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6" windowWidth="18648" windowHeight="7956" firstSheet="3" activeTab="3"/>
  </bookViews>
  <sheets>
    <sheet name="Head Office" sheetId="1" state="hidden" r:id="rId1"/>
    <sheet name="18 Branch" sheetId="2" state="hidden" r:id="rId2"/>
    <sheet name="Deputation" sheetId="3" state="hidden" r:id="rId3"/>
    <sheet name="BRANCH" sheetId="11" r:id="rId4"/>
    <sheet name="Sheet1" sheetId="6" state="hidden" r:id="rId5"/>
  </sheets>
  <definedNames>
    <definedName name="_xlnm._FilterDatabase" localSheetId="1" hidden="1">'18 Branch'!$A$4:$Y$126</definedName>
    <definedName name="_xlnm._FilterDatabase" localSheetId="3" hidden="1">BRANCH!$A$4:$Z$6</definedName>
    <definedName name="_xlnm._FilterDatabase" localSheetId="2" hidden="1">Deputation!$A$4:$Y$10</definedName>
    <definedName name="_xlnm._FilterDatabase" localSheetId="0" hidden="1">'Head Office'!$A$4:$Y$34</definedName>
    <definedName name="_xlnm.Print_Area" localSheetId="1">'18 Branch'!$A$1:$Y$126</definedName>
    <definedName name="_xlnm.Print_Area" localSheetId="3">BRANCH!$A$1:$Z$6</definedName>
    <definedName name="_xlnm.Print_Area" localSheetId="2">Deputation!$A$1:$Y$10</definedName>
    <definedName name="_xlnm.Print_Area" localSheetId="0">'Head Office'!$A$1:$Y$34</definedName>
    <definedName name="_xlnm.Print_Titles" localSheetId="1">'18 Branch'!$1:$4</definedName>
    <definedName name="_xlnm.Print_Titles" localSheetId="3">BRANCH!$1:$4</definedName>
    <definedName name="_xlnm.Print_Titles" localSheetId="2">Deputation!$1:$4</definedName>
    <definedName name="_xlnm.Print_Titles" localSheetId="0">'Head Office'!$1:$4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6" i="11"/>
  <c r="Y6"/>
  <c r="X6"/>
  <c r="K6"/>
  <c r="H6"/>
  <c r="G6"/>
  <c r="H5" i="3" l="1"/>
  <c r="K5"/>
  <c r="K10" s="1"/>
  <c r="X5"/>
  <c r="Y5"/>
  <c r="Y10" s="1"/>
  <c r="H6"/>
  <c r="K6"/>
  <c r="X6"/>
  <c r="Y6"/>
  <c r="H7"/>
  <c r="K7"/>
  <c r="X7"/>
  <c r="Y7"/>
  <c r="H8"/>
  <c r="K8"/>
  <c r="X8"/>
  <c r="Y8"/>
  <c r="H9"/>
  <c r="K9"/>
  <c r="X9"/>
  <c r="Y9"/>
  <c r="X10"/>
  <c r="W10"/>
  <c r="V10"/>
  <c r="U10"/>
  <c r="T10"/>
  <c r="S10"/>
  <c r="R10"/>
  <c r="Q10"/>
  <c r="P10"/>
  <c r="O10"/>
  <c r="N10"/>
  <c r="M10"/>
  <c r="L10"/>
  <c r="J10"/>
  <c r="I10"/>
  <c r="H10"/>
  <c r="G10"/>
  <c r="F10"/>
  <c r="H5" i="2"/>
  <c r="K5"/>
  <c r="Y5" s="1"/>
  <c r="W5"/>
  <c r="X5"/>
  <c r="H6"/>
  <c r="K6" s="1"/>
  <c r="W6"/>
  <c r="X6" s="1"/>
  <c r="H7"/>
  <c r="K7"/>
  <c r="Y7" s="1"/>
  <c r="W7"/>
  <c r="X7"/>
  <c r="H8"/>
  <c r="K8" s="1"/>
  <c r="W8"/>
  <c r="X8" s="1"/>
  <c r="H9"/>
  <c r="K9"/>
  <c r="Y9" s="1"/>
  <c r="W9"/>
  <c r="X9"/>
  <c r="H10"/>
  <c r="K10" s="1"/>
  <c r="W10"/>
  <c r="X10" s="1"/>
  <c r="H11"/>
  <c r="K11"/>
  <c r="Y11" s="1"/>
  <c r="W11"/>
  <c r="X11"/>
  <c r="H12"/>
  <c r="K12" s="1"/>
  <c r="W12"/>
  <c r="X12" s="1"/>
  <c r="H13"/>
  <c r="K13"/>
  <c r="Y13" s="1"/>
  <c r="W13"/>
  <c r="X13"/>
  <c r="H14"/>
  <c r="K14" s="1"/>
  <c r="W14"/>
  <c r="X14" s="1"/>
  <c r="H15"/>
  <c r="K15"/>
  <c r="Y15" s="1"/>
  <c r="W15"/>
  <c r="X15"/>
  <c r="H16"/>
  <c r="K16" s="1"/>
  <c r="W16"/>
  <c r="X16" s="1"/>
  <c r="H17"/>
  <c r="K17"/>
  <c r="Y17" s="1"/>
  <c r="W17"/>
  <c r="X17"/>
  <c r="H18"/>
  <c r="K18" s="1"/>
  <c r="W18"/>
  <c r="X18" s="1"/>
  <c r="H19"/>
  <c r="K19"/>
  <c r="Y19" s="1"/>
  <c r="W19"/>
  <c r="X19"/>
  <c r="H20"/>
  <c r="K20" s="1"/>
  <c r="W20"/>
  <c r="X20" s="1"/>
  <c r="H21"/>
  <c r="K21"/>
  <c r="Y21" s="1"/>
  <c r="W21"/>
  <c r="X21"/>
  <c r="H22"/>
  <c r="K22" s="1"/>
  <c r="W22"/>
  <c r="X22" s="1"/>
  <c r="H23"/>
  <c r="K23"/>
  <c r="Y23" s="1"/>
  <c r="W23"/>
  <c r="X23"/>
  <c r="H24"/>
  <c r="K24" s="1"/>
  <c r="W24"/>
  <c r="X24" s="1"/>
  <c r="H25"/>
  <c r="K25"/>
  <c r="Y25" s="1"/>
  <c r="W25"/>
  <c r="X25"/>
  <c r="H26"/>
  <c r="K26" s="1"/>
  <c r="W26"/>
  <c r="X26" s="1"/>
  <c r="H27"/>
  <c r="K27"/>
  <c r="Y27" s="1"/>
  <c r="W27"/>
  <c r="X27"/>
  <c r="H28"/>
  <c r="K28" s="1"/>
  <c r="W28"/>
  <c r="X28" s="1"/>
  <c r="H29"/>
  <c r="K29"/>
  <c r="Y29" s="1"/>
  <c r="W29"/>
  <c r="X29"/>
  <c r="H30"/>
  <c r="K30" s="1"/>
  <c r="W30"/>
  <c r="X30" s="1"/>
  <c r="H31"/>
  <c r="K31"/>
  <c r="Y31" s="1"/>
  <c r="W31"/>
  <c r="X31"/>
  <c r="H32"/>
  <c r="K32" s="1"/>
  <c r="W32"/>
  <c r="X32" s="1"/>
  <c r="H33"/>
  <c r="K33"/>
  <c r="Y33" s="1"/>
  <c r="W33"/>
  <c r="X33"/>
  <c r="H34"/>
  <c r="K34" s="1"/>
  <c r="W34"/>
  <c r="X34" s="1"/>
  <c r="Y34" s="1"/>
  <c r="H35"/>
  <c r="K35"/>
  <c r="W35"/>
  <c r="X35"/>
  <c r="H36"/>
  <c r="K36" s="1"/>
  <c r="W36"/>
  <c r="X36" s="1"/>
  <c r="Y36"/>
  <c r="H37"/>
  <c r="K37"/>
  <c r="W37"/>
  <c r="X37"/>
  <c r="H38"/>
  <c r="K38" s="1"/>
  <c r="W38"/>
  <c r="X38" s="1"/>
  <c r="Y38" s="1"/>
  <c r="H39"/>
  <c r="K39"/>
  <c r="W39"/>
  <c r="X39"/>
  <c r="H40"/>
  <c r="K40" s="1"/>
  <c r="W40"/>
  <c r="X40" s="1"/>
  <c r="Y40"/>
  <c r="H41"/>
  <c r="K41"/>
  <c r="W41"/>
  <c r="X41"/>
  <c r="H42"/>
  <c r="K42" s="1"/>
  <c r="W42"/>
  <c r="X42" s="1"/>
  <c r="Y42" s="1"/>
  <c r="H43"/>
  <c r="K43"/>
  <c r="W43"/>
  <c r="X43"/>
  <c r="H44"/>
  <c r="K44" s="1"/>
  <c r="W44"/>
  <c r="X44" s="1"/>
  <c r="Y44"/>
  <c r="H45"/>
  <c r="K45"/>
  <c r="W45"/>
  <c r="X45"/>
  <c r="Y45" s="1"/>
  <c r="H46"/>
  <c r="K46" s="1"/>
  <c r="Y46" s="1"/>
  <c r="W46"/>
  <c r="X46" s="1"/>
  <c r="H47"/>
  <c r="K47"/>
  <c r="W47"/>
  <c r="X47"/>
  <c r="Y47"/>
  <c r="H48"/>
  <c r="K48" s="1"/>
  <c r="W48"/>
  <c r="X48" s="1"/>
  <c r="H49"/>
  <c r="K49"/>
  <c r="W49"/>
  <c r="X49" s="1"/>
  <c r="Y49" s="1"/>
  <c r="H50"/>
  <c r="K50" s="1"/>
  <c r="Y50" s="1"/>
  <c r="W50"/>
  <c r="X50"/>
  <c r="H51"/>
  <c r="K51" s="1"/>
  <c r="W51"/>
  <c r="X51" s="1"/>
  <c r="H52"/>
  <c r="K52"/>
  <c r="W52"/>
  <c r="X52" s="1"/>
  <c r="Y52" s="1"/>
  <c r="H53"/>
  <c r="K53" s="1"/>
  <c r="W53"/>
  <c r="X53" s="1"/>
  <c r="H54"/>
  <c r="K54" s="1"/>
  <c r="Y54" s="1"/>
  <c r="W54"/>
  <c r="X54" s="1"/>
  <c r="H55"/>
  <c r="K55"/>
  <c r="W55"/>
  <c r="X55"/>
  <c r="Y55"/>
  <c r="H56"/>
  <c r="K56"/>
  <c r="W56"/>
  <c r="X56" s="1"/>
  <c r="Y56" s="1"/>
  <c r="H57"/>
  <c r="K57" s="1"/>
  <c r="W57"/>
  <c r="X57" s="1"/>
  <c r="H58"/>
  <c r="K58" s="1"/>
  <c r="W58"/>
  <c r="X58" s="1"/>
  <c r="H59"/>
  <c r="K59" s="1"/>
  <c r="W59"/>
  <c r="X59" s="1"/>
  <c r="H60"/>
  <c r="K60"/>
  <c r="W60"/>
  <c r="X60" s="1"/>
  <c r="Y60" s="1"/>
  <c r="H61"/>
  <c r="K61" s="1"/>
  <c r="W61"/>
  <c r="X61" s="1"/>
  <c r="H62"/>
  <c r="K62"/>
  <c r="W62"/>
  <c r="X62"/>
  <c r="Y62"/>
  <c r="H63"/>
  <c r="K63"/>
  <c r="W63"/>
  <c r="X63" s="1"/>
  <c r="Y63" s="1"/>
  <c r="H64"/>
  <c r="K64"/>
  <c r="W64"/>
  <c r="X64"/>
  <c r="Y64"/>
  <c r="H65"/>
  <c r="K65" s="1"/>
  <c r="Y65" s="1"/>
  <c r="W65"/>
  <c r="X65" s="1"/>
  <c r="H66"/>
  <c r="K66"/>
  <c r="W66"/>
  <c r="X66"/>
  <c r="Y66" s="1"/>
  <c r="H67"/>
  <c r="K67" s="1"/>
  <c r="Y67" s="1"/>
  <c r="W67"/>
  <c r="X67" s="1"/>
  <c r="H68"/>
  <c r="K68"/>
  <c r="W68"/>
  <c r="X68"/>
  <c r="Y68"/>
  <c r="H69"/>
  <c r="K69" s="1"/>
  <c r="W69"/>
  <c r="X69" s="1"/>
  <c r="H70"/>
  <c r="K70"/>
  <c r="W70"/>
  <c r="X70"/>
  <c r="Y70" s="1"/>
  <c r="H71"/>
  <c r="K71" s="1"/>
  <c r="W71"/>
  <c r="X71" s="1"/>
  <c r="H72"/>
  <c r="K72"/>
  <c r="W72"/>
  <c r="X72"/>
  <c r="Y72"/>
  <c r="H73"/>
  <c r="K73" s="1"/>
  <c r="Y73" s="1"/>
  <c r="W73"/>
  <c r="X73" s="1"/>
  <c r="H74"/>
  <c r="K74" s="1"/>
  <c r="Y74" s="1"/>
  <c r="W74"/>
  <c r="X74" s="1"/>
  <c r="H75"/>
  <c r="K75" s="1"/>
  <c r="Y75" s="1"/>
  <c r="W75"/>
  <c r="X75" s="1"/>
  <c r="H76"/>
  <c r="K76"/>
  <c r="W76"/>
  <c r="X76"/>
  <c r="Y76"/>
  <c r="H77"/>
  <c r="K77"/>
  <c r="W77"/>
  <c r="X77" s="1"/>
  <c r="Y77" s="1"/>
  <c r="H78"/>
  <c r="K78"/>
  <c r="W78"/>
  <c r="X78"/>
  <c r="Y78"/>
  <c r="H79"/>
  <c r="K79" s="1"/>
  <c r="W79"/>
  <c r="X79" s="1"/>
  <c r="H80"/>
  <c r="K80"/>
  <c r="W80"/>
  <c r="X80"/>
  <c r="Y80"/>
  <c r="H81"/>
  <c r="K81" s="1"/>
  <c r="Y81" s="1"/>
  <c r="W81"/>
  <c r="X81" s="1"/>
  <c r="H82"/>
  <c r="K82"/>
  <c r="W82"/>
  <c r="X82"/>
  <c r="Y82"/>
  <c r="H83"/>
  <c r="K83" s="1"/>
  <c r="W83"/>
  <c r="X83" s="1"/>
  <c r="H84"/>
  <c r="K84" s="1"/>
  <c r="W84"/>
  <c r="X84" s="1"/>
  <c r="H85"/>
  <c r="K85" s="1"/>
  <c r="W85"/>
  <c r="X85" s="1"/>
  <c r="H86"/>
  <c r="K86"/>
  <c r="W86"/>
  <c r="X86"/>
  <c r="Y86"/>
  <c r="H87"/>
  <c r="K87" s="1"/>
  <c r="Y87" s="1"/>
  <c r="W87"/>
  <c r="X87" s="1"/>
  <c r="H88"/>
  <c r="K88"/>
  <c r="W88"/>
  <c r="X88"/>
  <c r="Y88"/>
  <c r="H89"/>
  <c r="K89"/>
  <c r="W89"/>
  <c r="X89"/>
  <c r="Y89"/>
  <c r="H90"/>
  <c r="K90"/>
  <c r="W90"/>
  <c r="X90"/>
  <c r="Y90"/>
  <c r="H91"/>
  <c r="K91"/>
  <c r="W91"/>
  <c r="X91" s="1"/>
  <c r="Y91" s="1"/>
  <c r="H92"/>
  <c r="K92"/>
  <c r="W92"/>
  <c r="X92" s="1"/>
  <c r="Y92" s="1"/>
  <c r="H93"/>
  <c r="K93"/>
  <c r="W93"/>
  <c r="X93" s="1"/>
  <c r="Y93" s="1"/>
  <c r="H94"/>
  <c r="K94"/>
  <c r="W94"/>
  <c r="X94" s="1"/>
  <c r="Y94" s="1"/>
  <c r="H95"/>
  <c r="K95" s="1"/>
  <c r="W95"/>
  <c r="X95" s="1"/>
  <c r="H96"/>
  <c r="K96"/>
  <c r="W96"/>
  <c r="X96" s="1"/>
  <c r="Y96" s="1"/>
  <c r="H97"/>
  <c r="K97" s="1"/>
  <c r="W97"/>
  <c r="X97" s="1"/>
  <c r="H98"/>
  <c r="K98"/>
  <c r="W98"/>
  <c r="X98" s="1"/>
  <c r="Y98" s="1"/>
  <c r="H99"/>
  <c r="K99" s="1"/>
  <c r="W99"/>
  <c r="X99" s="1"/>
  <c r="H100"/>
  <c r="K100"/>
  <c r="W100"/>
  <c r="X100" s="1"/>
  <c r="Y100" s="1"/>
  <c r="H101"/>
  <c r="K101"/>
  <c r="W101"/>
  <c r="X101"/>
  <c r="Y101"/>
  <c r="H102"/>
  <c r="K102" s="1"/>
  <c r="Y102" s="1"/>
  <c r="W102"/>
  <c r="X102" s="1"/>
  <c r="H103"/>
  <c r="K103"/>
  <c r="W103"/>
  <c r="X103" s="1"/>
  <c r="Y103" s="1"/>
  <c r="H104"/>
  <c r="K104"/>
  <c r="W104"/>
  <c r="X104" s="1"/>
  <c r="Y104" s="1"/>
  <c r="H105"/>
  <c r="K105" s="1"/>
  <c r="Y105" s="1"/>
  <c r="W105"/>
  <c r="X105" s="1"/>
  <c r="H106"/>
  <c r="K106"/>
  <c r="W106"/>
  <c r="X106"/>
  <c r="Y106" s="1"/>
  <c r="H107"/>
  <c r="K107" s="1"/>
  <c r="Y107" s="1"/>
  <c r="W107"/>
  <c r="X107" s="1"/>
  <c r="H108"/>
  <c r="K108"/>
  <c r="W108"/>
  <c r="X108"/>
  <c r="Y108" s="1"/>
  <c r="H109"/>
  <c r="K109" s="1"/>
  <c r="Y109" s="1"/>
  <c r="W109"/>
  <c r="X109" s="1"/>
  <c r="H110"/>
  <c r="K110"/>
  <c r="W110"/>
  <c r="X110"/>
  <c r="Y110" s="1"/>
  <c r="H111"/>
  <c r="K111" s="1"/>
  <c r="Y111" s="1"/>
  <c r="W111"/>
  <c r="X111" s="1"/>
  <c r="H112"/>
  <c r="K112"/>
  <c r="W112"/>
  <c r="X112" s="1"/>
  <c r="Y112" s="1"/>
  <c r="H113"/>
  <c r="K113" s="1"/>
  <c r="W113"/>
  <c r="X113" s="1"/>
  <c r="H114"/>
  <c r="K114"/>
  <c r="W114"/>
  <c r="X114"/>
  <c r="Y114" s="1"/>
  <c r="H115"/>
  <c r="K115" s="1"/>
  <c r="W115"/>
  <c r="X115" s="1"/>
  <c r="H116"/>
  <c r="K116"/>
  <c r="W116"/>
  <c r="X116"/>
  <c r="Y116"/>
  <c r="H117"/>
  <c r="K117" s="1"/>
  <c r="Y117" s="1"/>
  <c r="W117"/>
  <c r="X117" s="1"/>
  <c r="H118"/>
  <c r="K118" s="1"/>
  <c r="Y118" s="1"/>
  <c r="W118"/>
  <c r="X118" s="1"/>
  <c r="H119"/>
  <c r="K119"/>
  <c r="W119"/>
  <c r="X119" s="1"/>
  <c r="H120"/>
  <c r="K120"/>
  <c r="Y120" s="1"/>
  <c r="W120"/>
  <c r="X120"/>
  <c r="H121"/>
  <c r="K121" s="1"/>
  <c r="W121"/>
  <c r="X121" s="1"/>
  <c r="H122"/>
  <c r="K122"/>
  <c r="Y122" s="1"/>
  <c r="W122"/>
  <c r="X122"/>
  <c r="H123"/>
  <c r="K123" s="1"/>
  <c r="W123"/>
  <c r="X123" s="1"/>
  <c r="H124"/>
  <c r="K124"/>
  <c r="Y124" s="1"/>
  <c r="W124"/>
  <c r="X124"/>
  <c r="H125"/>
  <c r="K125" s="1"/>
  <c r="W125"/>
  <c r="X125" s="1"/>
  <c r="W126"/>
  <c r="V126"/>
  <c r="U126"/>
  <c r="T126"/>
  <c r="S126"/>
  <c r="R126"/>
  <c r="Q126"/>
  <c r="P126"/>
  <c r="O126"/>
  <c r="N126"/>
  <c r="M126"/>
  <c r="L126"/>
  <c r="J126"/>
  <c r="I126"/>
  <c r="H126"/>
  <c r="G126"/>
  <c r="F126"/>
  <c r="H5" i="1"/>
  <c r="K5"/>
  <c r="Y5" s="1"/>
  <c r="W5"/>
  <c r="X5"/>
  <c r="H6"/>
  <c r="K6" s="1"/>
  <c r="W6"/>
  <c r="X6" s="1"/>
  <c r="H7"/>
  <c r="K7"/>
  <c r="Y7" s="1"/>
  <c r="W7"/>
  <c r="X7"/>
  <c r="H8"/>
  <c r="K8" s="1"/>
  <c r="Y8" s="1"/>
  <c r="W8"/>
  <c r="X8" s="1"/>
  <c r="H9"/>
  <c r="K9"/>
  <c r="Y9" s="1"/>
  <c r="W9"/>
  <c r="X9"/>
  <c r="H10"/>
  <c r="K10" s="1"/>
  <c r="Y10" s="1"/>
  <c r="W10"/>
  <c r="X10" s="1"/>
  <c r="H11"/>
  <c r="K11"/>
  <c r="Y11" s="1"/>
  <c r="W11"/>
  <c r="X11"/>
  <c r="H12"/>
  <c r="K12" s="1"/>
  <c r="Y12" s="1"/>
  <c r="W12"/>
  <c r="X12" s="1"/>
  <c r="H13"/>
  <c r="K13"/>
  <c r="Y13" s="1"/>
  <c r="W13"/>
  <c r="X13"/>
  <c r="H14"/>
  <c r="K14" s="1"/>
  <c r="Y14" s="1"/>
  <c r="W14"/>
  <c r="X14" s="1"/>
  <c r="H15"/>
  <c r="K15"/>
  <c r="Y15" s="1"/>
  <c r="W15"/>
  <c r="X15"/>
  <c r="H16"/>
  <c r="K16" s="1"/>
  <c r="W16"/>
  <c r="X16" s="1"/>
  <c r="H17"/>
  <c r="K17"/>
  <c r="Y17" s="1"/>
  <c r="W17"/>
  <c r="X17"/>
  <c r="H18"/>
  <c r="K18" s="1"/>
  <c r="W18"/>
  <c r="X18" s="1"/>
  <c r="H19"/>
  <c r="K19"/>
  <c r="Y19" s="1"/>
  <c r="W19"/>
  <c r="X19"/>
  <c r="H20"/>
  <c r="K20" s="1"/>
  <c r="W20"/>
  <c r="X20" s="1"/>
  <c r="H21"/>
  <c r="K21"/>
  <c r="Y21" s="1"/>
  <c r="W21"/>
  <c r="X21"/>
  <c r="H22"/>
  <c r="K22" s="1"/>
  <c r="W22"/>
  <c r="X22" s="1"/>
  <c r="H23"/>
  <c r="K23"/>
  <c r="Y23" s="1"/>
  <c r="W23"/>
  <c r="X23"/>
  <c r="H24"/>
  <c r="K24" s="1"/>
  <c r="W24"/>
  <c r="X24" s="1"/>
  <c r="H25"/>
  <c r="K25"/>
  <c r="Y25" s="1"/>
  <c r="W25"/>
  <c r="X25"/>
  <c r="H26"/>
  <c r="K26" s="1"/>
  <c r="W26"/>
  <c r="X26" s="1"/>
  <c r="H27"/>
  <c r="K27"/>
  <c r="Y27" s="1"/>
  <c r="W27"/>
  <c r="X27"/>
  <c r="H28"/>
  <c r="K28" s="1"/>
  <c r="W28"/>
  <c r="X28" s="1"/>
  <c r="H29"/>
  <c r="K29"/>
  <c r="Y29" s="1"/>
  <c r="W29"/>
  <c r="X29"/>
  <c r="H30"/>
  <c r="K30" s="1"/>
  <c r="W30"/>
  <c r="X30" s="1"/>
  <c r="H31"/>
  <c r="K31"/>
  <c r="Y31" s="1"/>
  <c r="W31"/>
  <c r="X31"/>
  <c r="H32"/>
  <c r="K32" s="1"/>
  <c r="W32"/>
  <c r="X32" s="1"/>
  <c r="H33"/>
  <c r="K33"/>
  <c r="Y33" s="1"/>
  <c r="W33"/>
  <c r="X33"/>
  <c r="W34"/>
  <c r="V34"/>
  <c r="U34"/>
  <c r="T34"/>
  <c r="S34"/>
  <c r="R34"/>
  <c r="Q34"/>
  <c r="P34"/>
  <c r="O34"/>
  <c r="N34"/>
  <c r="M34"/>
  <c r="L34"/>
  <c r="J34"/>
  <c r="I34"/>
  <c r="H34"/>
  <c r="G34"/>
  <c r="F34"/>
  <c r="Y32" l="1"/>
  <c r="Y30"/>
  <c r="Y28"/>
  <c r="Y26"/>
  <c r="Y24"/>
  <c r="Y22"/>
  <c r="Y20"/>
  <c r="Y18"/>
  <c r="Y16"/>
  <c r="Y6"/>
  <c r="K34"/>
  <c r="Y119" i="2"/>
  <c r="X126"/>
  <c r="X34" i="1"/>
  <c r="Y34"/>
  <c r="Y125" i="2"/>
  <c r="Y123"/>
  <c r="K126"/>
  <c r="Y121"/>
  <c r="Y99"/>
  <c r="Y95"/>
  <c r="Y85"/>
  <c r="Y84"/>
  <c r="Y83"/>
  <c r="Y79"/>
  <c r="Y71"/>
  <c r="Y69"/>
  <c r="Y61"/>
  <c r="Y51"/>
  <c r="Y48"/>
  <c r="Y115"/>
  <c r="Y113"/>
  <c r="Y97"/>
  <c r="Y59"/>
  <c r="Y58"/>
  <c r="Y57"/>
  <c r="Y53"/>
  <c r="Y43"/>
  <c r="Y39"/>
  <c r="Y35"/>
  <c r="Y32"/>
  <c r="Y30"/>
  <c r="Y28"/>
  <c r="Y26"/>
  <c r="Y24"/>
  <c r="Y22"/>
  <c r="Y20"/>
  <c r="Y18"/>
  <c r="Y16"/>
  <c r="Y14"/>
  <c r="Y12"/>
  <c r="Y10"/>
  <c r="Y8"/>
  <c r="Y6"/>
  <c r="Y41"/>
  <c r="Y37"/>
  <c r="Y126" l="1"/>
</calcChain>
</file>

<file path=xl/sharedStrings.xml><?xml version="1.0" encoding="utf-8"?>
<sst xmlns="http://schemas.openxmlformats.org/spreadsheetml/2006/main" count="601" uniqueCount="388">
  <si>
    <t>Sl.No.</t>
  </si>
  <si>
    <t>EMP Code</t>
  </si>
  <si>
    <t>A/C No.</t>
  </si>
  <si>
    <t>BASIC</t>
  </si>
  <si>
    <t>DA</t>
  </si>
  <si>
    <t>HRA</t>
  </si>
  <si>
    <t>OTH ALL</t>
  </si>
  <si>
    <t>TOT_EARN</t>
  </si>
  <si>
    <t>SAL</t>
  </si>
  <si>
    <t>COOP</t>
  </si>
  <si>
    <t>HBL</t>
  </si>
  <si>
    <t>OADV</t>
  </si>
  <si>
    <t>MADV</t>
  </si>
  <si>
    <t>FADV</t>
  </si>
  <si>
    <t>STAX</t>
  </si>
  <si>
    <t>TFUND</t>
  </si>
  <si>
    <t>MIPRE</t>
  </si>
  <si>
    <t>ITAX</t>
  </si>
  <si>
    <t>PF</t>
  </si>
  <si>
    <t>TOT_DED</t>
  </si>
  <si>
    <t>'0000242</t>
  </si>
  <si>
    <t>ARCHANA DAS</t>
  </si>
  <si>
    <t>'0000268</t>
  </si>
  <si>
    <t>PRABIR KR. SETH</t>
  </si>
  <si>
    <t>'0000270</t>
  </si>
  <si>
    <t>DEBASISH DUTTA</t>
  </si>
  <si>
    <t>'0000273</t>
  </si>
  <si>
    <t>UJJAL BARAN PAUL</t>
  </si>
  <si>
    <t>'0000276</t>
  </si>
  <si>
    <t>SUBHAS CHANDRA JALAL</t>
  </si>
  <si>
    <t>'0000294</t>
  </si>
  <si>
    <t>SATYENDRA NATH GHOSH</t>
  </si>
  <si>
    <t>'0000314</t>
  </si>
  <si>
    <t>PRABIR KR. DUTTA(II)</t>
  </si>
  <si>
    <t>'0000325</t>
  </si>
  <si>
    <t>SUHAS RANJAN SEN</t>
  </si>
  <si>
    <t>'0000388</t>
  </si>
  <si>
    <t>KALYAN BISWAS</t>
  </si>
  <si>
    <t>'0000213</t>
  </si>
  <si>
    <t>RABINDRA NATH PAL</t>
  </si>
  <si>
    <t>'0000250</t>
  </si>
  <si>
    <t>ABDUL WALI MONDAL</t>
  </si>
  <si>
    <t>'0000256</t>
  </si>
  <si>
    <t>ABDUL KALAM</t>
  </si>
  <si>
    <t>'0000260</t>
  </si>
  <si>
    <t>MIHIR KR. SAHA</t>
  </si>
  <si>
    <t>'0000265</t>
  </si>
  <si>
    <t>SAMSUDDIN MONDAL</t>
  </si>
  <si>
    <t>'0000279</t>
  </si>
  <si>
    <t>PRABIR KR. DUTTA</t>
  </si>
  <si>
    <t>'0000283</t>
  </si>
  <si>
    <t>JAYANTA KR. SAHA</t>
  </si>
  <si>
    <t>'0000300</t>
  </si>
  <si>
    <t>MAHABUB ALAM</t>
  </si>
  <si>
    <t>'0000359</t>
  </si>
  <si>
    <t>TAPAN KR. KARFA</t>
  </si>
  <si>
    <t>'0000105</t>
  </si>
  <si>
    <t>SWARUP KOLEY</t>
  </si>
  <si>
    <t>'0000210</t>
  </si>
  <si>
    <t>GOPI NATH DEY</t>
  </si>
  <si>
    <t>'0000214</t>
  </si>
  <si>
    <t>ARABINDA DAS</t>
  </si>
  <si>
    <t>'0000263</t>
  </si>
  <si>
    <t>NANDA GOPAL RAY</t>
  </si>
  <si>
    <t>'0000293</t>
  </si>
  <si>
    <t>BISWAJIT MUKHERJEE</t>
  </si>
  <si>
    <t>'0000310</t>
  </si>
  <si>
    <t>NATARAJ MUKHERJEE</t>
  </si>
  <si>
    <t>'0000322</t>
  </si>
  <si>
    <t>ASHOKE BANERJEE</t>
  </si>
  <si>
    <t>'0000332</t>
  </si>
  <si>
    <t>ANINDITA KARMAKAR</t>
  </si>
  <si>
    <t>'0000347</t>
  </si>
  <si>
    <t>TAPAN KR. MAJILLA</t>
  </si>
  <si>
    <t>'0000349</t>
  </si>
  <si>
    <t>AKSAM ALI MONDAL</t>
  </si>
  <si>
    <t>'0000377</t>
  </si>
  <si>
    <t>Hiralal Piri</t>
  </si>
  <si>
    <t>'0000407</t>
  </si>
  <si>
    <t>DEBASHIS ROY</t>
  </si>
  <si>
    <t>'0000156</t>
  </si>
  <si>
    <t>ASHUTOSH SAHA</t>
  </si>
  <si>
    <t>'0000341</t>
  </si>
  <si>
    <t>SAMIR PANDIT</t>
  </si>
  <si>
    <t>'0000365</t>
  </si>
  <si>
    <t>GNANENDRA NATH ROY</t>
  </si>
  <si>
    <t>'0000376</t>
  </si>
  <si>
    <t>Sunil Chandra Sarkar</t>
  </si>
  <si>
    <t>'0000384</t>
  </si>
  <si>
    <t>KOUSHIK CHAKRABORTY</t>
  </si>
  <si>
    <t>'0000163</t>
  </si>
  <si>
    <t>TAPAS SINGHA ROY</t>
  </si>
  <si>
    <t>'0000303</t>
  </si>
  <si>
    <t>MANSA RAM PAUL</t>
  </si>
  <si>
    <t>'0000363</t>
  </si>
  <si>
    <t>MAHADEB SARDAR</t>
  </si>
  <si>
    <t>'0000419</t>
  </si>
  <si>
    <t>MARSHAL SENGEL BASKEY</t>
  </si>
  <si>
    <t>'0000421</t>
  </si>
  <si>
    <t>DIPAK BARUA</t>
  </si>
  <si>
    <t>'0000072</t>
  </si>
  <si>
    <t>PRADIP KUMAR SADHUKHAN</t>
  </si>
  <si>
    <t>'0000098</t>
  </si>
  <si>
    <t>PRATIMA DATTA</t>
  </si>
  <si>
    <t>'0000101</t>
  </si>
  <si>
    <t>GOUTAM SINGHA ROY</t>
  </si>
  <si>
    <t>'0000155</t>
  </si>
  <si>
    <t>PALLAB KR. GHOSH</t>
  </si>
  <si>
    <t>'0000165</t>
  </si>
  <si>
    <t>DEB KR. ROY</t>
  </si>
  <si>
    <t>'0000170</t>
  </si>
  <si>
    <t>KRISHNA GOPAL DUTTA</t>
  </si>
  <si>
    <t>'0000174</t>
  </si>
  <si>
    <t>SAMIR KANTI SAHA</t>
  </si>
  <si>
    <t>'0000187</t>
  </si>
  <si>
    <t>SITANGSHU MANDAL</t>
  </si>
  <si>
    <t>'0000264</t>
  </si>
  <si>
    <t>PRASANTA KR. DAS</t>
  </si>
  <si>
    <t>'0000271</t>
  </si>
  <si>
    <t>SANJOY DAS</t>
  </si>
  <si>
    <t>'0000285</t>
  </si>
  <si>
    <t>PRAKASH CHATTERJEE</t>
  </si>
  <si>
    <t>'0000286</t>
  </si>
  <si>
    <t>TAPAN KUMAR PAL</t>
  </si>
  <si>
    <t>'0000298</t>
  </si>
  <si>
    <t>PARTHA BHATTACHARJEE</t>
  </si>
  <si>
    <t>'0000308</t>
  </si>
  <si>
    <t>DEBABRATA BHATTACHARJEE</t>
  </si>
  <si>
    <t>'0000315</t>
  </si>
  <si>
    <t>PRASUN KANTI KAR</t>
  </si>
  <si>
    <t>'0000317</t>
  </si>
  <si>
    <t>PRODYUT KR. ROY</t>
  </si>
  <si>
    <t>'0000331</t>
  </si>
  <si>
    <t>ATANU CHANDA</t>
  </si>
  <si>
    <t>'0000337</t>
  </si>
  <si>
    <t>SIBNATH CHAKRABORTY</t>
  </si>
  <si>
    <t>'0000339</t>
  </si>
  <si>
    <t>BIJAN KR. PAL</t>
  </si>
  <si>
    <t>'0000342</t>
  </si>
  <si>
    <t>MRITYUNJOY PURAKAIT</t>
  </si>
  <si>
    <t>'0000344</t>
  </si>
  <si>
    <t>BISWAJIT GANGOPADHYAY</t>
  </si>
  <si>
    <t>'0000350</t>
  </si>
  <si>
    <t>RAMESH SINGH</t>
  </si>
  <si>
    <t>'0000357</t>
  </si>
  <si>
    <t>NABA KR. MONDAL(II)</t>
  </si>
  <si>
    <t>'0000364</t>
  </si>
  <si>
    <t>TAPASI DASGUPTA</t>
  </si>
  <si>
    <t>'0000369</t>
  </si>
  <si>
    <t>DEBARATI SEN (BASU)</t>
  </si>
  <si>
    <t>'0000374</t>
  </si>
  <si>
    <t>PANKAJ KR. DAS</t>
  </si>
  <si>
    <t>'0000394</t>
  </si>
  <si>
    <t>ESHAN MONDAL</t>
  </si>
  <si>
    <t>'0000399</t>
  </si>
  <si>
    <t>KRISHNENDU SINGHA</t>
  </si>
  <si>
    <t>'0000424</t>
  </si>
  <si>
    <t>ANIRBAN CHAKRABORTY</t>
  </si>
  <si>
    <t>'0000068</t>
  </si>
  <si>
    <t>NARAYAN CHANDRA GHOSH</t>
  </si>
  <si>
    <t>'0000261</t>
  </si>
  <si>
    <t>BIDYUT BHUSAN SADHU</t>
  </si>
  <si>
    <t>'0000274</t>
  </si>
  <si>
    <t>BHAKTA PRASAD BHATTACHARJEE</t>
  </si>
  <si>
    <t>'0000277</t>
  </si>
  <si>
    <t>YUDISHTHIR DEY</t>
  </si>
  <si>
    <t>'0000282</t>
  </si>
  <si>
    <t>SANKARI GHOSH</t>
  </si>
  <si>
    <t>'0000301</t>
  </si>
  <si>
    <t>AJANTA KR. DUTTA</t>
  </si>
  <si>
    <t>'0000305</t>
  </si>
  <si>
    <t>NANDA DULAL BANERJEE</t>
  </si>
  <si>
    <t>'0000335</t>
  </si>
  <si>
    <t>SUBHAYU MAJUMDAR</t>
  </si>
  <si>
    <t>'0000345</t>
  </si>
  <si>
    <t>ANUP KR. PAL</t>
  </si>
  <si>
    <t>'0000355</t>
  </si>
  <si>
    <t>SK HABIB</t>
  </si>
  <si>
    <t>'0000389</t>
  </si>
  <si>
    <t>SOMNATH KOTAL</t>
  </si>
  <si>
    <t>'0000400</t>
  </si>
  <si>
    <t>ABIR LAL BHUIYA</t>
  </si>
  <si>
    <t>'0000164</t>
  </si>
  <si>
    <t>SAMIR KR. DAS</t>
  </si>
  <si>
    <t>'0000233</t>
  </si>
  <si>
    <t>SITAL PAL</t>
  </si>
  <si>
    <t>'0000234</t>
  </si>
  <si>
    <t>JALAL AHMED KHAN</t>
  </si>
  <si>
    <t>'0000239</t>
  </si>
  <si>
    <t>JAKIR AHMED KHAN</t>
  </si>
  <si>
    <t>'0000328</t>
  </si>
  <si>
    <t>ANIL BARAN CHAKRABORTY</t>
  </si>
  <si>
    <t>'0000360</t>
  </si>
  <si>
    <t>SUNIL KR. SAMANTA</t>
  </si>
  <si>
    <t>'0000373</t>
  </si>
  <si>
    <t>RUPAK DAS</t>
  </si>
  <si>
    <t>'0000100</t>
  </si>
  <si>
    <t>TAPAN KUMAR DAS</t>
  </si>
  <si>
    <t>'0000248</t>
  </si>
  <si>
    <t>SAIF IQBAL</t>
  </si>
  <si>
    <t>'0000291</t>
  </si>
  <si>
    <t>ANIL CHANDRA HALDAR(II)</t>
  </si>
  <si>
    <t>'0000352</t>
  </si>
  <si>
    <t>FARUQUE HOSSAIN</t>
  </si>
  <si>
    <t>'0000367</t>
  </si>
  <si>
    <t>JAYANTA BASU</t>
  </si>
  <si>
    <t>'0000385</t>
  </si>
  <si>
    <t>MRIDUL MONDAL</t>
  </si>
  <si>
    <t>'0000203</t>
  </si>
  <si>
    <t>PARTHA RAY</t>
  </si>
  <si>
    <t>'0000320</t>
  </si>
  <si>
    <t>SALAMAT HOSSAIN</t>
  </si>
  <si>
    <t>'0000353</t>
  </si>
  <si>
    <t>RAMU YADAV</t>
  </si>
  <si>
    <t>'0000368</t>
  </si>
  <si>
    <t>DEBASISH CHATTERJEE</t>
  </si>
  <si>
    <t>'0000375</t>
  </si>
  <si>
    <t>AJAJUL SAKH</t>
  </si>
  <si>
    <t>'0000405</t>
  </si>
  <si>
    <t>SUROJIT NASKAR</t>
  </si>
  <si>
    <t>'0000413</t>
  </si>
  <si>
    <t>ISHAN BANIK</t>
  </si>
  <si>
    <t>'0000102</t>
  </si>
  <si>
    <t>BISWAJIT ADHIKARI</t>
  </si>
  <si>
    <t>'0000150</t>
  </si>
  <si>
    <t>NETAI PADA DAS</t>
  </si>
  <si>
    <t>'0000252</t>
  </si>
  <si>
    <t>SUBRATA KR. LAHA</t>
  </si>
  <si>
    <t>'0000307</t>
  </si>
  <si>
    <t>SANTI NATH HAZRA</t>
  </si>
  <si>
    <t>'0000370</t>
  </si>
  <si>
    <t>SUBHANU GHOSH</t>
  </si>
  <si>
    <t>'0000392</t>
  </si>
  <si>
    <t>PIJUSH KANTY PATRA</t>
  </si>
  <si>
    <t>'0000070</t>
  </si>
  <si>
    <t>JAMIR AHMED KHAN</t>
  </si>
  <si>
    <t>'0000099</t>
  </si>
  <si>
    <t>SAMIR KUMAR DINDA</t>
  </si>
  <si>
    <t>'0000209</t>
  </si>
  <si>
    <t>SUJIT SAHA</t>
  </si>
  <si>
    <t>'0000238</t>
  </si>
  <si>
    <t>PRADIP KUMAR DAS</t>
  </si>
  <si>
    <t>'0000240</t>
  </si>
  <si>
    <t>ANIMA SAMANTA</t>
  </si>
  <si>
    <t>'0000311</t>
  </si>
  <si>
    <t>AJOY KR. NAG</t>
  </si>
  <si>
    <t>'0000323</t>
  </si>
  <si>
    <t>TUSHAR KANTI MONDAL</t>
  </si>
  <si>
    <t>'0000334</t>
  </si>
  <si>
    <t>MOTILAL GOSWAMI</t>
  </si>
  <si>
    <t>'0000414</t>
  </si>
  <si>
    <t>APARAJITA SAMANTA</t>
  </si>
  <si>
    <t>'0000236</t>
  </si>
  <si>
    <t>SARAJIT KUMAR GHOSAL</t>
  </si>
  <si>
    <t>'0000278</t>
  </si>
  <si>
    <t>JAYDIP CHAKRABORTY</t>
  </si>
  <si>
    <t>'0000318</t>
  </si>
  <si>
    <t>DIPAK KR. PAL</t>
  </si>
  <si>
    <t>'0000321</t>
  </si>
  <si>
    <t>BASUDEB BANERJEE</t>
  </si>
  <si>
    <t>'0000378</t>
  </si>
  <si>
    <t>Saumen Kundu</t>
  </si>
  <si>
    <t>'0000420</t>
  </si>
  <si>
    <t>SUBHRO DAS</t>
  </si>
  <si>
    <t>'0000243</t>
  </si>
  <si>
    <t>LAXMI MURMU</t>
  </si>
  <si>
    <t>'0000251</t>
  </si>
  <si>
    <t>SUJIT DAS GUPTA</t>
  </si>
  <si>
    <t>'0000275</t>
  </si>
  <si>
    <t>SUDIP KR. DAS</t>
  </si>
  <si>
    <t>'0000382</t>
  </si>
  <si>
    <t>SHUBHASHISH BISWAS</t>
  </si>
  <si>
    <t>'0000254</t>
  </si>
  <si>
    <t>AJOY KR. PAL</t>
  </si>
  <si>
    <t>'0000284</t>
  </si>
  <si>
    <t>SUBRATA KR. BOSE</t>
  </si>
  <si>
    <t>'0000313</t>
  </si>
  <si>
    <t>SAHADEB SHAW</t>
  </si>
  <si>
    <t>'0000324</t>
  </si>
  <si>
    <t>JATADHARI GHOSH</t>
  </si>
  <si>
    <t>'0000336</t>
  </si>
  <si>
    <t>PARTHA SAROTHI SENGUPTA</t>
  </si>
  <si>
    <t>'0000348</t>
  </si>
  <si>
    <t>TAPAS THAKUR</t>
  </si>
  <si>
    <t>'0000362</t>
  </si>
  <si>
    <t>BHOLANATH KHAMARU</t>
  </si>
  <si>
    <t>'0000418</t>
  </si>
  <si>
    <t>SABITA BISWAS</t>
  </si>
  <si>
    <t>'0000297</t>
  </si>
  <si>
    <t>JAYANTA KR. HALDER</t>
  </si>
  <si>
    <t>'0000327</t>
  </si>
  <si>
    <t>BIMAL KR. DAS</t>
  </si>
  <si>
    <t>'0000383</t>
  </si>
  <si>
    <t>SUMAN CHAKRABORTY</t>
  </si>
  <si>
    <t>'0000366</t>
  </si>
  <si>
    <t>SUSANTA MONDAL</t>
  </si>
  <si>
    <t>'0000371</t>
  </si>
  <si>
    <t>SURAJ GEJMIR</t>
  </si>
  <si>
    <t>'0000215</t>
  </si>
  <si>
    <t>SK. KOARMANUDDIN</t>
  </si>
  <si>
    <t>'0000249</t>
  </si>
  <si>
    <t>SELIMA BIBI</t>
  </si>
  <si>
    <t>'0000257</t>
  </si>
  <si>
    <t>ALOKE KR. KOLEY</t>
  </si>
  <si>
    <t>'0000306</t>
  </si>
  <si>
    <t>SUBHASISH ROY</t>
  </si>
  <si>
    <t>'0000354</t>
  </si>
  <si>
    <t>KANCHAN SENGUPTA</t>
  </si>
  <si>
    <t>'0000356</t>
  </si>
  <si>
    <t>ABUL HASSEM</t>
  </si>
  <si>
    <t>'0000406</t>
  </si>
  <si>
    <t>SUSMITA NATH</t>
  </si>
  <si>
    <t>'0000262</t>
  </si>
  <si>
    <t>KASHINATH MUKHOPADHYAY</t>
  </si>
  <si>
    <t>'0000340</t>
  </si>
  <si>
    <t>SUBRATA DUTTA</t>
  </si>
  <si>
    <t>'0000412</t>
  </si>
  <si>
    <t>PRASAD MANDAL</t>
  </si>
  <si>
    <t>'0000423</t>
  </si>
  <si>
    <t>KALYAN NASKAR</t>
  </si>
  <si>
    <t>MED_AL</t>
  </si>
  <si>
    <t>E A R N I N G S</t>
  </si>
  <si>
    <t>D E D U C T I O N S</t>
  </si>
  <si>
    <t>Employee Name</t>
  </si>
  <si>
    <t>BRANCH</t>
  </si>
  <si>
    <t>BANKURA</t>
  </si>
  <si>
    <t>BIRBHUM</t>
  </si>
  <si>
    <t>BURDWAN</t>
  </si>
  <si>
    <t>COOCHBEHAR</t>
  </si>
  <si>
    <t>DK. DINAJPUR</t>
  </si>
  <si>
    <t>HEAD OFFICE</t>
  </si>
  <si>
    <t>HOOGHLY</t>
  </si>
  <si>
    <t>HOWRAH</t>
  </si>
  <si>
    <t>JALPAIGURI</t>
  </si>
  <si>
    <t>MALDA</t>
  </si>
  <si>
    <t>MIDNAPUR (EAST)</t>
  </si>
  <si>
    <t>MIDNAPUR (WEST)</t>
  </si>
  <si>
    <t>MURSHIDABAD</t>
  </si>
  <si>
    <t>NADIA</t>
  </si>
  <si>
    <t>NORTH 24 PGS</t>
  </si>
  <si>
    <t>PURULIA</t>
  </si>
  <si>
    <t>SILIGURI</t>
  </si>
  <si>
    <t>SOUTH 24 PGS</t>
  </si>
  <si>
    <t>U. DINAJPUR</t>
  </si>
  <si>
    <t>THE WEST BENGAL STATE COOPERATIVE MARKETING FEDERATION LTD.
1582, RAJDANGA MAIN ROAD, KOLKATA - 700107</t>
  </si>
  <si>
    <t>SALARY SHEET FOR THE MONTH OF JANUARY 2020</t>
  </si>
  <si>
    <t>GPF</t>
  </si>
  <si>
    <t>'0001008</t>
  </si>
  <si>
    <t>BHOLANATH MONDAL</t>
  </si>
  <si>
    <t>'0001013</t>
  </si>
  <si>
    <t>SUMAN DAS GUPTA</t>
  </si>
  <si>
    <t>'0001014</t>
  </si>
  <si>
    <t>MANAB BANERJEE</t>
  </si>
  <si>
    <t>'0001015</t>
  </si>
  <si>
    <t>LAKSHMAN BANIK</t>
  </si>
  <si>
    <t>'0001016</t>
  </si>
  <si>
    <t>DEBANGSHU BANERJEE</t>
  </si>
  <si>
    <t>ON DEPUTATION</t>
  </si>
  <si>
    <t>TOTAL</t>
  </si>
  <si>
    <t>NET PAY TO BANK</t>
  </si>
  <si>
    <t>Sri A Chakraborty</t>
  </si>
  <si>
    <t>Head Office</t>
  </si>
  <si>
    <t>3% of Basisc</t>
  </si>
  <si>
    <t>12% of (Basic+DA) subject to Maximum of Rs.12000</t>
  </si>
  <si>
    <t>Demand list need to be feed for each employee every month</t>
  </si>
  <si>
    <t>Fixed for a period for few emplouyees</t>
  </si>
  <si>
    <t>Monhly list to be feed for specific employees each month.</t>
  </si>
  <si>
    <t>Rs.1000 pm for specific list of employees for 10 months (Nov-Aug)</t>
  </si>
  <si>
    <t>To be feed at the beginning of the year and may chane for employees if they want.</t>
  </si>
  <si>
    <t>Fixed for Govt. Officersdeputed at BENFED</t>
  </si>
  <si>
    <t>12% of (Basic+DA)</t>
  </si>
  <si>
    <t>SALALY LINKED INSURANCE</t>
  </si>
  <si>
    <t>Fixed for few employees and Govt. officers</t>
  </si>
  <si>
    <t>COOP Credit Society</t>
  </si>
  <si>
    <t xml:space="preserve">TELEPHONE </t>
  </si>
  <si>
    <t>Deduction for Computerloan for few employees on as and when basis. (Pricipal+Interest)</t>
  </si>
  <si>
    <t>FESTIVAL ADVANCE</t>
  </si>
  <si>
    <t>ABCD</t>
  </si>
  <si>
    <t>One time feed required for every year for changes in the slab as per ACT</t>
  </si>
  <si>
    <t>Rs.500/- for employees who have joined Group Mediclaim Policy</t>
  </si>
  <si>
    <t>MEDICAL ALLOWANCE</t>
  </si>
  <si>
    <t>OTHER ALLOWANCE</t>
  </si>
  <si>
    <t>TOTAL EARNINGS</t>
  </si>
  <si>
    <t>HOUSE BUILDING LOAN</t>
  </si>
  <si>
    <t>STATE TAX (PROFESSIONAL TAX)</t>
  </si>
  <si>
    <t>MEDICAL INSURANCE PREMIUM</t>
  </si>
  <si>
    <t>CMPUTER LOAN</t>
  </si>
  <si>
    <t>EPF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</si>
</sst>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11" xfId="0" applyFill="1" applyBorder="1"/>
    <xf numFmtId="0" fontId="0" fillId="0" borderId="11" xfId="0" applyFill="1" applyBorder="1" applyAlignment="1">
      <alignment wrapText="1"/>
    </xf>
    <xf numFmtId="0" fontId="16" fillId="0" borderId="0" xfId="0" applyFont="1" applyFill="1"/>
    <xf numFmtId="0" fontId="18" fillId="0" borderId="12" xfId="0" applyFont="1" applyFill="1" applyBorder="1" applyAlignment="1">
      <alignment wrapText="1"/>
    </xf>
    <xf numFmtId="0" fontId="20" fillId="0" borderId="12" xfId="0" applyFont="1" applyFill="1" applyBorder="1" applyAlignment="1">
      <alignment horizontal="left" wrapText="1"/>
    </xf>
    <xf numFmtId="0" fontId="20" fillId="0" borderId="10" xfId="0" applyFont="1" applyFill="1" applyBorder="1" applyAlignment="1">
      <alignment wrapText="1"/>
    </xf>
    <xf numFmtId="0" fontId="20" fillId="0" borderId="10" xfId="0" applyFont="1" applyFill="1" applyBorder="1" applyAlignment="1">
      <alignment horizontal="right" wrapText="1"/>
    </xf>
    <xf numFmtId="0" fontId="20" fillId="0" borderId="12" xfId="0" applyFont="1" applyFill="1" applyBorder="1" applyAlignment="1">
      <alignment wrapText="1"/>
    </xf>
    <xf numFmtId="0" fontId="20" fillId="0" borderId="10" xfId="0" applyFont="1" applyFill="1" applyBorder="1" applyAlignment="1">
      <alignment horizontal="left" wrapText="1"/>
    </xf>
    <xf numFmtId="0" fontId="20" fillId="0" borderId="10" xfId="0" applyFont="1" applyFill="1" applyBorder="1"/>
    <xf numFmtId="0" fontId="20" fillId="0" borderId="13" xfId="0" applyFont="1" applyFill="1" applyBorder="1" applyAlignment="1">
      <alignment horizontal="right" wrapText="1"/>
    </xf>
    <xf numFmtId="0" fontId="20" fillId="0" borderId="15" xfId="0" applyFont="1" applyFill="1" applyBorder="1" applyAlignment="1">
      <alignment horizontal="right" wrapText="1"/>
    </xf>
    <xf numFmtId="0" fontId="20" fillId="33" borderId="12" xfId="0" applyFont="1" applyFill="1" applyBorder="1" applyAlignment="1">
      <alignment wrapText="1"/>
    </xf>
    <xf numFmtId="0" fontId="20" fillId="34" borderId="13" xfId="0" applyFont="1" applyFill="1" applyBorder="1" applyAlignment="1">
      <alignment horizontal="right" wrapText="1"/>
    </xf>
    <xf numFmtId="0" fontId="20" fillId="34" borderId="10" xfId="0" applyFont="1" applyFill="1" applyBorder="1" applyAlignment="1">
      <alignment horizontal="right" wrapText="1"/>
    </xf>
    <xf numFmtId="0" fontId="20" fillId="35" borderId="10" xfId="0" applyFont="1" applyFill="1" applyBorder="1" applyAlignment="1">
      <alignment horizontal="right" wrapText="1"/>
    </xf>
    <xf numFmtId="0" fontId="16" fillId="35" borderId="10" xfId="0" applyFont="1" applyFill="1" applyBorder="1" applyAlignment="1">
      <alignment horizontal="right" wrapText="1"/>
    </xf>
    <xf numFmtId="0" fontId="20" fillId="35" borderId="15" xfId="0" applyFont="1" applyFill="1" applyBorder="1" applyAlignment="1">
      <alignment horizontal="right" wrapText="1"/>
    </xf>
    <xf numFmtId="0" fontId="0" fillId="34" borderId="11" xfId="0" applyFill="1" applyBorder="1"/>
    <xf numFmtId="0" fontId="18" fillId="34" borderId="12" xfId="0" applyFont="1" applyFill="1" applyBorder="1" applyAlignment="1">
      <alignment wrapText="1"/>
    </xf>
    <xf numFmtId="0" fontId="20" fillId="0" borderId="10" xfId="0" applyFont="1" applyFill="1" applyBorder="1" applyAlignment="1">
      <alignment horizontal="center"/>
    </xf>
    <xf numFmtId="0" fontId="19" fillId="0" borderId="0" xfId="0" applyFont="1" applyFill="1" applyAlignment="1">
      <alignment horizontal="center" wrapText="1"/>
    </xf>
    <xf numFmtId="0" fontId="19" fillId="0" borderId="0" xfId="0" applyFont="1" applyFill="1" applyAlignment="1">
      <alignment horizontal="center"/>
    </xf>
    <xf numFmtId="0" fontId="18" fillId="0" borderId="14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18" fillId="0" borderId="15" xfId="0" applyFont="1" applyFill="1" applyBorder="1" applyAlignment="1">
      <alignment horizontal="center"/>
    </xf>
    <xf numFmtId="0" fontId="18" fillId="34" borderId="13" xfId="0" applyFont="1" applyFill="1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horizontal="center"/>
    </xf>
    <xf numFmtId="0" fontId="18" fillId="35" borderId="15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4"/>
  <sheetViews>
    <sheetView topLeftCell="D10" zoomScale="90" zoomScaleNormal="90" workbookViewId="0">
      <selection activeCell="A18" sqref="A18:XFD18"/>
    </sheetView>
  </sheetViews>
  <sheetFormatPr defaultColWidth="9.109375" defaultRowHeight="35.1" customHeight="1"/>
  <cols>
    <col min="1" max="1" width="5.5546875" style="1" customWidth="1"/>
    <col min="2" max="2" width="12.5546875" style="1" customWidth="1"/>
    <col min="3" max="3" width="20" style="2" customWidth="1"/>
    <col min="4" max="4" width="16.88671875" style="2" customWidth="1"/>
    <col min="5" max="5" width="18.109375" style="1" customWidth="1"/>
    <col min="6" max="6" width="9" style="1" customWidth="1"/>
    <col min="7" max="7" width="9.109375" style="1" customWidth="1"/>
    <col min="8" max="8" width="9.44140625" style="1" customWidth="1"/>
    <col min="9" max="10" width="9.33203125" style="1" bestFit="1" customWidth="1"/>
    <col min="11" max="11" width="10.88671875" style="1" customWidth="1"/>
    <col min="12" max="12" width="7.88671875" style="1" customWidth="1"/>
    <col min="13" max="13" width="9.44140625" style="1" customWidth="1"/>
    <col min="14" max="14" width="7.44140625" style="1" customWidth="1"/>
    <col min="15" max="15" width="7.33203125" style="1" customWidth="1"/>
    <col min="16" max="16" width="7.6640625" style="1" customWidth="1"/>
    <col min="17" max="17" width="8.6640625" style="1" customWidth="1"/>
    <col min="18" max="18" width="9.44140625" style="1" customWidth="1"/>
    <col min="19" max="19" width="7.6640625" style="1" customWidth="1"/>
    <col min="20" max="20" width="9.6640625" style="1" customWidth="1"/>
    <col min="21" max="21" width="7.88671875" style="1" customWidth="1"/>
    <col min="22" max="22" width="8.5546875" style="1" customWidth="1"/>
    <col min="23" max="23" width="9.44140625" style="1" customWidth="1"/>
    <col min="24" max="24" width="10.44140625" style="1" customWidth="1"/>
    <col min="25" max="25" width="12.44140625" style="1" customWidth="1"/>
    <col min="26" max="16384" width="9.109375" style="1"/>
  </cols>
  <sheetData>
    <row r="1" spans="1:25" ht="69.75" customHeight="1">
      <c r="A1" s="24" t="s">
        <v>344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25" ht="35.1" customHeight="1">
      <c r="A2" s="26" t="s">
        <v>345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7"/>
    </row>
    <row r="3" spans="1:25" ht="39.75" customHeight="1">
      <c r="A3" s="3"/>
      <c r="B3" s="3"/>
      <c r="C3" s="4"/>
      <c r="D3" s="4"/>
      <c r="E3" s="3"/>
      <c r="F3" s="28" t="s">
        <v>321</v>
      </c>
      <c r="G3" s="29"/>
      <c r="H3" s="29"/>
      <c r="I3" s="29"/>
      <c r="J3" s="29"/>
      <c r="K3" s="29"/>
      <c r="L3" s="29" t="s">
        <v>322</v>
      </c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30"/>
      <c r="Y3" s="3"/>
    </row>
    <row r="4" spans="1:25" ht="37.5" customHeight="1">
      <c r="A4" s="10" t="s">
        <v>0</v>
      </c>
      <c r="B4" s="10" t="s">
        <v>1</v>
      </c>
      <c r="C4" s="10" t="s">
        <v>323</v>
      </c>
      <c r="D4" s="10" t="s">
        <v>324</v>
      </c>
      <c r="E4" s="10" t="s">
        <v>2</v>
      </c>
      <c r="F4" s="13" t="s">
        <v>3</v>
      </c>
      <c r="G4" s="9" t="s">
        <v>4</v>
      </c>
      <c r="H4" s="9" t="s">
        <v>5</v>
      </c>
      <c r="I4" s="9" t="s">
        <v>320</v>
      </c>
      <c r="J4" s="9" t="s">
        <v>6</v>
      </c>
      <c r="K4" s="9" t="s">
        <v>7</v>
      </c>
      <c r="L4" s="9" t="s">
        <v>8</v>
      </c>
      <c r="M4" s="9" t="s">
        <v>9</v>
      </c>
      <c r="N4" s="9" t="s">
        <v>10</v>
      </c>
      <c r="O4" s="9" t="s">
        <v>11</v>
      </c>
      <c r="P4" s="9" t="s">
        <v>12</v>
      </c>
      <c r="Q4" s="9" t="s">
        <v>13</v>
      </c>
      <c r="R4" s="9" t="s">
        <v>14</v>
      </c>
      <c r="S4" s="9" t="s">
        <v>15</v>
      </c>
      <c r="T4" s="9" t="s">
        <v>16</v>
      </c>
      <c r="U4" s="9" t="s">
        <v>17</v>
      </c>
      <c r="V4" s="9" t="s">
        <v>346</v>
      </c>
      <c r="W4" s="9" t="s">
        <v>18</v>
      </c>
      <c r="X4" s="14" t="s">
        <v>19</v>
      </c>
      <c r="Y4" s="6" t="s">
        <v>359</v>
      </c>
    </row>
    <row r="5" spans="1:25" ht="35.1" customHeight="1">
      <c r="A5" s="11">
        <v>1</v>
      </c>
      <c r="B5" s="11" t="s">
        <v>100</v>
      </c>
      <c r="C5" s="11" t="s">
        <v>101</v>
      </c>
      <c r="D5" s="11" t="s">
        <v>330</v>
      </c>
      <c r="E5" s="11">
        <v>30749282139</v>
      </c>
      <c r="F5" s="8">
        <v>51700</v>
      </c>
      <c r="G5" s="8">
        <v>0</v>
      </c>
      <c r="H5" s="8">
        <f t="shared" ref="H5:H29" si="0">MIN(12000,(F5+G5)*12%)</f>
        <v>6204</v>
      </c>
      <c r="I5" s="8">
        <v>500</v>
      </c>
      <c r="J5" s="8">
        <v>0</v>
      </c>
      <c r="K5" s="8">
        <f t="shared" ref="K5:K28" si="1">SUM(F5:J5)</f>
        <v>58404</v>
      </c>
      <c r="L5" s="8">
        <v>0</v>
      </c>
      <c r="M5" s="8">
        <v>600</v>
      </c>
      <c r="N5" s="8">
        <v>0</v>
      </c>
      <c r="O5" s="8">
        <v>0</v>
      </c>
      <c r="P5" s="8">
        <v>0</v>
      </c>
      <c r="Q5" s="8">
        <v>1000</v>
      </c>
      <c r="R5" s="8">
        <v>200</v>
      </c>
      <c r="S5" s="8">
        <v>0</v>
      </c>
      <c r="T5" s="8">
        <v>500</v>
      </c>
      <c r="U5" s="8">
        <v>0</v>
      </c>
      <c r="V5" s="8"/>
      <c r="W5" s="8">
        <f t="shared" ref="W5:W29" si="2">ROUND((F5+G5)*12%,0)</f>
        <v>6204</v>
      </c>
      <c r="X5" s="9">
        <f t="shared" ref="X5:X29" si="3">SUM(L5:W5)</f>
        <v>8504</v>
      </c>
      <c r="Y5" s="8">
        <f t="shared" ref="Y5:Y29" si="4">K5-X5</f>
        <v>49900</v>
      </c>
    </row>
    <row r="6" spans="1:25" ht="35.1" customHeight="1">
      <c r="A6" s="11">
        <v>2</v>
      </c>
      <c r="B6" s="11" t="s">
        <v>102</v>
      </c>
      <c r="C6" s="11" t="s">
        <v>103</v>
      </c>
      <c r="D6" s="11" t="s">
        <v>330</v>
      </c>
      <c r="E6" s="11">
        <v>20065033442</v>
      </c>
      <c r="F6" s="8">
        <v>32400</v>
      </c>
      <c r="G6" s="8">
        <v>0</v>
      </c>
      <c r="H6" s="8">
        <f t="shared" si="0"/>
        <v>3888</v>
      </c>
      <c r="I6" s="8">
        <v>500</v>
      </c>
      <c r="J6" s="8">
        <v>0</v>
      </c>
      <c r="K6" s="8">
        <f t="shared" si="1"/>
        <v>36788</v>
      </c>
      <c r="L6" s="8">
        <v>0</v>
      </c>
      <c r="M6" s="8">
        <v>600</v>
      </c>
      <c r="N6" s="8">
        <v>0</v>
      </c>
      <c r="O6" s="8">
        <v>0</v>
      </c>
      <c r="P6" s="8">
        <v>0</v>
      </c>
      <c r="Q6" s="8">
        <v>1000</v>
      </c>
      <c r="R6" s="8">
        <v>150</v>
      </c>
      <c r="S6" s="8">
        <v>0</v>
      </c>
      <c r="T6" s="8">
        <v>0</v>
      </c>
      <c r="U6" s="8">
        <v>0</v>
      </c>
      <c r="V6" s="8"/>
      <c r="W6" s="8">
        <f t="shared" si="2"/>
        <v>3888</v>
      </c>
      <c r="X6" s="9">
        <f t="shared" si="3"/>
        <v>5638</v>
      </c>
      <c r="Y6" s="8">
        <f t="shared" si="4"/>
        <v>31150</v>
      </c>
    </row>
    <row r="7" spans="1:25" ht="35.1" customHeight="1">
      <c r="A7" s="7">
        <v>3</v>
      </c>
      <c r="B7" s="11" t="s">
        <v>104</v>
      </c>
      <c r="C7" s="11" t="s">
        <v>105</v>
      </c>
      <c r="D7" s="11" t="s">
        <v>330</v>
      </c>
      <c r="E7" s="11">
        <v>20065033102</v>
      </c>
      <c r="F7" s="8">
        <v>32400</v>
      </c>
      <c r="G7" s="8">
        <v>0</v>
      </c>
      <c r="H7" s="8">
        <f t="shared" si="0"/>
        <v>3888</v>
      </c>
      <c r="I7" s="8">
        <v>500</v>
      </c>
      <c r="J7" s="8">
        <v>0</v>
      </c>
      <c r="K7" s="8">
        <f t="shared" si="1"/>
        <v>36788</v>
      </c>
      <c r="L7" s="8">
        <v>844</v>
      </c>
      <c r="M7" s="8">
        <v>12625</v>
      </c>
      <c r="N7" s="8">
        <v>0</v>
      </c>
      <c r="O7" s="8">
        <v>0</v>
      </c>
      <c r="P7" s="8">
        <v>0</v>
      </c>
      <c r="Q7" s="8">
        <v>1000</v>
      </c>
      <c r="R7" s="8">
        <v>150</v>
      </c>
      <c r="S7" s="8">
        <v>0</v>
      </c>
      <c r="T7" s="8">
        <v>500</v>
      </c>
      <c r="U7" s="8">
        <v>0</v>
      </c>
      <c r="V7" s="8"/>
      <c r="W7" s="8">
        <f t="shared" si="2"/>
        <v>3888</v>
      </c>
      <c r="X7" s="9">
        <f t="shared" si="3"/>
        <v>19007</v>
      </c>
      <c r="Y7" s="8">
        <f t="shared" si="4"/>
        <v>17781</v>
      </c>
    </row>
    <row r="8" spans="1:25" ht="35.1" customHeight="1">
      <c r="A8" s="11">
        <v>4</v>
      </c>
      <c r="B8" s="11" t="s">
        <v>106</v>
      </c>
      <c r="C8" s="11" t="s">
        <v>107</v>
      </c>
      <c r="D8" s="11" t="s">
        <v>330</v>
      </c>
      <c r="E8" s="11">
        <v>20065032777</v>
      </c>
      <c r="F8" s="8">
        <v>56500</v>
      </c>
      <c r="G8" s="8">
        <v>0</v>
      </c>
      <c r="H8" s="8">
        <f t="shared" si="0"/>
        <v>6780</v>
      </c>
      <c r="I8" s="8">
        <v>500</v>
      </c>
      <c r="J8" s="8">
        <v>0</v>
      </c>
      <c r="K8" s="8">
        <f t="shared" si="1"/>
        <v>63780</v>
      </c>
      <c r="L8" s="8">
        <v>0</v>
      </c>
      <c r="M8" s="8">
        <v>600</v>
      </c>
      <c r="N8" s="8">
        <v>0</v>
      </c>
      <c r="O8" s="8">
        <v>0</v>
      </c>
      <c r="P8" s="8">
        <v>0</v>
      </c>
      <c r="Q8" s="8">
        <v>0</v>
      </c>
      <c r="R8" s="8">
        <v>200</v>
      </c>
      <c r="S8" s="8">
        <v>0</v>
      </c>
      <c r="T8" s="8">
        <v>0</v>
      </c>
      <c r="U8" s="8">
        <v>300</v>
      </c>
      <c r="V8" s="8"/>
      <c r="W8" s="8">
        <f t="shared" si="2"/>
        <v>6780</v>
      </c>
      <c r="X8" s="9">
        <f t="shared" si="3"/>
        <v>7880</v>
      </c>
      <c r="Y8" s="8">
        <f t="shared" si="4"/>
        <v>55900</v>
      </c>
    </row>
    <row r="9" spans="1:25" ht="35.1" customHeight="1">
      <c r="A9" s="11">
        <v>5</v>
      </c>
      <c r="B9" s="11" t="s">
        <v>108</v>
      </c>
      <c r="C9" s="11" t="s">
        <v>109</v>
      </c>
      <c r="D9" s="11" t="s">
        <v>330</v>
      </c>
      <c r="E9" s="11">
        <v>31445593469</v>
      </c>
      <c r="F9" s="8">
        <v>63100</v>
      </c>
      <c r="G9" s="8">
        <v>0</v>
      </c>
      <c r="H9" s="8">
        <f t="shared" si="0"/>
        <v>7572</v>
      </c>
      <c r="I9" s="8">
        <v>500</v>
      </c>
      <c r="J9" s="8">
        <v>0</v>
      </c>
      <c r="K9" s="8">
        <f t="shared" si="1"/>
        <v>71172</v>
      </c>
      <c r="L9" s="8">
        <v>0</v>
      </c>
      <c r="M9" s="8">
        <v>600</v>
      </c>
      <c r="N9" s="8">
        <v>0</v>
      </c>
      <c r="O9" s="8">
        <v>0</v>
      </c>
      <c r="P9" s="8">
        <v>0</v>
      </c>
      <c r="Q9" s="8">
        <v>1000</v>
      </c>
      <c r="R9" s="8">
        <v>200</v>
      </c>
      <c r="S9" s="8">
        <v>0</v>
      </c>
      <c r="T9" s="8">
        <v>500</v>
      </c>
      <c r="U9" s="8">
        <v>0</v>
      </c>
      <c r="V9" s="8"/>
      <c r="W9" s="8">
        <f t="shared" si="2"/>
        <v>7572</v>
      </c>
      <c r="X9" s="9">
        <f t="shared" si="3"/>
        <v>9872</v>
      </c>
      <c r="Y9" s="8">
        <f t="shared" si="4"/>
        <v>61300</v>
      </c>
    </row>
    <row r="10" spans="1:25" ht="35.1" customHeight="1">
      <c r="A10" s="7">
        <v>6</v>
      </c>
      <c r="B10" s="11" t="s">
        <v>110</v>
      </c>
      <c r="C10" s="11" t="s">
        <v>111</v>
      </c>
      <c r="D10" s="11" t="s">
        <v>330</v>
      </c>
      <c r="E10" s="11">
        <v>31433467519</v>
      </c>
      <c r="F10" s="8">
        <v>63100</v>
      </c>
      <c r="G10" s="8">
        <v>0</v>
      </c>
      <c r="H10" s="8">
        <f t="shared" si="0"/>
        <v>7572</v>
      </c>
      <c r="I10" s="8">
        <v>500</v>
      </c>
      <c r="J10" s="8">
        <v>0</v>
      </c>
      <c r="K10" s="8">
        <f t="shared" si="1"/>
        <v>71172</v>
      </c>
      <c r="L10" s="8">
        <v>0</v>
      </c>
      <c r="M10" s="8">
        <v>8579</v>
      </c>
      <c r="N10" s="8">
        <v>1358</v>
      </c>
      <c r="O10" s="8">
        <v>0</v>
      </c>
      <c r="P10" s="8">
        <v>0</v>
      </c>
      <c r="Q10" s="8">
        <v>1000</v>
      </c>
      <c r="R10" s="8">
        <v>200</v>
      </c>
      <c r="S10" s="8">
        <v>0</v>
      </c>
      <c r="T10" s="8">
        <v>500</v>
      </c>
      <c r="U10" s="8">
        <v>1200</v>
      </c>
      <c r="V10" s="8"/>
      <c r="W10" s="8">
        <f t="shared" si="2"/>
        <v>7572</v>
      </c>
      <c r="X10" s="9">
        <f t="shared" si="3"/>
        <v>20409</v>
      </c>
      <c r="Y10" s="8">
        <f t="shared" si="4"/>
        <v>50763</v>
      </c>
    </row>
    <row r="11" spans="1:25" ht="35.1" customHeight="1">
      <c r="A11" s="11">
        <v>7</v>
      </c>
      <c r="B11" s="11" t="s">
        <v>112</v>
      </c>
      <c r="C11" s="11" t="s">
        <v>113</v>
      </c>
      <c r="D11" s="11" t="s">
        <v>330</v>
      </c>
      <c r="E11" s="11">
        <v>20065032799</v>
      </c>
      <c r="F11" s="8">
        <v>55700</v>
      </c>
      <c r="G11" s="8">
        <v>0</v>
      </c>
      <c r="H11" s="8">
        <f t="shared" si="0"/>
        <v>6684</v>
      </c>
      <c r="I11" s="8">
        <v>500</v>
      </c>
      <c r="J11" s="8">
        <v>0</v>
      </c>
      <c r="K11" s="8">
        <f t="shared" si="1"/>
        <v>62884</v>
      </c>
      <c r="L11" s="8">
        <v>0</v>
      </c>
      <c r="M11" s="8">
        <v>600</v>
      </c>
      <c r="N11" s="8">
        <v>0</v>
      </c>
      <c r="O11" s="8">
        <v>0</v>
      </c>
      <c r="P11" s="8">
        <v>0</v>
      </c>
      <c r="Q11" s="8">
        <v>1000</v>
      </c>
      <c r="R11" s="8">
        <v>200</v>
      </c>
      <c r="S11" s="8">
        <v>0</v>
      </c>
      <c r="T11" s="8">
        <v>500</v>
      </c>
      <c r="U11" s="8">
        <v>0</v>
      </c>
      <c r="V11" s="8"/>
      <c r="W11" s="8">
        <f t="shared" si="2"/>
        <v>6684</v>
      </c>
      <c r="X11" s="9">
        <f t="shared" si="3"/>
        <v>8984</v>
      </c>
      <c r="Y11" s="8">
        <f t="shared" si="4"/>
        <v>53900</v>
      </c>
    </row>
    <row r="12" spans="1:25" ht="35.1" customHeight="1">
      <c r="A12" s="11">
        <v>8</v>
      </c>
      <c r="B12" s="11" t="s">
        <v>114</v>
      </c>
      <c r="C12" s="11" t="s">
        <v>115</v>
      </c>
      <c r="D12" s="11" t="s">
        <v>330</v>
      </c>
      <c r="E12" s="11">
        <v>20065032802</v>
      </c>
      <c r="F12" s="8">
        <v>37600</v>
      </c>
      <c r="G12" s="8">
        <v>0</v>
      </c>
      <c r="H12" s="8">
        <f t="shared" si="0"/>
        <v>4512</v>
      </c>
      <c r="I12" s="8">
        <v>500</v>
      </c>
      <c r="J12" s="8">
        <v>0</v>
      </c>
      <c r="K12" s="8">
        <f t="shared" si="1"/>
        <v>42612</v>
      </c>
      <c r="L12" s="8">
        <v>510</v>
      </c>
      <c r="M12" s="8">
        <v>600</v>
      </c>
      <c r="N12" s="8">
        <v>0</v>
      </c>
      <c r="O12" s="8">
        <v>0</v>
      </c>
      <c r="P12" s="8">
        <v>0</v>
      </c>
      <c r="Q12" s="8">
        <v>1000</v>
      </c>
      <c r="R12" s="8">
        <v>200</v>
      </c>
      <c r="S12" s="8">
        <v>0</v>
      </c>
      <c r="T12" s="8">
        <v>500</v>
      </c>
      <c r="U12" s="8">
        <v>0</v>
      </c>
      <c r="V12" s="8"/>
      <c r="W12" s="8">
        <f t="shared" si="2"/>
        <v>4512</v>
      </c>
      <c r="X12" s="9">
        <f t="shared" si="3"/>
        <v>7322</v>
      </c>
      <c r="Y12" s="8">
        <f t="shared" si="4"/>
        <v>35290</v>
      </c>
    </row>
    <row r="13" spans="1:25" ht="35.1" customHeight="1">
      <c r="A13" s="7">
        <v>9</v>
      </c>
      <c r="B13" s="11" t="s">
        <v>116</v>
      </c>
      <c r="C13" s="11" t="s">
        <v>117</v>
      </c>
      <c r="D13" s="11" t="s">
        <v>330</v>
      </c>
      <c r="E13" s="11">
        <v>20065033453</v>
      </c>
      <c r="F13" s="8">
        <v>38500</v>
      </c>
      <c r="G13" s="8">
        <v>0</v>
      </c>
      <c r="H13" s="8">
        <f t="shared" si="0"/>
        <v>4620</v>
      </c>
      <c r="I13" s="8">
        <v>500</v>
      </c>
      <c r="J13" s="8">
        <v>0</v>
      </c>
      <c r="K13" s="8">
        <f t="shared" si="1"/>
        <v>43620</v>
      </c>
      <c r="L13" s="8">
        <v>0</v>
      </c>
      <c r="M13" s="8">
        <v>600</v>
      </c>
      <c r="N13" s="8">
        <v>0</v>
      </c>
      <c r="O13" s="8">
        <v>0</v>
      </c>
      <c r="P13" s="8">
        <v>0</v>
      </c>
      <c r="Q13" s="8">
        <v>1000</v>
      </c>
      <c r="R13" s="8">
        <v>200</v>
      </c>
      <c r="S13" s="8">
        <v>0</v>
      </c>
      <c r="T13" s="8">
        <v>500</v>
      </c>
      <c r="U13" s="8">
        <v>0</v>
      </c>
      <c r="V13" s="8"/>
      <c r="W13" s="8">
        <f t="shared" si="2"/>
        <v>4620</v>
      </c>
      <c r="X13" s="9">
        <f t="shared" si="3"/>
        <v>6920</v>
      </c>
      <c r="Y13" s="8">
        <f t="shared" si="4"/>
        <v>36700</v>
      </c>
    </row>
    <row r="14" spans="1:25" ht="35.1" customHeight="1">
      <c r="A14" s="11">
        <v>10</v>
      </c>
      <c r="B14" s="11" t="s">
        <v>118</v>
      </c>
      <c r="C14" s="11" t="s">
        <v>119</v>
      </c>
      <c r="D14" s="11" t="s">
        <v>330</v>
      </c>
      <c r="E14" s="11">
        <v>20065032697</v>
      </c>
      <c r="F14" s="8">
        <v>32400</v>
      </c>
      <c r="G14" s="8">
        <v>0</v>
      </c>
      <c r="H14" s="8">
        <f t="shared" si="0"/>
        <v>3888</v>
      </c>
      <c r="I14" s="8">
        <v>500</v>
      </c>
      <c r="J14" s="8">
        <v>0</v>
      </c>
      <c r="K14" s="8">
        <f t="shared" si="1"/>
        <v>36788</v>
      </c>
      <c r="L14" s="8">
        <v>0</v>
      </c>
      <c r="M14" s="8">
        <v>10153</v>
      </c>
      <c r="N14" s="8">
        <v>0</v>
      </c>
      <c r="O14" s="8">
        <v>0</v>
      </c>
      <c r="P14" s="8">
        <v>0</v>
      </c>
      <c r="Q14" s="8">
        <v>1000</v>
      </c>
      <c r="R14" s="8">
        <v>150</v>
      </c>
      <c r="S14" s="8">
        <v>0</v>
      </c>
      <c r="T14" s="8">
        <v>500</v>
      </c>
      <c r="U14" s="8">
        <v>0</v>
      </c>
      <c r="V14" s="8"/>
      <c r="W14" s="8">
        <f t="shared" si="2"/>
        <v>3888</v>
      </c>
      <c r="X14" s="9">
        <f t="shared" si="3"/>
        <v>15691</v>
      </c>
      <c r="Y14" s="8">
        <f t="shared" si="4"/>
        <v>21097</v>
      </c>
    </row>
    <row r="15" spans="1:25" ht="35.1" customHeight="1">
      <c r="A15" s="11">
        <v>11</v>
      </c>
      <c r="B15" s="11" t="s">
        <v>120</v>
      </c>
      <c r="C15" s="11" t="s">
        <v>121</v>
      </c>
      <c r="D15" s="11" t="s">
        <v>330</v>
      </c>
      <c r="E15" s="11">
        <v>31424907392</v>
      </c>
      <c r="F15" s="8">
        <v>32400</v>
      </c>
      <c r="G15" s="8">
        <v>0</v>
      </c>
      <c r="H15" s="8">
        <f t="shared" si="0"/>
        <v>3888</v>
      </c>
      <c r="I15" s="8">
        <v>500</v>
      </c>
      <c r="J15" s="8">
        <v>0</v>
      </c>
      <c r="K15" s="8">
        <f t="shared" si="1"/>
        <v>36788</v>
      </c>
      <c r="L15" s="8">
        <v>0</v>
      </c>
      <c r="M15" s="8">
        <v>3223</v>
      </c>
      <c r="N15" s="8">
        <v>0</v>
      </c>
      <c r="O15" s="8">
        <v>0</v>
      </c>
      <c r="P15" s="8">
        <v>0</v>
      </c>
      <c r="Q15" s="8">
        <v>1000</v>
      </c>
      <c r="R15" s="8">
        <v>150</v>
      </c>
      <c r="S15" s="8">
        <v>0</v>
      </c>
      <c r="T15" s="8">
        <v>500</v>
      </c>
      <c r="U15" s="8">
        <v>0</v>
      </c>
      <c r="V15" s="8"/>
      <c r="W15" s="8">
        <f t="shared" si="2"/>
        <v>3888</v>
      </c>
      <c r="X15" s="9">
        <f t="shared" si="3"/>
        <v>8761</v>
      </c>
      <c r="Y15" s="8">
        <f t="shared" si="4"/>
        <v>28027</v>
      </c>
    </row>
    <row r="16" spans="1:25" ht="35.1" customHeight="1">
      <c r="A16" s="7">
        <v>12</v>
      </c>
      <c r="B16" s="11" t="s">
        <v>122</v>
      </c>
      <c r="C16" s="11" t="s">
        <v>123</v>
      </c>
      <c r="D16" s="11" t="s">
        <v>330</v>
      </c>
      <c r="E16" s="11">
        <v>20065032755</v>
      </c>
      <c r="F16" s="8">
        <v>32400</v>
      </c>
      <c r="G16" s="8">
        <v>0</v>
      </c>
      <c r="H16" s="8">
        <f t="shared" si="0"/>
        <v>3888</v>
      </c>
      <c r="I16" s="8">
        <v>500</v>
      </c>
      <c r="J16" s="8">
        <v>0</v>
      </c>
      <c r="K16" s="8">
        <f t="shared" si="1"/>
        <v>36788</v>
      </c>
      <c r="L16" s="8">
        <v>0</v>
      </c>
      <c r="M16" s="8">
        <v>2534</v>
      </c>
      <c r="N16" s="8">
        <v>0</v>
      </c>
      <c r="O16" s="8">
        <v>0</v>
      </c>
      <c r="P16" s="8">
        <v>0</v>
      </c>
      <c r="Q16" s="8">
        <v>0</v>
      </c>
      <c r="R16" s="8">
        <v>150</v>
      </c>
      <c r="S16" s="8">
        <v>0</v>
      </c>
      <c r="T16" s="8">
        <v>500</v>
      </c>
      <c r="U16" s="8">
        <v>0</v>
      </c>
      <c r="V16" s="8"/>
      <c r="W16" s="8">
        <f t="shared" si="2"/>
        <v>3888</v>
      </c>
      <c r="X16" s="9">
        <f t="shared" si="3"/>
        <v>7072</v>
      </c>
      <c r="Y16" s="8">
        <f t="shared" si="4"/>
        <v>29716</v>
      </c>
    </row>
    <row r="17" spans="1:25" ht="35.1" customHeight="1">
      <c r="A17" s="11">
        <v>13</v>
      </c>
      <c r="B17" s="11" t="s">
        <v>124</v>
      </c>
      <c r="C17" s="11" t="s">
        <v>125</v>
      </c>
      <c r="D17" s="11" t="s">
        <v>330</v>
      </c>
      <c r="E17" s="11">
        <v>20065032711</v>
      </c>
      <c r="F17" s="8">
        <v>42000</v>
      </c>
      <c r="G17" s="8">
        <v>0</v>
      </c>
      <c r="H17" s="8">
        <f t="shared" si="0"/>
        <v>5040</v>
      </c>
      <c r="I17" s="8">
        <v>500</v>
      </c>
      <c r="J17" s="8">
        <v>0</v>
      </c>
      <c r="K17" s="8">
        <f t="shared" si="1"/>
        <v>47540</v>
      </c>
      <c r="L17" s="8">
        <v>1349</v>
      </c>
      <c r="M17" s="8">
        <v>10140</v>
      </c>
      <c r="N17" s="8">
        <v>0</v>
      </c>
      <c r="O17" s="8">
        <v>0</v>
      </c>
      <c r="P17" s="8">
        <v>0</v>
      </c>
      <c r="Q17" s="8">
        <v>0</v>
      </c>
      <c r="R17" s="8">
        <v>200</v>
      </c>
      <c r="S17" s="8">
        <v>0</v>
      </c>
      <c r="T17" s="8">
        <v>500</v>
      </c>
      <c r="U17" s="8">
        <v>0</v>
      </c>
      <c r="V17" s="8"/>
      <c r="W17" s="8">
        <f t="shared" si="2"/>
        <v>5040</v>
      </c>
      <c r="X17" s="9">
        <f t="shared" si="3"/>
        <v>17229</v>
      </c>
      <c r="Y17" s="8">
        <f t="shared" si="4"/>
        <v>30311</v>
      </c>
    </row>
    <row r="18" spans="1:25" ht="35.1" customHeight="1">
      <c r="A18" s="11">
        <v>14</v>
      </c>
      <c r="B18" s="11" t="s">
        <v>126</v>
      </c>
      <c r="C18" s="11" t="s">
        <v>127</v>
      </c>
      <c r="D18" s="11" t="s">
        <v>330</v>
      </c>
      <c r="E18" s="11">
        <v>31403644096</v>
      </c>
      <c r="F18" s="8">
        <v>32400</v>
      </c>
      <c r="G18" s="8">
        <v>0</v>
      </c>
      <c r="H18" s="8">
        <f t="shared" si="0"/>
        <v>3888</v>
      </c>
      <c r="I18" s="8">
        <v>500</v>
      </c>
      <c r="J18" s="8">
        <v>0</v>
      </c>
      <c r="K18" s="8">
        <f t="shared" si="1"/>
        <v>36788</v>
      </c>
      <c r="L18" s="8">
        <v>0</v>
      </c>
      <c r="M18" s="8">
        <v>3000</v>
      </c>
      <c r="N18" s="8">
        <v>0</v>
      </c>
      <c r="O18" s="8">
        <v>0</v>
      </c>
      <c r="P18" s="8">
        <v>0</v>
      </c>
      <c r="Q18" s="8">
        <v>1750</v>
      </c>
      <c r="R18" s="8">
        <v>150</v>
      </c>
      <c r="S18" s="8">
        <v>0</v>
      </c>
      <c r="T18" s="8">
        <v>0</v>
      </c>
      <c r="U18" s="8">
        <v>0</v>
      </c>
      <c r="V18" s="8"/>
      <c r="W18" s="8">
        <f t="shared" si="2"/>
        <v>3888</v>
      </c>
      <c r="X18" s="9">
        <f t="shared" si="3"/>
        <v>8788</v>
      </c>
      <c r="Y18" s="8">
        <f t="shared" si="4"/>
        <v>28000</v>
      </c>
    </row>
    <row r="19" spans="1:25" ht="35.1" customHeight="1">
      <c r="A19" s="7">
        <v>15</v>
      </c>
      <c r="B19" s="11" t="s">
        <v>128</v>
      </c>
      <c r="C19" s="11" t="s">
        <v>129</v>
      </c>
      <c r="D19" s="11" t="s">
        <v>330</v>
      </c>
      <c r="E19" s="11">
        <v>20065032904</v>
      </c>
      <c r="F19" s="8">
        <v>37400</v>
      </c>
      <c r="G19" s="8">
        <v>0</v>
      </c>
      <c r="H19" s="8">
        <f t="shared" si="0"/>
        <v>4488</v>
      </c>
      <c r="I19" s="8">
        <v>500</v>
      </c>
      <c r="J19" s="8">
        <v>0</v>
      </c>
      <c r="K19" s="8">
        <f t="shared" si="1"/>
        <v>42388</v>
      </c>
      <c r="L19" s="8">
        <v>0</v>
      </c>
      <c r="M19" s="8">
        <v>600</v>
      </c>
      <c r="N19" s="8">
        <v>0</v>
      </c>
      <c r="O19" s="8">
        <v>0</v>
      </c>
      <c r="P19" s="8">
        <v>4000</v>
      </c>
      <c r="Q19" s="8">
        <v>0</v>
      </c>
      <c r="R19" s="8">
        <v>200</v>
      </c>
      <c r="S19" s="8">
        <v>0</v>
      </c>
      <c r="T19" s="8">
        <v>0</v>
      </c>
      <c r="U19" s="8">
        <v>0</v>
      </c>
      <c r="V19" s="8"/>
      <c r="W19" s="8">
        <f t="shared" si="2"/>
        <v>4488</v>
      </c>
      <c r="X19" s="9">
        <f t="shared" si="3"/>
        <v>9288</v>
      </c>
      <c r="Y19" s="8">
        <f t="shared" si="4"/>
        <v>33100</v>
      </c>
    </row>
    <row r="20" spans="1:25" ht="35.1" customHeight="1">
      <c r="A20" s="11">
        <v>16</v>
      </c>
      <c r="B20" s="11" t="s">
        <v>130</v>
      </c>
      <c r="C20" s="11" t="s">
        <v>131</v>
      </c>
      <c r="D20" s="11" t="s">
        <v>330</v>
      </c>
      <c r="E20" s="11">
        <v>31418650637</v>
      </c>
      <c r="F20" s="8">
        <v>38500</v>
      </c>
      <c r="G20" s="8">
        <v>0</v>
      </c>
      <c r="H20" s="8">
        <f t="shared" si="0"/>
        <v>4620</v>
      </c>
      <c r="I20" s="8">
        <v>500</v>
      </c>
      <c r="J20" s="8">
        <v>0</v>
      </c>
      <c r="K20" s="8">
        <f t="shared" si="1"/>
        <v>43620</v>
      </c>
      <c r="L20" s="8">
        <v>0</v>
      </c>
      <c r="M20" s="8">
        <v>4581</v>
      </c>
      <c r="N20" s="8">
        <v>0</v>
      </c>
      <c r="O20" s="8">
        <v>0</v>
      </c>
      <c r="P20" s="8">
        <v>0</v>
      </c>
      <c r="Q20" s="8">
        <v>0</v>
      </c>
      <c r="R20" s="8">
        <v>200</v>
      </c>
      <c r="S20" s="8">
        <v>0</v>
      </c>
      <c r="T20" s="8">
        <v>500</v>
      </c>
      <c r="U20" s="8">
        <v>0</v>
      </c>
      <c r="V20" s="8"/>
      <c r="W20" s="8">
        <f t="shared" si="2"/>
        <v>4620</v>
      </c>
      <c r="X20" s="9">
        <f t="shared" si="3"/>
        <v>9901</v>
      </c>
      <c r="Y20" s="8">
        <f t="shared" si="4"/>
        <v>33719</v>
      </c>
    </row>
    <row r="21" spans="1:25" ht="35.1" customHeight="1">
      <c r="A21" s="11">
        <v>17</v>
      </c>
      <c r="B21" s="11" t="s">
        <v>132</v>
      </c>
      <c r="C21" s="11" t="s">
        <v>133</v>
      </c>
      <c r="D21" s="11" t="s">
        <v>330</v>
      </c>
      <c r="E21" s="11">
        <v>20073250934</v>
      </c>
      <c r="F21" s="8">
        <v>38500</v>
      </c>
      <c r="G21" s="8">
        <v>0</v>
      </c>
      <c r="H21" s="8">
        <f t="shared" si="0"/>
        <v>4620</v>
      </c>
      <c r="I21" s="8">
        <v>500</v>
      </c>
      <c r="J21" s="8">
        <v>0</v>
      </c>
      <c r="K21" s="8">
        <f t="shared" si="1"/>
        <v>43620</v>
      </c>
      <c r="L21" s="8">
        <v>0</v>
      </c>
      <c r="M21" s="8">
        <v>7800</v>
      </c>
      <c r="N21" s="8">
        <v>0</v>
      </c>
      <c r="O21" s="8">
        <v>0</v>
      </c>
      <c r="P21" s="8">
        <v>0</v>
      </c>
      <c r="Q21" s="8">
        <v>1000</v>
      </c>
      <c r="R21" s="8">
        <v>200</v>
      </c>
      <c r="S21" s="8">
        <v>0</v>
      </c>
      <c r="T21" s="8">
        <v>500</v>
      </c>
      <c r="U21" s="8">
        <v>0</v>
      </c>
      <c r="V21" s="8"/>
      <c r="W21" s="8">
        <f t="shared" si="2"/>
        <v>4620</v>
      </c>
      <c r="X21" s="9">
        <f t="shared" si="3"/>
        <v>14120</v>
      </c>
      <c r="Y21" s="8">
        <f t="shared" si="4"/>
        <v>29500</v>
      </c>
    </row>
    <row r="22" spans="1:25" ht="35.1" customHeight="1">
      <c r="A22" s="7">
        <v>18</v>
      </c>
      <c r="B22" s="11" t="s">
        <v>134</v>
      </c>
      <c r="C22" s="11" t="s">
        <v>135</v>
      </c>
      <c r="D22" s="11" t="s">
        <v>330</v>
      </c>
      <c r="E22" s="11">
        <v>31382165070</v>
      </c>
      <c r="F22" s="8">
        <v>37400</v>
      </c>
      <c r="G22" s="8">
        <v>0</v>
      </c>
      <c r="H22" s="8">
        <f t="shared" si="0"/>
        <v>4488</v>
      </c>
      <c r="I22" s="8">
        <v>500</v>
      </c>
      <c r="J22" s="8">
        <v>0</v>
      </c>
      <c r="K22" s="8">
        <f t="shared" si="1"/>
        <v>42388</v>
      </c>
      <c r="L22" s="8">
        <v>0</v>
      </c>
      <c r="M22" s="8">
        <v>7393</v>
      </c>
      <c r="N22" s="8">
        <v>0</v>
      </c>
      <c r="O22" s="8">
        <v>0</v>
      </c>
      <c r="P22" s="8">
        <v>0</v>
      </c>
      <c r="Q22" s="8">
        <v>0</v>
      </c>
      <c r="R22" s="8">
        <v>200</v>
      </c>
      <c r="S22" s="8">
        <v>0</v>
      </c>
      <c r="T22" s="8">
        <v>500</v>
      </c>
      <c r="U22" s="8">
        <v>0</v>
      </c>
      <c r="V22" s="8"/>
      <c r="W22" s="8">
        <f t="shared" si="2"/>
        <v>4488</v>
      </c>
      <c r="X22" s="9">
        <f t="shared" si="3"/>
        <v>12581</v>
      </c>
      <c r="Y22" s="8">
        <f t="shared" si="4"/>
        <v>29807</v>
      </c>
    </row>
    <row r="23" spans="1:25" ht="35.1" customHeight="1">
      <c r="A23" s="11">
        <v>19</v>
      </c>
      <c r="B23" s="11" t="s">
        <v>136</v>
      </c>
      <c r="C23" s="11" t="s">
        <v>137</v>
      </c>
      <c r="D23" s="11" t="s">
        <v>330</v>
      </c>
      <c r="E23" s="11">
        <v>20073251031</v>
      </c>
      <c r="F23" s="8">
        <v>42000</v>
      </c>
      <c r="G23" s="8">
        <v>0</v>
      </c>
      <c r="H23" s="8">
        <f t="shared" si="0"/>
        <v>5040</v>
      </c>
      <c r="I23" s="8">
        <v>500</v>
      </c>
      <c r="J23" s="8">
        <v>0</v>
      </c>
      <c r="K23" s="8">
        <f t="shared" si="1"/>
        <v>47540</v>
      </c>
      <c r="L23" s="8">
        <v>0</v>
      </c>
      <c r="M23" s="8">
        <v>600</v>
      </c>
      <c r="N23" s="8">
        <v>0</v>
      </c>
      <c r="O23" s="8">
        <v>0</v>
      </c>
      <c r="P23" s="8">
        <v>0</v>
      </c>
      <c r="Q23" s="8">
        <v>1000</v>
      </c>
      <c r="R23" s="8">
        <v>200</v>
      </c>
      <c r="S23" s="8">
        <v>0</v>
      </c>
      <c r="T23" s="8">
        <v>500</v>
      </c>
      <c r="U23" s="8">
        <v>0</v>
      </c>
      <c r="V23" s="8"/>
      <c r="W23" s="8">
        <f t="shared" si="2"/>
        <v>5040</v>
      </c>
      <c r="X23" s="9">
        <f t="shared" si="3"/>
        <v>7340</v>
      </c>
      <c r="Y23" s="8">
        <f t="shared" si="4"/>
        <v>40200</v>
      </c>
    </row>
    <row r="24" spans="1:25" ht="35.1" customHeight="1">
      <c r="A24" s="11">
        <v>20</v>
      </c>
      <c r="B24" s="11" t="s">
        <v>138</v>
      </c>
      <c r="C24" s="11" t="s">
        <v>139</v>
      </c>
      <c r="D24" s="11" t="s">
        <v>330</v>
      </c>
      <c r="E24" s="11">
        <v>30772266447</v>
      </c>
      <c r="F24" s="8">
        <v>32400</v>
      </c>
      <c r="G24" s="8">
        <v>0</v>
      </c>
      <c r="H24" s="8">
        <f t="shared" si="0"/>
        <v>3888</v>
      </c>
      <c r="I24" s="8">
        <v>500</v>
      </c>
      <c r="J24" s="8">
        <v>0</v>
      </c>
      <c r="K24" s="8">
        <f t="shared" si="1"/>
        <v>36788</v>
      </c>
      <c r="L24" s="8">
        <v>408</v>
      </c>
      <c r="M24" s="8">
        <v>600</v>
      </c>
      <c r="N24" s="8">
        <v>0</v>
      </c>
      <c r="O24" s="8">
        <v>0</v>
      </c>
      <c r="P24" s="8">
        <v>0</v>
      </c>
      <c r="Q24" s="8">
        <v>0</v>
      </c>
      <c r="R24" s="8">
        <v>150</v>
      </c>
      <c r="S24" s="8">
        <v>0</v>
      </c>
      <c r="T24" s="8">
        <v>0</v>
      </c>
      <c r="U24" s="8">
        <v>0</v>
      </c>
      <c r="V24" s="8"/>
      <c r="W24" s="8">
        <f t="shared" si="2"/>
        <v>3888</v>
      </c>
      <c r="X24" s="9">
        <f t="shared" si="3"/>
        <v>5046</v>
      </c>
      <c r="Y24" s="8">
        <f t="shared" si="4"/>
        <v>31742</v>
      </c>
    </row>
    <row r="25" spans="1:25" ht="35.1" customHeight="1">
      <c r="A25" s="7">
        <v>21</v>
      </c>
      <c r="B25" s="11" t="s">
        <v>140</v>
      </c>
      <c r="C25" s="11" t="s">
        <v>141</v>
      </c>
      <c r="D25" s="11" t="s">
        <v>330</v>
      </c>
      <c r="E25" s="11">
        <v>20073250990</v>
      </c>
      <c r="F25" s="8">
        <v>61300</v>
      </c>
      <c r="G25" s="8">
        <v>0</v>
      </c>
      <c r="H25" s="8">
        <f t="shared" si="0"/>
        <v>7356</v>
      </c>
      <c r="I25" s="8">
        <v>500</v>
      </c>
      <c r="J25" s="8">
        <v>0</v>
      </c>
      <c r="K25" s="8">
        <f t="shared" si="1"/>
        <v>69156</v>
      </c>
      <c r="L25" s="8">
        <v>0</v>
      </c>
      <c r="M25" s="8">
        <v>10750</v>
      </c>
      <c r="N25" s="8">
        <v>0</v>
      </c>
      <c r="O25" s="8">
        <v>0</v>
      </c>
      <c r="P25" s="8">
        <v>0</v>
      </c>
      <c r="Q25" s="8">
        <v>1000</v>
      </c>
      <c r="R25" s="8">
        <v>200</v>
      </c>
      <c r="S25" s="8">
        <v>0</v>
      </c>
      <c r="T25" s="8">
        <v>500</v>
      </c>
      <c r="U25" s="8">
        <v>0</v>
      </c>
      <c r="V25" s="8"/>
      <c r="W25" s="8">
        <f t="shared" si="2"/>
        <v>7356</v>
      </c>
      <c r="X25" s="9">
        <f t="shared" si="3"/>
        <v>19806</v>
      </c>
      <c r="Y25" s="8">
        <f t="shared" si="4"/>
        <v>49350</v>
      </c>
    </row>
    <row r="26" spans="1:25" ht="35.1" customHeight="1">
      <c r="A26" s="11">
        <v>22</v>
      </c>
      <c r="B26" s="11" t="s">
        <v>142</v>
      </c>
      <c r="C26" s="11" t="s">
        <v>143</v>
      </c>
      <c r="D26" s="11" t="s">
        <v>330</v>
      </c>
      <c r="E26" s="11">
        <v>31464879989</v>
      </c>
      <c r="F26" s="8">
        <v>32400</v>
      </c>
      <c r="G26" s="8">
        <v>0</v>
      </c>
      <c r="H26" s="8">
        <f t="shared" si="0"/>
        <v>3888</v>
      </c>
      <c r="I26" s="8">
        <v>500</v>
      </c>
      <c r="J26" s="8">
        <v>0</v>
      </c>
      <c r="K26" s="8">
        <f t="shared" si="1"/>
        <v>36788</v>
      </c>
      <c r="L26" s="8">
        <v>510</v>
      </c>
      <c r="M26" s="8">
        <v>10782</v>
      </c>
      <c r="N26" s="8">
        <v>0</v>
      </c>
      <c r="O26" s="8">
        <v>0</v>
      </c>
      <c r="P26" s="8">
        <v>0</v>
      </c>
      <c r="Q26" s="8">
        <v>1000</v>
      </c>
      <c r="R26" s="8">
        <v>150</v>
      </c>
      <c r="S26" s="8">
        <v>0</v>
      </c>
      <c r="T26" s="8">
        <v>500</v>
      </c>
      <c r="U26" s="8">
        <v>0</v>
      </c>
      <c r="V26" s="8"/>
      <c r="W26" s="8">
        <f t="shared" si="2"/>
        <v>3888</v>
      </c>
      <c r="X26" s="9">
        <f t="shared" si="3"/>
        <v>16830</v>
      </c>
      <c r="Y26" s="8">
        <f t="shared" si="4"/>
        <v>19958</v>
      </c>
    </row>
    <row r="27" spans="1:25" ht="35.1" customHeight="1">
      <c r="A27" s="11">
        <v>23</v>
      </c>
      <c r="B27" s="11" t="s">
        <v>144</v>
      </c>
      <c r="C27" s="11" t="s">
        <v>145</v>
      </c>
      <c r="D27" s="11" t="s">
        <v>330</v>
      </c>
      <c r="E27" s="11">
        <v>31403991232</v>
      </c>
      <c r="F27" s="8">
        <v>32400</v>
      </c>
      <c r="G27" s="8">
        <v>0</v>
      </c>
      <c r="H27" s="8">
        <f t="shared" si="0"/>
        <v>3888</v>
      </c>
      <c r="I27" s="8">
        <v>500</v>
      </c>
      <c r="J27" s="8">
        <v>0</v>
      </c>
      <c r="K27" s="8">
        <f t="shared" si="1"/>
        <v>36788</v>
      </c>
      <c r="L27" s="8">
        <v>0</v>
      </c>
      <c r="M27" s="8">
        <v>600</v>
      </c>
      <c r="N27" s="8">
        <v>0</v>
      </c>
      <c r="O27" s="8">
        <v>0</v>
      </c>
      <c r="P27" s="8">
        <v>0</v>
      </c>
      <c r="Q27" s="8">
        <v>0</v>
      </c>
      <c r="R27" s="8">
        <v>150</v>
      </c>
      <c r="S27" s="8">
        <v>0</v>
      </c>
      <c r="T27" s="8">
        <v>0</v>
      </c>
      <c r="U27" s="8">
        <v>0</v>
      </c>
      <c r="V27" s="8"/>
      <c r="W27" s="8">
        <f t="shared" si="2"/>
        <v>3888</v>
      </c>
      <c r="X27" s="9">
        <f t="shared" si="3"/>
        <v>4638</v>
      </c>
      <c r="Y27" s="8">
        <f t="shared" si="4"/>
        <v>32150</v>
      </c>
    </row>
    <row r="28" spans="1:25" ht="35.1" customHeight="1">
      <c r="A28" s="7">
        <v>24</v>
      </c>
      <c r="B28" s="11" t="s">
        <v>146</v>
      </c>
      <c r="C28" s="11" t="s">
        <v>147</v>
      </c>
      <c r="D28" s="11" t="s">
        <v>330</v>
      </c>
      <c r="E28" s="11">
        <v>20065033340</v>
      </c>
      <c r="F28" s="8">
        <v>47300</v>
      </c>
      <c r="G28" s="8">
        <v>0</v>
      </c>
      <c r="H28" s="8">
        <f t="shared" si="0"/>
        <v>5676</v>
      </c>
      <c r="I28" s="8">
        <v>500</v>
      </c>
      <c r="J28" s="8">
        <v>0</v>
      </c>
      <c r="K28" s="8">
        <f t="shared" si="1"/>
        <v>53476</v>
      </c>
      <c r="L28" s="8">
        <v>1633</v>
      </c>
      <c r="M28" s="8">
        <v>600</v>
      </c>
      <c r="N28" s="8">
        <v>0</v>
      </c>
      <c r="O28" s="8">
        <v>0</v>
      </c>
      <c r="P28" s="8">
        <v>0</v>
      </c>
      <c r="Q28" s="8">
        <v>1000</v>
      </c>
      <c r="R28" s="8">
        <v>200</v>
      </c>
      <c r="S28" s="8">
        <v>0</v>
      </c>
      <c r="T28" s="8">
        <v>500</v>
      </c>
      <c r="U28" s="8">
        <v>0</v>
      </c>
      <c r="V28" s="8"/>
      <c r="W28" s="8">
        <f t="shared" si="2"/>
        <v>5676</v>
      </c>
      <c r="X28" s="9">
        <f t="shared" si="3"/>
        <v>9609</v>
      </c>
      <c r="Y28" s="8">
        <f t="shared" si="4"/>
        <v>43867</v>
      </c>
    </row>
    <row r="29" spans="1:25" ht="35.1" customHeight="1">
      <c r="A29" s="11">
        <v>25</v>
      </c>
      <c r="B29" s="11" t="s">
        <v>148</v>
      </c>
      <c r="C29" s="11" t="s">
        <v>149</v>
      </c>
      <c r="D29" s="11" t="s">
        <v>330</v>
      </c>
      <c r="E29" s="11">
        <v>20065032733</v>
      </c>
      <c r="F29" s="8">
        <v>44600</v>
      </c>
      <c r="G29" s="8">
        <v>0</v>
      </c>
      <c r="H29" s="8">
        <f t="shared" si="0"/>
        <v>5352</v>
      </c>
      <c r="I29" s="8">
        <v>500</v>
      </c>
      <c r="J29" s="8">
        <v>0</v>
      </c>
      <c r="K29" s="8">
        <f>SUM(F29:J29)</f>
        <v>50452</v>
      </c>
      <c r="L29" s="8">
        <v>0</v>
      </c>
      <c r="M29" s="8">
        <v>3696</v>
      </c>
      <c r="N29" s="8">
        <v>0</v>
      </c>
      <c r="O29" s="8">
        <v>0</v>
      </c>
      <c r="P29" s="8">
        <v>0</v>
      </c>
      <c r="Q29" s="8">
        <v>1750</v>
      </c>
      <c r="R29" s="8">
        <v>200</v>
      </c>
      <c r="S29" s="8">
        <v>0</v>
      </c>
      <c r="T29" s="8">
        <v>500</v>
      </c>
      <c r="U29" s="8">
        <v>0</v>
      </c>
      <c r="V29" s="8"/>
      <c r="W29" s="8">
        <f t="shared" si="2"/>
        <v>5352</v>
      </c>
      <c r="X29" s="9">
        <f t="shared" si="3"/>
        <v>11498</v>
      </c>
      <c r="Y29" s="8">
        <f t="shared" si="4"/>
        <v>38954</v>
      </c>
    </row>
    <row r="30" spans="1:25" ht="35.1" customHeight="1">
      <c r="A30" s="11">
        <v>26</v>
      </c>
      <c r="B30" s="11" t="s">
        <v>150</v>
      </c>
      <c r="C30" s="11" t="s">
        <v>151</v>
      </c>
      <c r="D30" s="11" t="s">
        <v>330</v>
      </c>
      <c r="E30" s="11">
        <v>30749282082</v>
      </c>
      <c r="F30" s="8">
        <v>69000</v>
      </c>
      <c r="G30" s="8">
        <v>0</v>
      </c>
      <c r="H30" s="8">
        <f>MIN(12000,(F30+G30)*12%)</f>
        <v>8280</v>
      </c>
      <c r="I30" s="8">
        <v>500</v>
      </c>
      <c r="J30" s="8">
        <v>0</v>
      </c>
      <c r="K30" s="8">
        <f>SUM(F30:J30)</f>
        <v>77780</v>
      </c>
      <c r="L30" s="8">
        <v>0</v>
      </c>
      <c r="M30" s="8">
        <v>6250</v>
      </c>
      <c r="N30" s="8">
        <v>0</v>
      </c>
      <c r="O30" s="8">
        <v>0</v>
      </c>
      <c r="P30" s="8">
        <v>0</v>
      </c>
      <c r="Q30" s="8">
        <v>1000</v>
      </c>
      <c r="R30" s="8">
        <v>200</v>
      </c>
      <c r="S30" s="8">
        <v>0</v>
      </c>
      <c r="T30" s="8">
        <v>500</v>
      </c>
      <c r="U30" s="8">
        <v>1000</v>
      </c>
      <c r="V30" s="8"/>
      <c r="W30" s="8">
        <f>ROUND((F30+G30)*12%,0)</f>
        <v>8280</v>
      </c>
      <c r="X30" s="9">
        <f>SUM(L30:W30)</f>
        <v>17230</v>
      </c>
      <c r="Y30" s="8">
        <f>K30-X30</f>
        <v>60550</v>
      </c>
    </row>
    <row r="31" spans="1:25" ht="35.1" customHeight="1">
      <c r="A31" s="7">
        <v>27</v>
      </c>
      <c r="B31" s="11" t="s">
        <v>152</v>
      </c>
      <c r="C31" s="11" t="s">
        <v>153</v>
      </c>
      <c r="D31" s="11" t="s">
        <v>330</v>
      </c>
      <c r="E31" s="11">
        <v>32241989068</v>
      </c>
      <c r="F31" s="8">
        <v>63100</v>
      </c>
      <c r="G31" s="8">
        <v>0</v>
      </c>
      <c r="H31" s="8">
        <f>MIN(12000,(F31+G31)*12%)</f>
        <v>7572</v>
      </c>
      <c r="I31" s="8">
        <v>500</v>
      </c>
      <c r="J31" s="8">
        <v>0</v>
      </c>
      <c r="K31" s="8">
        <f>SUM(F31:J31)</f>
        <v>71172</v>
      </c>
      <c r="L31" s="8">
        <v>0</v>
      </c>
      <c r="M31" s="8">
        <v>600</v>
      </c>
      <c r="N31" s="8">
        <v>0</v>
      </c>
      <c r="O31" s="8">
        <v>0</v>
      </c>
      <c r="P31" s="8">
        <v>0</v>
      </c>
      <c r="Q31" s="8">
        <v>1000</v>
      </c>
      <c r="R31" s="8">
        <v>200</v>
      </c>
      <c r="S31" s="8">
        <v>0</v>
      </c>
      <c r="T31" s="8">
        <v>500</v>
      </c>
      <c r="U31" s="8">
        <v>0</v>
      </c>
      <c r="V31" s="8"/>
      <c r="W31" s="8">
        <f>ROUND((F31+G31)*12%,0)</f>
        <v>7572</v>
      </c>
      <c r="X31" s="9">
        <f>SUM(L31:W31)</f>
        <v>9872</v>
      </c>
      <c r="Y31" s="8">
        <f>K31-X31</f>
        <v>61300</v>
      </c>
    </row>
    <row r="32" spans="1:25" ht="35.1" customHeight="1">
      <c r="A32" s="11">
        <v>28</v>
      </c>
      <c r="B32" s="11" t="s">
        <v>154</v>
      </c>
      <c r="C32" s="11" t="s">
        <v>155</v>
      </c>
      <c r="D32" s="11" t="s">
        <v>330</v>
      </c>
      <c r="E32" s="11">
        <v>32321060435</v>
      </c>
      <c r="F32" s="8">
        <v>61300</v>
      </c>
      <c r="G32" s="8">
        <v>0</v>
      </c>
      <c r="H32" s="8">
        <f>MIN(12000,(F32+G32)*12%)</f>
        <v>7356</v>
      </c>
      <c r="I32" s="8">
        <v>500</v>
      </c>
      <c r="J32" s="8">
        <v>0</v>
      </c>
      <c r="K32" s="8">
        <f>SUM(F32:J32)</f>
        <v>69156</v>
      </c>
      <c r="L32" s="8">
        <v>0</v>
      </c>
      <c r="M32" s="8">
        <v>600</v>
      </c>
      <c r="N32" s="8">
        <v>0</v>
      </c>
      <c r="O32" s="8">
        <v>0</v>
      </c>
      <c r="P32" s="8">
        <v>0</v>
      </c>
      <c r="Q32" s="8">
        <v>1000</v>
      </c>
      <c r="R32" s="8">
        <v>200</v>
      </c>
      <c r="S32" s="8">
        <v>0</v>
      </c>
      <c r="T32" s="8">
        <v>500</v>
      </c>
      <c r="U32" s="8">
        <v>0</v>
      </c>
      <c r="V32" s="8"/>
      <c r="W32" s="8">
        <f>ROUND((F32+G32)*12%,0)</f>
        <v>7356</v>
      </c>
      <c r="X32" s="9">
        <f>SUM(L32:W32)</f>
        <v>9656</v>
      </c>
      <c r="Y32" s="8">
        <f>K32-X32</f>
        <v>59500</v>
      </c>
    </row>
    <row r="33" spans="1:25" ht="35.1" customHeight="1">
      <c r="A33" s="11">
        <v>29</v>
      </c>
      <c r="B33" s="11" t="s">
        <v>156</v>
      </c>
      <c r="C33" s="11" t="s">
        <v>157</v>
      </c>
      <c r="D33" s="11" t="s">
        <v>330</v>
      </c>
      <c r="E33" s="11">
        <v>20387113606</v>
      </c>
      <c r="F33" s="8">
        <v>73500</v>
      </c>
      <c r="G33" s="8">
        <v>0</v>
      </c>
      <c r="H33" s="8">
        <f>MIN(12000,(F33+G33)*12%)</f>
        <v>8820</v>
      </c>
      <c r="I33" s="8">
        <v>500</v>
      </c>
      <c r="J33" s="8">
        <v>0</v>
      </c>
      <c r="K33" s="8">
        <f>SUM(F33:J33)</f>
        <v>82820</v>
      </c>
      <c r="L33" s="8">
        <v>0</v>
      </c>
      <c r="M33" s="8">
        <v>5005</v>
      </c>
      <c r="N33" s="8">
        <v>0</v>
      </c>
      <c r="O33" s="8">
        <v>0</v>
      </c>
      <c r="P33" s="8">
        <v>0</v>
      </c>
      <c r="Q33" s="8">
        <v>1750</v>
      </c>
      <c r="R33" s="8">
        <v>200</v>
      </c>
      <c r="S33" s="8">
        <v>0</v>
      </c>
      <c r="T33" s="8">
        <v>500</v>
      </c>
      <c r="U33" s="8">
        <v>0</v>
      </c>
      <c r="V33" s="8"/>
      <c r="W33" s="8">
        <f>ROUND((F33+G33)*12%,0)</f>
        <v>8820</v>
      </c>
      <c r="X33" s="9">
        <f>SUM(L33:W33)</f>
        <v>16275</v>
      </c>
      <c r="Y33" s="8">
        <f>K33-X33</f>
        <v>66545</v>
      </c>
    </row>
    <row r="34" spans="1:25" s="5" customFormat="1" ht="27.15" customHeight="1">
      <c r="A34" s="23" t="s">
        <v>358</v>
      </c>
      <c r="B34" s="23"/>
      <c r="C34" s="23"/>
      <c r="D34" s="23"/>
      <c r="E34" s="23"/>
      <c r="F34" s="12">
        <f t="shared" ref="F34:Y34" si="5">SUM(F5:F33)</f>
        <v>1313700</v>
      </c>
      <c r="G34" s="12">
        <f t="shared" si="5"/>
        <v>0</v>
      </c>
      <c r="H34" s="12">
        <f t="shared" si="5"/>
        <v>157644</v>
      </c>
      <c r="I34" s="12">
        <f t="shared" si="5"/>
        <v>14500</v>
      </c>
      <c r="J34" s="12">
        <f t="shared" si="5"/>
        <v>0</v>
      </c>
      <c r="K34" s="12">
        <f t="shared" si="5"/>
        <v>1485844</v>
      </c>
      <c r="L34" s="12">
        <f t="shared" si="5"/>
        <v>5254</v>
      </c>
      <c r="M34" s="12">
        <f t="shared" si="5"/>
        <v>114911</v>
      </c>
      <c r="N34" s="12">
        <f t="shared" si="5"/>
        <v>1358</v>
      </c>
      <c r="O34" s="12">
        <f t="shared" si="5"/>
        <v>0</v>
      </c>
      <c r="P34" s="12">
        <f t="shared" si="5"/>
        <v>4000</v>
      </c>
      <c r="Q34" s="12">
        <f t="shared" si="5"/>
        <v>23250</v>
      </c>
      <c r="R34" s="12">
        <f t="shared" si="5"/>
        <v>5350</v>
      </c>
      <c r="S34" s="12">
        <f t="shared" si="5"/>
        <v>0</v>
      </c>
      <c r="T34" s="12">
        <f t="shared" si="5"/>
        <v>11500</v>
      </c>
      <c r="U34" s="12">
        <f t="shared" si="5"/>
        <v>2500</v>
      </c>
      <c r="V34" s="12">
        <f t="shared" si="5"/>
        <v>0</v>
      </c>
      <c r="W34" s="12">
        <f t="shared" si="5"/>
        <v>157644</v>
      </c>
      <c r="X34" s="12">
        <f t="shared" si="5"/>
        <v>325767</v>
      </c>
      <c r="Y34" s="12">
        <f t="shared" si="5"/>
        <v>1160077</v>
      </c>
    </row>
  </sheetData>
  <mergeCells count="5">
    <mergeCell ref="A34:E34"/>
    <mergeCell ref="A1:Y1"/>
    <mergeCell ref="A2:Y2"/>
    <mergeCell ref="F3:K3"/>
    <mergeCell ref="L3:X3"/>
  </mergeCells>
  <pageMargins left="0.31496062992125984" right="0.31496062992125984" top="0.74803149606299213" bottom="0.94488188976377963" header="0.31496062992125984" footer="0.31496062992125984"/>
  <pageSetup paperSize="9" scale="55" orientation="landscape" r:id="rId1"/>
  <headerFooter>
    <oddFooter>&amp;L&amp;"-,Bold"&amp;14Prepared by                                       Dy. Manager (Accounts)&amp;C&amp;"-,Bold"&amp;14Dy. Manager (Pers)                        Manager (Accounts)&amp;R&amp;"-,Bold"&amp;14Chief Audit &amp; Accounts Officer                        General Manager (Admin)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Y126"/>
  <sheetViews>
    <sheetView zoomScale="90" zoomScaleNormal="90" workbookViewId="0">
      <pane ySplit="4" topLeftCell="A5" activePane="bottomLeft" state="frozen"/>
      <selection activeCell="A18" sqref="A18:XFD18"/>
      <selection pane="bottomLeft" activeCell="A18" sqref="A18:XFD18"/>
    </sheetView>
  </sheetViews>
  <sheetFormatPr defaultColWidth="9.109375" defaultRowHeight="35.1" customHeight="1"/>
  <cols>
    <col min="1" max="1" width="5.5546875" style="1" customWidth="1"/>
    <col min="2" max="2" width="12.5546875" style="1" customWidth="1"/>
    <col min="3" max="3" width="20" style="2" customWidth="1"/>
    <col min="4" max="4" width="16.88671875" style="2" customWidth="1"/>
    <col min="5" max="5" width="18.109375" style="1" customWidth="1"/>
    <col min="6" max="6" width="9" style="1" customWidth="1"/>
    <col min="7" max="7" width="9.109375" style="1" customWidth="1"/>
    <col min="8" max="8" width="9.44140625" style="1" customWidth="1"/>
    <col min="9" max="10" width="9.33203125" style="1" bestFit="1" customWidth="1"/>
    <col min="11" max="11" width="10.88671875" style="1" customWidth="1"/>
    <col min="12" max="12" width="7.88671875" style="1" customWidth="1"/>
    <col min="13" max="13" width="9.44140625" style="1" customWidth="1"/>
    <col min="14" max="14" width="7.44140625" style="1" customWidth="1"/>
    <col min="15" max="15" width="7.33203125" style="1" customWidth="1"/>
    <col min="16" max="16" width="7.6640625" style="1" customWidth="1"/>
    <col min="17" max="17" width="8.6640625" style="1" customWidth="1"/>
    <col min="18" max="18" width="9.44140625" style="1" customWidth="1"/>
    <col min="19" max="19" width="7.6640625" style="1" customWidth="1"/>
    <col min="20" max="20" width="9.6640625" style="1" customWidth="1"/>
    <col min="21" max="21" width="7.88671875" style="1" customWidth="1"/>
    <col min="22" max="22" width="8.5546875" style="1" customWidth="1"/>
    <col min="23" max="23" width="9.44140625" style="1" customWidth="1"/>
    <col min="24" max="24" width="10.44140625" style="1" customWidth="1"/>
    <col min="25" max="25" width="12.44140625" style="1" customWidth="1"/>
    <col min="26" max="16384" width="9.109375" style="1"/>
  </cols>
  <sheetData>
    <row r="1" spans="1:25" ht="69.75" customHeight="1">
      <c r="A1" s="24" t="s">
        <v>344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25" ht="35.1" customHeight="1">
      <c r="A2" s="26" t="s">
        <v>345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7"/>
    </row>
    <row r="3" spans="1:25" ht="39.75" customHeight="1">
      <c r="A3" s="3"/>
      <c r="B3" s="3"/>
      <c r="C3" s="4"/>
      <c r="D3" s="4"/>
      <c r="E3" s="3"/>
      <c r="F3" s="28" t="s">
        <v>321</v>
      </c>
      <c r="G3" s="29"/>
      <c r="H3" s="29"/>
      <c r="I3" s="29"/>
      <c r="J3" s="29"/>
      <c r="K3" s="29"/>
      <c r="L3" s="29" t="s">
        <v>322</v>
      </c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30"/>
      <c r="Y3" s="3"/>
    </row>
    <row r="4" spans="1:25" ht="37.5" customHeight="1">
      <c r="A4" s="10" t="s">
        <v>0</v>
      </c>
      <c r="B4" s="10" t="s">
        <v>1</v>
      </c>
      <c r="C4" s="10" t="s">
        <v>323</v>
      </c>
      <c r="D4" s="10" t="s">
        <v>324</v>
      </c>
      <c r="E4" s="10" t="s">
        <v>2</v>
      </c>
      <c r="F4" s="13" t="s">
        <v>3</v>
      </c>
      <c r="G4" s="9" t="s">
        <v>4</v>
      </c>
      <c r="H4" s="9" t="s">
        <v>5</v>
      </c>
      <c r="I4" s="9" t="s">
        <v>320</v>
      </c>
      <c r="J4" s="9" t="s">
        <v>6</v>
      </c>
      <c r="K4" s="9" t="s">
        <v>7</v>
      </c>
      <c r="L4" s="9" t="s">
        <v>8</v>
      </c>
      <c r="M4" s="9" t="s">
        <v>9</v>
      </c>
      <c r="N4" s="9" t="s">
        <v>10</v>
      </c>
      <c r="O4" s="9" t="s">
        <v>11</v>
      </c>
      <c r="P4" s="9" t="s">
        <v>12</v>
      </c>
      <c r="Q4" s="9" t="s">
        <v>13</v>
      </c>
      <c r="R4" s="9" t="s">
        <v>14</v>
      </c>
      <c r="S4" s="9" t="s">
        <v>15</v>
      </c>
      <c r="T4" s="9" t="s">
        <v>16</v>
      </c>
      <c r="U4" s="9" t="s">
        <v>17</v>
      </c>
      <c r="V4" s="9" t="s">
        <v>346</v>
      </c>
      <c r="W4" s="9" t="s">
        <v>18</v>
      </c>
      <c r="X4" s="14" t="s">
        <v>19</v>
      </c>
      <c r="Y4" s="6" t="s">
        <v>359</v>
      </c>
    </row>
    <row r="5" spans="1:25" ht="35.1" customHeight="1">
      <c r="A5" s="7">
        <v>1</v>
      </c>
      <c r="B5" s="7" t="s">
        <v>20</v>
      </c>
      <c r="C5" s="7" t="s">
        <v>21</v>
      </c>
      <c r="D5" s="7" t="s">
        <v>325</v>
      </c>
      <c r="E5" s="7">
        <v>31424769156</v>
      </c>
      <c r="F5" s="8">
        <v>34400</v>
      </c>
      <c r="G5" s="8">
        <v>0</v>
      </c>
      <c r="H5" s="8">
        <f>MIN(12000,(F5+G5)*12%)</f>
        <v>4128</v>
      </c>
      <c r="I5" s="8">
        <v>500</v>
      </c>
      <c r="J5" s="8">
        <v>0</v>
      </c>
      <c r="K5" s="8">
        <f t="shared" ref="K5:K36" si="0">SUM(F5:J5)</f>
        <v>39028</v>
      </c>
      <c r="L5" s="8">
        <v>0</v>
      </c>
      <c r="M5" s="8">
        <v>600</v>
      </c>
      <c r="N5" s="8">
        <v>0</v>
      </c>
      <c r="O5" s="8">
        <v>0</v>
      </c>
      <c r="P5" s="8">
        <v>0</v>
      </c>
      <c r="Q5" s="8">
        <v>1000</v>
      </c>
      <c r="R5" s="8">
        <v>150</v>
      </c>
      <c r="S5" s="8">
        <v>0</v>
      </c>
      <c r="T5" s="8">
        <v>500</v>
      </c>
      <c r="U5" s="8">
        <v>0</v>
      </c>
      <c r="V5" s="8"/>
      <c r="W5" s="8">
        <f>ROUND((F5+G5)*12%,0)</f>
        <v>4128</v>
      </c>
      <c r="X5" s="9">
        <f>SUM(L5:W5)</f>
        <v>6378</v>
      </c>
      <c r="Y5" s="10">
        <f>K5-X5</f>
        <v>32650</v>
      </c>
    </row>
    <row r="6" spans="1:25" ht="35.1" customHeight="1">
      <c r="A6" s="11">
        <v>2</v>
      </c>
      <c r="B6" s="11" t="s">
        <v>22</v>
      </c>
      <c r="C6" s="11" t="s">
        <v>23</v>
      </c>
      <c r="D6" s="11" t="s">
        <v>325</v>
      </c>
      <c r="E6" s="11">
        <v>31441666717</v>
      </c>
      <c r="F6" s="8">
        <v>38500</v>
      </c>
      <c r="G6" s="8">
        <v>0</v>
      </c>
      <c r="H6" s="8">
        <f t="shared" ref="H6:H44" si="1">MIN(12000,(F6+G6)*12%)</f>
        <v>4620</v>
      </c>
      <c r="I6" s="8">
        <v>500</v>
      </c>
      <c r="J6" s="8">
        <v>0</v>
      </c>
      <c r="K6" s="8">
        <f t="shared" si="0"/>
        <v>43620</v>
      </c>
      <c r="L6" s="8">
        <v>0</v>
      </c>
      <c r="M6" s="8">
        <v>600</v>
      </c>
      <c r="N6" s="8">
        <v>0</v>
      </c>
      <c r="O6" s="8">
        <v>0</v>
      </c>
      <c r="P6" s="8">
        <v>0</v>
      </c>
      <c r="Q6" s="8">
        <v>1000</v>
      </c>
      <c r="R6" s="8">
        <v>200</v>
      </c>
      <c r="S6" s="8">
        <v>0</v>
      </c>
      <c r="T6" s="8">
        <v>0</v>
      </c>
      <c r="U6" s="8">
        <v>0</v>
      </c>
      <c r="V6" s="8"/>
      <c r="W6" s="8">
        <f t="shared" ref="W6:W44" si="2">ROUND((F6+G6)*12%,0)</f>
        <v>4620</v>
      </c>
      <c r="X6" s="9">
        <f t="shared" ref="X6:X44" si="3">SUM(L6:W6)</f>
        <v>6420</v>
      </c>
      <c r="Y6" s="8">
        <f t="shared" ref="Y6:Y44" si="4">K6-X6</f>
        <v>37200</v>
      </c>
    </row>
    <row r="7" spans="1:25" ht="35.1" customHeight="1">
      <c r="A7" s="11">
        <v>3</v>
      </c>
      <c r="B7" s="11" t="s">
        <v>24</v>
      </c>
      <c r="C7" s="11" t="s">
        <v>25</v>
      </c>
      <c r="D7" s="11" t="s">
        <v>325</v>
      </c>
      <c r="E7" s="11">
        <v>31498089403</v>
      </c>
      <c r="F7" s="8">
        <v>42000</v>
      </c>
      <c r="G7" s="8">
        <v>0</v>
      </c>
      <c r="H7" s="8">
        <f t="shared" si="1"/>
        <v>5040</v>
      </c>
      <c r="I7" s="8">
        <v>500</v>
      </c>
      <c r="J7" s="8">
        <v>0</v>
      </c>
      <c r="K7" s="8">
        <f t="shared" si="0"/>
        <v>47540</v>
      </c>
      <c r="L7" s="8">
        <v>0</v>
      </c>
      <c r="M7" s="8">
        <v>600</v>
      </c>
      <c r="N7" s="8">
        <v>0</v>
      </c>
      <c r="O7" s="8">
        <v>0</v>
      </c>
      <c r="P7" s="8">
        <v>0</v>
      </c>
      <c r="Q7" s="8">
        <v>1000</v>
      </c>
      <c r="R7" s="8">
        <v>200</v>
      </c>
      <c r="S7" s="8">
        <v>0</v>
      </c>
      <c r="T7" s="8">
        <v>500</v>
      </c>
      <c r="U7" s="8">
        <v>0</v>
      </c>
      <c r="V7" s="8"/>
      <c r="W7" s="8">
        <f t="shared" si="2"/>
        <v>5040</v>
      </c>
      <c r="X7" s="9">
        <f t="shared" si="3"/>
        <v>7340</v>
      </c>
      <c r="Y7" s="8">
        <f t="shared" si="4"/>
        <v>40200</v>
      </c>
    </row>
    <row r="8" spans="1:25" ht="35.1" customHeight="1">
      <c r="A8" s="7">
        <v>4</v>
      </c>
      <c r="B8" s="11" t="s">
        <v>26</v>
      </c>
      <c r="C8" s="11" t="s">
        <v>27</v>
      </c>
      <c r="D8" s="11" t="s">
        <v>325</v>
      </c>
      <c r="E8" s="11">
        <v>31424769134</v>
      </c>
      <c r="F8" s="8">
        <v>37400</v>
      </c>
      <c r="G8" s="8">
        <v>0</v>
      </c>
      <c r="H8" s="8">
        <f t="shared" si="1"/>
        <v>4488</v>
      </c>
      <c r="I8" s="8">
        <v>500</v>
      </c>
      <c r="J8" s="8">
        <v>0</v>
      </c>
      <c r="K8" s="8">
        <f t="shared" si="0"/>
        <v>42388</v>
      </c>
      <c r="L8" s="8">
        <v>0</v>
      </c>
      <c r="M8" s="8">
        <v>10386</v>
      </c>
      <c r="N8" s="8">
        <v>0</v>
      </c>
      <c r="O8" s="8">
        <v>0</v>
      </c>
      <c r="P8" s="8">
        <v>0</v>
      </c>
      <c r="Q8" s="8">
        <v>1000</v>
      </c>
      <c r="R8" s="8">
        <v>200</v>
      </c>
      <c r="S8" s="8">
        <v>0</v>
      </c>
      <c r="T8" s="8">
        <v>0</v>
      </c>
      <c r="U8" s="8">
        <v>0</v>
      </c>
      <c r="V8" s="8"/>
      <c r="W8" s="8">
        <f t="shared" si="2"/>
        <v>4488</v>
      </c>
      <c r="X8" s="9">
        <f t="shared" si="3"/>
        <v>16074</v>
      </c>
      <c r="Y8" s="8">
        <f t="shared" si="4"/>
        <v>26314</v>
      </c>
    </row>
    <row r="9" spans="1:25" ht="35.1" customHeight="1">
      <c r="A9" s="11">
        <v>5</v>
      </c>
      <c r="B9" s="11" t="s">
        <v>28</v>
      </c>
      <c r="C9" s="11" t="s">
        <v>29</v>
      </c>
      <c r="D9" s="11" t="s">
        <v>325</v>
      </c>
      <c r="E9" s="11">
        <v>20073251020</v>
      </c>
      <c r="F9" s="8">
        <v>38500</v>
      </c>
      <c r="G9" s="8">
        <v>0</v>
      </c>
      <c r="H9" s="8">
        <f t="shared" si="1"/>
        <v>4620</v>
      </c>
      <c r="I9" s="8">
        <v>500</v>
      </c>
      <c r="J9" s="8">
        <v>0</v>
      </c>
      <c r="K9" s="8">
        <f t="shared" si="0"/>
        <v>43620</v>
      </c>
      <c r="L9" s="8">
        <v>0</v>
      </c>
      <c r="M9" s="8">
        <v>600</v>
      </c>
      <c r="N9" s="8">
        <v>0</v>
      </c>
      <c r="O9" s="8">
        <v>0</v>
      </c>
      <c r="P9" s="8">
        <v>0</v>
      </c>
      <c r="Q9" s="8">
        <v>1000</v>
      </c>
      <c r="R9" s="8">
        <v>200</v>
      </c>
      <c r="S9" s="8">
        <v>0</v>
      </c>
      <c r="T9" s="8">
        <v>500</v>
      </c>
      <c r="U9" s="8">
        <v>0</v>
      </c>
      <c r="V9" s="8"/>
      <c r="W9" s="8">
        <f t="shared" si="2"/>
        <v>4620</v>
      </c>
      <c r="X9" s="9">
        <f t="shared" si="3"/>
        <v>6920</v>
      </c>
      <c r="Y9" s="8">
        <f t="shared" si="4"/>
        <v>36700</v>
      </c>
    </row>
    <row r="10" spans="1:25" ht="35.1" customHeight="1">
      <c r="A10" s="11">
        <v>6</v>
      </c>
      <c r="B10" s="11" t="s">
        <v>30</v>
      </c>
      <c r="C10" s="11" t="s">
        <v>31</v>
      </c>
      <c r="D10" s="11" t="s">
        <v>325</v>
      </c>
      <c r="E10" s="11">
        <v>31457384021</v>
      </c>
      <c r="F10" s="8">
        <v>38500</v>
      </c>
      <c r="G10" s="8">
        <v>0</v>
      </c>
      <c r="H10" s="8">
        <f t="shared" si="1"/>
        <v>4620</v>
      </c>
      <c r="I10" s="8">
        <v>500</v>
      </c>
      <c r="J10" s="8">
        <v>0</v>
      </c>
      <c r="K10" s="8">
        <f t="shared" si="0"/>
        <v>43620</v>
      </c>
      <c r="L10" s="8">
        <v>0</v>
      </c>
      <c r="M10" s="8">
        <v>600</v>
      </c>
      <c r="N10" s="8">
        <v>0</v>
      </c>
      <c r="O10" s="8">
        <v>0</v>
      </c>
      <c r="P10" s="8">
        <v>0</v>
      </c>
      <c r="Q10" s="8">
        <v>1000</v>
      </c>
      <c r="R10" s="8">
        <v>200</v>
      </c>
      <c r="S10" s="8">
        <v>0</v>
      </c>
      <c r="T10" s="8">
        <v>500</v>
      </c>
      <c r="U10" s="8">
        <v>0</v>
      </c>
      <c r="V10" s="8"/>
      <c r="W10" s="8">
        <f t="shared" si="2"/>
        <v>4620</v>
      </c>
      <c r="X10" s="9">
        <f t="shared" si="3"/>
        <v>6920</v>
      </c>
      <c r="Y10" s="8">
        <f t="shared" si="4"/>
        <v>36700</v>
      </c>
    </row>
    <row r="11" spans="1:25" ht="35.1" customHeight="1">
      <c r="A11" s="7">
        <v>7</v>
      </c>
      <c r="B11" s="11" t="s">
        <v>32</v>
      </c>
      <c r="C11" s="11" t="s">
        <v>33</v>
      </c>
      <c r="D11" s="11" t="s">
        <v>325</v>
      </c>
      <c r="E11" s="11">
        <v>31433539733</v>
      </c>
      <c r="F11" s="8">
        <v>38500</v>
      </c>
      <c r="G11" s="8">
        <v>0</v>
      </c>
      <c r="H11" s="8">
        <f t="shared" si="1"/>
        <v>4620</v>
      </c>
      <c r="I11" s="8">
        <v>500</v>
      </c>
      <c r="J11" s="8">
        <v>0</v>
      </c>
      <c r="K11" s="8">
        <f t="shared" si="0"/>
        <v>43620</v>
      </c>
      <c r="L11" s="8">
        <v>0</v>
      </c>
      <c r="M11" s="8">
        <v>6630</v>
      </c>
      <c r="N11" s="8">
        <v>0</v>
      </c>
      <c r="O11" s="8">
        <v>0</v>
      </c>
      <c r="P11" s="8">
        <v>0</v>
      </c>
      <c r="Q11" s="8">
        <v>1000</v>
      </c>
      <c r="R11" s="8">
        <v>200</v>
      </c>
      <c r="S11" s="8">
        <v>0</v>
      </c>
      <c r="T11" s="8">
        <v>500</v>
      </c>
      <c r="U11" s="8">
        <v>0</v>
      </c>
      <c r="V11" s="8"/>
      <c r="W11" s="8">
        <f t="shared" si="2"/>
        <v>4620</v>
      </c>
      <c r="X11" s="9">
        <f t="shared" si="3"/>
        <v>12950</v>
      </c>
      <c r="Y11" s="8">
        <f t="shared" si="4"/>
        <v>30670</v>
      </c>
    </row>
    <row r="12" spans="1:25" ht="35.1" customHeight="1">
      <c r="A12" s="11">
        <v>8</v>
      </c>
      <c r="B12" s="11" t="s">
        <v>34</v>
      </c>
      <c r="C12" s="11" t="s">
        <v>35</v>
      </c>
      <c r="D12" s="11" t="s">
        <v>325</v>
      </c>
      <c r="E12" s="11">
        <v>31424769054</v>
      </c>
      <c r="F12" s="8">
        <v>42000</v>
      </c>
      <c r="G12" s="8">
        <v>0</v>
      </c>
      <c r="H12" s="8">
        <f t="shared" si="1"/>
        <v>5040</v>
      </c>
      <c r="I12" s="8">
        <v>500</v>
      </c>
      <c r="J12" s="8">
        <v>0</v>
      </c>
      <c r="K12" s="8">
        <f t="shared" si="0"/>
        <v>47540</v>
      </c>
      <c r="L12" s="8">
        <v>0</v>
      </c>
      <c r="M12" s="8">
        <v>600</v>
      </c>
      <c r="N12" s="8">
        <v>0</v>
      </c>
      <c r="O12" s="8">
        <v>0</v>
      </c>
      <c r="P12" s="8">
        <v>0</v>
      </c>
      <c r="Q12" s="8">
        <v>1000</v>
      </c>
      <c r="R12" s="8">
        <v>200</v>
      </c>
      <c r="S12" s="8">
        <v>0</v>
      </c>
      <c r="T12" s="8">
        <v>0</v>
      </c>
      <c r="U12" s="8">
        <v>0</v>
      </c>
      <c r="V12" s="8"/>
      <c r="W12" s="8">
        <f t="shared" si="2"/>
        <v>5040</v>
      </c>
      <c r="X12" s="9">
        <f t="shared" si="3"/>
        <v>6840</v>
      </c>
      <c r="Y12" s="8">
        <f t="shared" si="4"/>
        <v>40700</v>
      </c>
    </row>
    <row r="13" spans="1:25" ht="35.1" customHeight="1">
      <c r="A13" s="11">
        <v>9</v>
      </c>
      <c r="B13" s="11" t="s">
        <v>36</v>
      </c>
      <c r="C13" s="11" t="s">
        <v>37</v>
      </c>
      <c r="D13" s="11" t="s">
        <v>325</v>
      </c>
      <c r="E13" s="11">
        <v>32242253630</v>
      </c>
      <c r="F13" s="8">
        <v>61300</v>
      </c>
      <c r="G13" s="8">
        <v>0</v>
      </c>
      <c r="H13" s="8">
        <f t="shared" si="1"/>
        <v>7356</v>
      </c>
      <c r="I13" s="8">
        <v>500</v>
      </c>
      <c r="J13" s="8">
        <v>0</v>
      </c>
      <c r="K13" s="8">
        <f t="shared" si="0"/>
        <v>69156</v>
      </c>
      <c r="L13" s="8">
        <v>0</v>
      </c>
      <c r="M13" s="8">
        <v>13625</v>
      </c>
      <c r="N13" s="8">
        <v>0</v>
      </c>
      <c r="O13" s="8">
        <v>0</v>
      </c>
      <c r="P13" s="8">
        <v>0</v>
      </c>
      <c r="Q13" s="8">
        <v>1000</v>
      </c>
      <c r="R13" s="8">
        <v>200</v>
      </c>
      <c r="S13" s="8">
        <v>0</v>
      </c>
      <c r="T13" s="8">
        <v>500</v>
      </c>
      <c r="U13" s="8">
        <v>0</v>
      </c>
      <c r="V13" s="8"/>
      <c r="W13" s="8">
        <f t="shared" si="2"/>
        <v>7356</v>
      </c>
      <c r="X13" s="9">
        <f t="shared" si="3"/>
        <v>22681</v>
      </c>
      <c r="Y13" s="8">
        <f t="shared" si="4"/>
        <v>46475</v>
      </c>
    </row>
    <row r="14" spans="1:25" ht="35.1" customHeight="1">
      <c r="A14" s="7">
        <v>10</v>
      </c>
      <c r="B14" s="11" t="s">
        <v>38</v>
      </c>
      <c r="C14" s="11" t="s">
        <v>39</v>
      </c>
      <c r="D14" s="11" t="s">
        <v>326</v>
      </c>
      <c r="E14" s="11">
        <v>31421199642</v>
      </c>
      <c r="F14" s="8">
        <v>36500</v>
      </c>
      <c r="G14" s="8">
        <v>0</v>
      </c>
      <c r="H14" s="8">
        <f t="shared" si="1"/>
        <v>4380</v>
      </c>
      <c r="I14" s="8">
        <v>500</v>
      </c>
      <c r="J14" s="8">
        <v>0</v>
      </c>
      <c r="K14" s="8">
        <f t="shared" si="0"/>
        <v>41380</v>
      </c>
      <c r="L14" s="8">
        <v>0</v>
      </c>
      <c r="M14" s="8">
        <v>3939</v>
      </c>
      <c r="N14" s="8">
        <v>0</v>
      </c>
      <c r="O14" s="8">
        <v>0</v>
      </c>
      <c r="P14" s="8">
        <v>0</v>
      </c>
      <c r="Q14" s="8">
        <v>1000</v>
      </c>
      <c r="R14" s="8">
        <v>200</v>
      </c>
      <c r="S14" s="8">
        <v>0</v>
      </c>
      <c r="T14" s="8">
        <v>0</v>
      </c>
      <c r="U14" s="8">
        <v>0</v>
      </c>
      <c r="V14" s="8"/>
      <c r="W14" s="8">
        <f t="shared" si="2"/>
        <v>4380</v>
      </c>
      <c r="X14" s="9">
        <f t="shared" si="3"/>
        <v>9519</v>
      </c>
      <c r="Y14" s="8">
        <f t="shared" si="4"/>
        <v>31861</v>
      </c>
    </row>
    <row r="15" spans="1:25" ht="35.1" customHeight="1">
      <c r="A15" s="11">
        <v>11</v>
      </c>
      <c r="B15" s="11" t="s">
        <v>40</v>
      </c>
      <c r="C15" s="11" t="s">
        <v>41</v>
      </c>
      <c r="D15" s="11" t="s">
        <v>326</v>
      </c>
      <c r="E15" s="11">
        <v>31436510993</v>
      </c>
      <c r="F15" s="8">
        <v>32400</v>
      </c>
      <c r="G15" s="8">
        <v>0</v>
      </c>
      <c r="H15" s="8">
        <f t="shared" si="1"/>
        <v>3888</v>
      </c>
      <c r="I15" s="8">
        <v>500</v>
      </c>
      <c r="J15" s="8">
        <v>0</v>
      </c>
      <c r="K15" s="8">
        <f t="shared" si="0"/>
        <v>36788</v>
      </c>
      <c r="L15" s="8">
        <v>0</v>
      </c>
      <c r="M15" s="8">
        <v>5663</v>
      </c>
      <c r="N15" s="8">
        <v>0</v>
      </c>
      <c r="O15" s="8">
        <v>0</v>
      </c>
      <c r="P15" s="8">
        <v>0</v>
      </c>
      <c r="Q15" s="8">
        <v>1000</v>
      </c>
      <c r="R15" s="8">
        <v>150</v>
      </c>
      <c r="S15" s="8">
        <v>0</v>
      </c>
      <c r="T15" s="8">
        <v>500</v>
      </c>
      <c r="U15" s="8">
        <v>0</v>
      </c>
      <c r="V15" s="8"/>
      <c r="W15" s="8">
        <f t="shared" si="2"/>
        <v>3888</v>
      </c>
      <c r="X15" s="9">
        <f t="shared" si="3"/>
        <v>11201</v>
      </c>
      <c r="Y15" s="8">
        <f t="shared" si="4"/>
        <v>25587</v>
      </c>
    </row>
    <row r="16" spans="1:25" ht="35.1" customHeight="1">
      <c r="A16" s="11">
        <v>12</v>
      </c>
      <c r="B16" s="11" t="s">
        <v>42</v>
      </c>
      <c r="C16" s="11" t="s">
        <v>43</v>
      </c>
      <c r="D16" s="11" t="s">
        <v>326</v>
      </c>
      <c r="E16" s="11">
        <v>20065032824</v>
      </c>
      <c r="F16" s="8">
        <v>37400</v>
      </c>
      <c r="G16" s="8">
        <v>0</v>
      </c>
      <c r="H16" s="8">
        <f t="shared" si="1"/>
        <v>4488</v>
      </c>
      <c r="I16" s="8">
        <v>500</v>
      </c>
      <c r="J16" s="8">
        <v>0</v>
      </c>
      <c r="K16" s="8">
        <f t="shared" si="0"/>
        <v>42388</v>
      </c>
      <c r="L16" s="8">
        <v>0</v>
      </c>
      <c r="M16" s="8">
        <v>5869</v>
      </c>
      <c r="N16" s="8">
        <v>0</v>
      </c>
      <c r="O16" s="8">
        <v>0</v>
      </c>
      <c r="P16" s="8">
        <v>0</v>
      </c>
      <c r="Q16" s="8">
        <v>1000</v>
      </c>
      <c r="R16" s="8">
        <v>200</v>
      </c>
      <c r="S16" s="8">
        <v>0</v>
      </c>
      <c r="T16" s="8">
        <v>0</v>
      </c>
      <c r="U16" s="8">
        <v>0</v>
      </c>
      <c r="V16" s="8"/>
      <c r="W16" s="8">
        <f t="shared" si="2"/>
        <v>4488</v>
      </c>
      <c r="X16" s="9">
        <f t="shared" si="3"/>
        <v>11557</v>
      </c>
      <c r="Y16" s="8">
        <f t="shared" si="4"/>
        <v>30831</v>
      </c>
    </row>
    <row r="17" spans="1:25" ht="35.1" customHeight="1">
      <c r="A17" s="7">
        <v>13</v>
      </c>
      <c r="B17" s="11" t="s">
        <v>44</v>
      </c>
      <c r="C17" s="11" t="s">
        <v>45</v>
      </c>
      <c r="D17" s="11" t="s">
        <v>326</v>
      </c>
      <c r="E17" s="11">
        <v>31312803095</v>
      </c>
      <c r="F17" s="8">
        <v>43300</v>
      </c>
      <c r="G17" s="8">
        <v>0</v>
      </c>
      <c r="H17" s="8">
        <f t="shared" si="1"/>
        <v>5196</v>
      </c>
      <c r="I17" s="8">
        <v>500</v>
      </c>
      <c r="J17" s="8">
        <v>0</v>
      </c>
      <c r="K17" s="8">
        <f t="shared" si="0"/>
        <v>48996</v>
      </c>
      <c r="L17" s="8">
        <v>0</v>
      </c>
      <c r="M17" s="8">
        <v>600</v>
      </c>
      <c r="N17" s="8">
        <v>0</v>
      </c>
      <c r="O17" s="8">
        <v>0</v>
      </c>
      <c r="P17" s="8">
        <v>0</v>
      </c>
      <c r="Q17" s="8">
        <v>1000</v>
      </c>
      <c r="R17" s="8">
        <v>200</v>
      </c>
      <c r="S17" s="8">
        <v>0</v>
      </c>
      <c r="T17" s="8">
        <v>0</v>
      </c>
      <c r="U17" s="8">
        <v>0</v>
      </c>
      <c r="V17" s="8"/>
      <c r="W17" s="8">
        <f t="shared" si="2"/>
        <v>5196</v>
      </c>
      <c r="X17" s="9">
        <f t="shared" si="3"/>
        <v>6996</v>
      </c>
      <c r="Y17" s="8">
        <f t="shared" si="4"/>
        <v>42000</v>
      </c>
    </row>
    <row r="18" spans="1:25" ht="35.1" customHeight="1">
      <c r="A18" s="11">
        <v>14</v>
      </c>
      <c r="B18" s="11" t="s">
        <v>46</v>
      </c>
      <c r="C18" s="11" t="s">
        <v>47</v>
      </c>
      <c r="D18" s="11" t="s">
        <v>326</v>
      </c>
      <c r="E18" s="11">
        <v>31421193991</v>
      </c>
      <c r="F18" s="8">
        <v>38500</v>
      </c>
      <c r="G18" s="8">
        <v>0</v>
      </c>
      <c r="H18" s="8">
        <f t="shared" si="1"/>
        <v>4620</v>
      </c>
      <c r="I18" s="8">
        <v>500</v>
      </c>
      <c r="J18" s="8">
        <v>0</v>
      </c>
      <c r="K18" s="8">
        <f t="shared" si="0"/>
        <v>43620</v>
      </c>
      <c r="L18" s="8">
        <v>0</v>
      </c>
      <c r="M18" s="8">
        <v>600</v>
      </c>
      <c r="N18" s="8">
        <v>0</v>
      </c>
      <c r="O18" s="8">
        <v>0</v>
      </c>
      <c r="P18" s="8">
        <v>0</v>
      </c>
      <c r="Q18" s="8">
        <v>1000</v>
      </c>
      <c r="R18" s="8">
        <v>200</v>
      </c>
      <c r="S18" s="8">
        <v>0</v>
      </c>
      <c r="T18" s="8">
        <v>0</v>
      </c>
      <c r="U18" s="8">
        <v>0</v>
      </c>
      <c r="V18" s="8"/>
      <c r="W18" s="8">
        <f t="shared" si="2"/>
        <v>4620</v>
      </c>
      <c r="X18" s="9">
        <f t="shared" si="3"/>
        <v>6420</v>
      </c>
      <c r="Y18" s="8">
        <f t="shared" si="4"/>
        <v>37200</v>
      </c>
    </row>
    <row r="19" spans="1:25" ht="35.1" customHeight="1">
      <c r="A19" s="11">
        <v>15</v>
      </c>
      <c r="B19" s="11" t="s">
        <v>48</v>
      </c>
      <c r="C19" s="11" t="s">
        <v>49</v>
      </c>
      <c r="D19" s="11" t="s">
        <v>326</v>
      </c>
      <c r="E19" s="11">
        <v>31297479661</v>
      </c>
      <c r="F19" s="8">
        <v>43300</v>
      </c>
      <c r="G19" s="8">
        <v>0</v>
      </c>
      <c r="H19" s="8">
        <f t="shared" si="1"/>
        <v>5196</v>
      </c>
      <c r="I19" s="8">
        <v>500</v>
      </c>
      <c r="J19" s="8">
        <v>0</v>
      </c>
      <c r="K19" s="8">
        <f t="shared" si="0"/>
        <v>48996</v>
      </c>
      <c r="L19" s="8">
        <v>0</v>
      </c>
      <c r="M19" s="8">
        <v>600</v>
      </c>
      <c r="N19" s="8">
        <v>0</v>
      </c>
      <c r="O19" s="8">
        <v>0</v>
      </c>
      <c r="P19" s="8">
        <v>0</v>
      </c>
      <c r="Q19" s="8">
        <v>1000</v>
      </c>
      <c r="R19" s="8">
        <v>200</v>
      </c>
      <c r="S19" s="8">
        <v>0</v>
      </c>
      <c r="T19" s="8">
        <v>0</v>
      </c>
      <c r="U19" s="8">
        <v>0</v>
      </c>
      <c r="V19" s="8"/>
      <c r="W19" s="8">
        <f t="shared" si="2"/>
        <v>5196</v>
      </c>
      <c r="X19" s="9">
        <f t="shared" si="3"/>
        <v>6996</v>
      </c>
      <c r="Y19" s="8">
        <f t="shared" si="4"/>
        <v>42000</v>
      </c>
    </row>
    <row r="20" spans="1:25" ht="35.1" customHeight="1">
      <c r="A20" s="7">
        <v>16</v>
      </c>
      <c r="B20" s="11" t="s">
        <v>50</v>
      </c>
      <c r="C20" s="11" t="s">
        <v>51</v>
      </c>
      <c r="D20" s="11" t="s">
        <v>326</v>
      </c>
      <c r="E20" s="11">
        <v>11204059995</v>
      </c>
      <c r="F20" s="8">
        <v>47300</v>
      </c>
      <c r="G20" s="8">
        <v>0</v>
      </c>
      <c r="H20" s="8">
        <f t="shared" si="1"/>
        <v>5676</v>
      </c>
      <c r="I20" s="8">
        <v>500</v>
      </c>
      <c r="J20" s="8">
        <v>0</v>
      </c>
      <c r="K20" s="8">
        <f t="shared" si="0"/>
        <v>53476</v>
      </c>
      <c r="L20" s="8">
        <v>0</v>
      </c>
      <c r="M20" s="8">
        <v>1958</v>
      </c>
      <c r="N20" s="8">
        <v>0</v>
      </c>
      <c r="O20" s="8">
        <v>0</v>
      </c>
      <c r="P20" s="8">
        <v>0</v>
      </c>
      <c r="Q20" s="8">
        <v>1000</v>
      </c>
      <c r="R20" s="8">
        <v>200</v>
      </c>
      <c r="S20" s="8">
        <v>0</v>
      </c>
      <c r="T20" s="8">
        <v>0</v>
      </c>
      <c r="U20" s="8">
        <v>0</v>
      </c>
      <c r="V20" s="8"/>
      <c r="W20" s="8">
        <f t="shared" si="2"/>
        <v>5676</v>
      </c>
      <c r="X20" s="9">
        <f t="shared" si="3"/>
        <v>8834</v>
      </c>
      <c r="Y20" s="8">
        <f t="shared" si="4"/>
        <v>44642</v>
      </c>
    </row>
    <row r="21" spans="1:25" ht="35.1" customHeight="1">
      <c r="A21" s="11">
        <v>17</v>
      </c>
      <c r="B21" s="11" t="s">
        <v>52</v>
      </c>
      <c r="C21" s="11" t="s">
        <v>53</v>
      </c>
      <c r="D21" s="11" t="s">
        <v>326</v>
      </c>
      <c r="E21" s="11">
        <v>31421195274</v>
      </c>
      <c r="F21" s="8">
        <v>42000</v>
      </c>
      <c r="G21" s="8">
        <v>0</v>
      </c>
      <c r="H21" s="8">
        <f t="shared" si="1"/>
        <v>5040</v>
      </c>
      <c r="I21" s="8">
        <v>500</v>
      </c>
      <c r="J21" s="8">
        <v>0</v>
      </c>
      <c r="K21" s="8">
        <f t="shared" si="0"/>
        <v>47540</v>
      </c>
      <c r="L21" s="8">
        <v>0</v>
      </c>
      <c r="M21" s="8">
        <v>600</v>
      </c>
      <c r="N21" s="8">
        <v>0</v>
      </c>
      <c r="O21" s="8">
        <v>0</v>
      </c>
      <c r="P21" s="8">
        <v>0</v>
      </c>
      <c r="Q21" s="8">
        <v>1000</v>
      </c>
      <c r="R21" s="8">
        <v>0</v>
      </c>
      <c r="S21" s="8">
        <v>0</v>
      </c>
      <c r="T21" s="8">
        <v>500</v>
      </c>
      <c r="U21" s="8">
        <v>0</v>
      </c>
      <c r="V21" s="8"/>
      <c r="W21" s="8">
        <f t="shared" si="2"/>
        <v>5040</v>
      </c>
      <c r="X21" s="9">
        <f t="shared" si="3"/>
        <v>7140</v>
      </c>
      <c r="Y21" s="8">
        <f t="shared" si="4"/>
        <v>40400</v>
      </c>
    </row>
    <row r="22" spans="1:25" ht="35.1" customHeight="1">
      <c r="A22" s="11">
        <v>18</v>
      </c>
      <c r="B22" s="11" t="s">
        <v>54</v>
      </c>
      <c r="C22" s="11" t="s">
        <v>55</v>
      </c>
      <c r="D22" s="11" t="s">
        <v>326</v>
      </c>
      <c r="E22" s="11">
        <v>31382286313</v>
      </c>
      <c r="F22" s="8">
        <v>37400</v>
      </c>
      <c r="G22" s="8">
        <v>0</v>
      </c>
      <c r="H22" s="8">
        <f t="shared" si="1"/>
        <v>4488</v>
      </c>
      <c r="I22" s="8">
        <v>500</v>
      </c>
      <c r="J22" s="8">
        <v>0</v>
      </c>
      <c r="K22" s="8">
        <f t="shared" si="0"/>
        <v>42388</v>
      </c>
      <c r="L22" s="8">
        <v>0</v>
      </c>
      <c r="M22" s="8">
        <v>600</v>
      </c>
      <c r="N22" s="8">
        <v>0</v>
      </c>
      <c r="O22" s="8">
        <v>0</v>
      </c>
      <c r="P22" s="8">
        <v>0</v>
      </c>
      <c r="Q22" s="8">
        <v>1000</v>
      </c>
      <c r="R22" s="8">
        <v>200</v>
      </c>
      <c r="S22" s="8">
        <v>0</v>
      </c>
      <c r="T22" s="8">
        <v>500</v>
      </c>
      <c r="U22" s="8">
        <v>0</v>
      </c>
      <c r="V22" s="8"/>
      <c r="W22" s="8">
        <f t="shared" si="2"/>
        <v>4488</v>
      </c>
      <c r="X22" s="9">
        <f t="shared" si="3"/>
        <v>6788</v>
      </c>
      <c r="Y22" s="8">
        <f t="shared" si="4"/>
        <v>35600</v>
      </c>
    </row>
    <row r="23" spans="1:25" ht="35.1" customHeight="1">
      <c r="A23" s="7">
        <v>19</v>
      </c>
      <c r="B23" s="11" t="s">
        <v>56</v>
      </c>
      <c r="C23" s="11" t="s">
        <v>57</v>
      </c>
      <c r="D23" s="11" t="s">
        <v>327</v>
      </c>
      <c r="E23" s="11">
        <v>31439513797</v>
      </c>
      <c r="F23" s="8">
        <v>32400</v>
      </c>
      <c r="G23" s="8">
        <v>0</v>
      </c>
      <c r="H23" s="8">
        <f t="shared" si="1"/>
        <v>3888</v>
      </c>
      <c r="I23" s="8">
        <v>500</v>
      </c>
      <c r="J23" s="8">
        <v>0</v>
      </c>
      <c r="K23" s="8">
        <f t="shared" si="0"/>
        <v>36788</v>
      </c>
      <c r="L23" s="8">
        <v>0</v>
      </c>
      <c r="M23" s="8">
        <v>6774</v>
      </c>
      <c r="N23" s="8">
        <v>0</v>
      </c>
      <c r="O23" s="8">
        <v>0</v>
      </c>
      <c r="P23" s="8">
        <v>0</v>
      </c>
      <c r="Q23" s="8">
        <v>1000</v>
      </c>
      <c r="R23" s="8">
        <v>150</v>
      </c>
      <c r="S23" s="8">
        <v>0</v>
      </c>
      <c r="T23" s="8">
        <v>500</v>
      </c>
      <c r="U23" s="8">
        <v>0</v>
      </c>
      <c r="V23" s="8"/>
      <c r="W23" s="8">
        <f t="shared" si="2"/>
        <v>3888</v>
      </c>
      <c r="X23" s="9">
        <f t="shared" si="3"/>
        <v>12312</v>
      </c>
      <c r="Y23" s="8">
        <f t="shared" si="4"/>
        <v>24476</v>
      </c>
    </row>
    <row r="24" spans="1:25" ht="35.1" customHeight="1">
      <c r="A24" s="11">
        <v>20</v>
      </c>
      <c r="B24" s="11" t="s">
        <v>58</v>
      </c>
      <c r="C24" s="11" t="s">
        <v>59</v>
      </c>
      <c r="D24" s="11" t="s">
        <v>327</v>
      </c>
      <c r="E24" s="11">
        <v>31445593549</v>
      </c>
      <c r="F24" s="8">
        <v>36500</v>
      </c>
      <c r="G24" s="8">
        <v>0</v>
      </c>
      <c r="H24" s="8">
        <f t="shared" si="1"/>
        <v>4380</v>
      </c>
      <c r="I24" s="8">
        <v>500</v>
      </c>
      <c r="J24" s="8">
        <v>0</v>
      </c>
      <c r="K24" s="8">
        <f t="shared" si="0"/>
        <v>41380</v>
      </c>
      <c r="L24" s="8">
        <v>0</v>
      </c>
      <c r="M24" s="8">
        <v>600</v>
      </c>
      <c r="N24" s="8">
        <v>0</v>
      </c>
      <c r="O24" s="8">
        <v>0</v>
      </c>
      <c r="P24" s="8">
        <v>0</v>
      </c>
      <c r="Q24" s="8">
        <v>1000</v>
      </c>
      <c r="R24" s="8">
        <v>200</v>
      </c>
      <c r="S24" s="8">
        <v>0</v>
      </c>
      <c r="T24" s="8">
        <v>0</v>
      </c>
      <c r="U24" s="8">
        <v>0</v>
      </c>
      <c r="V24" s="8"/>
      <c r="W24" s="8">
        <f t="shared" si="2"/>
        <v>4380</v>
      </c>
      <c r="X24" s="9">
        <f t="shared" si="3"/>
        <v>6180</v>
      </c>
      <c r="Y24" s="8">
        <f t="shared" si="4"/>
        <v>35200</v>
      </c>
    </row>
    <row r="25" spans="1:25" ht="35.1" customHeight="1">
      <c r="A25" s="11">
        <v>21</v>
      </c>
      <c r="B25" s="11" t="s">
        <v>60</v>
      </c>
      <c r="C25" s="11" t="s">
        <v>61</v>
      </c>
      <c r="D25" s="11" t="s">
        <v>327</v>
      </c>
      <c r="E25" s="11">
        <v>31433555439</v>
      </c>
      <c r="F25" s="8">
        <v>35400</v>
      </c>
      <c r="G25" s="8">
        <v>0</v>
      </c>
      <c r="H25" s="8">
        <f t="shared" si="1"/>
        <v>4248</v>
      </c>
      <c r="I25" s="8">
        <v>500</v>
      </c>
      <c r="J25" s="8">
        <v>0</v>
      </c>
      <c r="K25" s="8">
        <f t="shared" si="0"/>
        <v>40148</v>
      </c>
      <c r="L25" s="8">
        <v>0</v>
      </c>
      <c r="M25" s="8">
        <v>600</v>
      </c>
      <c r="N25" s="8">
        <v>0</v>
      </c>
      <c r="O25" s="8">
        <v>0</v>
      </c>
      <c r="P25" s="8">
        <v>0</v>
      </c>
      <c r="Q25" s="8">
        <v>1000</v>
      </c>
      <c r="R25" s="8">
        <v>200</v>
      </c>
      <c r="S25" s="8">
        <v>0</v>
      </c>
      <c r="T25" s="8">
        <v>0</v>
      </c>
      <c r="U25" s="8">
        <v>0</v>
      </c>
      <c r="V25" s="8"/>
      <c r="W25" s="8">
        <f t="shared" si="2"/>
        <v>4248</v>
      </c>
      <c r="X25" s="9">
        <f t="shared" si="3"/>
        <v>6048</v>
      </c>
      <c r="Y25" s="8">
        <f t="shared" si="4"/>
        <v>34100</v>
      </c>
    </row>
    <row r="26" spans="1:25" ht="35.1" customHeight="1">
      <c r="A26" s="7">
        <v>22</v>
      </c>
      <c r="B26" s="11" t="s">
        <v>62</v>
      </c>
      <c r="C26" s="11" t="s">
        <v>63</v>
      </c>
      <c r="D26" s="11" t="s">
        <v>327</v>
      </c>
      <c r="E26" s="11">
        <v>31439692254</v>
      </c>
      <c r="F26" s="8">
        <v>32400</v>
      </c>
      <c r="G26" s="8">
        <v>0</v>
      </c>
      <c r="H26" s="8">
        <f t="shared" si="1"/>
        <v>3888</v>
      </c>
      <c r="I26" s="8">
        <v>500</v>
      </c>
      <c r="J26" s="8">
        <v>0</v>
      </c>
      <c r="K26" s="8">
        <f t="shared" si="0"/>
        <v>36788</v>
      </c>
      <c r="L26" s="8">
        <v>0</v>
      </c>
      <c r="M26" s="8">
        <v>600</v>
      </c>
      <c r="N26" s="8">
        <v>0</v>
      </c>
      <c r="O26" s="8">
        <v>0</v>
      </c>
      <c r="P26" s="8">
        <v>0</v>
      </c>
      <c r="Q26" s="8">
        <v>1000</v>
      </c>
      <c r="R26" s="8">
        <v>150</v>
      </c>
      <c r="S26" s="8">
        <v>0</v>
      </c>
      <c r="T26" s="8">
        <v>500</v>
      </c>
      <c r="U26" s="8">
        <v>0</v>
      </c>
      <c r="V26" s="8"/>
      <c r="W26" s="8">
        <f t="shared" si="2"/>
        <v>3888</v>
      </c>
      <c r="X26" s="9">
        <f t="shared" si="3"/>
        <v>6138</v>
      </c>
      <c r="Y26" s="8">
        <f t="shared" si="4"/>
        <v>30650</v>
      </c>
    </row>
    <row r="27" spans="1:25" ht="35.1" customHeight="1">
      <c r="A27" s="11">
        <v>23</v>
      </c>
      <c r="B27" s="11" t="s">
        <v>64</v>
      </c>
      <c r="C27" s="11" t="s">
        <v>65</v>
      </c>
      <c r="D27" s="11" t="s">
        <v>327</v>
      </c>
      <c r="E27" s="11">
        <v>20072906862</v>
      </c>
      <c r="F27" s="8">
        <v>42000</v>
      </c>
      <c r="G27" s="8">
        <v>0</v>
      </c>
      <c r="H27" s="8">
        <f t="shared" si="1"/>
        <v>5040</v>
      </c>
      <c r="I27" s="8">
        <v>500</v>
      </c>
      <c r="J27" s="8">
        <v>0</v>
      </c>
      <c r="K27" s="8">
        <f t="shared" si="0"/>
        <v>47540</v>
      </c>
      <c r="L27" s="8">
        <v>0</v>
      </c>
      <c r="M27" s="8">
        <v>3788</v>
      </c>
      <c r="N27" s="8">
        <v>0</v>
      </c>
      <c r="O27" s="8">
        <v>0</v>
      </c>
      <c r="P27" s="8">
        <v>0</v>
      </c>
      <c r="Q27" s="8">
        <v>1000</v>
      </c>
      <c r="R27" s="8">
        <v>200</v>
      </c>
      <c r="S27" s="8">
        <v>0</v>
      </c>
      <c r="T27" s="8">
        <v>500</v>
      </c>
      <c r="U27" s="8">
        <v>0</v>
      </c>
      <c r="V27" s="8"/>
      <c r="W27" s="8">
        <f t="shared" si="2"/>
        <v>5040</v>
      </c>
      <c r="X27" s="9">
        <f t="shared" si="3"/>
        <v>10528</v>
      </c>
      <c r="Y27" s="8">
        <f t="shared" si="4"/>
        <v>37012</v>
      </c>
    </row>
    <row r="28" spans="1:25" ht="35.1" customHeight="1">
      <c r="A28" s="11">
        <v>24</v>
      </c>
      <c r="B28" s="11" t="s">
        <v>66</v>
      </c>
      <c r="C28" s="11" t="s">
        <v>67</v>
      </c>
      <c r="D28" s="11" t="s">
        <v>327</v>
      </c>
      <c r="E28" s="11">
        <v>31433583524</v>
      </c>
      <c r="F28" s="8">
        <v>42000</v>
      </c>
      <c r="G28" s="8">
        <v>0</v>
      </c>
      <c r="H28" s="8">
        <f t="shared" si="1"/>
        <v>5040</v>
      </c>
      <c r="I28" s="8">
        <v>500</v>
      </c>
      <c r="J28" s="8">
        <v>0</v>
      </c>
      <c r="K28" s="8">
        <f t="shared" si="0"/>
        <v>47540</v>
      </c>
      <c r="L28" s="8">
        <v>0</v>
      </c>
      <c r="M28" s="8">
        <v>600</v>
      </c>
      <c r="N28" s="8">
        <v>0</v>
      </c>
      <c r="O28" s="8">
        <v>0</v>
      </c>
      <c r="P28" s="8">
        <v>0</v>
      </c>
      <c r="Q28" s="8">
        <v>1000</v>
      </c>
      <c r="R28" s="8">
        <v>200</v>
      </c>
      <c r="S28" s="8">
        <v>0</v>
      </c>
      <c r="T28" s="8">
        <v>500</v>
      </c>
      <c r="U28" s="8">
        <v>0</v>
      </c>
      <c r="V28" s="8"/>
      <c r="W28" s="8">
        <f t="shared" si="2"/>
        <v>5040</v>
      </c>
      <c r="X28" s="9">
        <f t="shared" si="3"/>
        <v>7340</v>
      </c>
      <c r="Y28" s="8">
        <f t="shared" si="4"/>
        <v>40200</v>
      </c>
    </row>
    <row r="29" spans="1:25" ht="35.1" customHeight="1">
      <c r="A29" s="7">
        <v>25</v>
      </c>
      <c r="B29" s="11" t="s">
        <v>68</v>
      </c>
      <c r="C29" s="11" t="s">
        <v>69</v>
      </c>
      <c r="D29" s="11" t="s">
        <v>327</v>
      </c>
      <c r="E29" s="11">
        <v>31421193731</v>
      </c>
      <c r="F29" s="8">
        <v>36300</v>
      </c>
      <c r="G29" s="8">
        <v>0</v>
      </c>
      <c r="H29" s="8">
        <f t="shared" si="1"/>
        <v>4356</v>
      </c>
      <c r="I29" s="8">
        <v>500</v>
      </c>
      <c r="J29" s="8">
        <v>0</v>
      </c>
      <c r="K29" s="8">
        <f t="shared" si="0"/>
        <v>41156</v>
      </c>
      <c r="L29" s="8">
        <v>0</v>
      </c>
      <c r="M29" s="8">
        <v>6563</v>
      </c>
      <c r="N29" s="8">
        <v>0</v>
      </c>
      <c r="O29" s="8">
        <v>0</v>
      </c>
      <c r="P29" s="8">
        <v>0</v>
      </c>
      <c r="Q29" s="8">
        <v>1000</v>
      </c>
      <c r="R29" s="8">
        <v>200</v>
      </c>
      <c r="S29" s="8">
        <v>0</v>
      </c>
      <c r="T29" s="8">
        <v>0</v>
      </c>
      <c r="U29" s="8">
        <v>0</v>
      </c>
      <c r="V29" s="8"/>
      <c r="W29" s="8">
        <f t="shared" si="2"/>
        <v>4356</v>
      </c>
      <c r="X29" s="9">
        <f t="shared" si="3"/>
        <v>12119</v>
      </c>
      <c r="Y29" s="8">
        <f t="shared" si="4"/>
        <v>29037</v>
      </c>
    </row>
    <row r="30" spans="1:25" ht="35.1" customHeight="1">
      <c r="A30" s="11">
        <v>26</v>
      </c>
      <c r="B30" s="11" t="s">
        <v>70</v>
      </c>
      <c r="C30" s="11" t="s">
        <v>71</v>
      </c>
      <c r="D30" s="11" t="s">
        <v>327</v>
      </c>
      <c r="E30" s="11">
        <v>31433587755</v>
      </c>
      <c r="F30" s="8">
        <v>42000</v>
      </c>
      <c r="G30" s="8">
        <v>0</v>
      </c>
      <c r="H30" s="8">
        <f t="shared" si="1"/>
        <v>5040</v>
      </c>
      <c r="I30" s="8">
        <v>500</v>
      </c>
      <c r="J30" s="8">
        <v>0</v>
      </c>
      <c r="K30" s="8">
        <f t="shared" si="0"/>
        <v>47540</v>
      </c>
      <c r="L30" s="8">
        <v>0</v>
      </c>
      <c r="M30" s="8">
        <v>600</v>
      </c>
      <c r="N30" s="8">
        <v>0</v>
      </c>
      <c r="O30" s="8">
        <v>0</v>
      </c>
      <c r="P30" s="8">
        <v>0</v>
      </c>
      <c r="Q30" s="8">
        <v>1000</v>
      </c>
      <c r="R30" s="8">
        <v>200</v>
      </c>
      <c r="S30" s="8">
        <v>0</v>
      </c>
      <c r="T30" s="8">
        <v>500</v>
      </c>
      <c r="U30" s="8">
        <v>0</v>
      </c>
      <c r="V30" s="8"/>
      <c r="W30" s="8">
        <f t="shared" si="2"/>
        <v>5040</v>
      </c>
      <c r="X30" s="9">
        <f t="shared" si="3"/>
        <v>7340</v>
      </c>
      <c r="Y30" s="8">
        <f t="shared" si="4"/>
        <v>40200</v>
      </c>
    </row>
    <row r="31" spans="1:25" ht="35.1" customHeight="1">
      <c r="A31" s="11">
        <v>27</v>
      </c>
      <c r="B31" s="11" t="s">
        <v>72</v>
      </c>
      <c r="C31" s="11" t="s">
        <v>73</v>
      </c>
      <c r="D31" s="11" t="s">
        <v>327</v>
      </c>
      <c r="E31" s="11">
        <v>31436526448</v>
      </c>
      <c r="F31" s="8">
        <v>32400</v>
      </c>
      <c r="G31" s="8">
        <v>0</v>
      </c>
      <c r="H31" s="8">
        <f t="shared" si="1"/>
        <v>3888</v>
      </c>
      <c r="I31" s="8">
        <v>500</v>
      </c>
      <c r="J31" s="8">
        <v>0</v>
      </c>
      <c r="K31" s="8">
        <f t="shared" si="0"/>
        <v>36788</v>
      </c>
      <c r="L31" s="8">
        <v>0</v>
      </c>
      <c r="M31" s="8">
        <v>3650</v>
      </c>
      <c r="N31" s="8">
        <v>0</v>
      </c>
      <c r="O31" s="8">
        <v>6000</v>
      </c>
      <c r="P31" s="8">
        <v>0</v>
      </c>
      <c r="Q31" s="8">
        <v>1000</v>
      </c>
      <c r="R31" s="8">
        <v>150</v>
      </c>
      <c r="S31" s="8">
        <v>0</v>
      </c>
      <c r="T31" s="8">
        <v>0</v>
      </c>
      <c r="U31" s="8">
        <v>0</v>
      </c>
      <c r="V31" s="8"/>
      <c r="W31" s="8">
        <f t="shared" si="2"/>
        <v>3888</v>
      </c>
      <c r="X31" s="9">
        <f t="shared" si="3"/>
        <v>14688</v>
      </c>
      <c r="Y31" s="8">
        <f t="shared" si="4"/>
        <v>22100</v>
      </c>
    </row>
    <row r="32" spans="1:25" ht="35.1" customHeight="1">
      <c r="A32" s="7">
        <v>28</v>
      </c>
      <c r="B32" s="11" t="s">
        <v>74</v>
      </c>
      <c r="C32" s="11" t="s">
        <v>75</v>
      </c>
      <c r="D32" s="11" t="s">
        <v>327</v>
      </c>
      <c r="E32" s="11">
        <v>31294044270</v>
      </c>
      <c r="F32" s="8">
        <v>38500</v>
      </c>
      <c r="G32" s="8">
        <v>0</v>
      </c>
      <c r="H32" s="8">
        <f t="shared" si="1"/>
        <v>4620</v>
      </c>
      <c r="I32" s="8">
        <v>500</v>
      </c>
      <c r="J32" s="8">
        <v>0</v>
      </c>
      <c r="K32" s="8">
        <f t="shared" si="0"/>
        <v>43620</v>
      </c>
      <c r="L32" s="8">
        <v>0</v>
      </c>
      <c r="M32" s="8">
        <v>6360</v>
      </c>
      <c r="N32" s="8">
        <v>0</v>
      </c>
      <c r="O32" s="8">
        <v>0</v>
      </c>
      <c r="P32" s="8">
        <v>0</v>
      </c>
      <c r="Q32" s="8">
        <v>0</v>
      </c>
      <c r="R32" s="8">
        <v>200</v>
      </c>
      <c r="S32" s="8">
        <v>0</v>
      </c>
      <c r="T32" s="8">
        <v>0</v>
      </c>
      <c r="U32" s="8">
        <v>0</v>
      </c>
      <c r="V32" s="8"/>
      <c r="W32" s="8">
        <f t="shared" si="2"/>
        <v>4620</v>
      </c>
      <c r="X32" s="9">
        <f t="shared" si="3"/>
        <v>11180</v>
      </c>
      <c r="Y32" s="8">
        <f t="shared" si="4"/>
        <v>32440</v>
      </c>
    </row>
    <row r="33" spans="1:25" ht="35.1" customHeight="1">
      <c r="A33" s="11">
        <v>29</v>
      </c>
      <c r="B33" s="11" t="s">
        <v>76</v>
      </c>
      <c r="C33" s="11" t="s">
        <v>77</v>
      </c>
      <c r="D33" s="11" t="s">
        <v>327</v>
      </c>
      <c r="E33" s="11">
        <v>31480809807</v>
      </c>
      <c r="F33" s="8">
        <v>39600</v>
      </c>
      <c r="G33" s="8">
        <v>0</v>
      </c>
      <c r="H33" s="8">
        <f t="shared" si="1"/>
        <v>4752</v>
      </c>
      <c r="I33" s="8">
        <v>500</v>
      </c>
      <c r="J33" s="8">
        <v>0</v>
      </c>
      <c r="K33" s="8">
        <f t="shared" si="0"/>
        <v>44852</v>
      </c>
      <c r="L33" s="8">
        <v>0</v>
      </c>
      <c r="M33" s="8">
        <v>600</v>
      </c>
      <c r="N33" s="8">
        <v>0</v>
      </c>
      <c r="O33" s="8">
        <v>0</v>
      </c>
      <c r="P33" s="8">
        <v>0</v>
      </c>
      <c r="Q33" s="8">
        <v>1000</v>
      </c>
      <c r="R33" s="8">
        <v>200</v>
      </c>
      <c r="S33" s="8">
        <v>0</v>
      </c>
      <c r="T33" s="8">
        <v>500</v>
      </c>
      <c r="U33" s="8">
        <v>0</v>
      </c>
      <c r="V33" s="8"/>
      <c r="W33" s="8">
        <f t="shared" si="2"/>
        <v>4752</v>
      </c>
      <c r="X33" s="9">
        <f t="shared" si="3"/>
        <v>7052</v>
      </c>
      <c r="Y33" s="8">
        <f t="shared" si="4"/>
        <v>37800</v>
      </c>
    </row>
    <row r="34" spans="1:25" ht="35.1" customHeight="1">
      <c r="A34" s="11">
        <v>30</v>
      </c>
      <c r="B34" s="11" t="s">
        <v>78</v>
      </c>
      <c r="C34" s="11" t="s">
        <v>79</v>
      </c>
      <c r="D34" s="11" t="s">
        <v>327</v>
      </c>
      <c r="E34" s="11">
        <v>33150375654</v>
      </c>
      <c r="F34" s="8">
        <v>75700</v>
      </c>
      <c r="G34" s="8">
        <v>0</v>
      </c>
      <c r="H34" s="8">
        <f t="shared" si="1"/>
        <v>9084</v>
      </c>
      <c r="I34" s="8">
        <v>500</v>
      </c>
      <c r="J34" s="8">
        <v>0</v>
      </c>
      <c r="K34" s="8">
        <f t="shared" si="0"/>
        <v>85284</v>
      </c>
      <c r="L34" s="8">
        <v>0</v>
      </c>
      <c r="M34" s="8">
        <v>600</v>
      </c>
      <c r="N34" s="8">
        <v>0</v>
      </c>
      <c r="O34" s="8">
        <v>0</v>
      </c>
      <c r="P34" s="8">
        <v>0</v>
      </c>
      <c r="Q34" s="8">
        <v>1000</v>
      </c>
      <c r="R34" s="8">
        <v>200</v>
      </c>
      <c r="S34" s="8">
        <v>0</v>
      </c>
      <c r="T34" s="8">
        <v>500</v>
      </c>
      <c r="U34" s="8">
        <v>0</v>
      </c>
      <c r="V34" s="8"/>
      <c r="W34" s="8">
        <f t="shared" si="2"/>
        <v>9084</v>
      </c>
      <c r="X34" s="9">
        <f t="shared" si="3"/>
        <v>11384</v>
      </c>
      <c r="Y34" s="8">
        <f t="shared" si="4"/>
        <v>73900</v>
      </c>
    </row>
    <row r="35" spans="1:25" ht="35.1" customHeight="1">
      <c r="A35" s="7">
        <v>31</v>
      </c>
      <c r="B35" s="11" t="s">
        <v>80</v>
      </c>
      <c r="C35" s="11" t="s">
        <v>81</v>
      </c>
      <c r="D35" s="11" t="s">
        <v>328</v>
      </c>
      <c r="E35" s="11">
        <v>31499064590</v>
      </c>
      <c r="F35" s="8">
        <v>50200</v>
      </c>
      <c r="G35" s="8">
        <v>0</v>
      </c>
      <c r="H35" s="8">
        <f t="shared" si="1"/>
        <v>6024</v>
      </c>
      <c r="I35" s="8">
        <v>500</v>
      </c>
      <c r="J35" s="8">
        <v>0</v>
      </c>
      <c r="K35" s="8">
        <f t="shared" si="0"/>
        <v>56724</v>
      </c>
      <c r="L35" s="8">
        <v>0</v>
      </c>
      <c r="M35" s="8">
        <v>600</v>
      </c>
      <c r="N35" s="8">
        <v>0</v>
      </c>
      <c r="O35" s="8">
        <v>0</v>
      </c>
      <c r="P35" s="8">
        <v>0</v>
      </c>
      <c r="Q35" s="8">
        <v>0</v>
      </c>
      <c r="R35" s="8">
        <v>200</v>
      </c>
      <c r="S35" s="8">
        <v>0</v>
      </c>
      <c r="T35" s="8">
        <v>0</v>
      </c>
      <c r="U35" s="8">
        <v>0</v>
      </c>
      <c r="V35" s="8"/>
      <c r="W35" s="8">
        <f t="shared" si="2"/>
        <v>6024</v>
      </c>
      <c r="X35" s="9">
        <f t="shared" si="3"/>
        <v>6824</v>
      </c>
      <c r="Y35" s="8">
        <f t="shared" si="4"/>
        <v>49900</v>
      </c>
    </row>
    <row r="36" spans="1:25" ht="35.1" customHeight="1">
      <c r="A36" s="11">
        <v>32</v>
      </c>
      <c r="B36" s="11" t="s">
        <v>82</v>
      </c>
      <c r="C36" s="11" t="s">
        <v>83</v>
      </c>
      <c r="D36" s="11" t="s">
        <v>328</v>
      </c>
      <c r="E36" s="11">
        <v>31382145054</v>
      </c>
      <c r="F36" s="8">
        <v>38500</v>
      </c>
      <c r="G36" s="8">
        <v>0</v>
      </c>
      <c r="H36" s="8">
        <f t="shared" si="1"/>
        <v>4620</v>
      </c>
      <c r="I36" s="8">
        <v>500</v>
      </c>
      <c r="J36" s="8">
        <v>0</v>
      </c>
      <c r="K36" s="8">
        <f t="shared" si="0"/>
        <v>43620</v>
      </c>
      <c r="L36" s="8">
        <v>0</v>
      </c>
      <c r="M36" s="8">
        <v>600</v>
      </c>
      <c r="N36" s="8">
        <v>0</v>
      </c>
      <c r="O36" s="8">
        <v>0</v>
      </c>
      <c r="P36" s="8">
        <v>0</v>
      </c>
      <c r="Q36" s="8">
        <v>0</v>
      </c>
      <c r="R36" s="8">
        <v>200</v>
      </c>
      <c r="S36" s="8">
        <v>0</v>
      </c>
      <c r="T36" s="8">
        <v>0</v>
      </c>
      <c r="U36" s="8">
        <v>0</v>
      </c>
      <c r="V36" s="8"/>
      <c r="W36" s="8">
        <f t="shared" si="2"/>
        <v>4620</v>
      </c>
      <c r="X36" s="9">
        <f t="shared" si="3"/>
        <v>5420</v>
      </c>
      <c r="Y36" s="8">
        <f t="shared" si="4"/>
        <v>38200</v>
      </c>
    </row>
    <row r="37" spans="1:25" ht="35.1" customHeight="1">
      <c r="A37" s="11">
        <v>33</v>
      </c>
      <c r="B37" s="11" t="s">
        <v>84</v>
      </c>
      <c r="C37" s="11" t="s">
        <v>85</v>
      </c>
      <c r="D37" s="11" t="s">
        <v>328</v>
      </c>
      <c r="E37" s="11">
        <v>31411816148</v>
      </c>
      <c r="F37" s="8">
        <v>24200</v>
      </c>
      <c r="G37" s="8">
        <v>0</v>
      </c>
      <c r="H37" s="8">
        <f t="shared" si="1"/>
        <v>2904</v>
      </c>
      <c r="I37" s="8">
        <v>500</v>
      </c>
      <c r="J37" s="8">
        <v>0</v>
      </c>
      <c r="K37" s="8">
        <f t="shared" ref="K37:K71" si="5">SUM(F37:J37)</f>
        <v>27604</v>
      </c>
      <c r="L37" s="8">
        <v>0</v>
      </c>
      <c r="M37" s="8">
        <v>600</v>
      </c>
      <c r="N37" s="8">
        <v>0</v>
      </c>
      <c r="O37" s="8">
        <v>0</v>
      </c>
      <c r="P37" s="8">
        <v>0</v>
      </c>
      <c r="Q37" s="8">
        <v>0</v>
      </c>
      <c r="R37" s="8">
        <v>150</v>
      </c>
      <c r="S37" s="8">
        <v>0</v>
      </c>
      <c r="T37" s="8">
        <v>0</v>
      </c>
      <c r="U37" s="8">
        <v>0</v>
      </c>
      <c r="V37" s="8"/>
      <c r="W37" s="8">
        <f t="shared" si="2"/>
        <v>2904</v>
      </c>
      <c r="X37" s="9">
        <f t="shared" si="3"/>
        <v>3654</v>
      </c>
      <c r="Y37" s="8">
        <f t="shared" si="4"/>
        <v>23950</v>
      </c>
    </row>
    <row r="38" spans="1:25" ht="35.1" customHeight="1">
      <c r="A38" s="7">
        <v>34</v>
      </c>
      <c r="B38" s="11" t="s">
        <v>86</v>
      </c>
      <c r="C38" s="11" t="s">
        <v>87</v>
      </c>
      <c r="D38" s="11" t="s">
        <v>328</v>
      </c>
      <c r="E38" s="11">
        <v>31581876144</v>
      </c>
      <c r="F38" s="8">
        <v>39600</v>
      </c>
      <c r="G38" s="8">
        <v>0</v>
      </c>
      <c r="H38" s="8">
        <f t="shared" si="1"/>
        <v>4752</v>
      </c>
      <c r="I38" s="8">
        <v>500</v>
      </c>
      <c r="J38" s="8">
        <v>0</v>
      </c>
      <c r="K38" s="8">
        <f t="shared" si="5"/>
        <v>44852</v>
      </c>
      <c r="L38" s="8">
        <v>0</v>
      </c>
      <c r="M38" s="8">
        <v>600</v>
      </c>
      <c r="N38" s="8">
        <v>0</v>
      </c>
      <c r="O38" s="8">
        <v>0</v>
      </c>
      <c r="P38" s="8">
        <v>0</v>
      </c>
      <c r="Q38" s="8">
        <v>1000</v>
      </c>
      <c r="R38" s="8">
        <v>200</v>
      </c>
      <c r="S38" s="8">
        <v>0</v>
      </c>
      <c r="T38" s="8">
        <v>0</v>
      </c>
      <c r="U38" s="8">
        <v>0</v>
      </c>
      <c r="V38" s="8"/>
      <c r="W38" s="8">
        <f t="shared" si="2"/>
        <v>4752</v>
      </c>
      <c r="X38" s="9">
        <f t="shared" si="3"/>
        <v>6552</v>
      </c>
      <c r="Y38" s="8">
        <f t="shared" si="4"/>
        <v>38300</v>
      </c>
    </row>
    <row r="39" spans="1:25" ht="35.1" customHeight="1">
      <c r="A39" s="11">
        <v>35</v>
      </c>
      <c r="B39" s="11" t="s">
        <v>88</v>
      </c>
      <c r="C39" s="11" t="s">
        <v>89</v>
      </c>
      <c r="D39" s="11" t="s">
        <v>328</v>
      </c>
      <c r="E39" s="11">
        <v>32246748368</v>
      </c>
      <c r="F39" s="8">
        <v>61300</v>
      </c>
      <c r="G39" s="8">
        <v>0</v>
      </c>
      <c r="H39" s="8">
        <f t="shared" si="1"/>
        <v>7356</v>
      </c>
      <c r="I39" s="8">
        <v>500</v>
      </c>
      <c r="J39" s="8">
        <v>0</v>
      </c>
      <c r="K39" s="8">
        <f t="shared" si="5"/>
        <v>69156</v>
      </c>
      <c r="L39" s="8">
        <v>0</v>
      </c>
      <c r="M39" s="8">
        <v>600</v>
      </c>
      <c r="N39" s="8">
        <v>0</v>
      </c>
      <c r="O39" s="8">
        <v>0</v>
      </c>
      <c r="P39" s="8">
        <v>0</v>
      </c>
      <c r="Q39" s="8">
        <v>0</v>
      </c>
      <c r="R39" s="8">
        <v>200</v>
      </c>
      <c r="S39" s="8">
        <v>0</v>
      </c>
      <c r="T39" s="8">
        <v>0</v>
      </c>
      <c r="U39" s="8">
        <v>0</v>
      </c>
      <c r="V39" s="8"/>
      <c r="W39" s="8">
        <f t="shared" si="2"/>
        <v>7356</v>
      </c>
      <c r="X39" s="9">
        <f t="shared" si="3"/>
        <v>8156</v>
      </c>
      <c r="Y39" s="8">
        <f t="shared" si="4"/>
        <v>61000</v>
      </c>
    </row>
    <row r="40" spans="1:25" ht="35.1" customHeight="1">
      <c r="A40" s="11">
        <v>36</v>
      </c>
      <c r="B40" s="11" t="s">
        <v>90</v>
      </c>
      <c r="C40" s="11" t="s">
        <v>91</v>
      </c>
      <c r="D40" s="11" t="s">
        <v>329</v>
      </c>
      <c r="E40" s="11">
        <v>31474251080</v>
      </c>
      <c r="F40" s="8">
        <v>51700</v>
      </c>
      <c r="G40" s="8">
        <v>0</v>
      </c>
      <c r="H40" s="8">
        <f t="shared" si="1"/>
        <v>6204</v>
      </c>
      <c r="I40" s="8">
        <v>500</v>
      </c>
      <c r="J40" s="8">
        <v>0</v>
      </c>
      <c r="K40" s="8">
        <f t="shared" si="5"/>
        <v>58404</v>
      </c>
      <c r="L40" s="8">
        <v>0</v>
      </c>
      <c r="M40" s="8">
        <v>10078</v>
      </c>
      <c r="N40" s="8">
        <v>0</v>
      </c>
      <c r="O40" s="8">
        <v>0</v>
      </c>
      <c r="P40" s="8">
        <v>0</v>
      </c>
      <c r="Q40" s="8">
        <v>1000</v>
      </c>
      <c r="R40" s="8">
        <v>200</v>
      </c>
      <c r="S40" s="8">
        <v>0</v>
      </c>
      <c r="T40" s="8">
        <v>500</v>
      </c>
      <c r="U40" s="8">
        <v>0</v>
      </c>
      <c r="V40" s="8"/>
      <c r="W40" s="8">
        <f t="shared" si="2"/>
        <v>6204</v>
      </c>
      <c r="X40" s="9">
        <f t="shared" si="3"/>
        <v>17982</v>
      </c>
      <c r="Y40" s="8">
        <f t="shared" si="4"/>
        <v>40422</v>
      </c>
    </row>
    <row r="41" spans="1:25" ht="35.1" customHeight="1">
      <c r="A41" s="7">
        <v>37</v>
      </c>
      <c r="B41" s="11" t="s">
        <v>92</v>
      </c>
      <c r="C41" s="11" t="s">
        <v>93</v>
      </c>
      <c r="D41" s="11" t="s">
        <v>329</v>
      </c>
      <c r="E41" s="11">
        <v>20068025723</v>
      </c>
      <c r="F41" s="8">
        <v>36300</v>
      </c>
      <c r="G41" s="8">
        <v>0</v>
      </c>
      <c r="H41" s="8">
        <f t="shared" si="1"/>
        <v>4356</v>
      </c>
      <c r="I41" s="8">
        <v>500</v>
      </c>
      <c r="J41" s="8">
        <v>0</v>
      </c>
      <c r="K41" s="8">
        <f t="shared" si="5"/>
        <v>41156</v>
      </c>
      <c r="L41" s="8">
        <v>0</v>
      </c>
      <c r="M41" s="8">
        <v>8580</v>
      </c>
      <c r="N41" s="8">
        <v>0</v>
      </c>
      <c r="O41" s="8">
        <v>0</v>
      </c>
      <c r="P41" s="8">
        <v>0</v>
      </c>
      <c r="Q41" s="8">
        <v>1000</v>
      </c>
      <c r="R41" s="8">
        <v>200</v>
      </c>
      <c r="S41" s="8">
        <v>0</v>
      </c>
      <c r="T41" s="8">
        <v>0</v>
      </c>
      <c r="U41" s="8">
        <v>0</v>
      </c>
      <c r="V41" s="8"/>
      <c r="W41" s="8">
        <f t="shared" si="2"/>
        <v>4356</v>
      </c>
      <c r="X41" s="9">
        <f t="shared" si="3"/>
        <v>14136</v>
      </c>
      <c r="Y41" s="8">
        <f t="shared" si="4"/>
        <v>27020</v>
      </c>
    </row>
    <row r="42" spans="1:25" ht="35.1" customHeight="1">
      <c r="A42" s="11">
        <v>38</v>
      </c>
      <c r="B42" s="11" t="s">
        <v>94</v>
      </c>
      <c r="C42" s="11" t="s">
        <v>95</v>
      </c>
      <c r="D42" s="11" t="s">
        <v>329</v>
      </c>
      <c r="E42" s="11">
        <v>31418786272</v>
      </c>
      <c r="F42" s="8">
        <v>32400</v>
      </c>
      <c r="G42" s="8">
        <v>0</v>
      </c>
      <c r="H42" s="8">
        <f t="shared" si="1"/>
        <v>3888</v>
      </c>
      <c r="I42" s="8">
        <v>500</v>
      </c>
      <c r="J42" s="8">
        <v>0</v>
      </c>
      <c r="K42" s="8">
        <f t="shared" si="5"/>
        <v>36788</v>
      </c>
      <c r="L42" s="8">
        <v>0</v>
      </c>
      <c r="M42" s="8">
        <v>9367</v>
      </c>
      <c r="N42" s="8">
        <v>0</v>
      </c>
      <c r="O42" s="8">
        <v>0</v>
      </c>
      <c r="P42" s="8">
        <v>0</v>
      </c>
      <c r="Q42" s="8">
        <v>1000</v>
      </c>
      <c r="R42" s="8">
        <v>150</v>
      </c>
      <c r="S42" s="8">
        <v>0</v>
      </c>
      <c r="T42" s="8">
        <v>0</v>
      </c>
      <c r="U42" s="8">
        <v>0</v>
      </c>
      <c r="V42" s="8"/>
      <c r="W42" s="8">
        <f t="shared" si="2"/>
        <v>3888</v>
      </c>
      <c r="X42" s="9">
        <f t="shared" si="3"/>
        <v>14405</v>
      </c>
      <c r="Y42" s="8">
        <f t="shared" si="4"/>
        <v>22383</v>
      </c>
    </row>
    <row r="43" spans="1:25" ht="35.1" customHeight="1">
      <c r="A43" s="11">
        <v>39</v>
      </c>
      <c r="B43" s="11" t="s">
        <v>96</v>
      </c>
      <c r="C43" s="11" t="s">
        <v>97</v>
      </c>
      <c r="D43" s="11" t="s">
        <v>329</v>
      </c>
      <c r="E43" s="11">
        <v>30435657470</v>
      </c>
      <c r="F43" s="8">
        <v>40300</v>
      </c>
      <c r="G43" s="8">
        <v>0</v>
      </c>
      <c r="H43" s="8">
        <f t="shared" si="1"/>
        <v>4836</v>
      </c>
      <c r="I43" s="8">
        <v>500</v>
      </c>
      <c r="J43" s="8">
        <v>0</v>
      </c>
      <c r="K43" s="8">
        <f t="shared" si="5"/>
        <v>45636</v>
      </c>
      <c r="L43" s="8">
        <v>0</v>
      </c>
      <c r="M43" s="8">
        <v>600</v>
      </c>
      <c r="N43" s="8">
        <v>0</v>
      </c>
      <c r="O43" s="8">
        <v>0</v>
      </c>
      <c r="P43" s="8">
        <v>0</v>
      </c>
      <c r="Q43" s="8">
        <v>1000</v>
      </c>
      <c r="R43" s="8">
        <v>200</v>
      </c>
      <c r="S43" s="8">
        <v>0</v>
      </c>
      <c r="T43" s="8">
        <v>500</v>
      </c>
      <c r="U43" s="8">
        <v>0</v>
      </c>
      <c r="V43" s="8"/>
      <c r="W43" s="8">
        <f t="shared" si="2"/>
        <v>4836</v>
      </c>
      <c r="X43" s="9">
        <f t="shared" si="3"/>
        <v>7136</v>
      </c>
      <c r="Y43" s="8">
        <f t="shared" si="4"/>
        <v>38500</v>
      </c>
    </row>
    <row r="44" spans="1:25" ht="35.1" customHeight="1">
      <c r="A44" s="7">
        <v>40</v>
      </c>
      <c r="B44" s="11" t="s">
        <v>98</v>
      </c>
      <c r="C44" s="11" t="s">
        <v>99</v>
      </c>
      <c r="D44" s="11" t="s">
        <v>329</v>
      </c>
      <c r="E44" s="11">
        <v>34488000138</v>
      </c>
      <c r="F44" s="8">
        <v>35100</v>
      </c>
      <c r="G44" s="8">
        <v>0</v>
      </c>
      <c r="H44" s="8">
        <f t="shared" si="1"/>
        <v>4212</v>
      </c>
      <c r="I44" s="8">
        <v>500</v>
      </c>
      <c r="J44" s="8">
        <v>0</v>
      </c>
      <c r="K44" s="8">
        <f t="shared" si="5"/>
        <v>39812</v>
      </c>
      <c r="L44" s="8">
        <v>0</v>
      </c>
      <c r="M44" s="8">
        <v>3000</v>
      </c>
      <c r="N44" s="8">
        <v>0</v>
      </c>
      <c r="O44" s="8">
        <v>0</v>
      </c>
      <c r="P44" s="8">
        <v>0</v>
      </c>
      <c r="Q44" s="8">
        <v>1000</v>
      </c>
      <c r="R44" s="8">
        <v>200</v>
      </c>
      <c r="S44" s="8">
        <v>0</v>
      </c>
      <c r="T44" s="8">
        <v>0</v>
      </c>
      <c r="U44" s="8">
        <v>0</v>
      </c>
      <c r="V44" s="8"/>
      <c r="W44" s="8">
        <f t="shared" si="2"/>
        <v>4212</v>
      </c>
      <c r="X44" s="9">
        <f t="shared" si="3"/>
        <v>8412</v>
      </c>
      <c r="Y44" s="8">
        <f t="shared" si="4"/>
        <v>31400</v>
      </c>
    </row>
    <row r="45" spans="1:25" ht="35.1" customHeight="1">
      <c r="A45" s="11">
        <v>41</v>
      </c>
      <c r="B45" s="11" t="s">
        <v>158</v>
      </c>
      <c r="C45" s="11" t="s">
        <v>159</v>
      </c>
      <c r="D45" s="11" t="s">
        <v>331</v>
      </c>
      <c r="E45" s="11">
        <v>11314780119</v>
      </c>
      <c r="F45" s="8">
        <v>67500</v>
      </c>
      <c r="G45" s="8">
        <v>0</v>
      </c>
      <c r="H45" s="8">
        <f t="shared" ref="H45:H104" si="6">MIN(12000,(F45+G45)*12%)</f>
        <v>8100</v>
      </c>
      <c r="I45" s="8">
        <v>500</v>
      </c>
      <c r="J45" s="8">
        <v>0</v>
      </c>
      <c r="K45" s="8">
        <f t="shared" si="5"/>
        <v>76100</v>
      </c>
      <c r="L45" s="8">
        <v>0</v>
      </c>
      <c r="M45" s="8">
        <v>600</v>
      </c>
      <c r="N45" s="8">
        <v>0</v>
      </c>
      <c r="O45" s="8">
        <v>0</v>
      </c>
      <c r="P45" s="8">
        <v>0</v>
      </c>
      <c r="Q45" s="8">
        <v>1000</v>
      </c>
      <c r="R45" s="8">
        <v>200</v>
      </c>
      <c r="S45" s="8">
        <v>0</v>
      </c>
      <c r="T45" s="8">
        <v>500</v>
      </c>
      <c r="U45" s="8">
        <v>400</v>
      </c>
      <c r="V45" s="8"/>
      <c r="W45" s="8">
        <f t="shared" ref="W45:W104" si="7">ROUND((F45+G45)*12%,0)</f>
        <v>8100</v>
      </c>
      <c r="X45" s="9">
        <f t="shared" ref="X45:X104" si="8">SUM(L45:W45)</f>
        <v>10800</v>
      </c>
      <c r="Y45" s="8">
        <f t="shared" ref="Y45:Y104" si="9">K45-X45</f>
        <v>65300</v>
      </c>
    </row>
    <row r="46" spans="1:25" ht="35.1" customHeight="1">
      <c r="A46" s="11">
        <v>42</v>
      </c>
      <c r="B46" s="11" t="s">
        <v>160</v>
      </c>
      <c r="C46" s="11" t="s">
        <v>161</v>
      </c>
      <c r="D46" s="11" t="s">
        <v>331</v>
      </c>
      <c r="E46" s="11">
        <v>31403656158</v>
      </c>
      <c r="F46" s="8">
        <v>42000</v>
      </c>
      <c r="G46" s="8">
        <v>0</v>
      </c>
      <c r="H46" s="8">
        <f t="shared" si="6"/>
        <v>5040</v>
      </c>
      <c r="I46" s="8">
        <v>500</v>
      </c>
      <c r="J46" s="8">
        <v>0</v>
      </c>
      <c r="K46" s="8">
        <f t="shared" si="5"/>
        <v>47540</v>
      </c>
      <c r="L46" s="8">
        <v>0</v>
      </c>
      <c r="M46" s="8">
        <v>600</v>
      </c>
      <c r="N46" s="8">
        <v>0</v>
      </c>
      <c r="O46" s="8">
        <v>0</v>
      </c>
      <c r="P46" s="8">
        <v>0</v>
      </c>
      <c r="Q46" s="8">
        <v>1000</v>
      </c>
      <c r="R46" s="8">
        <v>200</v>
      </c>
      <c r="S46" s="8">
        <v>0</v>
      </c>
      <c r="T46" s="8">
        <v>500</v>
      </c>
      <c r="U46" s="8">
        <v>0</v>
      </c>
      <c r="V46" s="8"/>
      <c r="W46" s="8">
        <f t="shared" si="7"/>
        <v>5040</v>
      </c>
      <c r="X46" s="9">
        <f t="shared" si="8"/>
        <v>7340</v>
      </c>
      <c r="Y46" s="8">
        <f t="shared" si="9"/>
        <v>40200</v>
      </c>
    </row>
    <row r="47" spans="1:25" ht="35.1" customHeight="1">
      <c r="A47" s="7">
        <v>43</v>
      </c>
      <c r="B47" s="11" t="s">
        <v>162</v>
      </c>
      <c r="C47" s="11" t="s">
        <v>163</v>
      </c>
      <c r="D47" s="11" t="s">
        <v>331</v>
      </c>
      <c r="E47" s="11">
        <v>20073250945</v>
      </c>
      <c r="F47" s="8">
        <v>32400</v>
      </c>
      <c r="G47" s="8">
        <v>0</v>
      </c>
      <c r="H47" s="8">
        <f t="shared" si="6"/>
        <v>3888</v>
      </c>
      <c r="I47" s="8">
        <v>500</v>
      </c>
      <c r="J47" s="8">
        <v>0</v>
      </c>
      <c r="K47" s="8">
        <f t="shared" si="5"/>
        <v>36788</v>
      </c>
      <c r="L47" s="8">
        <v>0</v>
      </c>
      <c r="M47" s="8">
        <v>10567</v>
      </c>
      <c r="N47" s="8">
        <v>0</v>
      </c>
      <c r="O47" s="8">
        <v>0</v>
      </c>
      <c r="P47" s="8">
        <v>0</v>
      </c>
      <c r="Q47" s="8">
        <v>1000</v>
      </c>
      <c r="R47" s="8">
        <v>150</v>
      </c>
      <c r="S47" s="8">
        <v>0</v>
      </c>
      <c r="T47" s="8">
        <v>0</v>
      </c>
      <c r="U47" s="8">
        <v>0</v>
      </c>
      <c r="V47" s="8"/>
      <c r="W47" s="8">
        <f t="shared" si="7"/>
        <v>3888</v>
      </c>
      <c r="X47" s="9">
        <f t="shared" si="8"/>
        <v>15605</v>
      </c>
      <c r="Y47" s="8">
        <f t="shared" si="9"/>
        <v>21183</v>
      </c>
    </row>
    <row r="48" spans="1:25" ht="35.1" customHeight="1">
      <c r="A48" s="11">
        <v>44</v>
      </c>
      <c r="B48" s="11" t="s">
        <v>164</v>
      </c>
      <c r="C48" s="11" t="s">
        <v>165</v>
      </c>
      <c r="D48" s="11" t="s">
        <v>331</v>
      </c>
      <c r="E48" s="11">
        <v>20073250989</v>
      </c>
      <c r="F48" s="8">
        <v>36300</v>
      </c>
      <c r="G48" s="8">
        <v>0</v>
      </c>
      <c r="H48" s="8">
        <f t="shared" si="6"/>
        <v>4356</v>
      </c>
      <c r="I48" s="8">
        <v>500</v>
      </c>
      <c r="J48" s="8">
        <v>0</v>
      </c>
      <c r="K48" s="8">
        <f t="shared" si="5"/>
        <v>41156</v>
      </c>
      <c r="L48" s="8">
        <v>0</v>
      </c>
      <c r="M48" s="8">
        <v>600</v>
      </c>
      <c r="N48" s="8">
        <v>0</v>
      </c>
      <c r="O48" s="8">
        <v>0</v>
      </c>
      <c r="P48" s="8">
        <v>0</v>
      </c>
      <c r="Q48" s="8">
        <v>1000</v>
      </c>
      <c r="R48" s="8">
        <v>200</v>
      </c>
      <c r="S48" s="8">
        <v>0</v>
      </c>
      <c r="T48" s="8">
        <v>0</v>
      </c>
      <c r="U48" s="8">
        <v>0</v>
      </c>
      <c r="V48" s="8"/>
      <c r="W48" s="8">
        <f t="shared" si="7"/>
        <v>4356</v>
      </c>
      <c r="X48" s="9">
        <f t="shared" si="8"/>
        <v>6156</v>
      </c>
      <c r="Y48" s="8">
        <f t="shared" si="9"/>
        <v>35000</v>
      </c>
    </row>
    <row r="49" spans="1:25" ht="35.1" customHeight="1">
      <c r="A49" s="11">
        <v>45</v>
      </c>
      <c r="B49" s="11" t="s">
        <v>166</v>
      </c>
      <c r="C49" s="11" t="s">
        <v>167</v>
      </c>
      <c r="D49" s="11" t="s">
        <v>331</v>
      </c>
      <c r="E49" s="11">
        <v>20073251064</v>
      </c>
      <c r="F49" s="8">
        <v>32400</v>
      </c>
      <c r="G49" s="8">
        <v>0</v>
      </c>
      <c r="H49" s="8">
        <f t="shared" si="6"/>
        <v>3888</v>
      </c>
      <c r="I49" s="8">
        <v>500</v>
      </c>
      <c r="J49" s="8">
        <v>0</v>
      </c>
      <c r="K49" s="8">
        <f t="shared" si="5"/>
        <v>36788</v>
      </c>
      <c r="L49" s="8">
        <v>0</v>
      </c>
      <c r="M49" s="8">
        <v>600</v>
      </c>
      <c r="N49" s="8">
        <v>0</v>
      </c>
      <c r="O49" s="8">
        <v>0</v>
      </c>
      <c r="P49" s="8">
        <v>0</v>
      </c>
      <c r="Q49" s="8">
        <v>1000</v>
      </c>
      <c r="R49" s="8">
        <v>150</v>
      </c>
      <c r="S49" s="8">
        <v>0</v>
      </c>
      <c r="T49" s="8">
        <v>0</v>
      </c>
      <c r="U49" s="8">
        <v>0</v>
      </c>
      <c r="V49" s="8"/>
      <c r="W49" s="8">
        <f t="shared" si="7"/>
        <v>3888</v>
      </c>
      <c r="X49" s="9">
        <f t="shared" si="8"/>
        <v>5638</v>
      </c>
      <c r="Y49" s="8">
        <f t="shared" si="9"/>
        <v>31150</v>
      </c>
    </row>
    <row r="50" spans="1:25" ht="35.1" customHeight="1">
      <c r="A50" s="7">
        <v>46</v>
      </c>
      <c r="B50" s="11" t="s">
        <v>168</v>
      </c>
      <c r="C50" s="11" t="s">
        <v>169</v>
      </c>
      <c r="D50" s="11" t="s">
        <v>331</v>
      </c>
      <c r="E50" s="11">
        <v>20073251111</v>
      </c>
      <c r="F50" s="8">
        <v>32400</v>
      </c>
      <c r="G50" s="8">
        <v>0</v>
      </c>
      <c r="H50" s="8">
        <f t="shared" si="6"/>
        <v>3888</v>
      </c>
      <c r="I50" s="8">
        <v>500</v>
      </c>
      <c r="J50" s="8">
        <v>0</v>
      </c>
      <c r="K50" s="8">
        <f t="shared" si="5"/>
        <v>36788</v>
      </c>
      <c r="L50" s="8">
        <v>0</v>
      </c>
      <c r="M50" s="8">
        <v>4705</v>
      </c>
      <c r="N50" s="8">
        <v>0</v>
      </c>
      <c r="O50" s="8">
        <v>0</v>
      </c>
      <c r="P50" s="8">
        <v>0</v>
      </c>
      <c r="Q50" s="8">
        <v>1000</v>
      </c>
      <c r="R50" s="8">
        <v>150</v>
      </c>
      <c r="S50" s="8">
        <v>0</v>
      </c>
      <c r="T50" s="8">
        <v>0</v>
      </c>
      <c r="U50" s="8">
        <v>0</v>
      </c>
      <c r="V50" s="8"/>
      <c r="W50" s="8">
        <f t="shared" si="7"/>
        <v>3888</v>
      </c>
      <c r="X50" s="9">
        <f t="shared" si="8"/>
        <v>9743</v>
      </c>
      <c r="Y50" s="8">
        <f t="shared" si="9"/>
        <v>27045</v>
      </c>
    </row>
    <row r="51" spans="1:25" ht="35.1" customHeight="1">
      <c r="A51" s="11">
        <v>47</v>
      </c>
      <c r="B51" s="11" t="s">
        <v>170</v>
      </c>
      <c r="C51" s="11" t="s">
        <v>171</v>
      </c>
      <c r="D51" s="11" t="s">
        <v>331</v>
      </c>
      <c r="E51" s="11">
        <v>20073251053</v>
      </c>
      <c r="F51" s="8">
        <v>32400</v>
      </c>
      <c r="G51" s="8">
        <v>0</v>
      </c>
      <c r="H51" s="8">
        <f t="shared" si="6"/>
        <v>3888</v>
      </c>
      <c r="I51" s="8">
        <v>500</v>
      </c>
      <c r="J51" s="8">
        <v>0</v>
      </c>
      <c r="K51" s="8">
        <f t="shared" si="5"/>
        <v>36788</v>
      </c>
      <c r="L51" s="8">
        <v>0</v>
      </c>
      <c r="M51" s="8">
        <v>3673</v>
      </c>
      <c r="N51" s="8">
        <v>0</v>
      </c>
      <c r="O51" s="8">
        <v>0</v>
      </c>
      <c r="P51" s="8">
        <v>0</v>
      </c>
      <c r="Q51" s="8">
        <v>1000</v>
      </c>
      <c r="R51" s="8">
        <v>150</v>
      </c>
      <c r="S51" s="8">
        <v>0</v>
      </c>
      <c r="T51" s="8">
        <v>0</v>
      </c>
      <c r="U51" s="8">
        <v>0</v>
      </c>
      <c r="V51" s="8"/>
      <c r="W51" s="8">
        <f t="shared" si="7"/>
        <v>3888</v>
      </c>
      <c r="X51" s="9">
        <f t="shared" si="8"/>
        <v>8711</v>
      </c>
      <c r="Y51" s="8">
        <f t="shared" si="9"/>
        <v>28077</v>
      </c>
    </row>
    <row r="52" spans="1:25" ht="35.1" customHeight="1">
      <c r="A52" s="11">
        <v>48</v>
      </c>
      <c r="B52" s="11" t="s">
        <v>172</v>
      </c>
      <c r="C52" s="11" t="s">
        <v>173</v>
      </c>
      <c r="D52" s="11" t="s">
        <v>331</v>
      </c>
      <c r="E52" s="11">
        <v>20073251279</v>
      </c>
      <c r="F52" s="8">
        <v>37400</v>
      </c>
      <c r="G52" s="8">
        <v>0</v>
      </c>
      <c r="H52" s="8">
        <f t="shared" si="6"/>
        <v>4488</v>
      </c>
      <c r="I52" s="8">
        <v>500</v>
      </c>
      <c r="J52" s="8">
        <v>0</v>
      </c>
      <c r="K52" s="8">
        <f t="shared" si="5"/>
        <v>42388</v>
      </c>
      <c r="L52" s="8">
        <v>0</v>
      </c>
      <c r="M52" s="8">
        <v>5737</v>
      </c>
      <c r="N52" s="8">
        <v>0</v>
      </c>
      <c r="O52" s="8">
        <v>0</v>
      </c>
      <c r="P52" s="8">
        <v>0</v>
      </c>
      <c r="Q52" s="8">
        <v>1000</v>
      </c>
      <c r="R52" s="8">
        <v>200</v>
      </c>
      <c r="S52" s="8">
        <v>0</v>
      </c>
      <c r="T52" s="8">
        <v>0</v>
      </c>
      <c r="U52" s="8">
        <v>0</v>
      </c>
      <c r="V52" s="8"/>
      <c r="W52" s="8">
        <f t="shared" si="7"/>
        <v>4488</v>
      </c>
      <c r="X52" s="9">
        <f t="shared" si="8"/>
        <v>11425</v>
      </c>
      <c r="Y52" s="8">
        <f t="shared" si="9"/>
        <v>30963</v>
      </c>
    </row>
    <row r="53" spans="1:25" ht="35.1" customHeight="1">
      <c r="A53" s="7">
        <v>49</v>
      </c>
      <c r="B53" s="11" t="s">
        <v>174</v>
      </c>
      <c r="C53" s="11" t="s">
        <v>175</v>
      </c>
      <c r="D53" s="11" t="s">
        <v>331</v>
      </c>
      <c r="E53" s="11">
        <v>20065032788</v>
      </c>
      <c r="F53" s="8">
        <v>36300</v>
      </c>
      <c r="G53" s="8">
        <v>0</v>
      </c>
      <c r="H53" s="8">
        <f t="shared" si="6"/>
        <v>4356</v>
      </c>
      <c r="I53" s="8">
        <v>500</v>
      </c>
      <c r="J53" s="8">
        <v>0</v>
      </c>
      <c r="K53" s="8">
        <f t="shared" si="5"/>
        <v>41156</v>
      </c>
      <c r="L53" s="8">
        <v>0</v>
      </c>
      <c r="M53" s="8">
        <v>3655</v>
      </c>
      <c r="N53" s="8">
        <v>0</v>
      </c>
      <c r="O53" s="8">
        <v>0</v>
      </c>
      <c r="P53" s="8">
        <v>0</v>
      </c>
      <c r="Q53" s="8">
        <v>1000</v>
      </c>
      <c r="R53" s="8">
        <v>200</v>
      </c>
      <c r="S53" s="8">
        <v>0</v>
      </c>
      <c r="T53" s="8">
        <v>500</v>
      </c>
      <c r="U53" s="8">
        <v>0</v>
      </c>
      <c r="V53" s="8"/>
      <c r="W53" s="8">
        <f t="shared" si="7"/>
        <v>4356</v>
      </c>
      <c r="X53" s="9">
        <f t="shared" si="8"/>
        <v>9711</v>
      </c>
      <c r="Y53" s="8">
        <f t="shared" si="9"/>
        <v>31445</v>
      </c>
    </row>
    <row r="54" spans="1:25" ht="35.1" customHeight="1">
      <c r="A54" s="11">
        <v>50</v>
      </c>
      <c r="B54" s="11" t="s">
        <v>176</v>
      </c>
      <c r="C54" s="11" t="s">
        <v>177</v>
      </c>
      <c r="D54" s="11" t="s">
        <v>331</v>
      </c>
      <c r="E54" s="11">
        <v>20073251133</v>
      </c>
      <c r="F54" s="8">
        <v>31500</v>
      </c>
      <c r="G54" s="8">
        <v>0</v>
      </c>
      <c r="H54" s="8">
        <f t="shared" si="6"/>
        <v>3780</v>
      </c>
      <c r="I54" s="8">
        <v>500</v>
      </c>
      <c r="J54" s="8">
        <v>0</v>
      </c>
      <c r="K54" s="8">
        <f t="shared" si="5"/>
        <v>35780</v>
      </c>
      <c r="L54" s="8">
        <v>0</v>
      </c>
      <c r="M54" s="8">
        <v>11314</v>
      </c>
      <c r="N54" s="8">
        <v>0</v>
      </c>
      <c r="O54" s="8">
        <v>0</v>
      </c>
      <c r="P54" s="8">
        <v>0</v>
      </c>
      <c r="Q54" s="8">
        <v>1000</v>
      </c>
      <c r="R54" s="8">
        <v>150</v>
      </c>
      <c r="S54" s="8">
        <v>0</v>
      </c>
      <c r="T54" s="8">
        <v>0</v>
      </c>
      <c r="U54" s="8">
        <v>0</v>
      </c>
      <c r="V54" s="8"/>
      <c r="W54" s="8">
        <f t="shared" si="7"/>
        <v>3780</v>
      </c>
      <c r="X54" s="9">
        <f t="shared" si="8"/>
        <v>16244</v>
      </c>
      <c r="Y54" s="8">
        <f t="shared" si="9"/>
        <v>19536</v>
      </c>
    </row>
    <row r="55" spans="1:25" ht="35.1" customHeight="1">
      <c r="A55" s="11">
        <v>51</v>
      </c>
      <c r="B55" s="11" t="s">
        <v>178</v>
      </c>
      <c r="C55" s="11" t="s">
        <v>179</v>
      </c>
      <c r="D55" s="11" t="s">
        <v>331</v>
      </c>
      <c r="E55" s="11">
        <v>32249058428</v>
      </c>
      <c r="F55" s="8">
        <v>61300</v>
      </c>
      <c r="G55" s="8">
        <v>0</v>
      </c>
      <c r="H55" s="8">
        <f t="shared" si="6"/>
        <v>7356</v>
      </c>
      <c r="I55" s="8">
        <v>500</v>
      </c>
      <c r="J55" s="8">
        <v>0</v>
      </c>
      <c r="K55" s="8">
        <f t="shared" si="5"/>
        <v>69156</v>
      </c>
      <c r="L55" s="8">
        <v>0</v>
      </c>
      <c r="M55" s="8">
        <v>600</v>
      </c>
      <c r="N55" s="8">
        <v>0</v>
      </c>
      <c r="O55" s="8">
        <v>0</v>
      </c>
      <c r="P55" s="8">
        <v>0</v>
      </c>
      <c r="Q55" s="8">
        <v>1000</v>
      </c>
      <c r="R55" s="8">
        <v>200</v>
      </c>
      <c r="S55" s="8">
        <v>0</v>
      </c>
      <c r="T55" s="8">
        <v>0</v>
      </c>
      <c r="U55" s="8">
        <v>0</v>
      </c>
      <c r="V55" s="8"/>
      <c r="W55" s="8">
        <f t="shared" si="7"/>
        <v>7356</v>
      </c>
      <c r="X55" s="9">
        <f t="shared" si="8"/>
        <v>9156</v>
      </c>
      <c r="Y55" s="8">
        <f t="shared" si="9"/>
        <v>60000</v>
      </c>
    </row>
    <row r="56" spans="1:25" ht="35.1" customHeight="1">
      <c r="A56" s="7">
        <v>52</v>
      </c>
      <c r="B56" s="11" t="s">
        <v>180</v>
      </c>
      <c r="C56" s="11" t="s">
        <v>181</v>
      </c>
      <c r="D56" s="11" t="s">
        <v>331</v>
      </c>
      <c r="E56" s="11">
        <v>32323731493</v>
      </c>
      <c r="F56" s="8">
        <v>36200</v>
      </c>
      <c r="G56" s="8">
        <v>0</v>
      </c>
      <c r="H56" s="8">
        <f t="shared" si="6"/>
        <v>4344</v>
      </c>
      <c r="I56" s="8">
        <v>500</v>
      </c>
      <c r="J56" s="8">
        <v>0</v>
      </c>
      <c r="K56" s="8">
        <f t="shared" si="5"/>
        <v>41044</v>
      </c>
      <c r="L56" s="8">
        <v>0</v>
      </c>
      <c r="M56" s="8">
        <v>7754</v>
      </c>
      <c r="N56" s="8">
        <v>0</v>
      </c>
      <c r="O56" s="8">
        <v>0</v>
      </c>
      <c r="P56" s="8">
        <v>0</v>
      </c>
      <c r="Q56" s="8">
        <v>1000</v>
      </c>
      <c r="R56" s="8">
        <v>200</v>
      </c>
      <c r="S56" s="8">
        <v>0</v>
      </c>
      <c r="T56" s="8">
        <v>500</v>
      </c>
      <c r="U56" s="8">
        <v>0</v>
      </c>
      <c r="V56" s="8"/>
      <c r="W56" s="8">
        <f t="shared" si="7"/>
        <v>4344</v>
      </c>
      <c r="X56" s="9">
        <f t="shared" si="8"/>
        <v>13798</v>
      </c>
      <c r="Y56" s="8">
        <f t="shared" si="9"/>
        <v>27246</v>
      </c>
    </row>
    <row r="57" spans="1:25" ht="35.1" customHeight="1">
      <c r="A57" s="11">
        <v>53</v>
      </c>
      <c r="B57" s="11" t="s">
        <v>182</v>
      </c>
      <c r="C57" s="11" t="s">
        <v>183</v>
      </c>
      <c r="D57" s="11" t="s">
        <v>332</v>
      </c>
      <c r="E57" s="11">
        <v>20072906501</v>
      </c>
      <c r="F57" s="8">
        <v>51700</v>
      </c>
      <c r="G57" s="8">
        <v>0</v>
      </c>
      <c r="H57" s="8">
        <f t="shared" si="6"/>
        <v>6204</v>
      </c>
      <c r="I57" s="8">
        <v>500</v>
      </c>
      <c r="J57" s="8">
        <v>0</v>
      </c>
      <c r="K57" s="8">
        <f t="shared" si="5"/>
        <v>58404</v>
      </c>
      <c r="L57" s="8">
        <v>0</v>
      </c>
      <c r="M57" s="8">
        <v>8106</v>
      </c>
      <c r="N57" s="8">
        <v>0</v>
      </c>
      <c r="O57" s="8">
        <v>0</v>
      </c>
      <c r="P57" s="8">
        <v>0</v>
      </c>
      <c r="Q57" s="8">
        <v>1000</v>
      </c>
      <c r="R57" s="8">
        <v>200</v>
      </c>
      <c r="S57" s="8">
        <v>0</v>
      </c>
      <c r="T57" s="8">
        <v>0</v>
      </c>
      <c r="U57" s="8">
        <v>0</v>
      </c>
      <c r="V57" s="8"/>
      <c r="W57" s="8">
        <f t="shared" si="7"/>
        <v>6204</v>
      </c>
      <c r="X57" s="9">
        <f t="shared" si="8"/>
        <v>15510</v>
      </c>
      <c r="Y57" s="8">
        <f t="shared" si="9"/>
        <v>42894</v>
      </c>
    </row>
    <row r="58" spans="1:25" ht="35.1" customHeight="1">
      <c r="A58" s="11">
        <v>54</v>
      </c>
      <c r="B58" s="11" t="s">
        <v>184</v>
      </c>
      <c r="C58" s="11" t="s">
        <v>185</v>
      </c>
      <c r="D58" s="11" t="s">
        <v>332</v>
      </c>
      <c r="E58" s="11">
        <v>31441653617</v>
      </c>
      <c r="F58" s="8">
        <v>50500</v>
      </c>
      <c r="G58" s="8">
        <v>0</v>
      </c>
      <c r="H58" s="8">
        <f t="shared" si="6"/>
        <v>6060</v>
      </c>
      <c r="I58" s="8">
        <v>500</v>
      </c>
      <c r="J58" s="8">
        <v>0</v>
      </c>
      <c r="K58" s="8">
        <f t="shared" si="5"/>
        <v>57060</v>
      </c>
      <c r="L58" s="8">
        <v>0</v>
      </c>
      <c r="M58" s="8">
        <v>4335</v>
      </c>
      <c r="N58" s="8">
        <v>0</v>
      </c>
      <c r="O58" s="8">
        <v>0</v>
      </c>
      <c r="P58" s="8">
        <v>0</v>
      </c>
      <c r="Q58" s="8">
        <v>1000</v>
      </c>
      <c r="R58" s="8">
        <v>200</v>
      </c>
      <c r="S58" s="8">
        <v>0</v>
      </c>
      <c r="T58" s="8">
        <v>0</v>
      </c>
      <c r="U58" s="8">
        <v>0</v>
      </c>
      <c r="V58" s="8"/>
      <c r="W58" s="8">
        <f t="shared" si="7"/>
        <v>6060</v>
      </c>
      <c r="X58" s="9">
        <f t="shared" si="8"/>
        <v>11595</v>
      </c>
      <c r="Y58" s="8">
        <f t="shared" si="9"/>
        <v>45465</v>
      </c>
    </row>
    <row r="59" spans="1:25" ht="35.1" customHeight="1">
      <c r="A59" s="7">
        <v>55</v>
      </c>
      <c r="B59" s="11" t="s">
        <v>186</v>
      </c>
      <c r="C59" s="11" t="s">
        <v>187</v>
      </c>
      <c r="D59" s="11" t="s">
        <v>332</v>
      </c>
      <c r="E59" s="11">
        <v>31434667006</v>
      </c>
      <c r="F59" s="8">
        <v>50500</v>
      </c>
      <c r="G59" s="8">
        <v>0</v>
      </c>
      <c r="H59" s="8">
        <f t="shared" si="6"/>
        <v>6060</v>
      </c>
      <c r="I59" s="8">
        <v>500</v>
      </c>
      <c r="J59" s="8">
        <v>0</v>
      </c>
      <c r="K59" s="8">
        <f t="shared" si="5"/>
        <v>57060</v>
      </c>
      <c r="L59" s="8">
        <v>0</v>
      </c>
      <c r="M59" s="8">
        <v>5738</v>
      </c>
      <c r="N59" s="8">
        <v>0</v>
      </c>
      <c r="O59" s="8">
        <v>0</v>
      </c>
      <c r="P59" s="8">
        <v>0</v>
      </c>
      <c r="Q59" s="8">
        <v>1000</v>
      </c>
      <c r="R59" s="8">
        <v>200</v>
      </c>
      <c r="S59" s="8">
        <v>0</v>
      </c>
      <c r="T59" s="8">
        <v>0</v>
      </c>
      <c r="U59" s="8">
        <v>0</v>
      </c>
      <c r="V59" s="8"/>
      <c r="W59" s="8">
        <f t="shared" si="7"/>
        <v>6060</v>
      </c>
      <c r="X59" s="9">
        <f t="shared" si="8"/>
        <v>12998</v>
      </c>
      <c r="Y59" s="8">
        <f t="shared" si="9"/>
        <v>44062</v>
      </c>
    </row>
    <row r="60" spans="1:25" ht="35.1" customHeight="1">
      <c r="A60" s="11">
        <v>56</v>
      </c>
      <c r="B60" s="11" t="s">
        <v>188</v>
      </c>
      <c r="C60" s="11" t="s">
        <v>189</v>
      </c>
      <c r="D60" s="11" t="s">
        <v>332</v>
      </c>
      <c r="E60" s="11">
        <v>31434653774</v>
      </c>
      <c r="F60" s="8">
        <v>36500</v>
      </c>
      <c r="G60" s="8">
        <v>0</v>
      </c>
      <c r="H60" s="8">
        <f t="shared" si="6"/>
        <v>4380</v>
      </c>
      <c r="I60" s="8">
        <v>500</v>
      </c>
      <c r="J60" s="8">
        <v>0</v>
      </c>
      <c r="K60" s="8">
        <f t="shared" si="5"/>
        <v>41380</v>
      </c>
      <c r="L60" s="8">
        <v>0</v>
      </c>
      <c r="M60" s="8">
        <v>7021</v>
      </c>
      <c r="N60" s="8">
        <v>0</v>
      </c>
      <c r="O60" s="8">
        <v>0</v>
      </c>
      <c r="P60" s="8">
        <v>0</v>
      </c>
      <c r="Q60" s="8">
        <v>1000</v>
      </c>
      <c r="R60" s="8">
        <v>200</v>
      </c>
      <c r="S60" s="8">
        <v>0</v>
      </c>
      <c r="T60" s="8">
        <v>0</v>
      </c>
      <c r="U60" s="8">
        <v>0</v>
      </c>
      <c r="V60" s="8"/>
      <c r="W60" s="8">
        <f t="shared" si="7"/>
        <v>4380</v>
      </c>
      <c r="X60" s="9">
        <f t="shared" si="8"/>
        <v>12601</v>
      </c>
      <c r="Y60" s="8">
        <f t="shared" si="9"/>
        <v>28779</v>
      </c>
    </row>
    <row r="61" spans="1:25" ht="35.1" customHeight="1">
      <c r="A61" s="11">
        <v>57</v>
      </c>
      <c r="B61" s="11" t="s">
        <v>190</v>
      </c>
      <c r="C61" s="11" t="s">
        <v>191</v>
      </c>
      <c r="D61" s="11" t="s">
        <v>332</v>
      </c>
      <c r="E61" s="11">
        <v>31434796371</v>
      </c>
      <c r="F61" s="8">
        <v>29700</v>
      </c>
      <c r="G61" s="8">
        <v>0</v>
      </c>
      <c r="H61" s="8">
        <f t="shared" si="6"/>
        <v>3564</v>
      </c>
      <c r="I61" s="8">
        <v>500</v>
      </c>
      <c r="J61" s="8">
        <v>0</v>
      </c>
      <c r="K61" s="8">
        <f t="shared" si="5"/>
        <v>33764</v>
      </c>
      <c r="L61" s="8">
        <v>0</v>
      </c>
      <c r="M61" s="8">
        <v>3586</v>
      </c>
      <c r="N61" s="8">
        <v>0</v>
      </c>
      <c r="O61" s="8">
        <v>0</v>
      </c>
      <c r="P61" s="8">
        <v>0</v>
      </c>
      <c r="Q61" s="8">
        <v>1000</v>
      </c>
      <c r="R61" s="8">
        <v>150</v>
      </c>
      <c r="S61" s="8">
        <v>0</v>
      </c>
      <c r="T61" s="8">
        <v>0</v>
      </c>
      <c r="U61" s="8">
        <v>0</v>
      </c>
      <c r="V61" s="8"/>
      <c r="W61" s="8">
        <f t="shared" si="7"/>
        <v>3564</v>
      </c>
      <c r="X61" s="9">
        <f t="shared" si="8"/>
        <v>8300</v>
      </c>
      <c r="Y61" s="8">
        <f t="shared" si="9"/>
        <v>25464</v>
      </c>
    </row>
    <row r="62" spans="1:25" ht="35.1" customHeight="1">
      <c r="A62" s="7">
        <v>58</v>
      </c>
      <c r="B62" s="11" t="s">
        <v>192</v>
      </c>
      <c r="C62" s="11" t="s">
        <v>193</v>
      </c>
      <c r="D62" s="11" t="s">
        <v>332</v>
      </c>
      <c r="E62" s="11">
        <v>31498052064</v>
      </c>
      <c r="F62" s="8">
        <v>42000</v>
      </c>
      <c r="G62" s="8">
        <v>0</v>
      </c>
      <c r="H62" s="8">
        <f t="shared" si="6"/>
        <v>5040</v>
      </c>
      <c r="I62" s="8">
        <v>500</v>
      </c>
      <c r="J62" s="8">
        <v>0</v>
      </c>
      <c r="K62" s="8">
        <f t="shared" si="5"/>
        <v>47540</v>
      </c>
      <c r="L62" s="8">
        <v>0</v>
      </c>
      <c r="M62" s="8">
        <v>6638</v>
      </c>
      <c r="N62" s="8">
        <v>0</v>
      </c>
      <c r="O62" s="8">
        <v>0</v>
      </c>
      <c r="P62" s="8">
        <v>0</v>
      </c>
      <c r="Q62" s="8">
        <v>1000</v>
      </c>
      <c r="R62" s="8">
        <v>200</v>
      </c>
      <c r="S62" s="8">
        <v>0</v>
      </c>
      <c r="T62" s="8">
        <v>0</v>
      </c>
      <c r="U62" s="8">
        <v>0</v>
      </c>
      <c r="V62" s="8"/>
      <c r="W62" s="8">
        <f t="shared" si="7"/>
        <v>5040</v>
      </c>
      <c r="X62" s="9">
        <f t="shared" si="8"/>
        <v>12878</v>
      </c>
      <c r="Y62" s="8">
        <f t="shared" si="9"/>
        <v>34662</v>
      </c>
    </row>
    <row r="63" spans="1:25" ht="35.1" customHeight="1">
      <c r="A63" s="11">
        <v>59</v>
      </c>
      <c r="B63" s="11" t="s">
        <v>194</v>
      </c>
      <c r="C63" s="11" t="s">
        <v>195</v>
      </c>
      <c r="D63" s="11" t="s">
        <v>332</v>
      </c>
      <c r="E63" s="11">
        <v>31424769032</v>
      </c>
      <c r="F63" s="8">
        <v>43300</v>
      </c>
      <c r="G63" s="8">
        <v>0</v>
      </c>
      <c r="H63" s="8">
        <f t="shared" si="6"/>
        <v>5196</v>
      </c>
      <c r="I63" s="8">
        <v>500</v>
      </c>
      <c r="J63" s="8">
        <v>0</v>
      </c>
      <c r="K63" s="8">
        <f t="shared" si="5"/>
        <v>48996</v>
      </c>
      <c r="L63" s="8">
        <v>0</v>
      </c>
      <c r="M63" s="8">
        <v>600</v>
      </c>
      <c r="N63" s="8">
        <v>0</v>
      </c>
      <c r="O63" s="8">
        <v>0</v>
      </c>
      <c r="P63" s="8">
        <v>0</v>
      </c>
      <c r="Q63" s="8">
        <v>1000</v>
      </c>
      <c r="R63" s="8">
        <v>200</v>
      </c>
      <c r="S63" s="8">
        <v>0</v>
      </c>
      <c r="T63" s="8">
        <v>0</v>
      </c>
      <c r="U63" s="8">
        <v>0</v>
      </c>
      <c r="V63" s="8"/>
      <c r="W63" s="8">
        <f t="shared" si="7"/>
        <v>5196</v>
      </c>
      <c r="X63" s="9">
        <f t="shared" si="8"/>
        <v>6996</v>
      </c>
      <c r="Y63" s="8">
        <f t="shared" si="9"/>
        <v>42000</v>
      </c>
    </row>
    <row r="64" spans="1:25" ht="35.1" customHeight="1">
      <c r="A64" s="11">
        <v>60</v>
      </c>
      <c r="B64" s="11" t="s">
        <v>196</v>
      </c>
      <c r="C64" s="11" t="s">
        <v>197</v>
      </c>
      <c r="D64" s="11" t="s">
        <v>333</v>
      </c>
      <c r="E64" s="11">
        <v>31410825562</v>
      </c>
      <c r="F64" s="8">
        <v>32400</v>
      </c>
      <c r="G64" s="8">
        <v>0</v>
      </c>
      <c r="H64" s="8">
        <f t="shared" si="6"/>
        <v>3888</v>
      </c>
      <c r="I64" s="8">
        <v>500</v>
      </c>
      <c r="J64" s="8">
        <v>0</v>
      </c>
      <c r="K64" s="8">
        <f t="shared" si="5"/>
        <v>36788</v>
      </c>
      <c r="L64" s="8">
        <v>0</v>
      </c>
      <c r="M64" s="8">
        <v>600</v>
      </c>
      <c r="N64" s="8">
        <v>0</v>
      </c>
      <c r="O64" s="8">
        <v>0</v>
      </c>
      <c r="P64" s="8">
        <v>0</v>
      </c>
      <c r="Q64" s="8">
        <v>1000</v>
      </c>
      <c r="R64" s="8">
        <v>150</v>
      </c>
      <c r="S64" s="8">
        <v>0</v>
      </c>
      <c r="T64" s="8">
        <v>500</v>
      </c>
      <c r="U64" s="8">
        <v>0</v>
      </c>
      <c r="V64" s="8"/>
      <c r="W64" s="8">
        <f t="shared" si="7"/>
        <v>3888</v>
      </c>
      <c r="X64" s="9">
        <f t="shared" si="8"/>
        <v>6138</v>
      </c>
      <c r="Y64" s="8">
        <f t="shared" si="9"/>
        <v>30650</v>
      </c>
    </row>
    <row r="65" spans="1:25" ht="35.1" customHeight="1">
      <c r="A65" s="7">
        <v>61</v>
      </c>
      <c r="B65" s="11" t="s">
        <v>198</v>
      </c>
      <c r="C65" s="11" t="s">
        <v>199</v>
      </c>
      <c r="D65" s="11" t="s">
        <v>333</v>
      </c>
      <c r="E65" s="11">
        <v>31421532073</v>
      </c>
      <c r="F65" s="8">
        <v>36300</v>
      </c>
      <c r="G65" s="8">
        <v>0</v>
      </c>
      <c r="H65" s="8">
        <f t="shared" si="6"/>
        <v>4356</v>
      </c>
      <c r="I65" s="8">
        <v>500</v>
      </c>
      <c r="J65" s="8">
        <v>0</v>
      </c>
      <c r="K65" s="8">
        <f t="shared" si="5"/>
        <v>41156</v>
      </c>
      <c r="L65" s="8">
        <v>0</v>
      </c>
      <c r="M65" s="8">
        <v>10750</v>
      </c>
      <c r="N65" s="8">
        <v>0</v>
      </c>
      <c r="O65" s="8">
        <v>0</v>
      </c>
      <c r="P65" s="8">
        <v>0</v>
      </c>
      <c r="Q65" s="8">
        <v>1000</v>
      </c>
      <c r="R65" s="8">
        <v>200</v>
      </c>
      <c r="S65" s="8">
        <v>0</v>
      </c>
      <c r="T65" s="8">
        <v>500</v>
      </c>
      <c r="U65" s="8">
        <v>0</v>
      </c>
      <c r="V65" s="8"/>
      <c r="W65" s="8">
        <f t="shared" si="7"/>
        <v>4356</v>
      </c>
      <c r="X65" s="9">
        <f t="shared" si="8"/>
        <v>16806</v>
      </c>
      <c r="Y65" s="8">
        <f t="shared" si="9"/>
        <v>24350</v>
      </c>
    </row>
    <row r="66" spans="1:25" ht="35.1" customHeight="1">
      <c r="A66" s="11">
        <v>62</v>
      </c>
      <c r="B66" s="11" t="s">
        <v>200</v>
      </c>
      <c r="C66" s="11" t="s">
        <v>201</v>
      </c>
      <c r="D66" s="11" t="s">
        <v>333</v>
      </c>
      <c r="E66" s="11">
        <v>31499064715</v>
      </c>
      <c r="F66" s="8">
        <v>43300</v>
      </c>
      <c r="G66" s="8">
        <v>0</v>
      </c>
      <c r="H66" s="8">
        <f t="shared" si="6"/>
        <v>5196</v>
      </c>
      <c r="I66" s="8">
        <v>500</v>
      </c>
      <c r="J66" s="8">
        <v>0</v>
      </c>
      <c r="K66" s="8">
        <f t="shared" si="5"/>
        <v>48996</v>
      </c>
      <c r="L66" s="8">
        <v>0</v>
      </c>
      <c r="M66" s="8">
        <v>600</v>
      </c>
      <c r="N66" s="8">
        <v>0</v>
      </c>
      <c r="O66" s="8">
        <v>0</v>
      </c>
      <c r="P66" s="8">
        <v>0</v>
      </c>
      <c r="Q66" s="8">
        <v>0</v>
      </c>
      <c r="R66" s="8">
        <v>200</v>
      </c>
      <c r="S66" s="8">
        <v>0</v>
      </c>
      <c r="T66" s="8">
        <v>500</v>
      </c>
      <c r="U66" s="8">
        <v>0</v>
      </c>
      <c r="V66" s="8"/>
      <c r="W66" s="8">
        <f t="shared" si="7"/>
        <v>5196</v>
      </c>
      <c r="X66" s="9">
        <f t="shared" si="8"/>
        <v>6496</v>
      </c>
      <c r="Y66" s="8">
        <f t="shared" si="9"/>
        <v>42500</v>
      </c>
    </row>
    <row r="67" spans="1:25" ht="35.1" customHeight="1">
      <c r="A67" s="11">
        <v>63</v>
      </c>
      <c r="B67" s="11" t="s">
        <v>202</v>
      </c>
      <c r="C67" s="11" t="s">
        <v>203</v>
      </c>
      <c r="D67" s="11" t="s">
        <v>333</v>
      </c>
      <c r="E67" s="11">
        <v>31410825595</v>
      </c>
      <c r="F67" s="8">
        <v>32400</v>
      </c>
      <c r="G67" s="8">
        <v>0</v>
      </c>
      <c r="H67" s="8">
        <f t="shared" si="6"/>
        <v>3888</v>
      </c>
      <c r="I67" s="8">
        <v>500</v>
      </c>
      <c r="J67" s="8">
        <v>0</v>
      </c>
      <c r="K67" s="8">
        <f t="shared" si="5"/>
        <v>36788</v>
      </c>
      <c r="L67" s="8">
        <v>0</v>
      </c>
      <c r="M67" s="8">
        <v>5241</v>
      </c>
      <c r="N67" s="8">
        <v>0</v>
      </c>
      <c r="O67" s="8">
        <v>0</v>
      </c>
      <c r="P67" s="8">
        <v>0</v>
      </c>
      <c r="Q67" s="8">
        <v>1000</v>
      </c>
      <c r="R67" s="8">
        <v>150</v>
      </c>
      <c r="S67" s="8">
        <v>0</v>
      </c>
      <c r="T67" s="8">
        <v>0</v>
      </c>
      <c r="U67" s="8">
        <v>0</v>
      </c>
      <c r="V67" s="8"/>
      <c r="W67" s="8">
        <f t="shared" si="7"/>
        <v>3888</v>
      </c>
      <c r="X67" s="9">
        <f t="shared" si="8"/>
        <v>10279</v>
      </c>
      <c r="Y67" s="8">
        <f t="shared" si="9"/>
        <v>26509</v>
      </c>
    </row>
    <row r="68" spans="1:25" ht="35.1" customHeight="1">
      <c r="A68" s="7">
        <v>64</v>
      </c>
      <c r="B68" s="11" t="s">
        <v>204</v>
      </c>
      <c r="C68" s="11" t="s">
        <v>205</v>
      </c>
      <c r="D68" s="11" t="s">
        <v>333</v>
      </c>
      <c r="E68" s="11">
        <v>31294055351</v>
      </c>
      <c r="F68" s="8">
        <v>42000</v>
      </c>
      <c r="G68" s="8">
        <v>0</v>
      </c>
      <c r="H68" s="8">
        <f t="shared" si="6"/>
        <v>5040</v>
      </c>
      <c r="I68" s="8">
        <v>500</v>
      </c>
      <c r="J68" s="8">
        <v>0</v>
      </c>
      <c r="K68" s="8">
        <f t="shared" si="5"/>
        <v>47540</v>
      </c>
      <c r="L68" s="8">
        <v>0</v>
      </c>
      <c r="M68" s="8">
        <v>600</v>
      </c>
      <c r="N68" s="8">
        <v>0</v>
      </c>
      <c r="O68" s="8">
        <v>0</v>
      </c>
      <c r="P68" s="8">
        <v>0</v>
      </c>
      <c r="Q68" s="8">
        <v>1000</v>
      </c>
      <c r="R68" s="8">
        <v>200</v>
      </c>
      <c r="S68" s="8">
        <v>0</v>
      </c>
      <c r="T68" s="8">
        <v>500</v>
      </c>
      <c r="U68" s="8">
        <v>0</v>
      </c>
      <c r="V68" s="8"/>
      <c r="W68" s="8">
        <f t="shared" si="7"/>
        <v>5040</v>
      </c>
      <c r="X68" s="9">
        <f t="shared" si="8"/>
        <v>7340</v>
      </c>
      <c r="Y68" s="8">
        <f t="shared" si="9"/>
        <v>40200</v>
      </c>
    </row>
    <row r="69" spans="1:25" ht="35.1" customHeight="1">
      <c r="A69" s="11">
        <v>65</v>
      </c>
      <c r="B69" s="11" t="s">
        <v>206</v>
      </c>
      <c r="C69" s="11" t="s">
        <v>207</v>
      </c>
      <c r="D69" s="11" t="s">
        <v>333</v>
      </c>
      <c r="E69" s="11">
        <v>32241029074</v>
      </c>
      <c r="F69" s="8">
        <v>61300</v>
      </c>
      <c r="G69" s="8">
        <v>0</v>
      </c>
      <c r="H69" s="8">
        <f t="shared" si="6"/>
        <v>7356</v>
      </c>
      <c r="I69" s="8">
        <v>500</v>
      </c>
      <c r="J69" s="8">
        <v>0</v>
      </c>
      <c r="K69" s="8">
        <f t="shared" si="5"/>
        <v>69156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1000</v>
      </c>
      <c r="R69" s="8">
        <v>200</v>
      </c>
      <c r="S69" s="8">
        <v>0</v>
      </c>
      <c r="T69" s="8">
        <v>0</v>
      </c>
      <c r="U69" s="8">
        <v>0</v>
      </c>
      <c r="V69" s="8"/>
      <c r="W69" s="8">
        <f t="shared" si="7"/>
        <v>7356</v>
      </c>
      <c r="X69" s="9">
        <f t="shared" si="8"/>
        <v>8556</v>
      </c>
      <c r="Y69" s="8">
        <f t="shared" si="9"/>
        <v>60600</v>
      </c>
    </row>
    <row r="70" spans="1:25" ht="35.1" customHeight="1">
      <c r="A70" s="11">
        <v>66</v>
      </c>
      <c r="B70" s="11" t="s">
        <v>208</v>
      </c>
      <c r="C70" s="11" t="s">
        <v>209</v>
      </c>
      <c r="D70" s="11" t="s">
        <v>334</v>
      </c>
      <c r="E70" s="11">
        <v>31464880087</v>
      </c>
      <c r="F70" s="8">
        <v>47300</v>
      </c>
      <c r="G70" s="8">
        <v>0</v>
      </c>
      <c r="H70" s="8">
        <f t="shared" si="6"/>
        <v>5676</v>
      </c>
      <c r="I70" s="8">
        <v>500</v>
      </c>
      <c r="J70" s="8">
        <v>0</v>
      </c>
      <c r="K70" s="8">
        <f t="shared" si="5"/>
        <v>53476</v>
      </c>
      <c r="L70" s="8">
        <v>0</v>
      </c>
      <c r="M70" s="8">
        <v>600</v>
      </c>
      <c r="N70" s="8">
        <v>0</v>
      </c>
      <c r="O70" s="8">
        <v>0</v>
      </c>
      <c r="P70" s="8">
        <v>0</v>
      </c>
      <c r="Q70" s="8">
        <v>1000</v>
      </c>
      <c r="R70" s="8">
        <v>200</v>
      </c>
      <c r="S70" s="8">
        <v>0</v>
      </c>
      <c r="T70" s="8">
        <v>0</v>
      </c>
      <c r="U70" s="8">
        <v>0</v>
      </c>
      <c r="V70" s="8"/>
      <c r="W70" s="8">
        <f t="shared" si="7"/>
        <v>5676</v>
      </c>
      <c r="X70" s="9">
        <f t="shared" si="8"/>
        <v>7476</v>
      </c>
      <c r="Y70" s="8">
        <f t="shared" si="9"/>
        <v>46000</v>
      </c>
    </row>
    <row r="71" spans="1:25" ht="35.1" customHeight="1">
      <c r="A71" s="7">
        <v>67</v>
      </c>
      <c r="B71" s="11" t="s">
        <v>210</v>
      </c>
      <c r="C71" s="11" t="s">
        <v>211</v>
      </c>
      <c r="D71" s="11" t="s">
        <v>334</v>
      </c>
      <c r="E71" s="11">
        <v>31499064748</v>
      </c>
      <c r="F71" s="8">
        <v>38500</v>
      </c>
      <c r="G71" s="8">
        <v>0</v>
      </c>
      <c r="H71" s="8">
        <f t="shared" si="6"/>
        <v>4620</v>
      </c>
      <c r="I71" s="8">
        <v>500</v>
      </c>
      <c r="J71" s="8">
        <v>0</v>
      </c>
      <c r="K71" s="8">
        <f t="shared" si="5"/>
        <v>43620</v>
      </c>
      <c r="L71" s="8">
        <v>0</v>
      </c>
      <c r="M71" s="8">
        <v>600</v>
      </c>
      <c r="N71" s="8">
        <v>0</v>
      </c>
      <c r="O71" s="8">
        <v>0</v>
      </c>
      <c r="P71" s="8">
        <v>0</v>
      </c>
      <c r="Q71" s="8">
        <v>1000</v>
      </c>
      <c r="R71" s="8">
        <v>200</v>
      </c>
      <c r="S71" s="8">
        <v>0</v>
      </c>
      <c r="T71" s="8">
        <v>500</v>
      </c>
      <c r="U71" s="8">
        <v>0</v>
      </c>
      <c r="V71" s="8"/>
      <c r="W71" s="8">
        <f t="shared" si="7"/>
        <v>4620</v>
      </c>
      <c r="X71" s="9">
        <f t="shared" si="8"/>
        <v>6920</v>
      </c>
      <c r="Y71" s="8">
        <f t="shared" si="9"/>
        <v>36700</v>
      </c>
    </row>
    <row r="72" spans="1:25" ht="35.1" customHeight="1">
      <c r="A72" s="11">
        <v>68</v>
      </c>
      <c r="B72" s="11" t="s">
        <v>212</v>
      </c>
      <c r="C72" s="11" t="s">
        <v>213</v>
      </c>
      <c r="D72" s="11" t="s">
        <v>334</v>
      </c>
      <c r="E72" s="11">
        <v>20065032664</v>
      </c>
      <c r="F72" s="8">
        <v>31500</v>
      </c>
      <c r="G72" s="8">
        <v>0</v>
      </c>
      <c r="H72" s="8">
        <f t="shared" si="6"/>
        <v>3780</v>
      </c>
      <c r="I72" s="8">
        <v>500</v>
      </c>
      <c r="J72" s="8">
        <v>0</v>
      </c>
      <c r="K72" s="8">
        <f t="shared" ref="K72:K125" si="10">SUM(F72:J72)</f>
        <v>35780</v>
      </c>
      <c r="L72" s="8">
        <v>384</v>
      </c>
      <c r="M72" s="8">
        <v>5241</v>
      </c>
      <c r="N72" s="8">
        <v>0</v>
      </c>
      <c r="O72" s="8">
        <v>0</v>
      </c>
      <c r="P72" s="8">
        <v>0</v>
      </c>
      <c r="Q72" s="8">
        <v>1000</v>
      </c>
      <c r="R72" s="8">
        <v>150</v>
      </c>
      <c r="S72" s="8">
        <v>0</v>
      </c>
      <c r="T72" s="8">
        <v>0</v>
      </c>
      <c r="U72" s="8">
        <v>0</v>
      </c>
      <c r="V72" s="8"/>
      <c r="W72" s="8">
        <f t="shared" si="7"/>
        <v>3780</v>
      </c>
      <c r="X72" s="9">
        <f t="shared" si="8"/>
        <v>10555</v>
      </c>
      <c r="Y72" s="8">
        <f t="shared" si="9"/>
        <v>25225</v>
      </c>
    </row>
    <row r="73" spans="1:25" ht="35.1" customHeight="1">
      <c r="A73" s="11">
        <v>69</v>
      </c>
      <c r="B73" s="11" t="s">
        <v>214</v>
      </c>
      <c r="C73" s="11" t="s">
        <v>215</v>
      </c>
      <c r="D73" s="11" t="s">
        <v>334</v>
      </c>
      <c r="E73" s="11">
        <v>31380083039</v>
      </c>
      <c r="F73" s="8">
        <v>38500</v>
      </c>
      <c r="G73" s="8">
        <v>0</v>
      </c>
      <c r="H73" s="8">
        <f t="shared" si="6"/>
        <v>4620</v>
      </c>
      <c r="I73" s="8">
        <v>500</v>
      </c>
      <c r="J73" s="8">
        <v>0</v>
      </c>
      <c r="K73" s="8">
        <f t="shared" si="10"/>
        <v>43620</v>
      </c>
      <c r="L73" s="8">
        <v>0</v>
      </c>
      <c r="M73" s="8">
        <v>600</v>
      </c>
      <c r="N73" s="8">
        <v>0</v>
      </c>
      <c r="O73" s="8">
        <v>0</v>
      </c>
      <c r="P73" s="8">
        <v>0</v>
      </c>
      <c r="Q73" s="8">
        <v>0</v>
      </c>
      <c r="R73" s="8">
        <v>200</v>
      </c>
      <c r="S73" s="8">
        <v>0</v>
      </c>
      <c r="T73" s="8">
        <v>500</v>
      </c>
      <c r="U73" s="8">
        <v>0</v>
      </c>
      <c r="V73" s="8"/>
      <c r="W73" s="8">
        <f t="shared" si="7"/>
        <v>4620</v>
      </c>
      <c r="X73" s="9">
        <f t="shared" si="8"/>
        <v>5920</v>
      </c>
      <c r="Y73" s="8">
        <f t="shared" si="9"/>
        <v>37700</v>
      </c>
    </row>
    <row r="74" spans="1:25" ht="35.1" customHeight="1">
      <c r="A74" s="7">
        <v>70</v>
      </c>
      <c r="B74" s="11" t="s">
        <v>216</v>
      </c>
      <c r="C74" s="11" t="s">
        <v>217</v>
      </c>
      <c r="D74" s="11" t="s">
        <v>334</v>
      </c>
      <c r="E74" s="11">
        <v>31294057788</v>
      </c>
      <c r="F74" s="8">
        <v>27200</v>
      </c>
      <c r="G74" s="8">
        <v>0</v>
      </c>
      <c r="H74" s="8">
        <f t="shared" si="6"/>
        <v>3264</v>
      </c>
      <c r="I74" s="8">
        <v>500</v>
      </c>
      <c r="J74" s="8">
        <v>0</v>
      </c>
      <c r="K74" s="8">
        <f t="shared" si="10"/>
        <v>30964</v>
      </c>
      <c r="L74" s="8">
        <v>0</v>
      </c>
      <c r="M74" s="8">
        <v>7892</v>
      </c>
      <c r="N74" s="8">
        <v>0</v>
      </c>
      <c r="O74" s="8">
        <v>0</v>
      </c>
      <c r="P74" s="8">
        <v>0</v>
      </c>
      <c r="Q74" s="8">
        <v>1000</v>
      </c>
      <c r="R74" s="8">
        <v>150</v>
      </c>
      <c r="S74" s="8">
        <v>0</v>
      </c>
      <c r="T74" s="8">
        <v>0</v>
      </c>
      <c r="U74" s="8">
        <v>0</v>
      </c>
      <c r="V74" s="8"/>
      <c r="W74" s="8">
        <f t="shared" si="7"/>
        <v>3264</v>
      </c>
      <c r="X74" s="9">
        <f t="shared" si="8"/>
        <v>12306</v>
      </c>
      <c r="Y74" s="8">
        <f t="shared" si="9"/>
        <v>18658</v>
      </c>
    </row>
    <row r="75" spans="1:25" ht="35.1" customHeight="1">
      <c r="A75" s="11">
        <v>71</v>
      </c>
      <c r="B75" s="11" t="s">
        <v>218</v>
      </c>
      <c r="C75" s="11" t="s">
        <v>219</v>
      </c>
      <c r="D75" s="11" t="s">
        <v>334</v>
      </c>
      <c r="E75" s="11">
        <v>32778558951</v>
      </c>
      <c r="F75" s="8">
        <v>36200</v>
      </c>
      <c r="G75" s="8">
        <v>0</v>
      </c>
      <c r="H75" s="8">
        <f t="shared" si="6"/>
        <v>4344</v>
      </c>
      <c r="I75" s="8">
        <v>500</v>
      </c>
      <c r="J75" s="8">
        <v>0</v>
      </c>
      <c r="K75" s="8">
        <f t="shared" si="10"/>
        <v>41044</v>
      </c>
      <c r="L75" s="8">
        <v>0</v>
      </c>
      <c r="M75" s="8">
        <v>600</v>
      </c>
      <c r="N75" s="8">
        <v>0</v>
      </c>
      <c r="O75" s="8">
        <v>0</v>
      </c>
      <c r="P75" s="8">
        <v>0</v>
      </c>
      <c r="Q75" s="8">
        <v>0</v>
      </c>
      <c r="R75" s="8">
        <v>200</v>
      </c>
      <c r="S75" s="8">
        <v>0</v>
      </c>
      <c r="T75" s="8">
        <v>500</v>
      </c>
      <c r="U75" s="8">
        <v>0</v>
      </c>
      <c r="V75" s="8"/>
      <c r="W75" s="8">
        <f t="shared" si="7"/>
        <v>4344</v>
      </c>
      <c r="X75" s="9">
        <f t="shared" si="8"/>
        <v>5644</v>
      </c>
      <c r="Y75" s="8">
        <f t="shared" si="9"/>
        <v>35400</v>
      </c>
    </row>
    <row r="76" spans="1:25" ht="35.1" customHeight="1">
      <c r="A76" s="11">
        <v>72</v>
      </c>
      <c r="B76" s="11" t="s">
        <v>220</v>
      </c>
      <c r="C76" s="11" t="s">
        <v>221</v>
      </c>
      <c r="D76" s="11" t="s">
        <v>334</v>
      </c>
      <c r="E76" s="11">
        <v>33316454793</v>
      </c>
      <c r="F76" s="8">
        <v>61300</v>
      </c>
      <c r="G76" s="8">
        <v>0</v>
      </c>
      <c r="H76" s="8">
        <f t="shared" si="6"/>
        <v>7356</v>
      </c>
      <c r="I76" s="8">
        <v>500</v>
      </c>
      <c r="J76" s="8">
        <v>0</v>
      </c>
      <c r="K76" s="8">
        <f t="shared" si="10"/>
        <v>69156</v>
      </c>
      <c r="L76" s="8">
        <v>0</v>
      </c>
      <c r="M76" s="8">
        <v>600</v>
      </c>
      <c r="N76" s="8">
        <v>0</v>
      </c>
      <c r="O76" s="8">
        <v>0</v>
      </c>
      <c r="P76" s="8">
        <v>0</v>
      </c>
      <c r="Q76" s="8">
        <v>0</v>
      </c>
      <c r="R76" s="8">
        <v>200</v>
      </c>
      <c r="S76" s="8">
        <v>0</v>
      </c>
      <c r="T76" s="8">
        <v>500</v>
      </c>
      <c r="U76" s="8">
        <v>0</v>
      </c>
      <c r="V76" s="8"/>
      <c r="W76" s="8">
        <f t="shared" si="7"/>
        <v>7356</v>
      </c>
      <c r="X76" s="9">
        <f t="shared" si="8"/>
        <v>8656</v>
      </c>
      <c r="Y76" s="8">
        <f t="shared" si="9"/>
        <v>60500</v>
      </c>
    </row>
    <row r="77" spans="1:25" ht="35.1" customHeight="1">
      <c r="A77" s="7">
        <v>73</v>
      </c>
      <c r="B77" s="11" t="s">
        <v>222</v>
      </c>
      <c r="C77" s="11" t="s">
        <v>223</v>
      </c>
      <c r="D77" s="11" t="s">
        <v>335</v>
      </c>
      <c r="E77" s="11">
        <v>20072906986</v>
      </c>
      <c r="F77" s="8">
        <v>32400</v>
      </c>
      <c r="G77" s="8">
        <v>0</v>
      </c>
      <c r="H77" s="8">
        <f t="shared" si="6"/>
        <v>3888</v>
      </c>
      <c r="I77" s="8">
        <v>500</v>
      </c>
      <c r="J77" s="8">
        <v>0</v>
      </c>
      <c r="K77" s="8">
        <f t="shared" si="10"/>
        <v>36788</v>
      </c>
      <c r="L77" s="8">
        <v>0</v>
      </c>
      <c r="M77" s="8">
        <v>5025</v>
      </c>
      <c r="N77" s="8">
        <v>0</v>
      </c>
      <c r="O77" s="8">
        <v>0</v>
      </c>
      <c r="P77" s="8">
        <v>0</v>
      </c>
      <c r="Q77" s="8">
        <v>1000</v>
      </c>
      <c r="R77" s="8">
        <v>150</v>
      </c>
      <c r="S77" s="8">
        <v>0</v>
      </c>
      <c r="T77" s="8">
        <v>500</v>
      </c>
      <c r="U77" s="8">
        <v>0</v>
      </c>
      <c r="V77" s="8"/>
      <c r="W77" s="8">
        <f t="shared" si="7"/>
        <v>3888</v>
      </c>
      <c r="X77" s="9">
        <f t="shared" si="8"/>
        <v>10563</v>
      </c>
      <c r="Y77" s="8">
        <f t="shared" si="9"/>
        <v>26225</v>
      </c>
    </row>
    <row r="78" spans="1:25" ht="35.1" customHeight="1">
      <c r="A78" s="11">
        <v>74</v>
      </c>
      <c r="B78" s="11" t="s">
        <v>224</v>
      </c>
      <c r="C78" s="11" t="s">
        <v>225</v>
      </c>
      <c r="D78" s="11" t="s">
        <v>335</v>
      </c>
      <c r="E78" s="11">
        <v>31424768812</v>
      </c>
      <c r="F78" s="8">
        <v>59900</v>
      </c>
      <c r="G78" s="8">
        <v>0</v>
      </c>
      <c r="H78" s="8">
        <f t="shared" si="6"/>
        <v>7188</v>
      </c>
      <c r="I78" s="8">
        <v>500</v>
      </c>
      <c r="J78" s="8">
        <v>0</v>
      </c>
      <c r="K78" s="8">
        <f t="shared" si="10"/>
        <v>67588</v>
      </c>
      <c r="L78" s="8">
        <v>0</v>
      </c>
      <c r="M78" s="8">
        <v>600</v>
      </c>
      <c r="N78" s="8">
        <v>0</v>
      </c>
      <c r="O78" s="8">
        <v>0</v>
      </c>
      <c r="P78" s="8">
        <v>0</v>
      </c>
      <c r="Q78" s="8">
        <v>0</v>
      </c>
      <c r="R78" s="8">
        <v>200</v>
      </c>
      <c r="S78" s="8">
        <v>0</v>
      </c>
      <c r="T78" s="8">
        <v>500</v>
      </c>
      <c r="U78" s="8">
        <v>1000</v>
      </c>
      <c r="V78" s="8"/>
      <c r="W78" s="8">
        <f t="shared" si="7"/>
        <v>7188</v>
      </c>
      <c r="X78" s="9">
        <f t="shared" si="8"/>
        <v>9488</v>
      </c>
      <c r="Y78" s="8">
        <f t="shared" si="9"/>
        <v>58100</v>
      </c>
    </row>
    <row r="79" spans="1:25" ht="35.1" customHeight="1">
      <c r="A79" s="11">
        <v>75</v>
      </c>
      <c r="B79" s="11" t="s">
        <v>226</v>
      </c>
      <c r="C79" s="11" t="s">
        <v>227</v>
      </c>
      <c r="D79" s="11" t="s">
        <v>335</v>
      </c>
      <c r="E79" s="11">
        <v>31498337481</v>
      </c>
      <c r="F79" s="8">
        <v>42000</v>
      </c>
      <c r="G79" s="8">
        <v>0</v>
      </c>
      <c r="H79" s="8">
        <f t="shared" si="6"/>
        <v>5040</v>
      </c>
      <c r="I79" s="8">
        <v>500</v>
      </c>
      <c r="J79" s="8">
        <v>0</v>
      </c>
      <c r="K79" s="8">
        <f t="shared" si="10"/>
        <v>47540</v>
      </c>
      <c r="L79" s="8">
        <v>0</v>
      </c>
      <c r="M79" s="8">
        <v>3747</v>
      </c>
      <c r="N79" s="8">
        <v>0</v>
      </c>
      <c r="O79" s="8">
        <v>0</v>
      </c>
      <c r="P79" s="8">
        <v>0</v>
      </c>
      <c r="Q79" s="8">
        <v>1000</v>
      </c>
      <c r="R79" s="8">
        <v>200</v>
      </c>
      <c r="S79" s="8">
        <v>0</v>
      </c>
      <c r="T79" s="8">
        <v>500</v>
      </c>
      <c r="U79" s="8">
        <v>0</v>
      </c>
      <c r="V79" s="8"/>
      <c r="W79" s="8">
        <f t="shared" si="7"/>
        <v>5040</v>
      </c>
      <c r="X79" s="9">
        <f t="shared" si="8"/>
        <v>10487</v>
      </c>
      <c r="Y79" s="8">
        <f t="shared" si="9"/>
        <v>37053</v>
      </c>
    </row>
    <row r="80" spans="1:25" ht="35.1" customHeight="1">
      <c r="A80" s="7">
        <v>76</v>
      </c>
      <c r="B80" s="11" t="s">
        <v>228</v>
      </c>
      <c r="C80" s="11" t="s">
        <v>229</v>
      </c>
      <c r="D80" s="11" t="s">
        <v>335</v>
      </c>
      <c r="E80" s="11">
        <v>31498148892</v>
      </c>
      <c r="F80" s="8">
        <v>42000</v>
      </c>
      <c r="G80" s="8">
        <v>0</v>
      </c>
      <c r="H80" s="8">
        <f t="shared" si="6"/>
        <v>5040</v>
      </c>
      <c r="I80" s="8">
        <v>500</v>
      </c>
      <c r="J80" s="8">
        <v>0</v>
      </c>
      <c r="K80" s="8">
        <f t="shared" si="10"/>
        <v>47540</v>
      </c>
      <c r="L80" s="8">
        <v>0</v>
      </c>
      <c r="M80" s="8">
        <v>600</v>
      </c>
      <c r="N80" s="8">
        <v>0</v>
      </c>
      <c r="O80" s="8">
        <v>0</v>
      </c>
      <c r="P80" s="8">
        <v>0</v>
      </c>
      <c r="Q80" s="8">
        <v>1000</v>
      </c>
      <c r="R80" s="8">
        <v>200</v>
      </c>
      <c r="S80" s="8">
        <v>0</v>
      </c>
      <c r="T80" s="8">
        <v>500</v>
      </c>
      <c r="U80" s="8">
        <v>0</v>
      </c>
      <c r="V80" s="8"/>
      <c r="W80" s="8">
        <f t="shared" si="7"/>
        <v>5040</v>
      </c>
      <c r="X80" s="9">
        <f t="shared" si="8"/>
        <v>7340</v>
      </c>
      <c r="Y80" s="8">
        <f t="shared" si="9"/>
        <v>40200</v>
      </c>
    </row>
    <row r="81" spans="1:25" ht="35.1" customHeight="1">
      <c r="A81" s="11">
        <v>77</v>
      </c>
      <c r="B81" s="11" t="s">
        <v>230</v>
      </c>
      <c r="C81" s="11" t="s">
        <v>231</v>
      </c>
      <c r="D81" s="11" t="s">
        <v>335</v>
      </c>
      <c r="E81" s="11">
        <v>20065033124</v>
      </c>
      <c r="F81" s="8">
        <v>61300</v>
      </c>
      <c r="G81" s="8">
        <v>0</v>
      </c>
      <c r="H81" s="8">
        <f t="shared" si="6"/>
        <v>7356</v>
      </c>
      <c r="I81" s="8">
        <v>500</v>
      </c>
      <c r="J81" s="8">
        <v>0</v>
      </c>
      <c r="K81" s="8">
        <f t="shared" si="10"/>
        <v>69156</v>
      </c>
      <c r="L81" s="8">
        <v>0</v>
      </c>
      <c r="M81" s="8">
        <v>600</v>
      </c>
      <c r="N81" s="8">
        <v>0</v>
      </c>
      <c r="O81" s="8">
        <v>0</v>
      </c>
      <c r="P81" s="8">
        <v>0</v>
      </c>
      <c r="Q81" s="8">
        <v>0</v>
      </c>
      <c r="R81" s="8">
        <v>200</v>
      </c>
      <c r="S81" s="8">
        <v>0</v>
      </c>
      <c r="T81" s="8">
        <v>500</v>
      </c>
      <c r="U81" s="8">
        <v>0</v>
      </c>
      <c r="V81" s="8"/>
      <c r="W81" s="8">
        <f t="shared" si="7"/>
        <v>7356</v>
      </c>
      <c r="X81" s="9">
        <f t="shared" si="8"/>
        <v>8656</v>
      </c>
      <c r="Y81" s="8">
        <f t="shared" si="9"/>
        <v>60500</v>
      </c>
    </row>
    <row r="82" spans="1:25" ht="35.1" customHeight="1">
      <c r="A82" s="11">
        <v>78</v>
      </c>
      <c r="B82" s="11" t="s">
        <v>232</v>
      </c>
      <c r="C82" s="11" t="s">
        <v>233</v>
      </c>
      <c r="D82" s="11" t="s">
        <v>335</v>
      </c>
      <c r="E82" s="11">
        <v>32249056033</v>
      </c>
      <c r="F82" s="8">
        <v>36200</v>
      </c>
      <c r="G82" s="8">
        <v>0</v>
      </c>
      <c r="H82" s="8">
        <f t="shared" si="6"/>
        <v>4344</v>
      </c>
      <c r="I82" s="8">
        <v>500</v>
      </c>
      <c r="J82" s="8">
        <v>0</v>
      </c>
      <c r="K82" s="8">
        <f t="shared" si="10"/>
        <v>41044</v>
      </c>
      <c r="L82" s="8">
        <v>0</v>
      </c>
      <c r="M82" s="8">
        <v>10506</v>
      </c>
      <c r="N82" s="8">
        <v>0</v>
      </c>
      <c r="O82" s="8">
        <v>0</v>
      </c>
      <c r="P82" s="8">
        <v>0</v>
      </c>
      <c r="Q82" s="8">
        <v>0</v>
      </c>
      <c r="R82" s="8">
        <v>200</v>
      </c>
      <c r="S82" s="8">
        <v>0</v>
      </c>
      <c r="T82" s="8">
        <v>500</v>
      </c>
      <c r="U82" s="8">
        <v>0</v>
      </c>
      <c r="V82" s="8"/>
      <c r="W82" s="8">
        <f t="shared" si="7"/>
        <v>4344</v>
      </c>
      <c r="X82" s="9">
        <f t="shared" si="8"/>
        <v>15550</v>
      </c>
      <c r="Y82" s="8">
        <f t="shared" si="9"/>
        <v>25494</v>
      </c>
    </row>
    <row r="83" spans="1:25" ht="35.1" customHeight="1">
      <c r="A83" s="7">
        <v>79</v>
      </c>
      <c r="B83" s="11" t="s">
        <v>234</v>
      </c>
      <c r="C83" s="11" t="s">
        <v>235</v>
      </c>
      <c r="D83" s="11" t="s">
        <v>336</v>
      </c>
      <c r="E83" s="11">
        <v>20072906567</v>
      </c>
      <c r="F83" s="8">
        <v>58200</v>
      </c>
      <c r="G83" s="8">
        <v>0</v>
      </c>
      <c r="H83" s="8">
        <f t="shared" si="6"/>
        <v>6984</v>
      </c>
      <c r="I83" s="8">
        <v>500</v>
      </c>
      <c r="J83" s="8">
        <v>0</v>
      </c>
      <c r="K83" s="8">
        <f t="shared" si="10"/>
        <v>65684</v>
      </c>
      <c r="L83" s="8">
        <v>0</v>
      </c>
      <c r="M83" s="8">
        <v>600</v>
      </c>
      <c r="N83" s="8">
        <v>0</v>
      </c>
      <c r="O83" s="8">
        <v>0</v>
      </c>
      <c r="P83" s="8">
        <v>0</v>
      </c>
      <c r="Q83" s="8">
        <v>0</v>
      </c>
      <c r="R83" s="8">
        <v>200</v>
      </c>
      <c r="S83" s="8">
        <v>0</v>
      </c>
      <c r="T83" s="8">
        <v>0</v>
      </c>
      <c r="U83" s="8">
        <v>1000</v>
      </c>
      <c r="V83" s="8"/>
      <c r="W83" s="8">
        <f t="shared" si="7"/>
        <v>6984</v>
      </c>
      <c r="X83" s="9">
        <f t="shared" si="8"/>
        <v>8784</v>
      </c>
      <c r="Y83" s="8">
        <f t="shared" si="9"/>
        <v>56900</v>
      </c>
    </row>
    <row r="84" spans="1:25" ht="35.1" customHeight="1">
      <c r="A84" s="11">
        <v>80</v>
      </c>
      <c r="B84" s="11" t="s">
        <v>236</v>
      </c>
      <c r="C84" s="11" t="s">
        <v>237</v>
      </c>
      <c r="D84" s="11" t="s">
        <v>336</v>
      </c>
      <c r="E84" s="11">
        <v>31457384087</v>
      </c>
      <c r="F84" s="8">
        <v>41100</v>
      </c>
      <c r="G84" s="8">
        <v>0</v>
      </c>
      <c r="H84" s="8">
        <f t="shared" si="6"/>
        <v>4932</v>
      </c>
      <c r="I84" s="8">
        <v>500</v>
      </c>
      <c r="J84" s="8">
        <v>0</v>
      </c>
      <c r="K84" s="8">
        <f t="shared" si="10"/>
        <v>46532</v>
      </c>
      <c r="L84" s="8">
        <v>0</v>
      </c>
      <c r="M84" s="8">
        <v>6562</v>
      </c>
      <c r="N84" s="8">
        <v>0</v>
      </c>
      <c r="O84" s="8">
        <v>0</v>
      </c>
      <c r="P84" s="8">
        <v>0</v>
      </c>
      <c r="Q84" s="8">
        <v>1000</v>
      </c>
      <c r="R84" s="8">
        <v>200</v>
      </c>
      <c r="S84" s="8">
        <v>0</v>
      </c>
      <c r="T84" s="8">
        <v>0</v>
      </c>
      <c r="U84" s="8">
        <v>0</v>
      </c>
      <c r="V84" s="8"/>
      <c r="W84" s="8">
        <f t="shared" si="7"/>
        <v>4932</v>
      </c>
      <c r="X84" s="9">
        <f t="shared" si="8"/>
        <v>12694</v>
      </c>
      <c r="Y84" s="8">
        <f t="shared" si="9"/>
        <v>33838</v>
      </c>
    </row>
    <row r="85" spans="1:25" ht="35.1" customHeight="1">
      <c r="A85" s="11">
        <v>81</v>
      </c>
      <c r="B85" s="11" t="s">
        <v>238</v>
      </c>
      <c r="C85" s="11" t="s">
        <v>239</v>
      </c>
      <c r="D85" s="11" t="s">
        <v>336</v>
      </c>
      <c r="E85" s="11">
        <v>31356977785</v>
      </c>
      <c r="F85" s="8">
        <v>45900</v>
      </c>
      <c r="G85" s="8">
        <v>0</v>
      </c>
      <c r="H85" s="8">
        <f t="shared" si="6"/>
        <v>5508</v>
      </c>
      <c r="I85" s="8">
        <v>500</v>
      </c>
      <c r="J85" s="8">
        <v>0</v>
      </c>
      <c r="K85" s="8">
        <f t="shared" si="10"/>
        <v>51908</v>
      </c>
      <c r="L85" s="8">
        <v>0</v>
      </c>
      <c r="M85" s="8">
        <v>600</v>
      </c>
      <c r="N85" s="8">
        <v>0</v>
      </c>
      <c r="O85" s="8">
        <v>0</v>
      </c>
      <c r="P85" s="8">
        <v>0</v>
      </c>
      <c r="Q85" s="8">
        <v>1000</v>
      </c>
      <c r="R85" s="8">
        <v>200</v>
      </c>
      <c r="S85" s="8">
        <v>0</v>
      </c>
      <c r="T85" s="8">
        <v>0</v>
      </c>
      <c r="U85" s="8">
        <v>0</v>
      </c>
      <c r="V85" s="8"/>
      <c r="W85" s="8">
        <f t="shared" si="7"/>
        <v>5508</v>
      </c>
      <c r="X85" s="9">
        <f t="shared" si="8"/>
        <v>7308</v>
      </c>
      <c r="Y85" s="8">
        <f t="shared" si="9"/>
        <v>44600</v>
      </c>
    </row>
    <row r="86" spans="1:25" ht="35.1" customHeight="1">
      <c r="A86" s="7">
        <v>82</v>
      </c>
      <c r="B86" s="11" t="s">
        <v>240</v>
      </c>
      <c r="C86" s="11" t="s">
        <v>241</v>
      </c>
      <c r="D86" s="11" t="s">
        <v>336</v>
      </c>
      <c r="E86" s="11">
        <v>20078612573</v>
      </c>
      <c r="F86" s="8">
        <v>38700</v>
      </c>
      <c r="G86" s="8">
        <v>0</v>
      </c>
      <c r="H86" s="8">
        <f t="shared" si="6"/>
        <v>4644</v>
      </c>
      <c r="I86" s="8">
        <v>500</v>
      </c>
      <c r="J86" s="8">
        <v>0</v>
      </c>
      <c r="K86" s="8">
        <f t="shared" si="10"/>
        <v>43844</v>
      </c>
      <c r="L86" s="8">
        <v>0</v>
      </c>
      <c r="M86" s="8">
        <v>4013</v>
      </c>
      <c r="N86" s="8">
        <v>0</v>
      </c>
      <c r="O86" s="8">
        <v>0</v>
      </c>
      <c r="P86" s="8">
        <v>0</v>
      </c>
      <c r="Q86" s="8">
        <v>1000</v>
      </c>
      <c r="R86" s="8">
        <v>200</v>
      </c>
      <c r="S86" s="8">
        <v>0</v>
      </c>
      <c r="T86" s="8">
        <v>500</v>
      </c>
      <c r="U86" s="8">
        <v>0</v>
      </c>
      <c r="V86" s="8"/>
      <c r="W86" s="8">
        <f t="shared" si="7"/>
        <v>4644</v>
      </c>
      <c r="X86" s="9">
        <f t="shared" si="8"/>
        <v>10357</v>
      </c>
      <c r="Y86" s="8">
        <f t="shared" si="9"/>
        <v>33487</v>
      </c>
    </row>
    <row r="87" spans="1:25" ht="35.1" customHeight="1">
      <c r="A87" s="11">
        <v>83</v>
      </c>
      <c r="B87" s="11" t="s">
        <v>242</v>
      </c>
      <c r="C87" s="11" t="s">
        <v>243</v>
      </c>
      <c r="D87" s="11" t="s">
        <v>336</v>
      </c>
      <c r="E87" s="11">
        <v>20072906895</v>
      </c>
      <c r="F87" s="8">
        <v>37600</v>
      </c>
      <c r="G87" s="8">
        <v>0</v>
      </c>
      <c r="H87" s="8">
        <f t="shared" si="6"/>
        <v>4512</v>
      </c>
      <c r="I87" s="8">
        <v>500</v>
      </c>
      <c r="J87" s="8">
        <v>0</v>
      </c>
      <c r="K87" s="8">
        <f t="shared" si="10"/>
        <v>42612</v>
      </c>
      <c r="L87" s="8">
        <v>0</v>
      </c>
      <c r="M87" s="8">
        <v>600</v>
      </c>
      <c r="N87" s="8">
        <v>0</v>
      </c>
      <c r="O87" s="8">
        <v>0</v>
      </c>
      <c r="P87" s="8">
        <v>0</v>
      </c>
      <c r="Q87" s="8">
        <v>1000</v>
      </c>
      <c r="R87" s="8">
        <v>200</v>
      </c>
      <c r="S87" s="8">
        <v>0</v>
      </c>
      <c r="T87" s="8">
        <v>0</v>
      </c>
      <c r="U87" s="8">
        <v>0</v>
      </c>
      <c r="V87" s="8"/>
      <c r="W87" s="8">
        <f t="shared" si="7"/>
        <v>4512</v>
      </c>
      <c r="X87" s="9">
        <f t="shared" si="8"/>
        <v>6312</v>
      </c>
      <c r="Y87" s="8">
        <f t="shared" si="9"/>
        <v>36300</v>
      </c>
    </row>
    <row r="88" spans="1:25" ht="35.1" customHeight="1">
      <c r="A88" s="11">
        <v>84</v>
      </c>
      <c r="B88" s="11" t="s">
        <v>244</v>
      </c>
      <c r="C88" s="11" t="s">
        <v>245</v>
      </c>
      <c r="D88" s="11" t="s">
        <v>336</v>
      </c>
      <c r="E88" s="11">
        <v>20072906476</v>
      </c>
      <c r="F88" s="8">
        <v>32400</v>
      </c>
      <c r="G88" s="8">
        <v>0</v>
      </c>
      <c r="H88" s="8">
        <f t="shared" si="6"/>
        <v>3888</v>
      </c>
      <c r="I88" s="8">
        <v>500</v>
      </c>
      <c r="J88" s="8">
        <v>0</v>
      </c>
      <c r="K88" s="8">
        <f t="shared" si="10"/>
        <v>36788</v>
      </c>
      <c r="L88" s="8">
        <v>0</v>
      </c>
      <c r="M88" s="8">
        <v>600</v>
      </c>
      <c r="N88" s="8">
        <v>0</v>
      </c>
      <c r="O88" s="8">
        <v>0</v>
      </c>
      <c r="P88" s="8">
        <v>0</v>
      </c>
      <c r="Q88" s="8">
        <v>0</v>
      </c>
      <c r="R88" s="8">
        <v>150</v>
      </c>
      <c r="S88" s="8">
        <v>0</v>
      </c>
      <c r="T88" s="8">
        <v>0</v>
      </c>
      <c r="U88" s="8">
        <v>0</v>
      </c>
      <c r="V88" s="8"/>
      <c r="W88" s="8">
        <f t="shared" si="7"/>
        <v>3888</v>
      </c>
      <c r="X88" s="9">
        <f t="shared" si="8"/>
        <v>4638</v>
      </c>
      <c r="Y88" s="8">
        <f t="shared" si="9"/>
        <v>32150</v>
      </c>
    </row>
    <row r="89" spans="1:25" ht="35.1" customHeight="1">
      <c r="A89" s="7">
        <v>85</v>
      </c>
      <c r="B89" s="11" t="s">
        <v>246</v>
      </c>
      <c r="C89" s="11" t="s">
        <v>247</v>
      </c>
      <c r="D89" s="11" t="s">
        <v>336</v>
      </c>
      <c r="E89" s="11">
        <v>20072906556</v>
      </c>
      <c r="F89" s="8">
        <v>42000</v>
      </c>
      <c r="G89" s="8">
        <v>0</v>
      </c>
      <c r="H89" s="8">
        <f t="shared" si="6"/>
        <v>5040</v>
      </c>
      <c r="I89" s="8">
        <v>500</v>
      </c>
      <c r="J89" s="8">
        <v>0</v>
      </c>
      <c r="K89" s="8">
        <f t="shared" si="10"/>
        <v>47540</v>
      </c>
      <c r="L89" s="8">
        <v>0</v>
      </c>
      <c r="M89" s="8">
        <v>6213</v>
      </c>
      <c r="N89" s="8">
        <v>0</v>
      </c>
      <c r="O89" s="8">
        <v>0</v>
      </c>
      <c r="P89" s="8">
        <v>0</v>
      </c>
      <c r="Q89" s="8">
        <v>1000</v>
      </c>
      <c r="R89" s="8">
        <v>200</v>
      </c>
      <c r="S89" s="8">
        <v>0</v>
      </c>
      <c r="T89" s="8">
        <v>1080</v>
      </c>
      <c r="U89" s="8">
        <v>0</v>
      </c>
      <c r="V89" s="8"/>
      <c r="W89" s="8">
        <f t="shared" si="7"/>
        <v>5040</v>
      </c>
      <c r="X89" s="9">
        <f t="shared" si="8"/>
        <v>13533</v>
      </c>
      <c r="Y89" s="8">
        <f t="shared" si="9"/>
        <v>34007</v>
      </c>
    </row>
    <row r="90" spans="1:25" ht="35.1" customHeight="1">
      <c r="A90" s="11">
        <v>86</v>
      </c>
      <c r="B90" s="11" t="s">
        <v>248</v>
      </c>
      <c r="C90" s="11" t="s">
        <v>249</v>
      </c>
      <c r="D90" s="11" t="s">
        <v>336</v>
      </c>
      <c r="E90" s="11">
        <v>20072906512</v>
      </c>
      <c r="F90" s="8">
        <v>30600</v>
      </c>
      <c r="G90" s="8">
        <v>0</v>
      </c>
      <c r="H90" s="8">
        <f t="shared" si="6"/>
        <v>3672</v>
      </c>
      <c r="I90" s="8">
        <v>500</v>
      </c>
      <c r="J90" s="8">
        <v>0</v>
      </c>
      <c r="K90" s="8">
        <f t="shared" si="10"/>
        <v>34772</v>
      </c>
      <c r="L90" s="8">
        <v>0</v>
      </c>
      <c r="M90" s="8">
        <v>5428</v>
      </c>
      <c r="N90" s="8">
        <v>0</v>
      </c>
      <c r="O90" s="8">
        <v>0</v>
      </c>
      <c r="P90" s="8">
        <v>0</v>
      </c>
      <c r="Q90" s="8">
        <v>1000</v>
      </c>
      <c r="R90" s="8">
        <v>150</v>
      </c>
      <c r="S90" s="8">
        <v>0</v>
      </c>
      <c r="T90" s="8">
        <v>0</v>
      </c>
      <c r="U90" s="8">
        <v>0</v>
      </c>
      <c r="V90" s="8"/>
      <c r="W90" s="8">
        <f t="shared" si="7"/>
        <v>3672</v>
      </c>
      <c r="X90" s="9">
        <f t="shared" si="8"/>
        <v>10250</v>
      </c>
      <c r="Y90" s="8">
        <f t="shared" si="9"/>
        <v>24522</v>
      </c>
    </row>
    <row r="91" spans="1:25" ht="35.1" customHeight="1">
      <c r="A91" s="11">
        <v>87</v>
      </c>
      <c r="B91" s="11" t="s">
        <v>250</v>
      </c>
      <c r="C91" s="11" t="s">
        <v>251</v>
      </c>
      <c r="D91" s="11" t="s">
        <v>336</v>
      </c>
      <c r="E91" s="11">
        <v>33662506474</v>
      </c>
      <c r="F91" s="8">
        <v>36200</v>
      </c>
      <c r="G91" s="8">
        <v>0</v>
      </c>
      <c r="H91" s="8">
        <f t="shared" si="6"/>
        <v>4344</v>
      </c>
      <c r="I91" s="8">
        <v>0</v>
      </c>
      <c r="J91" s="8">
        <v>0</v>
      </c>
      <c r="K91" s="8">
        <f t="shared" si="10"/>
        <v>40544</v>
      </c>
      <c r="L91" s="8">
        <v>0</v>
      </c>
      <c r="M91" s="8">
        <v>600</v>
      </c>
      <c r="N91" s="8">
        <v>0</v>
      </c>
      <c r="O91" s="8">
        <v>0</v>
      </c>
      <c r="P91" s="8">
        <v>0</v>
      </c>
      <c r="Q91" s="8">
        <v>1000</v>
      </c>
      <c r="R91" s="8">
        <v>200</v>
      </c>
      <c r="S91" s="8">
        <v>0</v>
      </c>
      <c r="T91" s="8">
        <v>0</v>
      </c>
      <c r="U91" s="8">
        <v>0</v>
      </c>
      <c r="V91" s="8"/>
      <c r="W91" s="8">
        <f t="shared" si="7"/>
        <v>4344</v>
      </c>
      <c r="X91" s="9">
        <f t="shared" si="8"/>
        <v>6144</v>
      </c>
      <c r="Y91" s="8">
        <f t="shared" si="9"/>
        <v>34400</v>
      </c>
    </row>
    <row r="92" spans="1:25" ht="35.1" customHeight="1">
      <c r="A92" s="7">
        <v>88</v>
      </c>
      <c r="B92" s="11" t="s">
        <v>252</v>
      </c>
      <c r="C92" s="11" t="s">
        <v>253</v>
      </c>
      <c r="D92" s="11" t="s">
        <v>337</v>
      </c>
      <c r="E92" s="11">
        <v>31418727363</v>
      </c>
      <c r="F92" s="8">
        <v>59900</v>
      </c>
      <c r="G92" s="8">
        <v>0</v>
      </c>
      <c r="H92" s="8">
        <f t="shared" si="6"/>
        <v>7188</v>
      </c>
      <c r="I92" s="8">
        <v>500</v>
      </c>
      <c r="J92" s="8">
        <v>0</v>
      </c>
      <c r="K92" s="8">
        <f t="shared" si="10"/>
        <v>67588</v>
      </c>
      <c r="L92" s="8">
        <v>293</v>
      </c>
      <c r="M92" s="8">
        <v>4013</v>
      </c>
      <c r="N92" s="8">
        <v>0</v>
      </c>
      <c r="O92" s="8">
        <v>0</v>
      </c>
      <c r="P92" s="8">
        <v>0</v>
      </c>
      <c r="Q92" s="8">
        <v>1000</v>
      </c>
      <c r="R92" s="8">
        <v>200</v>
      </c>
      <c r="S92" s="8">
        <v>0</v>
      </c>
      <c r="T92" s="8">
        <v>500</v>
      </c>
      <c r="U92" s="8">
        <v>1000</v>
      </c>
      <c r="V92" s="8"/>
      <c r="W92" s="8">
        <f t="shared" si="7"/>
        <v>7188</v>
      </c>
      <c r="X92" s="9">
        <f t="shared" si="8"/>
        <v>14194</v>
      </c>
      <c r="Y92" s="8">
        <f t="shared" si="9"/>
        <v>53394</v>
      </c>
    </row>
    <row r="93" spans="1:25" ht="35.1" customHeight="1">
      <c r="A93" s="11">
        <v>89</v>
      </c>
      <c r="B93" s="11" t="s">
        <v>254</v>
      </c>
      <c r="C93" s="11" t="s">
        <v>255</v>
      </c>
      <c r="D93" s="11" t="s">
        <v>337</v>
      </c>
      <c r="E93" s="11">
        <v>31314524860</v>
      </c>
      <c r="F93" s="8">
        <v>42000</v>
      </c>
      <c r="G93" s="8">
        <v>0</v>
      </c>
      <c r="H93" s="8">
        <f t="shared" si="6"/>
        <v>5040</v>
      </c>
      <c r="I93" s="8">
        <v>500</v>
      </c>
      <c r="J93" s="8">
        <v>0</v>
      </c>
      <c r="K93" s="8">
        <f t="shared" si="10"/>
        <v>47540</v>
      </c>
      <c r="L93" s="8">
        <v>0</v>
      </c>
      <c r="M93" s="8">
        <v>600</v>
      </c>
      <c r="N93" s="8">
        <v>0</v>
      </c>
      <c r="O93" s="8">
        <v>0</v>
      </c>
      <c r="P93" s="8">
        <v>0</v>
      </c>
      <c r="Q93" s="8">
        <v>1000</v>
      </c>
      <c r="R93" s="8">
        <v>200</v>
      </c>
      <c r="S93" s="8">
        <v>0</v>
      </c>
      <c r="T93" s="8">
        <v>0</v>
      </c>
      <c r="U93" s="8">
        <v>0</v>
      </c>
      <c r="V93" s="8"/>
      <c r="W93" s="8">
        <f t="shared" si="7"/>
        <v>5040</v>
      </c>
      <c r="X93" s="9">
        <f t="shared" si="8"/>
        <v>6840</v>
      </c>
      <c r="Y93" s="8">
        <f t="shared" si="9"/>
        <v>40700</v>
      </c>
    </row>
    <row r="94" spans="1:25" ht="35.1" customHeight="1">
      <c r="A94" s="11">
        <v>90</v>
      </c>
      <c r="B94" s="11" t="s">
        <v>256</v>
      </c>
      <c r="C94" s="11" t="s">
        <v>257</v>
      </c>
      <c r="D94" s="11" t="s">
        <v>337</v>
      </c>
      <c r="E94" s="11">
        <v>31433510872</v>
      </c>
      <c r="F94" s="8">
        <v>38500</v>
      </c>
      <c r="G94" s="8">
        <v>0</v>
      </c>
      <c r="H94" s="8">
        <f t="shared" si="6"/>
        <v>4620</v>
      </c>
      <c r="I94" s="8">
        <v>500</v>
      </c>
      <c r="J94" s="8">
        <v>0</v>
      </c>
      <c r="K94" s="8">
        <f t="shared" si="10"/>
        <v>43620</v>
      </c>
      <c r="L94" s="8">
        <v>0</v>
      </c>
      <c r="M94" s="8">
        <v>600</v>
      </c>
      <c r="N94" s="8">
        <v>0</v>
      </c>
      <c r="O94" s="8">
        <v>0</v>
      </c>
      <c r="P94" s="8">
        <v>0</v>
      </c>
      <c r="Q94" s="8">
        <v>1000</v>
      </c>
      <c r="R94" s="8">
        <v>200</v>
      </c>
      <c r="S94" s="8">
        <v>0</v>
      </c>
      <c r="T94" s="8">
        <v>0</v>
      </c>
      <c r="U94" s="8">
        <v>0</v>
      </c>
      <c r="V94" s="8"/>
      <c r="W94" s="8">
        <f t="shared" si="7"/>
        <v>4620</v>
      </c>
      <c r="X94" s="9">
        <f t="shared" si="8"/>
        <v>6420</v>
      </c>
      <c r="Y94" s="8">
        <f t="shared" si="9"/>
        <v>37200</v>
      </c>
    </row>
    <row r="95" spans="1:25" ht="35.1" customHeight="1">
      <c r="A95" s="7">
        <v>91</v>
      </c>
      <c r="B95" s="11" t="s">
        <v>258</v>
      </c>
      <c r="C95" s="11" t="s">
        <v>259</v>
      </c>
      <c r="D95" s="11" t="s">
        <v>337</v>
      </c>
      <c r="E95" s="11">
        <v>31418788134</v>
      </c>
      <c r="F95" s="8">
        <v>32400</v>
      </c>
      <c r="G95" s="8">
        <v>0</v>
      </c>
      <c r="H95" s="8">
        <f t="shared" si="6"/>
        <v>3888</v>
      </c>
      <c r="I95" s="8">
        <v>500</v>
      </c>
      <c r="J95" s="8">
        <v>0</v>
      </c>
      <c r="K95" s="8">
        <f t="shared" si="10"/>
        <v>36788</v>
      </c>
      <c r="L95" s="8">
        <v>0</v>
      </c>
      <c r="M95" s="8">
        <v>600</v>
      </c>
      <c r="N95" s="8">
        <v>0</v>
      </c>
      <c r="O95" s="8">
        <v>0</v>
      </c>
      <c r="P95" s="8">
        <v>0</v>
      </c>
      <c r="Q95" s="8">
        <v>0</v>
      </c>
      <c r="R95" s="8">
        <v>150</v>
      </c>
      <c r="S95" s="8">
        <v>0</v>
      </c>
      <c r="T95" s="8">
        <v>500</v>
      </c>
      <c r="U95" s="8">
        <v>0</v>
      </c>
      <c r="V95" s="8"/>
      <c r="W95" s="8">
        <f t="shared" si="7"/>
        <v>3888</v>
      </c>
      <c r="X95" s="9">
        <f t="shared" si="8"/>
        <v>5138</v>
      </c>
      <c r="Y95" s="8">
        <f t="shared" si="9"/>
        <v>31650</v>
      </c>
    </row>
    <row r="96" spans="1:25" ht="35.1" customHeight="1">
      <c r="A96" s="11">
        <v>92</v>
      </c>
      <c r="B96" s="11" t="s">
        <v>260</v>
      </c>
      <c r="C96" s="11" t="s">
        <v>261</v>
      </c>
      <c r="D96" s="11" t="s">
        <v>337</v>
      </c>
      <c r="E96" s="11">
        <v>31656164394</v>
      </c>
      <c r="F96" s="8">
        <v>39600</v>
      </c>
      <c r="G96" s="8">
        <v>0</v>
      </c>
      <c r="H96" s="8">
        <f t="shared" si="6"/>
        <v>4752</v>
      </c>
      <c r="I96" s="8">
        <v>500</v>
      </c>
      <c r="J96" s="8">
        <v>0</v>
      </c>
      <c r="K96" s="8">
        <f t="shared" si="10"/>
        <v>44852</v>
      </c>
      <c r="L96" s="8">
        <v>0</v>
      </c>
      <c r="M96" s="8">
        <v>600</v>
      </c>
      <c r="N96" s="8">
        <v>0</v>
      </c>
      <c r="O96" s="8">
        <v>0</v>
      </c>
      <c r="P96" s="8">
        <v>0</v>
      </c>
      <c r="Q96" s="8">
        <v>1000</v>
      </c>
      <c r="R96" s="8">
        <v>200</v>
      </c>
      <c r="S96" s="8">
        <v>0</v>
      </c>
      <c r="T96" s="8">
        <v>500</v>
      </c>
      <c r="U96" s="8">
        <v>0</v>
      </c>
      <c r="V96" s="8"/>
      <c r="W96" s="8">
        <f t="shared" si="7"/>
        <v>4752</v>
      </c>
      <c r="X96" s="9">
        <f t="shared" si="8"/>
        <v>7052</v>
      </c>
      <c r="Y96" s="8">
        <f t="shared" si="9"/>
        <v>37800</v>
      </c>
    </row>
    <row r="97" spans="1:25" ht="35.1" customHeight="1">
      <c r="A97" s="11">
        <v>93</v>
      </c>
      <c r="B97" s="11" t="s">
        <v>262</v>
      </c>
      <c r="C97" s="11" t="s">
        <v>263</v>
      </c>
      <c r="D97" s="11" t="s">
        <v>337</v>
      </c>
      <c r="E97" s="11">
        <v>33416373727</v>
      </c>
      <c r="F97" s="8">
        <v>40300</v>
      </c>
      <c r="G97" s="8">
        <v>0</v>
      </c>
      <c r="H97" s="8">
        <f t="shared" si="6"/>
        <v>4836</v>
      </c>
      <c r="I97" s="8">
        <v>500</v>
      </c>
      <c r="J97" s="8">
        <v>0</v>
      </c>
      <c r="K97" s="8">
        <f t="shared" si="10"/>
        <v>45636</v>
      </c>
      <c r="L97" s="8">
        <v>0</v>
      </c>
      <c r="M97" s="8">
        <v>600</v>
      </c>
      <c r="N97" s="8">
        <v>0</v>
      </c>
      <c r="O97" s="8">
        <v>0</v>
      </c>
      <c r="P97" s="8">
        <v>0</v>
      </c>
      <c r="Q97" s="8">
        <v>0</v>
      </c>
      <c r="R97" s="8">
        <v>200</v>
      </c>
      <c r="S97" s="8">
        <v>0</v>
      </c>
      <c r="T97" s="8">
        <v>500</v>
      </c>
      <c r="U97" s="8">
        <v>0</v>
      </c>
      <c r="V97" s="8"/>
      <c r="W97" s="8">
        <f t="shared" si="7"/>
        <v>4836</v>
      </c>
      <c r="X97" s="9">
        <f t="shared" si="8"/>
        <v>6136</v>
      </c>
      <c r="Y97" s="8">
        <f t="shared" si="9"/>
        <v>39500</v>
      </c>
    </row>
    <row r="98" spans="1:25" ht="35.1" customHeight="1">
      <c r="A98" s="7">
        <v>94</v>
      </c>
      <c r="B98" s="11" t="s">
        <v>264</v>
      </c>
      <c r="C98" s="11" t="s">
        <v>265</v>
      </c>
      <c r="D98" s="11" t="s">
        <v>338</v>
      </c>
      <c r="E98" s="11">
        <v>31445593538</v>
      </c>
      <c r="F98" s="8">
        <v>34400</v>
      </c>
      <c r="G98" s="8">
        <v>0</v>
      </c>
      <c r="H98" s="8">
        <f t="shared" si="6"/>
        <v>4128</v>
      </c>
      <c r="I98" s="8">
        <v>500</v>
      </c>
      <c r="J98" s="8">
        <v>0</v>
      </c>
      <c r="K98" s="8">
        <f t="shared" si="10"/>
        <v>39028</v>
      </c>
      <c r="L98" s="8">
        <v>0</v>
      </c>
      <c r="M98" s="8">
        <v>600</v>
      </c>
      <c r="N98" s="8">
        <v>0</v>
      </c>
      <c r="O98" s="8">
        <v>0</v>
      </c>
      <c r="P98" s="8">
        <v>0</v>
      </c>
      <c r="Q98" s="8">
        <v>1000</v>
      </c>
      <c r="R98" s="8">
        <v>150</v>
      </c>
      <c r="S98" s="8">
        <v>0</v>
      </c>
      <c r="T98" s="8">
        <v>0</v>
      </c>
      <c r="U98" s="8">
        <v>0</v>
      </c>
      <c r="V98" s="8"/>
      <c r="W98" s="8">
        <f t="shared" si="7"/>
        <v>4128</v>
      </c>
      <c r="X98" s="9">
        <f t="shared" si="8"/>
        <v>5878</v>
      </c>
      <c r="Y98" s="8">
        <f t="shared" si="9"/>
        <v>33150</v>
      </c>
    </row>
    <row r="99" spans="1:25" ht="35.1" customHeight="1">
      <c r="A99" s="11">
        <v>95</v>
      </c>
      <c r="B99" s="11" t="s">
        <v>266</v>
      </c>
      <c r="C99" s="11" t="s">
        <v>267</v>
      </c>
      <c r="D99" s="11" t="s">
        <v>338</v>
      </c>
      <c r="E99" s="11">
        <v>31424907438</v>
      </c>
      <c r="F99" s="8">
        <v>32400</v>
      </c>
      <c r="G99" s="8">
        <v>0</v>
      </c>
      <c r="H99" s="8">
        <f t="shared" si="6"/>
        <v>3888</v>
      </c>
      <c r="I99" s="8">
        <v>500</v>
      </c>
      <c r="J99" s="8">
        <v>0</v>
      </c>
      <c r="K99" s="8">
        <f t="shared" si="10"/>
        <v>36788</v>
      </c>
      <c r="L99" s="8">
        <v>0</v>
      </c>
      <c r="M99" s="8">
        <v>600</v>
      </c>
      <c r="N99" s="8">
        <v>0</v>
      </c>
      <c r="O99" s="8">
        <v>0</v>
      </c>
      <c r="P99" s="8">
        <v>0</v>
      </c>
      <c r="Q99" s="8">
        <v>1000</v>
      </c>
      <c r="R99" s="8">
        <v>150</v>
      </c>
      <c r="S99" s="8">
        <v>0</v>
      </c>
      <c r="T99" s="8">
        <v>500</v>
      </c>
      <c r="U99" s="8">
        <v>0</v>
      </c>
      <c r="V99" s="8"/>
      <c r="W99" s="8">
        <f t="shared" si="7"/>
        <v>3888</v>
      </c>
      <c r="X99" s="9">
        <f t="shared" si="8"/>
        <v>6138</v>
      </c>
      <c r="Y99" s="8">
        <f t="shared" si="9"/>
        <v>30650</v>
      </c>
    </row>
    <row r="100" spans="1:25" ht="35.1" customHeight="1">
      <c r="A100" s="11">
        <v>96</v>
      </c>
      <c r="B100" s="11" t="s">
        <v>268</v>
      </c>
      <c r="C100" s="11" t="s">
        <v>269</v>
      </c>
      <c r="D100" s="11" t="s">
        <v>338</v>
      </c>
      <c r="E100" s="11">
        <v>31424769076</v>
      </c>
      <c r="F100" s="8">
        <v>42000</v>
      </c>
      <c r="G100" s="8">
        <v>0</v>
      </c>
      <c r="H100" s="8">
        <f t="shared" si="6"/>
        <v>5040</v>
      </c>
      <c r="I100" s="8">
        <v>500</v>
      </c>
      <c r="J100" s="8">
        <v>0</v>
      </c>
      <c r="K100" s="8">
        <f t="shared" si="10"/>
        <v>47540</v>
      </c>
      <c r="L100" s="8">
        <v>0</v>
      </c>
      <c r="M100" s="8">
        <v>6104</v>
      </c>
      <c r="N100" s="8">
        <v>0</v>
      </c>
      <c r="O100" s="8">
        <v>0</v>
      </c>
      <c r="P100" s="8">
        <v>0</v>
      </c>
      <c r="Q100" s="8">
        <v>1000</v>
      </c>
      <c r="R100" s="8">
        <v>200</v>
      </c>
      <c r="S100" s="8">
        <v>0</v>
      </c>
      <c r="T100" s="8">
        <v>500</v>
      </c>
      <c r="U100" s="8">
        <v>0</v>
      </c>
      <c r="V100" s="8"/>
      <c r="W100" s="8">
        <f t="shared" si="7"/>
        <v>5040</v>
      </c>
      <c r="X100" s="9">
        <f t="shared" si="8"/>
        <v>12844</v>
      </c>
      <c r="Y100" s="8">
        <f t="shared" si="9"/>
        <v>34696</v>
      </c>
    </row>
    <row r="101" spans="1:25" ht="35.1" customHeight="1">
      <c r="A101" s="7">
        <v>97</v>
      </c>
      <c r="B101" s="11" t="s">
        <v>270</v>
      </c>
      <c r="C101" s="11" t="s">
        <v>271</v>
      </c>
      <c r="D101" s="11" t="s">
        <v>338</v>
      </c>
      <c r="E101" s="11">
        <v>32252589374</v>
      </c>
      <c r="F101" s="8">
        <v>61300</v>
      </c>
      <c r="G101" s="8">
        <v>0</v>
      </c>
      <c r="H101" s="8">
        <f t="shared" si="6"/>
        <v>7356</v>
      </c>
      <c r="I101" s="8">
        <v>500</v>
      </c>
      <c r="J101" s="8">
        <v>0</v>
      </c>
      <c r="K101" s="8">
        <f t="shared" si="10"/>
        <v>69156</v>
      </c>
      <c r="L101" s="8">
        <v>0</v>
      </c>
      <c r="M101" s="8">
        <v>600</v>
      </c>
      <c r="N101" s="8">
        <v>0</v>
      </c>
      <c r="O101" s="8">
        <v>0</v>
      </c>
      <c r="P101" s="8">
        <v>0</v>
      </c>
      <c r="Q101" s="8">
        <v>1000</v>
      </c>
      <c r="R101" s="8">
        <v>200</v>
      </c>
      <c r="S101" s="8">
        <v>0</v>
      </c>
      <c r="T101" s="8">
        <v>500</v>
      </c>
      <c r="U101" s="8">
        <v>0</v>
      </c>
      <c r="V101" s="8"/>
      <c r="W101" s="8">
        <f t="shared" si="7"/>
        <v>7356</v>
      </c>
      <c r="X101" s="9">
        <f t="shared" si="8"/>
        <v>9656</v>
      </c>
      <c r="Y101" s="8">
        <f t="shared" si="9"/>
        <v>59500</v>
      </c>
    </row>
    <row r="102" spans="1:25" ht="35.1" customHeight="1">
      <c r="A102" s="11">
        <v>98</v>
      </c>
      <c r="B102" s="11" t="s">
        <v>272</v>
      </c>
      <c r="C102" s="11" t="s">
        <v>273</v>
      </c>
      <c r="D102" s="11" t="s">
        <v>339</v>
      </c>
      <c r="E102" s="11">
        <v>31445593481</v>
      </c>
      <c r="F102" s="8">
        <v>43300</v>
      </c>
      <c r="G102" s="8">
        <v>0</v>
      </c>
      <c r="H102" s="8">
        <f t="shared" si="6"/>
        <v>5196</v>
      </c>
      <c r="I102" s="8">
        <v>500</v>
      </c>
      <c r="J102" s="8">
        <v>0</v>
      </c>
      <c r="K102" s="8">
        <f t="shared" si="10"/>
        <v>48996</v>
      </c>
      <c r="L102" s="8">
        <v>0</v>
      </c>
      <c r="M102" s="8">
        <v>600</v>
      </c>
      <c r="N102" s="8">
        <v>0</v>
      </c>
      <c r="O102" s="8">
        <v>0</v>
      </c>
      <c r="P102" s="8">
        <v>0</v>
      </c>
      <c r="Q102" s="8">
        <v>1000</v>
      </c>
      <c r="R102" s="8">
        <v>200</v>
      </c>
      <c r="S102" s="8">
        <v>0</v>
      </c>
      <c r="T102" s="8">
        <v>0</v>
      </c>
      <c r="U102" s="8">
        <v>0</v>
      </c>
      <c r="V102" s="8"/>
      <c r="W102" s="8">
        <f t="shared" si="7"/>
        <v>5196</v>
      </c>
      <c r="X102" s="9">
        <f t="shared" si="8"/>
        <v>6996</v>
      </c>
      <c r="Y102" s="8">
        <f t="shared" si="9"/>
        <v>42000</v>
      </c>
    </row>
    <row r="103" spans="1:25" ht="35.1" customHeight="1">
      <c r="A103" s="11">
        <v>99</v>
      </c>
      <c r="B103" s="11" t="s">
        <v>274</v>
      </c>
      <c r="C103" s="11" t="s">
        <v>275</v>
      </c>
      <c r="D103" s="11" t="s">
        <v>339</v>
      </c>
      <c r="E103" s="11">
        <v>31433490162</v>
      </c>
      <c r="F103" s="8">
        <v>38500</v>
      </c>
      <c r="G103" s="8">
        <v>0</v>
      </c>
      <c r="H103" s="8">
        <f t="shared" si="6"/>
        <v>4620</v>
      </c>
      <c r="I103" s="8">
        <v>500</v>
      </c>
      <c r="J103" s="8">
        <v>0</v>
      </c>
      <c r="K103" s="8">
        <f t="shared" si="10"/>
        <v>43620</v>
      </c>
      <c r="L103" s="8">
        <v>0</v>
      </c>
      <c r="M103" s="8">
        <v>8208</v>
      </c>
      <c r="N103" s="8">
        <v>0</v>
      </c>
      <c r="O103" s="8">
        <v>0</v>
      </c>
      <c r="P103" s="8">
        <v>0</v>
      </c>
      <c r="Q103" s="8">
        <v>1000</v>
      </c>
      <c r="R103" s="8">
        <v>200</v>
      </c>
      <c r="S103" s="8">
        <v>0</v>
      </c>
      <c r="T103" s="8">
        <v>500</v>
      </c>
      <c r="U103" s="8">
        <v>0</v>
      </c>
      <c r="V103" s="8"/>
      <c r="W103" s="8">
        <f t="shared" si="7"/>
        <v>4620</v>
      </c>
      <c r="X103" s="9">
        <f t="shared" si="8"/>
        <v>14528</v>
      </c>
      <c r="Y103" s="8">
        <f t="shared" si="9"/>
        <v>29092</v>
      </c>
    </row>
    <row r="104" spans="1:25" ht="35.1" customHeight="1">
      <c r="A104" s="7">
        <v>100</v>
      </c>
      <c r="B104" s="11" t="s">
        <v>276</v>
      </c>
      <c r="C104" s="11" t="s">
        <v>277</v>
      </c>
      <c r="D104" s="11" t="s">
        <v>339</v>
      </c>
      <c r="E104" s="11">
        <v>31439846965</v>
      </c>
      <c r="F104" s="8">
        <v>32400</v>
      </c>
      <c r="G104" s="8">
        <v>0</v>
      </c>
      <c r="H104" s="8">
        <f t="shared" si="6"/>
        <v>3888</v>
      </c>
      <c r="I104" s="8">
        <v>500</v>
      </c>
      <c r="J104" s="8">
        <v>0</v>
      </c>
      <c r="K104" s="8">
        <f t="shared" si="10"/>
        <v>36788</v>
      </c>
      <c r="L104" s="8">
        <v>0</v>
      </c>
      <c r="M104" s="8">
        <v>6017</v>
      </c>
      <c r="N104" s="8">
        <v>0</v>
      </c>
      <c r="O104" s="8">
        <v>0</v>
      </c>
      <c r="P104" s="8">
        <v>0</v>
      </c>
      <c r="Q104" s="8">
        <v>1000</v>
      </c>
      <c r="R104" s="8">
        <v>150</v>
      </c>
      <c r="S104" s="8">
        <v>0</v>
      </c>
      <c r="T104" s="8">
        <v>0</v>
      </c>
      <c r="U104" s="8">
        <v>0</v>
      </c>
      <c r="V104" s="8"/>
      <c r="W104" s="8">
        <f t="shared" si="7"/>
        <v>3888</v>
      </c>
      <c r="X104" s="9">
        <f t="shared" si="8"/>
        <v>11055</v>
      </c>
      <c r="Y104" s="8">
        <f t="shared" si="9"/>
        <v>25733</v>
      </c>
    </row>
    <row r="105" spans="1:25" ht="35.1" customHeight="1">
      <c r="A105" s="11">
        <v>101</v>
      </c>
      <c r="B105" s="11" t="s">
        <v>278</v>
      </c>
      <c r="C105" s="11" t="s">
        <v>279</v>
      </c>
      <c r="D105" s="11" t="s">
        <v>339</v>
      </c>
      <c r="E105" s="11">
        <v>31424907675</v>
      </c>
      <c r="F105" s="8">
        <v>32400</v>
      </c>
      <c r="G105" s="8">
        <v>0</v>
      </c>
      <c r="H105" s="8">
        <f t="shared" ref="H105:H125" si="11">MIN(12000,(F105+G105)*12%)</f>
        <v>3888</v>
      </c>
      <c r="I105" s="8">
        <v>500</v>
      </c>
      <c r="J105" s="8">
        <v>0</v>
      </c>
      <c r="K105" s="8">
        <f t="shared" si="10"/>
        <v>36788</v>
      </c>
      <c r="L105" s="8">
        <v>0</v>
      </c>
      <c r="M105" s="8">
        <v>5663</v>
      </c>
      <c r="N105" s="8">
        <v>0</v>
      </c>
      <c r="O105" s="8">
        <v>0</v>
      </c>
      <c r="P105" s="8">
        <v>0</v>
      </c>
      <c r="Q105" s="8">
        <v>1000</v>
      </c>
      <c r="R105" s="8">
        <v>150</v>
      </c>
      <c r="S105" s="8">
        <v>0</v>
      </c>
      <c r="T105" s="8">
        <v>0</v>
      </c>
      <c r="U105" s="8">
        <v>0</v>
      </c>
      <c r="V105" s="8"/>
      <c r="W105" s="8">
        <f t="shared" ref="W105:W125" si="12">ROUND((F105+G105)*12%,0)</f>
        <v>3888</v>
      </c>
      <c r="X105" s="9">
        <f t="shared" ref="X105:X125" si="13">SUM(L105:W105)</f>
        <v>10701</v>
      </c>
      <c r="Y105" s="8">
        <f t="shared" ref="Y105:Y125" si="14">K105-X105</f>
        <v>26087</v>
      </c>
    </row>
    <row r="106" spans="1:25" ht="35.1" customHeight="1">
      <c r="A106" s="11">
        <v>102</v>
      </c>
      <c r="B106" s="11" t="s">
        <v>280</v>
      </c>
      <c r="C106" s="11" t="s">
        <v>281</v>
      </c>
      <c r="D106" s="11" t="s">
        <v>339</v>
      </c>
      <c r="E106" s="11">
        <v>31424907642</v>
      </c>
      <c r="F106" s="8">
        <v>32400</v>
      </c>
      <c r="G106" s="8">
        <v>0</v>
      </c>
      <c r="H106" s="8">
        <f t="shared" si="11"/>
        <v>3888</v>
      </c>
      <c r="I106" s="8">
        <v>500</v>
      </c>
      <c r="J106" s="8">
        <v>0</v>
      </c>
      <c r="K106" s="8">
        <f t="shared" si="10"/>
        <v>36788</v>
      </c>
      <c r="L106" s="8">
        <v>0</v>
      </c>
      <c r="M106" s="8">
        <v>7538</v>
      </c>
      <c r="N106" s="8">
        <v>0</v>
      </c>
      <c r="O106" s="8">
        <v>0</v>
      </c>
      <c r="P106" s="8">
        <v>0</v>
      </c>
      <c r="Q106" s="8">
        <v>1000</v>
      </c>
      <c r="R106" s="8">
        <v>150</v>
      </c>
      <c r="S106" s="8">
        <v>0</v>
      </c>
      <c r="T106" s="8">
        <v>0</v>
      </c>
      <c r="U106" s="8">
        <v>0</v>
      </c>
      <c r="V106" s="8"/>
      <c r="W106" s="8">
        <f t="shared" si="12"/>
        <v>3888</v>
      </c>
      <c r="X106" s="9">
        <f t="shared" si="13"/>
        <v>12576</v>
      </c>
      <c r="Y106" s="8">
        <f t="shared" si="14"/>
        <v>24212</v>
      </c>
    </row>
    <row r="107" spans="1:25" ht="35.1" customHeight="1">
      <c r="A107" s="7">
        <v>103</v>
      </c>
      <c r="B107" s="11" t="s">
        <v>282</v>
      </c>
      <c r="C107" s="11" t="s">
        <v>283</v>
      </c>
      <c r="D107" s="11" t="s">
        <v>339</v>
      </c>
      <c r="E107" s="11">
        <v>31424907563</v>
      </c>
      <c r="F107" s="8">
        <v>38500</v>
      </c>
      <c r="G107" s="8">
        <v>0</v>
      </c>
      <c r="H107" s="8">
        <f t="shared" si="11"/>
        <v>4620</v>
      </c>
      <c r="I107" s="8">
        <v>500</v>
      </c>
      <c r="J107" s="8">
        <v>0</v>
      </c>
      <c r="K107" s="8">
        <f t="shared" si="10"/>
        <v>43620</v>
      </c>
      <c r="L107" s="8">
        <v>0</v>
      </c>
      <c r="M107" s="8">
        <v>600</v>
      </c>
      <c r="N107" s="8">
        <v>0</v>
      </c>
      <c r="O107" s="8">
        <v>0</v>
      </c>
      <c r="P107" s="8">
        <v>0</v>
      </c>
      <c r="Q107" s="8">
        <v>1000</v>
      </c>
      <c r="R107" s="8">
        <v>200</v>
      </c>
      <c r="S107" s="8">
        <v>0</v>
      </c>
      <c r="T107" s="8">
        <v>0</v>
      </c>
      <c r="U107" s="8">
        <v>0</v>
      </c>
      <c r="V107" s="8"/>
      <c r="W107" s="8">
        <f t="shared" si="12"/>
        <v>4620</v>
      </c>
      <c r="X107" s="9">
        <f t="shared" si="13"/>
        <v>6420</v>
      </c>
      <c r="Y107" s="8">
        <f t="shared" si="14"/>
        <v>37200</v>
      </c>
    </row>
    <row r="108" spans="1:25" ht="35.1" customHeight="1">
      <c r="A108" s="11">
        <v>104</v>
      </c>
      <c r="B108" s="11" t="s">
        <v>284</v>
      </c>
      <c r="C108" s="11" t="s">
        <v>285</v>
      </c>
      <c r="D108" s="11" t="s">
        <v>339</v>
      </c>
      <c r="E108" s="11">
        <v>31445593550</v>
      </c>
      <c r="F108" s="8">
        <v>32400</v>
      </c>
      <c r="G108" s="8">
        <v>0</v>
      </c>
      <c r="H108" s="8">
        <f t="shared" si="11"/>
        <v>3888</v>
      </c>
      <c r="I108" s="8">
        <v>500</v>
      </c>
      <c r="J108" s="8">
        <v>0</v>
      </c>
      <c r="K108" s="8">
        <f t="shared" si="10"/>
        <v>36788</v>
      </c>
      <c r="L108" s="8">
        <v>0</v>
      </c>
      <c r="M108" s="8">
        <v>3696</v>
      </c>
      <c r="N108" s="8">
        <v>0</v>
      </c>
      <c r="O108" s="8">
        <v>0</v>
      </c>
      <c r="P108" s="8">
        <v>0</v>
      </c>
      <c r="Q108" s="8">
        <v>1000</v>
      </c>
      <c r="R108" s="8">
        <v>150</v>
      </c>
      <c r="S108" s="8">
        <v>0</v>
      </c>
      <c r="T108" s="8">
        <v>0</v>
      </c>
      <c r="U108" s="8">
        <v>0</v>
      </c>
      <c r="V108" s="8"/>
      <c r="W108" s="8">
        <f t="shared" si="12"/>
        <v>3888</v>
      </c>
      <c r="X108" s="9">
        <f t="shared" si="13"/>
        <v>8734</v>
      </c>
      <c r="Y108" s="8">
        <f t="shared" si="14"/>
        <v>28054</v>
      </c>
    </row>
    <row r="109" spans="1:25" ht="35.1" customHeight="1">
      <c r="A109" s="11">
        <v>105</v>
      </c>
      <c r="B109" s="11" t="s">
        <v>286</v>
      </c>
      <c r="C109" s="11" t="s">
        <v>287</v>
      </c>
      <c r="D109" s="11" t="s">
        <v>339</v>
      </c>
      <c r="E109" s="11">
        <v>35633755839</v>
      </c>
      <c r="F109" s="8">
        <v>40300</v>
      </c>
      <c r="G109" s="8">
        <v>0</v>
      </c>
      <c r="H109" s="8">
        <f t="shared" si="11"/>
        <v>4836</v>
      </c>
      <c r="I109" s="8">
        <v>500</v>
      </c>
      <c r="J109" s="8">
        <v>0</v>
      </c>
      <c r="K109" s="8">
        <f t="shared" si="10"/>
        <v>45636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200</v>
      </c>
      <c r="S109" s="8">
        <v>0</v>
      </c>
      <c r="T109" s="8">
        <v>0</v>
      </c>
      <c r="U109" s="8">
        <v>0</v>
      </c>
      <c r="V109" s="8"/>
      <c r="W109" s="8">
        <f t="shared" si="12"/>
        <v>4836</v>
      </c>
      <c r="X109" s="9">
        <f t="shared" si="13"/>
        <v>5036</v>
      </c>
      <c r="Y109" s="8">
        <f t="shared" si="14"/>
        <v>40600</v>
      </c>
    </row>
    <row r="110" spans="1:25" ht="35.1" customHeight="1">
      <c r="A110" s="7">
        <v>106</v>
      </c>
      <c r="B110" s="11" t="s">
        <v>288</v>
      </c>
      <c r="C110" s="11" t="s">
        <v>289</v>
      </c>
      <c r="D110" s="11" t="s">
        <v>340</v>
      </c>
      <c r="E110" s="11">
        <v>20065033317</v>
      </c>
      <c r="F110" s="8">
        <v>38500</v>
      </c>
      <c r="G110" s="8">
        <v>0</v>
      </c>
      <c r="H110" s="8">
        <f t="shared" si="11"/>
        <v>4620</v>
      </c>
      <c r="I110" s="8">
        <v>500</v>
      </c>
      <c r="J110" s="8">
        <v>0</v>
      </c>
      <c r="K110" s="8">
        <f t="shared" si="10"/>
        <v>43620</v>
      </c>
      <c r="L110" s="8">
        <v>0</v>
      </c>
      <c r="M110" s="8">
        <v>10750</v>
      </c>
      <c r="N110" s="8">
        <v>0</v>
      </c>
      <c r="O110" s="8">
        <v>0</v>
      </c>
      <c r="P110" s="8">
        <v>0</v>
      </c>
      <c r="Q110" s="8">
        <v>1000</v>
      </c>
      <c r="R110" s="8">
        <v>200</v>
      </c>
      <c r="S110" s="8">
        <v>0</v>
      </c>
      <c r="T110" s="8">
        <v>0</v>
      </c>
      <c r="U110" s="8">
        <v>0</v>
      </c>
      <c r="V110" s="8"/>
      <c r="W110" s="8">
        <f t="shared" si="12"/>
        <v>4620</v>
      </c>
      <c r="X110" s="9">
        <f t="shared" si="13"/>
        <v>16570</v>
      </c>
      <c r="Y110" s="8">
        <f t="shared" si="14"/>
        <v>27050</v>
      </c>
    </row>
    <row r="111" spans="1:25" ht="35.1" customHeight="1">
      <c r="A111" s="11">
        <v>107</v>
      </c>
      <c r="B111" s="11" t="s">
        <v>290</v>
      </c>
      <c r="C111" s="11" t="s">
        <v>291</v>
      </c>
      <c r="D111" s="11" t="s">
        <v>340</v>
      </c>
      <c r="E111" s="11">
        <v>31457384098</v>
      </c>
      <c r="F111" s="8">
        <v>32400</v>
      </c>
      <c r="G111" s="8">
        <v>0</v>
      </c>
      <c r="H111" s="8">
        <f t="shared" si="11"/>
        <v>3888</v>
      </c>
      <c r="I111" s="8">
        <v>500</v>
      </c>
      <c r="J111" s="8">
        <v>0</v>
      </c>
      <c r="K111" s="8">
        <f t="shared" si="10"/>
        <v>36788</v>
      </c>
      <c r="L111" s="8">
        <v>0</v>
      </c>
      <c r="M111" s="8">
        <v>6425</v>
      </c>
      <c r="N111" s="8">
        <v>0</v>
      </c>
      <c r="O111" s="8">
        <v>0</v>
      </c>
      <c r="P111" s="8">
        <v>0</v>
      </c>
      <c r="Q111" s="8">
        <v>1000</v>
      </c>
      <c r="R111" s="8">
        <v>150</v>
      </c>
      <c r="S111" s="8">
        <v>0</v>
      </c>
      <c r="T111" s="8">
        <v>0</v>
      </c>
      <c r="U111" s="8">
        <v>0</v>
      </c>
      <c r="V111" s="8"/>
      <c r="W111" s="8">
        <f t="shared" si="12"/>
        <v>3888</v>
      </c>
      <c r="X111" s="9">
        <f t="shared" si="13"/>
        <v>11463</v>
      </c>
      <c r="Y111" s="8">
        <f t="shared" si="14"/>
        <v>25325</v>
      </c>
    </row>
    <row r="112" spans="1:25" ht="35.1" customHeight="1">
      <c r="A112" s="11">
        <v>108</v>
      </c>
      <c r="B112" s="11" t="s">
        <v>292</v>
      </c>
      <c r="C112" s="11" t="s">
        <v>293</v>
      </c>
      <c r="D112" s="11" t="s">
        <v>340</v>
      </c>
      <c r="E112" s="11">
        <v>32241026517</v>
      </c>
      <c r="F112" s="8">
        <v>61300</v>
      </c>
      <c r="G112" s="8">
        <v>0</v>
      </c>
      <c r="H112" s="8">
        <f t="shared" si="11"/>
        <v>7356</v>
      </c>
      <c r="I112" s="8">
        <v>500</v>
      </c>
      <c r="J112" s="8">
        <v>0</v>
      </c>
      <c r="K112" s="8">
        <f t="shared" si="10"/>
        <v>69156</v>
      </c>
      <c r="L112" s="8">
        <v>0</v>
      </c>
      <c r="M112" s="8">
        <v>600</v>
      </c>
      <c r="N112" s="8">
        <v>0</v>
      </c>
      <c r="O112" s="8">
        <v>0</v>
      </c>
      <c r="P112" s="8">
        <v>0</v>
      </c>
      <c r="Q112" s="8">
        <v>1000</v>
      </c>
      <c r="R112" s="8">
        <v>200</v>
      </c>
      <c r="S112" s="8">
        <v>0</v>
      </c>
      <c r="T112" s="8">
        <v>0</v>
      </c>
      <c r="U112" s="8">
        <v>0</v>
      </c>
      <c r="V112" s="8"/>
      <c r="W112" s="8">
        <f t="shared" si="12"/>
        <v>7356</v>
      </c>
      <c r="X112" s="9">
        <f t="shared" si="13"/>
        <v>9156</v>
      </c>
      <c r="Y112" s="8">
        <f t="shared" si="14"/>
        <v>60000</v>
      </c>
    </row>
    <row r="113" spans="1:25" ht="35.1" customHeight="1">
      <c r="A113" s="7">
        <v>109</v>
      </c>
      <c r="B113" s="11" t="s">
        <v>294</v>
      </c>
      <c r="C113" s="11" t="s">
        <v>295</v>
      </c>
      <c r="D113" s="11" t="s">
        <v>341</v>
      </c>
      <c r="E113" s="11">
        <v>31499064680</v>
      </c>
      <c r="F113" s="8">
        <v>43300</v>
      </c>
      <c r="G113" s="8">
        <v>0</v>
      </c>
      <c r="H113" s="8">
        <f t="shared" si="11"/>
        <v>5196</v>
      </c>
      <c r="I113" s="8">
        <v>500</v>
      </c>
      <c r="J113" s="8">
        <v>0</v>
      </c>
      <c r="K113" s="8">
        <f t="shared" si="10"/>
        <v>48996</v>
      </c>
      <c r="L113" s="8">
        <v>0</v>
      </c>
      <c r="M113" s="8">
        <v>3788</v>
      </c>
      <c r="N113" s="8">
        <v>0</v>
      </c>
      <c r="O113" s="8">
        <v>0</v>
      </c>
      <c r="P113" s="8">
        <v>0</v>
      </c>
      <c r="Q113" s="8">
        <v>1000</v>
      </c>
      <c r="R113" s="8">
        <v>200</v>
      </c>
      <c r="S113" s="8">
        <v>0</v>
      </c>
      <c r="T113" s="8">
        <v>500</v>
      </c>
      <c r="U113" s="8">
        <v>0</v>
      </c>
      <c r="V113" s="8"/>
      <c r="W113" s="8">
        <f t="shared" si="12"/>
        <v>5196</v>
      </c>
      <c r="X113" s="9">
        <f t="shared" si="13"/>
        <v>10684</v>
      </c>
      <c r="Y113" s="8">
        <f t="shared" si="14"/>
        <v>38312</v>
      </c>
    </row>
    <row r="114" spans="1:25" ht="35.1" customHeight="1">
      <c r="A114" s="11">
        <v>110</v>
      </c>
      <c r="B114" s="11" t="s">
        <v>296</v>
      </c>
      <c r="C114" s="11" t="s">
        <v>297</v>
      </c>
      <c r="D114" s="11" t="s">
        <v>341</v>
      </c>
      <c r="E114" s="11">
        <v>31380083040</v>
      </c>
      <c r="F114" s="8">
        <v>39600</v>
      </c>
      <c r="G114" s="8">
        <v>0</v>
      </c>
      <c r="H114" s="8">
        <f t="shared" si="11"/>
        <v>4752</v>
      </c>
      <c r="I114" s="8">
        <v>500</v>
      </c>
      <c r="J114" s="8">
        <v>0</v>
      </c>
      <c r="K114" s="8">
        <f t="shared" si="10"/>
        <v>44852</v>
      </c>
      <c r="L114" s="8">
        <v>0</v>
      </c>
      <c r="M114" s="8">
        <v>9563</v>
      </c>
      <c r="N114" s="8">
        <v>0</v>
      </c>
      <c r="O114" s="8">
        <v>0</v>
      </c>
      <c r="P114" s="8">
        <v>0</v>
      </c>
      <c r="Q114" s="8">
        <v>1000</v>
      </c>
      <c r="R114" s="8">
        <v>200</v>
      </c>
      <c r="S114" s="8">
        <v>0</v>
      </c>
      <c r="T114" s="8">
        <v>500</v>
      </c>
      <c r="U114" s="8">
        <v>0</v>
      </c>
      <c r="V114" s="8"/>
      <c r="W114" s="8">
        <f t="shared" si="12"/>
        <v>4752</v>
      </c>
      <c r="X114" s="9">
        <f t="shared" si="13"/>
        <v>16015</v>
      </c>
      <c r="Y114" s="8">
        <f t="shared" si="14"/>
        <v>28837</v>
      </c>
    </row>
    <row r="115" spans="1:25" ht="35.1" customHeight="1">
      <c r="A115" s="11">
        <v>111</v>
      </c>
      <c r="B115" s="11" t="s">
        <v>298</v>
      </c>
      <c r="C115" s="11" t="s">
        <v>299</v>
      </c>
      <c r="D115" s="11" t="s">
        <v>342</v>
      </c>
      <c r="E115" s="11">
        <v>30833868591</v>
      </c>
      <c r="F115" s="8">
        <v>40900</v>
      </c>
      <c r="G115" s="8">
        <v>0</v>
      </c>
      <c r="H115" s="8">
        <f t="shared" si="11"/>
        <v>4908</v>
      </c>
      <c r="I115" s="8">
        <v>500</v>
      </c>
      <c r="J115" s="8">
        <v>0</v>
      </c>
      <c r="K115" s="8">
        <f t="shared" si="10"/>
        <v>46308</v>
      </c>
      <c r="L115" s="8">
        <v>0</v>
      </c>
      <c r="M115" s="8">
        <v>10811</v>
      </c>
      <c r="N115" s="8">
        <v>0</v>
      </c>
      <c r="O115" s="8">
        <v>0</v>
      </c>
      <c r="P115" s="8">
        <v>0</v>
      </c>
      <c r="Q115" s="8">
        <v>1000</v>
      </c>
      <c r="R115" s="8">
        <v>200</v>
      </c>
      <c r="S115" s="8">
        <v>0</v>
      </c>
      <c r="T115" s="8">
        <v>0</v>
      </c>
      <c r="U115" s="8">
        <v>0</v>
      </c>
      <c r="V115" s="8"/>
      <c r="W115" s="8">
        <f t="shared" si="12"/>
        <v>4908</v>
      </c>
      <c r="X115" s="9">
        <f t="shared" si="13"/>
        <v>16919</v>
      </c>
      <c r="Y115" s="8">
        <f t="shared" si="14"/>
        <v>29389</v>
      </c>
    </row>
    <row r="116" spans="1:25" ht="35.1" customHeight="1">
      <c r="A116" s="7">
        <v>112</v>
      </c>
      <c r="B116" s="11" t="s">
        <v>300</v>
      </c>
      <c r="C116" s="11" t="s">
        <v>301</v>
      </c>
      <c r="D116" s="11" t="s">
        <v>342</v>
      </c>
      <c r="E116" s="11">
        <v>31403672023</v>
      </c>
      <c r="F116" s="8">
        <v>32400</v>
      </c>
      <c r="G116" s="8">
        <v>0</v>
      </c>
      <c r="H116" s="8">
        <f t="shared" si="11"/>
        <v>3888</v>
      </c>
      <c r="I116" s="8">
        <v>500</v>
      </c>
      <c r="J116" s="8">
        <v>0</v>
      </c>
      <c r="K116" s="8">
        <f t="shared" si="10"/>
        <v>36788</v>
      </c>
      <c r="L116" s="8">
        <v>0</v>
      </c>
      <c r="M116" s="8">
        <v>600</v>
      </c>
      <c r="N116" s="8">
        <v>0</v>
      </c>
      <c r="O116" s="8">
        <v>0</v>
      </c>
      <c r="P116" s="8">
        <v>0</v>
      </c>
      <c r="Q116" s="8">
        <v>1000</v>
      </c>
      <c r="R116" s="8">
        <v>150</v>
      </c>
      <c r="S116" s="8">
        <v>0</v>
      </c>
      <c r="T116" s="8">
        <v>0</v>
      </c>
      <c r="U116" s="8">
        <v>0</v>
      </c>
      <c r="V116" s="8"/>
      <c r="W116" s="8">
        <f t="shared" si="12"/>
        <v>3888</v>
      </c>
      <c r="X116" s="9">
        <f t="shared" si="13"/>
        <v>5638</v>
      </c>
      <c r="Y116" s="8">
        <f t="shared" si="14"/>
        <v>31150</v>
      </c>
    </row>
    <row r="117" spans="1:25" ht="35.1" customHeight="1">
      <c r="A117" s="11">
        <v>113</v>
      </c>
      <c r="B117" s="11" t="s">
        <v>302</v>
      </c>
      <c r="C117" s="11" t="s">
        <v>303</v>
      </c>
      <c r="D117" s="11" t="s">
        <v>342</v>
      </c>
      <c r="E117" s="11">
        <v>31403639959</v>
      </c>
      <c r="F117" s="8">
        <v>43300</v>
      </c>
      <c r="G117" s="8">
        <v>0</v>
      </c>
      <c r="H117" s="8">
        <f t="shared" si="11"/>
        <v>5196</v>
      </c>
      <c r="I117" s="8">
        <v>500</v>
      </c>
      <c r="J117" s="8">
        <v>0</v>
      </c>
      <c r="K117" s="8">
        <f t="shared" si="10"/>
        <v>48996</v>
      </c>
      <c r="L117" s="8">
        <v>0</v>
      </c>
      <c r="M117" s="8">
        <v>600</v>
      </c>
      <c r="N117" s="8">
        <v>0</v>
      </c>
      <c r="O117" s="8">
        <v>0</v>
      </c>
      <c r="P117" s="8">
        <v>0</v>
      </c>
      <c r="Q117" s="8">
        <v>1000</v>
      </c>
      <c r="R117" s="8">
        <v>200</v>
      </c>
      <c r="S117" s="8">
        <v>0</v>
      </c>
      <c r="T117" s="8">
        <v>500</v>
      </c>
      <c r="U117" s="8">
        <v>0</v>
      </c>
      <c r="V117" s="8"/>
      <c r="W117" s="8">
        <f t="shared" si="12"/>
        <v>5196</v>
      </c>
      <c r="X117" s="9">
        <f t="shared" si="13"/>
        <v>7496</v>
      </c>
      <c r="Y117" s="8">
        <f t="shared" si="14"/>
        <v>41500</v>
      </c>
    </row>
    <row r="118" spans="1:25" ht="35.1" customHeight="1">
      <c r="A118" s="11">
        <v>114</v>
      </c>
      <c r="B118" s="11" t="s">
        <v>304</v>
      </c>
      <c r="C118" s="11" t="s">
        <v>305</v>
      </c>
      <c r="D118" s="11" t="s">
        <v>342</v>
      </c>
      <c r="E118" s="11">
        <v>31775012855</v>
      </c>
      <c r="F118" s="8">
        <v>46700</v>
      </c>
      <c r="G118" s="8">
        <v>0</v>
      </c>
      <c r="H118" s="8">
        <f t="shared" si="11"/>
        <v>5604</v>
      </c>
      <c r="I118" s="8">
        <v>500</v>
      </c>
      <c r="J118" s="8">
        <v>0</v>
      </c>
      <c r="K118" s="8">
        <f t="shared" si="10"/>
        <v>52804</v>
      </c>
      <c r="L118" s="8">
        <v>0</v>
      </c>
      <c r="M118" s="8">
        <v>8121</v>
      </c>
      <c r="N118" s="8">
        <v>0</v>
      </c>
      <c r="O118" s="8">
        <v>0</v>
      </c>
      <c r="P118" s="8">
        <v>0</v>
      </c>
      <c r="Q118" s="8">
        <v>1000</v>
      </c>
      <c r="R118" s="8">
        <v>200</v>
      </c>
      <c r="S118" s="8">
        <v>0</v>
      </c>
      <c r="T118" s="8">
        <v>500</v>
      </c>
      <c r="U118" s="8">
        <v>0</v>
      </c>
      <c r="V118" s="8"/>
      <c r="W118" s="8">
        <f t="shared" si="12"/>
        <v>5604</v>
      </c>
      <c r="X118" s="9">
        <f t="shared" si="13"/>
        <v>15425</v>
      </c>
      <c r="Y118" s="8">
        <f t="shared" si="14"/>
        <v>37379</v>
      </c>
    </row>
    <row r="119" spans="1:25" ht="35.1" customHeight="1">
      <c r="A119" s="7">
        <v>115</v>
      </c>
      <c r="B119" s="11" t="s">
        <v>306</v>
      </c>
      <c r="C119" s="11" t="s">
        <v>307</v>
      </c>
      <c r="D119" s="11" t="s">
        <v>342</v>
      </c>
      <c r="E119" s="11">
        <v>31382163946</v>
      </c>
      <c r="F119" s="8">
        <v>37400</v>
      </c>
      <c r="G119" s="8">
        <v>0</v>
      </c>
      <c r="H119" s="8">
        <f t="shared" si="11"/>
        <v>4488</v>
      </c>
      <c r="I119" s="8">
        <v>500</v>
      </c>
      <c r="J119" s="8">
        <v>0</v>
      </c>
      <c r="K119" s="8">
        <f t="shared" si="10"/>
        <v>42388</v>
      </c>
      <c r="L119" s="8">
        <v>0</v>
      </c>
      <c r="M119" s="8">
        <v>3003</v>
      </c>
      <c r="N119" s="8">
        <v>0</v>
      </c>
      <c r="O119" s="8">
        <v>0</v>
      </c>
      <c r="P119" s="8">
        <v>0</v>
      </c>
      <c r="Q119" s="8">
        <v>1000</v>
      </c>
      <c r="R119" s="8">
        <v>200</v>
      </c>
      <c r="S119" s="8">
        <v>0</v>
      </c>
      <c r="T119" s="8">
        <v>500</v>
      </c>
      <c r="U119" s="8">
        <v>0</v>
      </c>
      <c r="V119" s="8"/>
      <c r="W119" s="8">
        <f t="shared" si="12"/>
        <v>4488</v>
      </c>
      <c r="X119" s="9">
        <f t="shared" si="13"/>
        <v>9191</v>
      </c>
      <c r="Y119" s="8">
        <f t="shared" si="14"/>
        <v>33197</v>
      </c>
    </row>
    <row r="120" spans="1:25" ht="35.1" customHeight="1">
      <c r="A120" s="11">
        <v>116</v>
      </c>
      <c r="B120" s="11" t="s">
        <v>308</v>
      </c>
      <c r="C120" s="11" t="s">
        <v>309</v>
      </c>
      <c r="D120" s="11" t="s">
        <v>342</v>
      </c>
      <c r="E120" s="11">
        <v>31403661689</v>
      </c>
      <c r="F120" s="8">
        <v>32400</v>
      </c>
      <c r="G120" s="8">
        <v>0</v>
      </c>
      <c r="H120" s="8">
        <f t="shared" si="11"/>
        <v>3888</v>
      </c>
      <c r="I120" s="8">
        <v>500</v>
      </c>
      <c r="J120" s="8">
        <v>0</v>
      </c>
      <c r="K120" s="8">
        <f t="shared" si="10"/>
        <v>36788</v>
      </c>
      <c r="L120" s="8">
        <v>0</v>
      </c>
      <c r="M120" s="8">
        <v>600</v>
      </c>
      <c r="N120" s="8">
        <v>0</v>
      </c>
      <c r="O120" s="8">
        <v>0</v>
      </c>
      <c r="P120" s="8">
        <v>0</v>
      </c>
      <c r="Q120" s="8">
        <v>1000</v>
      </c>
      <c r="R120" s="8">
        <v>150</v>
      </c>
      <c r="S120" s="8">
        <v>0</v>
      </c>
      <c r="T120" s="8">
        <v>0</v>
      </c>
      <c r="U120" s="8">
        <v>0</v>
      </c>
      <c r="V120" s="8"/>
      <c r="W120" s="8">
        <f t="shared" si="12"/>
        <v>3888</v>
      </c>
      <c r="X120" s="9">
        <f t="shared" si="13"/>
        <v>5638</v>
      </c>
      <c r="Y120" s="8">
        <f t="shared" si="14"/>
        <v>31150</v>
      </c>
    </row>
    <row r="121" spans="1:25" ht="35.1" customHeight="1">
      <c r="A121" s="11">
        <v>117</v>
      </c>
      <c r="B121" s="11" t="s">
        <v>310</v>
      </c>
      <c r="C121" s="11" t="s">
        <v>311</v>
      </c>
      <c r="D121" s="11" t="s">
        <v>342</v>
      </c>
      <c r="E121" s="11">
        <v>31601138368</v>
      </c>
      <c r="F121" s="8">
        <v>61300</v>
      </c>
      <c r="G121" s="8">
        <v>0</v>
      </c>
      <c r="H121" s="8">
        <f t="shared" si="11"/>
        <v>7356</v>
      </c>
      <c r="I121" s="8">
        <v>500</v>
      </c>
      <c r="J121" s="8">
        <v>0</v>
      </c>
      <c r="K121" s="8">
        <f t="shared" si="10"/>
        <v>69156</v>
      </c>
      <c r="L121" s="8">
        <v>0</v>
      </c>
      <c r="M121" s="8">
        <v>600</v>
      </c>
      <c r="N121" s="8">
        <v>0</v>
      </c>
      <c r="O121" s="8">
        <v>0</v>
      </c>
      <c r="P121" s="8">
        <v>0</v>
      </c>
      <c r="Q121" s="8">
        <v>0</v>
      </c>
      <c r="R121" s="8">
        <v>200</v>
      </c>
      <c r="S121" s="8">
        <v>0</v>
      </c>
      <c r="T121" s="8">
        <v>500</v>
      </c>
      <c r="U121" s="8">
        <v>0</v>
      </c>
      <c r="V121" s="8"/>
      <c r="W121" s="8">
        <f t="shared" si="12"/>
        <v>7356</v>
      </c>
      <c r="X121" s="9">
        <f t="shared" si="13"/>
        <v>8656</v>
      </c>
      <c r="Y121" s="8">
        <f t="shared" si="14"/>
        <v>60500</v>
      </c>
    </row>
    <row r="122" spans="1:25" ht="35.1" customHeight="1">
      <c r="A122" s="7">
        <v>118</v>
      </c>
      <c r="B122" s="11" t="s">
        <v>312</v>
      </c>
      <c r="C122" s="11" t="s">
        <v>313</v>
      </c>
      <c r="D122" s="11" t="s">
        <v>343</v>
      </c>
      <c r="E122" s="11">
        <v>20073250923</v>
      </c>
      <c r="F122" s="8">
        <v>38500</v>
      </c>
      <c r="G122" s="8">
        <v>0</v>
      </c>
      <c r="H122" s="8">
        <f t="shared" si="11"/>
        <v>4620</v>
      </c>
      <c r="I122" s="8">
        <v>500</v>
      </c>
      <c r="J122" s="8">
        <v>0</v>
      </c>
      <c r="K122" s="8">
        <f t="shared" si="10"/>
        <v>43620</v>
      </c>
      <c r="L122" s="8">
        <v>0</v>
      </c>
      <c r="M122" s="8">
        <v>600</v>
      </c>
      <c r="N122" s="8">
        <v>0</v>
      </c>
      <c r="O122" s="8">
        <v>0</v>
      </c>
      <c r="P122" s="8">
        <v>0</v>
      </c>
      <c r="Q122" s="8">
        <v>1000</v>
      </c>
      <c r="R122" s="8">
        <v>200</v>
      </c>
      <c r="S122" s="8">
        <v>0</v>
      </c>
      <c r="T122" s="8">
        <v>0</v>
      </c>
      <c r="U122" s="8">
        <v>0</v>
      </c>
      <c r="V122" s="8"/>
      <c r="W122" s="8">
        <f t="shared" si="12"/>
        <v>4620</v>
      </c>
      <c r="X122" s="9">
        <f t="shared" si="13"/>
        <v>6420</v>
      </c>
      <c r="Y122" s="8">
        <f t="shared" si="14"/>
        <v>37200</v>
      </c>
    </row>
    <row r="123" spans="1:25" ht="35.1" customHeight="1">
      <c r="A123" s="11">
        <v>119</v>
      </c>
      <c r="B123" s="11" t="s">
        <v>314</v>
      </c>
      <c r="C123" s="11" t="s">
        <v>315</v>
      </c>
      <c r="D123" s="11" t="s">
        <v>343</v>
      </c>
      <c r="E123" s="11">
        <v>31499064737</v>
      </c>
      <c r="F123" s="8">
        <v>36300</v>
      </c>
      <c r="G123" s="8">
        <v>0</v>
      </c>
      <c r="H123" s="8">
        <f t="shared" si="11"/>
        <v>4356</v>
      </c>
      <c r="I123" s="8">
        <v>500</v>
      </c>
      <c r="J123" s="8">
        <v>0</v>
      </c>
      <c r="K123" s="8">
        <f t="shared" si="10"/>
        <v>41156</v>
      </c>
      <c r="L123" s="8">
        <v>0</v>
      </c>
      <c r="M123" s="8">
        <v>5517</v>
      </c>
      <c r="N123" s="8">
        <v>0</v>
      </c>
      <c r="O123" s="8">
        <v>0</v>
      </c>
      <c r="P123" s="8">
        <v>0</v>
      </c>
      <c r="Q123" s="8">
        <v>1000</v>
      </c>
      <c r="R123" s="8">
        <v>200</v>
      </c>
      <c r="S123" s="8">
        <v>0</v>
      </c>
      <c r="T123" s="8">
        <v>0</v>
      </c>
      <c r="U123" s="8">
        <v>0</v>
      </c>
      <c r="V123" s="8"/>
      <c r="W123" s="8">
        <f t="shared" si="12"/>
        <v>4356</v>
      </c>
      <c r="X123" s="9">
        <f t="shared" si="13"/>
        <v>11073</v>
      </c>
      <c r="Y123" s="8">
        <f t="shared" si="14"/>
        <v>30083</v>
      </c>
    </row>
    <row r="124" spans="1:25" ht="35.1" customHeight="1">
      <c r="A124" s="11">
        <v>120</v>
      </c>
      <c r="B124" s="11" t="s">
        <v>316</v>
      </c>
      <c r="C124" s="11" t="s">
        <v>317</v>
      </c>
      <c r="D124" s="11" t="s">
        <v>343</v>
      </c>
      <c r="E124" s="11">
        <v>20008904157</v>
      </c>
      <c r="F124" s="8">
        <v>61300</v>
      </c>
      <c r="G124" s="8">
        <v>0</v>
      </c>
      <c r="H124" s="8">
        <f t="shared" si="11"/>
        <v>7356</v>
      </c>
      <c r="I124" s="8">
        <v>500</v>
      </c>
      <c r="J124" s="8">
        <v>0</v>
      </c>
      <c r="K124" s="8">
        <f t="shared" si="10"/>
        <v>69156</v>
      </c>
      <c r="L124" s="8">
        <v>0</v>
      </c>
      <c r="M124" s="8">
        <v>600</v>
      </c>
      <c r="N124" s="8">
        <v>0</v>
      </c>
      <c r="O124" s="8">
        <v>0</v>
      </c>
      <c r="P124" s="8">
        <v>0</v>
      </c>
      <c r="Q124" s="8">
        <v>1000</v>
      </c>
      <c r="R124" s="8">
        <v>200</v>
      </c>
      <c r="S124" s="8">
        <v>0</v>
      </c>
      <c r="T124" s="8">
        <v>0</v>
      </c>
      <c r="U124" s="8">
        <v>0</v>
      </c>
      <c r="V124" s="8"/>
      <c r="W124" s="8">
        <f t="shared" si="12"/>
        <v>7356</v>
      </c>
      <c r="X124" s="9">
        <f t="shared" si="13"/>
        <v>9156</v>
      </c>
      <c r="Y124" s="8">
        <f t="shared" si="14"/>
        <v>60000</v>
      </c>
    </row>
    <row r="125" spans="1:25" ht="35.1" customHeight="1">
      <c r="A125" s="7">
        <v>121</v>
      </c>
      <c r="B125" s="11" t="s">
        <v>318</v>
      </c>
      <c r="C125" s="11" t="s">
        <v>319</v>
      </c>
      <c r="D125" s="11" t="s">
        <v>343</v>
      </c>
      <c r="E125" s="11">
        <v>36488410630</v>
      </c>
      <c r="F125" s="8">
        <v>35100</v>
      </c>
      <c r="G125" s="8">
        <v>0</v>
      </c>
      <c r="H125" s="8">
        <f t="shared" si="11"/>
        <v>4212</v>
      </c>
      <c r="I125" s="8">
        <v>500</v>
      </c>
      <c r="J125" s="8">
        <v>0</v>
      </c>
      <c r="K125" s="8">
        <f t="shared" si="10"/>
        <v>39812</v>
      </c>
      <c r="L125" s="8">
        <v>0</v>
      </c>
      <c r="M125" s="8">
        <v>600</v>
      </c>
      <c r="N125" s="8">
        <v>0</v>
      </c>
      <c r="O125" s="8">
        <v>0</v>
      </c>
      <c r="P125" s="8">
        <v>0</v>
      </c>
      <c r="Q125" s="8">
        <v>0</v>
      </c>
      <c r="R125" s="8">
        <v>200</v>
      </c>
      <c r="S125" s="8">
        <v>0</v>
      </c>
      <c r="T125" s="8">
        <v>0</v>
      </c>
      <c r="U125" s="8">
        <v>0</v>
      </c>
      <c r="V125" s="8"/>
      <c r="W125" s="8">
        <f t="shared" si="12"/>
        <v>4212</v>
      </c>
      <c r="X125" s="9">
        <f t="shared" si="13"/>
        <v>5012</v>
      </c>
      <c r="Y125" s="8">
        <f t="shared" si="14"/>
        <v>34800</v>
      </c>
    </row>
    <row r="126" spans="1:25" s="5" customFormat="1" ht="27.15" customHeight="1">
      <c r="A126" s="23" t="s">
        <v>358</v>
      </c>
      <c r="B126" s="23"/>
      <c r="C126" s="23"/>
      <c r="D126" s="23"/>
      <c r="E126" s="23"/>
      <c r="F126" s="12">
        <f t="shared" ref="F126:Y126" si="15">SUM(F5:F125)</f>
        <v>4964700</v>
      </c>
      <c r="G126" s="12">
        <f t="shared" si="15"/>
        <v>0</v>
      </c>
      <c r="H126" s="12">
        <f t="shared" si="15"/>
        <v>595764</v>
      </c>
      <c r="I126" s="12">
        <f t="shared" si="15"/>
        <v>60000</v>
      </c>
      <c r="J126" s="12">
        <f t="shared" si="15"/>
        <v>0</v>
      </c>
      <c r="K126" s="12">
        <f t="shared" si="15"/>
        <v>5620464</v>
      </c>
      <c r="L126" s="12">
        <f t="shared" si="15"/>
        <v>677</v>
      </c>
      <c r="M126" s="12">
        <f t="shared" si="15"/>
        <v>397294</v>
      </c>
      <c r="N126" s="12">
        <f t="shared" si="15"/>
        <v>0</v>
      </c>
      <c r="O126" s="12">
        <f t="shared" si="15"/>
        <v>6000</v>
      </c>
      <c r="P126" s="12">
        <f t="shared" si="15"/>
        <v>0</v>
      </c>
      <c r="Q126" s="12">
        <f t="shared" si="15"/>
        <v>102000</v>
      </c>
      <c r="R126" s="12">
        <f t="shared" si="15"/>
        <v>22500</v>
      </c>
      <c r="S126" s="12">
        <f t="shared" si="15"/>
        <v>0</v>
      </c>
      <c r="T126" s="12">
        <f t="shared" si="15"/>
        <v>26580</v>
      </c>
      <c r="U126" s="12">
        <f t="shared" si="15"/>
        <v>3400</v>
      </c>
      <c r="V126" s="12">
        <f t="shared" si="15"/>
        <v>0</v>
      </c>
      <c r="W126" s="12">
        <f t="shared" si="15"/>
        <v>595764</v>
      </c>
      <c r="X126" s="12">
        <f t="shared" si="15"/>
        <v>1154215</v>
      </c>
      <c r="Y126" s="12">
        <f t="shared" si="15"/>
        <v>4466249</v>
      </c>
    </row>
  </sheetData>
  <mergeCells count="5">
    <mergeCell ref="A1:Y1"/>
    <mergeCell ref="A2:Y2"/>
    <mergeCell ref="F3:K3"/>
    <mergeCell ref="L3:X3"/>
    <mergeCell ref="A126:E126"/>
  </mergeCells>
  <pageMargins left="0.31496062992125984" right="0.31496062992125984" top="0.74803149606299213" bottom="0.94488188976377963" header="0.31496062992125984" footer="0.31496062992125984"/>
  <pageSetup paperSize="9" scale="55" orientation="landscape" r:id="rId1"/>
  <headerFooter>
    <oddFooter>&amp;L&amp;"-,Bold"&amp;14Prepared by                                       Dy. Manager (Accounts)&amp;C&amp;"-,Bold"&amp;14Dy. Manager (Pers)                        Manager (Accounts)&amp;R&amp;"-,Bold"&amp;14Chief Audit &amp; Accounts Officer                        General Manager (Admin)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Y10"/>
  <sheetViews>
    <sheetView zoomScale="90" zoomScaleNormal="90" workbookViewId="0">
      <pane ySplit="4" topLeftCell="A5" activePane="bottomLeft" state="frozen"/>
      <selection activeCell="A18" sqref="A18:XFD18"/>
      <selection pane="bottomLeft" activeCell="A18" sqref="A18:XFD18"/>
    </sheetView>
  </sheetViews>
  <sheetFormatPr defaultColWidth="9.109375" defaultRowHeight="35.1" customHeight="1"/>
  <cols>
    <col min="1" max="1" width="5.5546875" style="1" customWidth="1"/>
    <col min="2" max="2" width="12.5546875" style="1" customWidth="1"/>
    <col min="3" max="3" width="20" style="2" customWidth="1"/>
    <col min="4" max="4" width="16.88671875" style="2" customWidth="1"/>
    <col min="5" max="5" width="18.109375" style="1" customWidth="1"/>
    <col min="6" max="6" width="9" style="1" customWidth="1"/>
    <col min="7" max="7" width="9.109375" style="1" customWidth="1"/>
    <col min="8" max="8" width="9.44140625" style="1" customWidth="1"/>
    <col min="9" max="10" width="9.33203125" style="1" bestFit="1" customWidth="1"/>
    <col min="11" max="11" width="10.88671875" style="1" customWidth="1"/>
    <col min="12" max="12" width="7.88671875" style="1" customWidth="1"/>
    <col min="13" max="13" width="9.44140625" style="1" customWidth="1"/>
    <col min="14" max="14" width="7.44140625" style="1" customWidth="1"/>
    <col min="15" max="15" width="7.33203125" style="1" customWidth="1"/>
    <col min="16" max="16" width="7.6640625" style="1" customWidth="1"/>
    <col min="17" max="17" width="8.6640625" style="1" customWidth="1"/>
    <col min="18" max="18" width="9.44140625" style="1" customWidth="1"/>
    <col min="19" max="19" width="7.6640625" style="1" customWidth="1"/>
    <col min="20" max="20" width="9.6640625" style="1" customWidth="1"/>
    <col min="21" max="21" width="7.88671875" style="1" customWidth="1"/>
    <col min="22" max="22" width="8.5546875" style="1" customWidth="1"/>
    <col min="23" max="23" width="9.44140625" style="1" customWidth="1"/>
    <col min="24" max="24" width="10.44140625" style="1" customWidth="1"/>
    <col min="25" max="25" width="12.44140625" style="1" customWidth="1"/>
    <col min="26" max="16384" width="9.109375" style="1"/>
  </cols>
  <sheetData>
    <row r="1" spans="1:25" ht="69.75" customHeight="1">
      <c r="A1" s="24" t="s">
        <v>344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25" ht="35.1" customHeight="1">
      <c r="A2" s="26" t="s">
        <v>345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7"/>
    </row>
    <row r="3" spans="1:25" ht="39.75" customHeight="1">
      <c r="A3" s="3"/>
      <c r="B3" s="3"/>
      <c r="C3" s="4"/>
      <c r="D3" s="4"/>
      <c r="E3" s="3"/>
      <c r="F3" s="28" t="s">
        <v>321</v>
      </c>
      <c r="G3" s="29"/>
      <c r="H3" s="29"/>
      <c r="I3" s="29"/>
      <c r="J3" s="29"/>
      <c r="K3" s="29"/>
      <c r="L3" s="29" t="s">
        <v>322</v>
      </c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30"/>
      <c r="Y3" s="3"/>
    </row>
    <row r="4" spans="1:25" ht="37.5" customHeight="1">
      <c r="A4" s="10" t="s">
        <v>0</v>
      </c>
      <c r="B4" s="10" t="s">
        <v>1</v>
      </c>
      <c r="C4" s="10" t="s">
        <v>323</v>
      </c>
      <c r="D4" s="10" t="s">
        <v>324</v>
      </c>
      <c r="E4" s="10" t="s">
        <v>2</v>
      </c>
      <c r="F4" s="13" t="s">
        <v>3</v>
      </c>
      <c r="G4" s="9" t="s">
        <v>4</v>
      </c>
      <c r="H4" s="9" t="s">
        <v>5</v>
      </c>
      <c r="I4" s="9" t="s">
        <v>320</v>
      </c>
      <c r="J4" s="9" t="s">
        <v>6</v>
      </c>
      <c r="K4" s="9" t="s">
        <v>7</v>
      </c>
      <c r="L4" s="9" t="s">
        <v>8</v>
      </c>
      <c r="M4" s="9" t="s">
        <v>9</v>
      </c>
      <c r="N4" s="9" t="s">
        <v>10</v>
      </c>
      <c r="O4" s="9" t="s">
        <v>11</v>
      </c>
      <c r="P4" s="9" t="s">
        <v>12</v>
      </c>
      <c r="Q4" s="9" t="s">
        <v>13</v>
      </c>
      <c r="R4" s="9" t="s">
        <v>14</v>
      </c>
      <c r="S4" s="9" t="s">
        <v>15</v>
      </c>
      <c r="T4" s="9" t="s">
        <v>16</v>
      </c>
      <c r="U4" s="9" t="s">
        <v>17</v>
      </c>
      <c r="V4" s="9" t="s">
        <v>346</v>
      </c>
      <c r="W4" s="9" t="s">
        <v>18</v>
      </c>
      <c r="X4" s="14" t="s">
        <v>19</v>
      </c>
      <c r="Y4" s="6" t="s">
        <v>359</v>
      </c>
    </row>
    <row r="5" spans="1:25" s="5" customFormat="1" ht="35.1" customHeight="1">
      <c r="A5" s="7">
        <v>1</v>
      </c>
      <c r="B5" s="11" t="s">
        <v>347</v>
      </c>
      <c r="C5" s="11" t="s">
        <v>348</v>
      </c>
      <c r="D5" s="8" t="s">
        <v>357</v>
      </c>
      <c r="E5" s="11">
        <v>11850726511</v>
      </c>
      <c r="F5" s="8">
        <v>82700</v>
      </c>
      <c r="G5" s="12">
        <v>0</v>
      </c>
      <c r="H5" s="8">
        <f>MIN(12000,(F5+G5)*12%)</f>
        <v>9924</v>
      </c>
      <c r="I5" s="12">
        <v>0</v>
      </c>
      <c r="J5" s="12">
        <v>0</v>
      </c>
      <c r="K5" s="12">
        <f>SUM(F5:J5)</f>
        <v>92624</v>
      </c>
      <c r="L5" s="12">
        <v>80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200</v>
      </c>
      <c r="S5" s="12">
        <v>0</v>
      </c>
      <c r="T5" s="12">
        <v>0</v>
      </c>
      <c r="U5" s="12">
        <v>16000</v>
      </c>
      <c r="V5" s="12">
        <v>8000</v>
      </c>
      <c r="W5" s="12">
        <v>0</v>
      </c>
      <c r="X5" s="9">
        <f>SUM(L5:W5)</f>
        <v>24280</v>
      </c>
      <c r="Y5" s="8">
        <f>K5-X5</f>
        <v>68344</v>
      </c>
    </row>
    <row r="6" spans="1:25" s="5" customFormat="1" ht="35.1" customHeight="1">
      <c r="A6" s="11">
        <v>2</v>
      </c>
      <c r="B6" s="11" t="s">
        <v>349</v>
      </c>
      <c r="C6" s="11" t="s">
        <v>350</v>
      </c>
      <c r="D6" s="8" t="s">
        <v>357</v>
      </c>
      <c r="E6" s="11">
        <v>31830762827</v>
      </c>
      <c r="F6" s="12">
        <v>66000</v>
      </c>
      <c r="G6" s="12">
        <v>0</v>
      </c>
      <c r="H6" s="12">
        <f>MIN(12000,(F6+G6)*12%)</f>
        <v>7920</v>
      </c>
      <c r="I6" s="12">
        <v>0</v>
      </c>
      <c r="J6" s="12">
        <v>0</v>
      </c>
      <c r="K6" s="12">
        <f>SUM(F6:J6)</f>
        <v>73920</v>
      </c>
      <c r="L6" s="12">
        <v>80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200</v>
      </c>
      <c r="S6" s="12">
        <v>0</v>
      </c>
      <c r="T6" s="12">
        <v>0</v>
      </c>
      <c r="U6" s="12">
        <v>700</v>
      </c>
      <c r="V6" s="12">
        <v>7000</v>
      </c>
      <c r="W6" s="12">
        <v>0</v>
      </c>
      <c r="X6" s="9">
        <f>SUM(L6:W6)</f>
        <v>7980</v>
      </c>
      <c r="Y6" s="8">
        <f>K6-X6</f>
        <v>65940</v>
      </c>
    </row>
    <row r="7" spans="1:25" s="5" customFormat="1" ht="35.1" customHeight="1">
      <c r="A7" s="7">
        <v>3</v>
      </c>
      <c r="B7" s="11" t="s">
        <v>351</v>
      </c>
      <c r="C7" s="11" t="s">
        <v>352</v>
      </c>
      <c r="D7" s="8" t="s">
        <v>357</v>
      </c>
      <c r="E7" s="11">
        <v>20108559219</v>
      </c>
      <c r="F7" s="12">
        <v>78000</v>
      </c>
      <c r="G7" s="12">
        <v>0</v>
      </c>
      <c r="H7" s="12">
        <f>MIN(12000,(F7+G7)*12%)</f>
        <v>9360</v>
      </c>
      <c r="I7" s="12">
        <v>0</v>
      </c>
      <c r="J7" s="12">
        <v>0</v>
      </c>
      <c r="K7" s="12">
        <f>SUM(F7:J7)</f>
        <v>87360</v>
      </c>
      <c r="L7" s="12">
        <v>80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200</v>
      </c>
      <c r="S7" s="12">
        <v>0</v>
      </c>
      <c r="T7" s="12">
        <v>0</v>
      </c>
      <c r="U7" s="12">
        <v>1000</v>
      </c>
      <c r="V7" s="12">
        <v>7000</v>
      </c>
      <c r="W7" s="12">
        <v>0</v>
      </c>
      <c r="X7" s="9">
        <f>SUM(L7:W7)</f>
        <v>8280</v>
      </c>
      <c r="Y7" s="8">
        <f>K7-X7</f>
        <v>79080</v>
      </c>
    </row>
    <row r="8" spans="1:25" s="5" customFormat="1" ht="35.1" customHeight="1">
      <c r="A8" s="11">
        <v>4</v>
      </c>
      <c r="B8" s="11" t="s">
        <v>353</v>
      </c>
      <c r="C8" s="11" t="s">
        <v>354</v>
      </c>
      <c r="D8" s="8" t="s">
        <v>357</v>
      </c>
      <c r="E8" s="11">
        <v>33306029269</v>
      </c>
      <c r="F8" s="12">
        <v>116900</v>
      </c>
      <c r="G8" s="12">
        <v>0</v>
      </c>
      <c r="H8" s="12">
        <f>MIN(12000,(F8+G8)*12%)</f>
        <v>12000</v>
      </c>
      <c r="I8" s="12">
        <v>0</v>
      </c>
      <c r="J8" s="12">
        <v>0</v>
      </c>
      <c r="K8" s="12">
        <f>SUM(F8:J8)</f>
        <v>128900</v>
      </c>
      <c r="L8" s="12">
        <v>80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200</v>
      </c>
      <c r="S8" s="12">
        <v>0</v>
      </c>
      <c r="T8" s="12">
        <v>0</v>
      </c>
      <c r="U8" s="12">
        <v>9000</v>
      </c>
      <c r="V8" s="12">
        <v>10000</v>
      </c>
      <c r="W8" s="12">
        <v>0</v>
      </c>
      <c r="X8" s="9">
        <f>SUM(L8:W8)</f>
        <v>19280</v>
      </c>
      <c r="Y8" s="8">
        <f>K8-X8</f>
        <v>109620</v>
      </c>
    </row>
    <row r="9" spans="1:25" s="5" customFormat="1" ht="35.1" customHeight="1">
      <c r="A9" s="7">
        <v>5</v>
      </c>
      <c r="B9" s="11" t="s">
        <v>355</v>
      </c>
      <c r="C9" s="11" t="s">
        <v>356</v>
      </c>
      <c r="D9" s="8" t="s">
        <v>357</v>
      </c>
      <c r="E9" s="11">
        <v>20064962862</v>
      </c>
      <c r="F9" s="12">
        <v>107000</v>
      </c>
      <c r="G9" s="12">
        <v>0</v>
      </c>
      <c r="H9" s="12">
        <f>MIN(12000,(F9+G9)*12%)</f>
        <v>12000</v>
      </c>
      <c r="I9" s="12">
        <v>0</v>
      </c>
      <c r="J9" s="12">
        <v>0</v>
      </c>
      <c r="K9" s="12">
        <f>SUM(F9:J9)</f>
        <v>119000</v>
      </c>
      <c r="L9" s="12">
        <v>80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200</v>
      </c>
      <c r="S9" s="12">
        <v>0</v>
      </c>
      <c r="T9" s="12">
        <v>0</v>
      </c>
      <c r="U9" s="12">
        <v>9000</v>
      </c>
      <c r="V9" s="12">
        <v>12500</v>
      </c>
      <c r="W9" s="12">
        <v>0</v>
      </c>
      <c r="X9" s="9">
        <f>SUM(L9:W9)</f>
        <v>21780</v>
      </c>
      <c r="Y9" s="8">
        <f>K9-X9</f>
        <v>97220</v>
      </c>
    </row>
    <row r="10" spans="1:25" s="5" customFormat="1" ht="27.15" customHeight="1">
      <c r="A10" s="23" t="s">
        <v>358</v>
      </c>
      <c r="B10" s="23"/>
      <c r="C10" s="23"/>
      <c r="D10" s="23"/>
      <c r="E10" s="23"/>
      <c r="F10" s="12">
        <f t="shared" ref="F10:Y10" si="0">SUM(F5:F9)</f>
        <v>450600</v>
      </c>
      <c r="G10" s="12">
        <f t="shared" si="0"/>
        <v>0</v>
      </c>
      <c r="H10" s="12">
        <f t="shared" si="0"/>
        <v>51204</v>
      </c>
      <c r="I10" s="12">
        <f t="shared" si="0"/>
        <v>0</v>
      </c>
      <c r="J10" s="12">
        <f t="shared" si="0"/>
        <v>0</v>
      </c>
      <c r="K10" s="12">
        <f t="shared" si="0"/>
        <v>501804</v>
      </c>
      <c r="L10" s="12">
        <f t="shared" si="0"/>
        <v>400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si="0"/>
        <v>1000</v>
      </c>
      <c r="S10" s="12">
        <f t="shared" si="0"/>
        <v>0</v>
      </c>
      <c r="T10" s="12">
        <f t="shared" si="0"/>
        <v>0</v>
      </c>
      <c r="U10" s="12">
        <f t="shared" si="0"/>
        <v>35700</v>
      </c>
      <c r="V10" s="12">
        <f t="shared" si="0"/>
        <v>44500</v>
      </c>
      <c r="W10" s="12">
        <f t="shared" si="0"/>
        <v>0</v>
      </c>
      <c r="X10" s="12">
        <f t="shared" si="0"/>
        <v>81600</v>
      </c>
      <c r="Y10" s="12">
        <f t="shared" si="0"/>
        <v>420204</v>
      </c>
    </row>
  </sheetData>
  <mergeCells count="5">
    <mergeCell ref="A1:Y1"/>
    <mergeCell ref="A2:Y2"/>
    <mergeCell ref="F3:K3"/>
    <mergeCell ref="L3:X3"/>
    <mergeCell ref="A10:E10"/>
  </mergeCells>
  <pageMargins left="0.31496062992125984" right="0.31496062992125984" top="0.74803149606299213" bottom="0.94488188976377963" header="0.31496062992125984" footer="0.31496062992125984"/>
  <pageSetup paperSize="9" scale="55" orientation="landscape" r:id="rId1"/>
  <headerFooter>
    <oddFooter>&amp;L&amp;"-,Bold"&amp;14Prepared by                                       Dy. Manager (Accounts)&amp;C&amp;"-,Bold"&amp;14Dy. Manager (Pers)                        Manager (Accounts)&amp;R&amp;"-,Bold"&amp;14Chief Audit &amp; Accounts Officer                        General Manager (Admin)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Z6"/>
  <sheetViews>
    <sheetView tabSelected="1" topLeftCell="D1" zoomScale="90" zoomScaleNormal="90" workbookViewId="0">
      <selection activeCell="Y4" sqref="Y4"/>
    </sheetView>
  </sheetViews>
  <sheetFormatPr defaultColWidth="9.109375" defaultRowHeight="35.1" customHeight="1"/>
  <cols>
    <col min="1" max="1" width="5.5546875" style="1" customWidth="1"/>
    <col min="2" max="2" width="12.5546875" style="1" customWidth="1"/>
    <col min="3" max="3" width="20" style="2" customWidth="1"/>
    <col min="4" max="4" width="11.44140625" style="2" customWidth="1"/>
    <col min="5" max="5" width="12.109375" style="1" customWidth="1"/>
    <col min="6" max="6" width="9" style="1" customWidth="1"/>
    <col min="7" max="7" width="9.109375" style="1" customWidth="1"/>
    <col min="8" max="8" width="12.109375" style="1" customWidth="1"/>
    <col min="9" max="10" width="9.33203125" style="1" customWidth="1"/>
    <col min="11" max="11" width="10.88671875" style="1" customWidth="1"/>
    <col min="12" max="12" width="7.88671875" style="1" customWidth="1"/>
    <col min="13" max="13" width="9.44140625" style="1" customWidth="1"/>
    <col min="14" max="14" width="7.44140625" style="1" customWidth="1"/>
    <col min="15" max="15" width="8.44140625" style="1" customWidth="1"/>
    <col min="16" max="16" width="7.6640625" style="1" customWidth="1"/>
    <col min="17" max="17" width="9.6640625" style="1" customWidth="1"/>
    <col min="18" max="18" width="9.44140625" style="1" customWidth="1"/>
    <col min="19" max="19" width="7.6640625" style="1" customWidth="1"/>
    <col min="20" max="20" width="9.6640625" style="1" customWidth="1"/>
    <col min="21" max="21" width="10.77734375" style="1" customWidth="1"/>
    <col min="22" max="22" width="11.109375" style="1" customWidth="1"/>
    <col min="23" max="23" width="8.5546875" style="1" customWidth="1"/>
    <col min="24" max="24" width="11" style="1" customWidth="1"/>
    <col min="25" max="25" width="10.44140625" style="1" customWidth="1"/>
    <col min="26" max="26" width="12.44140625" style="1" customWidth="1"/>
    <col min="27" max="28" width="9.109375" style="1" customWidth="1"/>
    <col min="29" max="16384" width="9.109375" style="1"/>
  </cols>
  <sheetData>
    <row r="1" spans="1:26" ht="69.75" customHeight="1">
      <c r="A1" s="24" t="s">
        <v>344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35.1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7"/>
    </row>
    <row r="3" spans="1:26" ht="30.75" customHeight="1">
      <c r="A3" s="3"/>
      <c r="B3" s="3"/>
      <c r="C3" s="4"/>
      <c r="D3" s="4"/>
      <c r="E3" s="3"/>
      <c r="F3" s="31" t="s">
        <v>321</v>
      </c>
      <c r="G3" s="32"/>
      <c r="H3" s="32"/>
      <c r="I3" s="32"/>
      <c r="J3" s="32"/>
      <c r="K3" s="32"/>
      <c r="L3" s="33" t="s">
        <v>322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4"/>
      <c r="Z3" s="21"/>
    </row>
    <row r="4" spans="1:26" ht="111" customHeight="1">
      <c r="A4" s="15" t="s">
        <v>0</v>
      </c>
      <c r="B4" s="15" t="s">
        <v>1</v>
      </c>
      <c r="C4" s="15" t="s">
        <v>323</v>
      </c>
      <c r="D4" s="15" t="s">
        <v>324</v>
      </c>
      <c r="E4" s="15" t="s">
        <v>2</v>
      </c>
      <c r="F4" s="16" t="s">
        <v>3</v>
      </c>
      <c r="G4" s="17" t="s">
        <v>4</v>
      </c>
      <c r="H4" s="17" t="s">
        <v>5</v>
      </c>
      <c r="I4" s="17" t="s">
        <v>380</v>
      </c>
      <c r="J4" s="17" t="s">
        <v>381</v>
      </c>
      <c r="K4" s="17" t="s">
        <v>382</v>
      </c>
      <c r="L4" s="18" t="s">
        <v>371</v>
      </c>
      <c r="M4" s="18" t="s">
        <v>373</v>
      </c>
      <c r="N4" s="18" t="s">
        <v>383</v>
      </c>
      <c r="O4" s="18" t="s">
        <v>374</v>
      </c>
      <c r="P4" s="18" t="s">
        <v>12</v>
      </c>
      <c r="Q4" s="19" t="s">
        <v>376</v>
      </c>
      <c r="R4" s="18" t="s">
        <v>384</v>
      </c>
      <c r="S4" s="18" t="s">
        <v>15</v>
      </c>
      <c r="T4" s="18" t="s">
        <v>385</v>
      </c>
      <c r="U4" s="18" t="s">
        <v>386</v>
      </c>
      <c r="V4" s="18" t="s">
        <v>17</v>
      </c>
      <c r="W4" s="18" t="s">
        <v>346</v>
      </c>
      <c r="X4" s="18" t="s">
        <v>387</v>
      </c>
      <c r="Y4" s="20" t="s">
        <v>19</v>
      </c>
      <c r="Z4" s="22" t="s">
        <v>359</v>
      </c>
    </row>
    <row r="5" spans="1:26" ht="178.2" customHeight="1">
      <c r="A5" s="11">
        <v>1</v>
      </c>
      <c r="B5" s="7">
        <v>1234</v>
      </c>
      <c r="C5" s="7" t="s">
        <v>360</v>
      </c>
      <c r="D5" s="7" t="s">
        <v>361</v>
      </c>
      <c r="E5" s="7">
        <v>123456789</v>
      </c>
      <c r="F5" s="8"/>
      <c r="G5" s="8" t="s">
        <v>362</v>
      </c>
      <c r="H5" s="8" t="s">
        <v>363</v>
      </c>
      <c r="I5" s="8">
        <v>500</v>
      </c>
      <c r="J5" s="8">
        <v>0</v>
      </c>
      <c r="K5" s="8"/>
      <c r="L5" s="8" t="s">
        <v>372</v>
      </c>
      <c r="M5" s="8" t="s">
        <v>364</v>
      </c>
      <c r="N5" s="8" t="s">
        <v>365</v>
      </c>
      <c r="O5" s="8" t="s">
        <v>366</v>
      </c>
      <c r="P5" s="8"/>
      <c r="Q5" s="8" t="s">
        <v>367</v>
      </c>
      <c r="R5" s="8" t="s">
        <v>378</v>
      </c>
      <c r="S5" s="8">
        <v>0</v>
      </c>
      <c r="T5" s="8" t="s">
        <v>379</v>
      </c>
      <c r="U5" s="8" t="s">
        <v>375</v>
      </c>
      <c r="V5" s="8" t="s">
        <v>368</v>
      </c>
      <c r="W5" s="8" t="s">
        <v>369</v>
      </c>
      <c r="X5" s="8" t="s">
        <v>370</v>
      </c>
      <c r="Y5" s="9"/>
      <c r="Z5" s="10"/>
    </row>
    <row r="6" spans="1:26" ht="35.1" customHeight="1">
      <c r="A6" s="11">
        <v>2</v>
      </c>
      <c r="B6" s="11">
        <v>12345</v>
      </c>
      <c r="C6" s="11" t="s">
        <v>377</v>
      </c>
      <c r="D6" s="11" t="s">
        <v>325</v>
      </c>
      <c r="E6" s="11">
        <v>123456</v>
      </c>
      <c r="F6" s="8">
        <v>50000</v>
      </c>
      <c r="G6" s="8">
        <f>F6*0.03</f>
        <v>1500</v>
      </c>
      <c r="H6" s="8">
        <f>(F6+G6)*0.12</f>
        <v>6180</v>
      </c>
      <c r="I6" s="8">
        <v>500</v>
      </c>
      <c r="J6" s="8">
        <v>0</v>
      </c>
      <c r="K6" s="8">
        <f>SUM(F6:J6)</f>
        <v>58180</v>
      </c>
      <c r="L6" s="8">
        <v>500</v>
      </c>
      <c r="M6" s="8">
        <v>1100</v>
      </c>
      <c r="N6" s="8">
        <v>1600</v>
      </c>
      <c r="O6" s="8">
        <v>21</v>
      </c>
      <c r="P6" s="8"/>
      <c r="Q6" s="8">
        <v>1000</v>
      </c>
      <c r="R6" s="8">
        <v>200</v>
      </c>
      <c r="S6" s="8">
        <v>0</v>
      </c>
      <c r="T6" s="8">
        <v>500</v>
      </c>
      <c r="U6" s="8">
        <v>784</v>
      </c>
      <c r="V6" s="8">
        <v>2000</v>
      </c>
      <c r="W6" s="8">
        <v>0</v>
      </c>
      <c r="X6" s="8">
        <f>(F6+G6)*0.12</f>
        <v>6180</v>
      </c>
      <c r="Y6" s="9">
        <f>SUM(L6:X6)</f>
        <v>13885</v>
      </c>
      <c r="Z6" s="8">
        <f>K6-Y6</f>
        <v>44295</v>
      </c>
    </row>
  </sheetData>
  <mergeCells count="4">
    <mergeCell ref="A1:Z1"/>
    <mergeCell ref="A2:Z2"/>
    <mergeCell ref="F3:K3"/>
    <mergeCell ref="L3:Y3"/>
  </mergeCells>
  <pageMargins left="0.31496062992125984" right="0.31496062992125984" top="0.74803149606299213" bottom="0.94488188976377963" header="0.31496062992125984" footer="0.31496062992125984"/>
  <pageSetup paperSize="9" scale="54" orientation="landscape" r:id="rId1"/>
  <headerFooter>
    <oddFooter>&amp;L&amp;"-,Bold"&amp;14Prepared by                                       Dy. Manager (Accounts)&amp;C&amp;"-,Bold"&amp;14Dy. Manager (Pers)                        Manager (Accounts)&amp;R&amp;"-,Bold"&amp;14Chief Audit &amp; Accounts Officer                        General Manager (Admin)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Head Office</vt:lpstr>
      <vt:lpstr>18 Branch</vt:lpstr>
      <vt:lpstr>Deputation</vt:lpstr>
      <vt:lpstr>BRANCH</vt:lpstr>
      <vt:lpstr>Sheet1</vt:lpstr>
      <vt:lpstr>'18 Branch'!Print_Area</vt:lpstr>
      <vt:lpstr>BRANCH!Print_Area</vt:lpstr>
      <vt:lpstr>Deputation!Print_Area</vt:lpstr>
      <vt:lpstr>'Head Office'!Print_Area</vt:lpstr>
      <vt:lpstr>'18 Branch'!Print_Titles</vt:lpstr>
      <vt:lpstr>BRANCH!Print_Titles</vt:lpstr>
      <vt:lpstr>Deputation!Print_Titles</vt:lpstr>
      <vt:lpstr>'Head Office'!Print_Titles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Pallab Ghosh</dc:creator>
  <cp:lastModifiedBy>Office</cp:lastModifiedBy>
  <cp:lastPrinted>2020-10-13T08:20:57Z</cp:lastPrinted>
  <dcterms:created xsi:type="dcterms:W3CDTF">2020-01-27T08:32:58Z</dcterms:created>
  <dcterms:modified xsi:type="dcterms:W3CDTF">2021-01-26T10:16:52Z</dcterms:modified>
</cp:coreProperties>
</file>