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Labs/Comp-Robotics-lab-3-Kalman-Filter/"/>
    </mc:Choice>
  </mc:AlternateContent>
  <xr:revisionPtr revIDLastSave="0" documentId="13_ncr:1_{87A91D23-1885-0842-A3A1-1FB730E9788A}" xr6:coauthVersionLast="45" xr6:coauthVersionMax="45" xr10:uidLastSave="{00000000-0000-0000-0000-000000000000}"/>
  <bookViews>
    <workbookView xWindow="26820" yWindow="-6920" windowWidth="31000" windowHeight="21400" xr2:uid="{00000000-000D-0000-FFFF-FFFF00000000}"/>
  </bookViews>
  <sheets>
    <sheet name="output_square" sheetId="1" r:id="rId1"/>
  </sheets>
  <definedNames>
    <definedName name="output_big_circle_1" localSheetId="0">output_square!$A$1:$M$101</definedName>
    <definedName name="output_circle_1" localSheetId="0">output_square!$A$1:$M$101</definedName>
    <definedName name="output_straight_line" localSheetId="0">output_square!#REF!</definedName>
    <definedName name="output_straight_line_1" localSheetId="0">output_square!$A$1:$M$101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X2" i="1"/>
  <c r="W2" i="1"/>
  <c r="O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Q19" i="1" l="1"/>
  <c r="Q2" i="1"/>
  <c r="Q101" i="1"/>
  <c r="Q93" i="1"/>
  <c r="Q69" i="1"/>
  <c r="Q61" i="1"/>
  <c r="Q37" i="1"/>
  <c r="Q29" i="1"/>
  <c r="Q85" i="1"/>
  <c r="Q45" i="1"/>
  <c r="Q13" i="1"/>
  <c r="Q53" i="1"/>
  <c r="Q21" i="1"/>
  <c r="Q77" i="1"/>
  <c r="Q98" i="1"/>
  <c r="Q90" i="1"/>
  <c r="Q82" i="1"/>
  <c r="Q74" i="1"/>
  <c r="Q66" i="1"/>
  <c r="Q58" i="1"/>
  <c r="Q54" i="1"/>
  <c r="Q46" i="1"/>
  <c r="Q38" i="1"/>
  <c r="Q30" i="1"/>
  <c r="Q22" i="1"/>
  <c r="Q14" i="1"/>
  <c r="Q6" i="1"/>
  <c r="Q89" i="1"/>
  <c r="Q73" i="1"/>
  <c r="Q65" i="1"/>
  <c r="Q57" i="1"/>
  <c r="Q41" i="1"/>
  <c r="Q33" i="1"/>
  <c r="Q17" i="1"/>
  <c r="Q94" i="1"/>
  <c r="Q86" i="1"/>
  <c r="Q78" i="1"/>
  <c r="Q70" i="1"/>
  <c r="Q62" i="1"/>
  <c r="Q50" i="1"/>
  <c r="Q42" i="1"/>
  <c r="Q34" i="1"/>
  <c r="Q26" i="1"/>
  <c r="Q18" i="1"/>
  <c r="Q10" i="1"/>
  <c r="Q97" i="1"/>
  <c r="Q81" i="1"/>
  <c r="Q49" i="1"/>
  <c r="Q25" i="1"/>
  <c r="Q9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Q5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5" i="1"/>
  <c r="Q11" i="1"/>
  <c r="Q7" i="1"/>
  <c r="Q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utput_big_circle1" type="6" refreshedVersion="6" background="1" saveData="1">
    <textPr sourceFile="/Users/Andrew/Desktop/Labs/Comp-Robotics-lab-3-Kalman-Filter/output_big_circle.txt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utput_circle1" type="6" refreshedVersion="6" background="1" saveData="1">
    <textPr sourceFile="/Users/Andrew/Desktop/Labs/Comp-Robotics-lab-3-Kalman-Filter/output_circle.txt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output_straight_line1" type="6" refreshedVersion="6" background="1" saveData="1">
    <textPr sourceFile="/Users/Andrew/Desktop/Labs/Comp-Robotics-lab-3-Kalman-Filter/output_straight_line.txt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<sst xmlns="http://schemas.openxmlformats.org/spreadsheetml/2006/main" count="17" uniqueCount="16">
  <si>
    <t>t</t>
  </si>
  <si>
    <t xml:space="preserve"> (d_front</t>
  </si>
  <si>
    <t xml:space="preserve"> d_right</t>
  </si>
  <si>
    <t xml:space="preserve"> theta</t>
  </si>
  <si>
    <t xml:space="preserve"> omega)</t>
  </si>
  <si>
    <t xml:space="preserve"> (omega_l</t>
  </si>
  <si>
    <t xml:space="preserve"> omega_r)</t>
  </si>
  <si>
    <t xml:space="preserve"> (x</t>
  </si>
  <si>
    <t xml:space="preserve"> y</t>
  </si>
  <si>
    <t xml:space="preserve"> theta)</t>
  </si>
  <si>
    <t xml:space="preserve"> (x_estimate</t>
  </si>
  <si>
    <t xml:space="preserve"> y_estimate</t>
  </si>
  <si>
    <t xml:space="preserve"> theta_estimate)</t>
  </si>
  <si>
    <t>x_diff</t>
  </si>
  <si>
    <t>y_diff</t>
  </si>
  <si>
    <t>theta_diff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</si>
</sst>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Estimation</a:t>
            </a:r>
            <a:r>
              <a:rPr lang="en-US" baseline="0"/>
              <a:t> Error: 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output_square!$O$1</c:f>
              <c:strCache>
                <c:ptCount val="1"/>
                <c:pt idx="0">
                  <c:v>x_diff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output_square!$O$2:$O$101</c:f>
              <c:numCache>
                <c:formatCode>General</c:formatCode>
                <c:ptCount val="100"/>
                <c:pt idx="1">
                  <c:v>-8.7464022386956417E-3</c:v>
                </c:pt>
                <c:pt idx="2">
                  <c:v>-8.1497674344387632E-3</c:v>
                </c:pt>
                <c:pt idx="3">
                  <c:v>6.9316966494804011E-3</c:v>
                </c:pt>
                <c:pt idx="4">
                  <c:v>-1.3031369450894923E-2</c:v>
                </c:pt>
                <c:pt idx="5">
                  <c:v>-6.7040176219894322E-4</c:v>
                </c:pt>
                <c:pt idx="6">
                  <c:v>-1.4393767219689957E-3</c:v>
                </c:pt>
                <c:pt idx="7">
                  <c:v>-9.5850473261601863E-5</c:v>
                </c:pt>
                <c:pt idx="8">
                  <c:v>1.0153963912963734E-2</c:v>
                </c:pt>
                <c:pt idx="9">
                  <c:v>4.9442478334083811E-3</c:v>
                </c:pt>
                <c:pt idx="10">
                  <c:v>1.250557928967674E-2</c:v>
                </c:pt>
                <c:pt idx="11">
                  <c:v>1.109455075836671E-2</c:v>
                </c:pt>
                <c:pt idx="12">
                  <c:v>-9.1995587397797102E-4</c:v>
                </c:pt>
                <c:pt idx="13">
                  <c:v>6.6262613391100227E-3</c:v>
                </c:pt>
                <c:pt idx="14">
                  <c:v>5.5146546472412432E-3</c:v>
                </c:pt>
                <c:pt idx="15">
                  <c:v>2.2758198123642376E-3</c:v>
                </c:pt>
                <c:pt idx="16">
                  <c:v>-7.6848609434571197E-3</c:v>
                </c:pt>
                <c:pt idx="17">
                  <c:v>2.2837213191118175E-2</c:v>
                </c:pt>
                <c:pt idx="18">
                  <c:v>2.2748569491795812E-2</c:v>
                </c:pt>
                <c:pt idx="19">
                  <c:v>2.1684254251775295E-2</c:v>
                </c:pt>
                <c:pt idx="20">
                  <c:v>5.3058016747177094E-4</c:v>
                </c:pt>
                <c:pt idx="21">
                  <c:v>-7.5429701990849156E-3</c:v>
                </c:pt>
                <c:pt idx="22">
                  <c:v>-1.1720869370950708E-2</c:v>
                </c:pt>
                <c:pt idx="23">
                  <c:v>-2.1110295408480813E-2</c:v>
                </c:pt>
                <c:pt idx="24">
                  <c:v>-2.7889208782269578E-2</c:v>
                </c:pt>
                <c:pt idx="25">
                  <c:v>-3.3797962228622982E-2</c:v>
                </c:pt>
                <c:pt idx="26">
                  <c:v>-3.7994211011800678E-2</c:v>
                </c:pt>
                <c:pt idx="27">
                  <c:v>-4.6723508498437094E-2</c:v>
                </c:pt>
                <c:pt idx="28">
                  <c:v>1.6337631103218186E-2</c:v>
                </c:pt>
                <c:pt idx="29">
                  <c:v>1.1548512516532024E-2</c:v>
                </c:pt>
                <c:pt idx="30">
                  <c:v>8.2836183482145774E-4</c:v>
                </c:pt>
                <c:pt idx="31">
                  <c:v>-7.0853346715415537E-3</c:v>
                </c:pt>
                <c:pt idx="32">
                  <c:v>-1.1790949649457946E-3</c:v>
                </c:pt>
                <c:pt idx="33">
                  <c:v>6.8309547802742881E-3</c:v>
                </c:pt>
                <c:pt idx="34">
                  <c:v>4.6314532975231899E-3</c:v>
                </c:pt>
                <c:pt idx="35">
                  <c:v>3.7261078101510373E-2</c:v>
                </c:pt>
                <c:pt idx="36">
                  <c:v>2.1117967967171948E-2</c:v>
                </c:pt>
                <c:pt idx="37">
                  <c:v>6.9663225965927833E-2</c:v>
                </c:pt>
                <c:pt idx="38">
                  <c:v>3.4274700410626108E-2</c:v>
                </c:pt>
                <c:pt idx="39">
                  <c:v>3.050216788968111E-2</c:v>
                </c:pt>
                <c:pt idx="40">
                  <c:v>3.2235528942115725E-2</c:v>
                </c:pt>
                <c:pt idx="41">
                  <c:v>2.2756938650870088E-2</c:v>
                </c:pt>
                <c:pt idx="42">
                  <c:v>2.7288370403197069E-2</c:v>
                </c:pt>
                <c:pt idx="43">
                  <c:v>7.9475176000735562E-3</c:v>
                </c:pt>
                <c:pt idx="44">
                  <c:v>2.3522089859489771E-2</c:v>
                </c:pt>
                <c:pt idx="45">
                  <c:v>2.4583578169782949E-3</c:v>
                </c:pt>
                <c:pt idx="46">
                  <c:v>9.0652916841537281E-3</c:v>
                </c:pt>
                <c:pt idx="47">
                  <c:v>1.2325918356757077E-2</c:v>
                </c:pt>
                <c:pt idx="48">
                  <c:v>1.1212551673503273E-2</c:v>
                </c:pt>
                <c:pt idx="49">
                  <c:v>2.1952377343136098E-2</c:v>
                </c:pt>
                <c:pt idx="50">
                  <c:v>1.8491557941677384E-2</c:v>
                </c:pt>
                <c:pt idx="51">
                  <c:v>2.4630856413121544E-2</c:v>
                </c:pt>
                <c:pt idx="52">
                  <c:v>3.1786024227445274E-2</c:v>
                </c:pt>
                <c:pt idx="53">
                  <c:v>-4.7870939945907648E-5</c:v>
                </c:pt>
                <c:pt idx="54">
                  <c:v>1.9929608622345873E-3</c:v>
                </c:pt>
                <c:pt idx="55">
                  <c:v>-9.2573010977083916E-4</c:v>
                </c:pt>
                <c:pt idx="56">
                  <c:v>1.1185959087244884E-2</c:v>
                </c:pt>
                <c:pt idx="57">
                  <c:v>1.7527763594587718E-2</c:v>
                </c:pt>
                <c:pt idx="58">
                  <c:v>1.5774632157913891E-2</c:v>
                </c:pt>
                <c:pt idx="59">
                  <c:v>1.6769849374521348E-2</c:v>
                </c:pt>
                <c:pt idx="60">
                  <c:v>1.0566440983436514E-2</c:v>
                </c:pt>
                <c:pt idx="61">
                  <c:v>1.9131717429437117E-2</c:v>
                </c:pt>
                <c:pt idx="62">
                  <c:v>2.2715121336174267E-2</c:v>
                </c:pt>
                <c:pt idx="63">
                  <c:v>2.1250991221463775E-2</c:v>
                </c:pt>
                <c:pt idx="64">
                  <c:v>-1.2742810267519441E-2</c:v>
                </c:pt>
                <c:pt idx="65">
                  <c:v>-1.1259168265338303E-2</c:v>
                </c:pt>
                <c:pt idx="66">
                  <c:v>1.722620294657682E-2</c:v>
                </c:pt>
                <c:pt idx="67">
                  <c:v>-3.8679711276470453E-3</c:v>
                </c:pt>
                <c:pt idx="68">
                  <c:v>-6.7039239664285679E-3</c:v>
                </c:pt>
                <c:pt idx="69">
                  <c:v>-8.3213830465264441E-3</c:v>
                </c:pt>
                <c:pt idx="70">
                  <c:v>-7.2930483030021276E-3</c:v>
                </c:pt>
                <c:pt idx="71">
                  <c:v>-1.4526669373005093E-2</c:v>
                </c:pt>
                <c:pt idx="72">
                  <c:v>-2.7189659014932002E-2</c:v>
                </c:pt>
                <c:pt idx="73">
                  <c:v>1.2858942266298886E-2</c:v>
                </c:pt>
                <c:pt idx="74">
                  <c:v>5.1837437795072838E-4</c:v>
                </c:pt>
                <c:pt idx="75">
                  <c:v>2.896439419035788E-2</c:v>
                </c:pt>
                <c:pt idx="76">
                  <c:v>2.5596193304751207E-2</c:v>
                </c:pt>
                <c:pt idx="77">
                  <c:v>1.7945902784709072E-2</c:v>
                </c:pt>
                <c:pt idx="78">
                  <c:v>2.1387172486468379E-2</c:v>
                </c:pt>
                <c:pt idx="79">
                  <c:v>3.9534809469836188E-2</c:v>
                </c:pt>
                <c:pt idx="80">
                  <c:v>4.0775715618794006E-2</c:v>
                </c:pt>
                <c:pt idx="81">
                  <c:v>5.8696310221769146E-2</c:v>
                </c:pt>
                <c:pt idx="82">
                  <c:v>3.4847288990935359E-2</c:v>
                </c:pt>
                <c:pt idx="83">
                  <c:v>2.1245301519856236E-2</c:v>
                </c:pt>
                <c:pt idx="84">
                  <c:v>1.3919883954474428E-2</c:v>
                </c:pt>
                <c:pt idx="85">
                  <c:v>1.0639272863478442E-3</c:v>
                </c:pt>
                <c:pt idx="86">
                  <c:v>1.0660301038930953E-2</c:v>
                </c:pt>
                <c:pt idx="87">
                  <c:v>1.99622121064758E-2</c:v>
                </c:pt>
                <c:pt idx="88">
                  <c:v>1.7303616109136648E-2</c:v>
                </c:pt>
                <c:pt idx="89">
                  <c:v>2.2475089677162143E-2</c:v>
                </c:pt>
                <c:pt idx="90">
                  <c:v>1.9093183339175795E-2</c:v>
                </c:pt>
                <c:pt idx="91">
                  <c:v>3.9991404832394162E-2</c:v>
                </c:pt>
                <c:pt idx="92">
                  <c:v>3.6284002577791366E-2</c:v>
                </c:pt>
                <c:pt idx="93">
                  <c:v>3.1209611033122482E-2</c:v>
                </c:pt>
                <c:pt idx="94">
                  <c:v>2.0187323092580235E-2</c:v>
                </c:pt>
                <c:pt idx="95">
                  <c:v>2.6471745585061449E-2</c:v>
                </c:pt>
                <c:pt idx="96">
                  <c:v>2.1863484403385147E-2</c:v>
                </c:pt>
                <c:pt idx="97">
                  <c:v>1.743959702215896E-2</c:v>
                </c:pt>
                <c:pt idx="98">
                  <c:v>-2.5426856124785183E-2</c:v>
                </c:pt>
                <c:pt idx="99">
                  <c:v>9.5464920901626033E-3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C-5345-A250-213EF1990695}"/>
            </c:ext>
          </c:extLst>
        </c:ser>
        <c:ser>
          <c:idx val="1"/>
          <c:order val="1"/>
          <c:tx>
            <c:strRef>
              <c:f>output_square!$P$1</c:f>
              <c:strCache>
                <c:ptCount val="1"/>
                <c:pt idx="0">
                  <c:v>y_diff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output_square!$N$2:$N$101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output_square!$P$2:$P$101</c:f>
              <c:numCache>
                <c:formatCode>General</c:formatCode>
                <c:ptCount val="100"/>
                <c:pt idx="0">
                  <c:v>0</c:v>
                </c:pt>
                <c:pt idx="1">
                  <c:v>-2.206764212041227E-3</c:v>
                </c:pt>
                <c:pt idx="2">
                  <c:v>-4.2869756645212108E-3</c:v>
                </c:pt>
                <c:pt idx="3">
                  <c:v>1.2589554148276087E-2</c:v>
                </c:pt>
                <c:pt idx="4">
                  <c:v>1.7095928932063546E-3</c:v>
                </c:pt>
                <c:pt idx="5">
                  <c:v>-2.6546058409313094E-3</c:v>
                </c:pt>
                <c:pt idx="6">
                  <c:v>4.8009657896210473E-3</c:v>
                </c:pt>
                <c:pt idx="7">
                  <c:v>1.276989832781799E-2</c:v>
                </c:pt>
                <c:pt idx="8">
                  <c:v>2.1730099383249096E-3</c:v>
                </c:pt>
                <c:pt idx="9">
                  <c:v>1.1983606426408673E-2</c:v>
                </c:pt>
                <c:pt idx="10">
                  <c:v>1.0413794481408199E-2</c:v>
                </c:pt>
                <c:pt idx="11">
                  <c:v>-3.3606259315647415E-3</c:v>
                </c:pt>
                <c:pt idx="12">
                  <c:v>-1.8161570117631025E-2</c:v>
                </c:pt>
                <c:pt idx="13">
                  <c:v>-3.1127442179639066E-2</c:v>
                </c:pt>
                <c:pt idx="14">
                  <c:v>-3.5728259220517838E-2</c:v>
                </c:pt>
                <c:pt idx="15">
                  <c:v>6.6404672714116143E-3</c:v>
                </c:pt>
                <c:pt idx="16">
                  <c:v>3.0469177412076865E-3</c:v>
                </c:pt>
                <c:pt idx="17">
                  <c:v>-1.0824542553234014E-2</c:v>
                </c:pt>
                <c:pt idx="18">
                  <c:v>-4.5733594820321303E-3</c:v>
                </c:pt>
                <c:pt idx="19">
                  <c:v>-5.0476186669970672E-3</c:v>
                </c:pt>
                <c:pt idx="20">
                  <c:v>-6.2604057285905847E-3</c:v>
                </c:pt>
                <c:pt idx="21">
                  <c:v>-2.4302326045562844E-2</c:v>
                </c:pt>
                <c:pt idx="22">
                  <c:v>-3.1337881886744211E-2</c:v>
                </c:pt>
                <c:pt idx="23">
                  <c:v>-3.6786867706998495E-2</c:v>
                </c:pt>
                <c:pt idx="24">
                  <c:v>-3.2718888484853284E-2</c:v>
                </c:pt>
                <c:pt idx="25">
                  <c:v>-2.2077444816374199E-2</c:v>
                </c:pt>
                <c:pt idx="26">
                  <c:v>-1.6925021196269454E-2</c:v>
                </c:pt>
                <c:pt idx="27">
                  <c:v>-1.1506020964394162E-2</c:v>
                </c:pt>
                <c:pt idx="28">
                  <c:v>1.4988376605968981E-2</c:v>
                </c:pt>
                <c:pt idx="29">
                  <c:v>1.555826845718174E-2</c:v>
                </c:pt>
                <c:pt idx="30">
                  <c:v>-1.4482490988449804E-3</c:v>
                </c:pt>
                <c:pt idx="31">
                  <c:v>-1.0417333674841553E-2</c:v>
                </c:pt>
                <c:pt idx="32">
                  <c:v>-3.2144442090028505E-3</c:v>
                </c:pt>
                <c:pt idx="33">
                  <c:v>2.7275162847237487E-2</c:v>
                </c:pt>
                <c:pt idx="34">
                  <c:v>2.6302624259088064E-2</c:v>
                </c:pt>
                <c:pt idx="35">
                  <c:v>-6.8049267669776547E-5</c:v>
                </c:pt>
                <c:pt idx="36">
                  <c:v>-3.5225503264360944E-4</c:v>
                </c:pt>
                <c:pt idx="37">
                  <c:v>4.1271151465125926E-3</c:v>
                </c:pt>
                <c:pt idx="38">
                  <c:v>-2.5247421522865521E-2</c:v>
                </c:pt>
                <c:pt idx="39">
                  <c:v>-2.1203157797568702E-2</c:v>
                </c:pt>
                <c:pt idx="40">
                  <c:v>8.1584847840648501E-3</c:v>
                </c:pt>
                <c:pt idx="41">
                  <c:v>3.01058097030346E-2</c:v>
                </c:pt>
                <c:pt idx="42">
                  <c:v>2.0012435066888646E-2</c:v>
                </c:pt>
                <c:pt idx="43">
                  <c:v>2.5231802408981981E-2</c:v>
                </c:pt>
                <c:pt idx="44">
                  <c:v>1.5762776430017892E-2</c:v>
                </c:pt>
                <c:pt idx="45">
                  <c:v>2.1160562838089876E-2</c:v>
                </c:pt>
                <c:pt idx="46">
                  <c:v>2.495729511680695E-2</c:v>
                </c:pt>
                <c:pt idx="47">
                  <c:v>1.8671974815663336E-2</c:v>
                </c:pt>
                <c:pt idx="48">
                  <c:v>4.6680302769516416E-2</c:v>
                </c:pt>
                <c:pt idx="49">
                  <c:v>3.2822459786192401E-2</c:v>
                </c:pt>
                <c:pt idx="50">
                  <c:v>3.9699901220151178E-2</c:v>
                </c:pt>
                <c:pt idx="51">
                  <c:v>5.2018987190039737E-2</c:v>
                </c:pt>
                <c:pt idx="52">
                  <c:v>3.1457779089570995E-2</c:v>
                </c:pt>
                <c:pt idx="53">
                  <c:v>4.9811778701253119E-2</c:v>
                </c:pt>
                <c:pt idx="54">
                  <c:v>4.9479655259134399E-2</c:v>
                </c:pt>
                <c:pt idx="55">
                  <c:v>4.7491064475549703E-2</c:v>
                </c:pt>
                <c:pt idx="56">
                  <c:v>4.0143303325371991E-2</c:v>
                </c:pt>
                <c:pt idx="57">
                  <c:v>2.8682260259485191E-2</c:v>
                </c:pt>
                <c:pt idx="58">
                  <c:v>6.5038121670335288E-3</c:v>
                </c:pt>
                <c:pt idx="59">
                  <c:v>5.1091574274077633E-3</c:v>
                </c:pt>
                <c:pt idx="60">
                  <c:v>-1.6669990029910522E-3</c:v>
                </c:pt>
                <c:pt idx="61">
                  <c:v>1.0725325568872995E-2</c:v>
                </c:pt>
                <c:pt idx="62">
                  <c:v>1.7333572582092265E-2</c:v>
                </c:pt>
                <c:pt idx="63">
                  <c:v>2.0869800991255658E-2</c:v>
                </c:pt>
                <c:pt idx="64">
                  <c:v>1.2991309893964706E-2</c:v>
                </c:pt>
                <c:pt idx="65">
                  <c:v>6.4905515771322012E-3</c:v>
                </c:pt>
                <c:pt idx="66">
                  <c:v>2.5981317342379916E-2</c:v>
                </c:pt>
                <c:pt idx="67">
                  <c:v>1.0293912523662442E-2</c:v>
                </c:pt>
                <c:pt idx="68">
                  <c:v>9.8180687543848212E-3</c:v>
                </c:pt>
                <c:pt idx="69">
                  <c:v>-2.0205200975780931E-2</c:v>
                </c:pt>
                <c:pt idx="70">
                  <c:v>-2.475095571615929E-2</c:v>
                </c:pt>
                <c:pt idx="71">
                  <c:v>-1.9434896684822896E-2</c:v>
                </c:pt>
                <c:pt idx="72">
                  <c:v>-9.4024387326246441E-3</c:v>
                </c:pt>
                <c:pt idx="73">
                  <c:v>2.549432661463995E-3</c:v>
                </c:pt>
                <c:pt idx="74">
                  <c:v>7.5827114179692127E-5</c:v>
                </c:pt>
                <c:pt idx="75">
                  <c:v>9.8085847099593018E-3</c:v>
                </c:pt>
                <c:pt idx="76">
                  <c:v>8.1726538123050099E-3</c:v>
                </c:pt>
                <c:pt idx="77">
                  <c:v>1.9125617535613319E-2</c:v>
                </c:pt>
                <c:pt idx="78">
                  <c:v>2.479048045550504E-2</c:v>
                </c:pt>
                <c:pt idx="79">
                  <c:v>1.1029308848640857E-2</c:v>
                </c:pt>
                <c:pt idx="80">
                  <c:v>-9.7085825149509797E-3</c:v>
                </c:pt>
                <c:pt idx="81">
                  <c:v>-1.1168804153899087E-2</c:v>
                </c:pt>
                <c:pt idx="82">
                  <c:v>-2.8950306309046075E-2</c:v>
                </c:pt>
                <c:pt idx="83">
                  <c:v>-1.0695379739997847E-2</c:v>
                </c:pt>
                <c:pt idx="84">
                  <c:v>5.1116728529374926E-3</c:v>
                </c:pt>
                <c:pt idx="85">
                  <c:v>-2.9796863193497714E-2</c:v>
                </c:pt>
                <c:pt idx="86">
                  <c:v>2.3412560479117847E-3</c:v>
                </c:pt>
                <c:pt idx="87">
                  <c:v>3.3007847600790806E-2</c:v>
                </c:pt>
                <c:pt idx="88">
                  <c:v>4.366430146706312E-2</c:v>
                </c:pt>
                <c:pt idx="89">
                  <c:v>2.5805936164263202E-2</c:v>
                </c:pt>
                <c:pt idx="90">
                  <c:v>1.603496212968589E-2</c:v>
                </c:pt>
                <c:pt idx="91">
                  <c:v>2.1180755223308423E-2</c:v>
                </c:pt>
                <c:pt idx="92">
                  <c:v>1.3985483523239995E-2</c:v>
                </c:pt>
                <c:pt idx="93">
                  <c:v>7.2862216192490061E-3</c:v>
                </c:pt>
                <c:pt idx="94">
                  <c:v>1.3538118289208933E-2</c:v>
                </c:pt>
                <c:pt idx="95">
                  <c:v>2.3497871627417054E-3</c:v>
                </c:pt>
                <c:pt idx="96">
                  <c:v>-7.8176103639176575E-4</c:v>
                </c:pt>
                <c:pt idx="97">
                  <c:v>-1.76999273644469E-2</c:v>
                </c:pt>
                <c:pt idx="98">
                  <c:v>1.0828551920750289E-2</c:v>
                </c:pt>
                <c:pt idx="99">
                  <c:v>8.3813159344828577E-3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C-5345-A250-213EF199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79311"/>
        <c:axId val="2073252255"/>
      </c:scatterChart>
      <c:valAx>
        <c:axId val="207327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52255"/>
        <c:crosses val="autoZero"/>
        <c:crossBetween val="midCat"/>
      </c:valAx>
      <c:valAx>
        <c:axId val="20732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7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output_square!$Q$1</c:f>
              <c:strCache>
                <c:ptCount val="1"/>
                <c:pt idx="0">
                  <c:v>theta_diff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output_square!$Q$2:$Q$101</c:f>
              <c:numCache>
                <c:formatCode>General</c:formatCode>
                <c:ptCount val="100"/>
                <c:pt idx="0">
                  <c:v>1.7194485713478074E-2</c:v>
                </c:pt>
                <c:pt idx="1">
                  <c:v>-4.1091511289898025E-3</c:v>
                </c:pt>
                <c:pt idx="2">
                  <c:v>-3.3515391275406362E-3</c:v>
                </c:pt>
                <c:pt idx="3">
                  <c:v>-7.4816154253084981E-3</c:v>
                </c:pt>
                <c:pt idx="4">
                  <c:v>-2.0251807303691527E-2</c:v>
                </c:pt>
                <c:pt idx="5">
                  <c:v>3.2799769400502138E-2</c:v>
                </c:pt>
                <c:pt idx="6">
                  <c:v>1.2737183091666812E-2</c:v>
                </c:pt>
                <c:pt idx="7">
                  <c:v>-1.6825921509033372E-2</c:v>
                </c:pt>
                <c:pt idx="8">
                  <c:v>-0.2177390435504061</c:v>
                </c:pt>
                <c:pt idx="9">
                  <c:v>-6.7566109376159103E-2</c:v>
                </c:pt>
                <c:pt idx="10">
                  <c:v>-1.8775075203055738E-2</c:v>
                </c:pt>
                <c:pt idx="11">
                  <c:v>2.8008300405193007E-2</c:v>
                </c:pt>
                <c:pt idx="12">
                  <c:v>1.5879806077978047E-2</c:v>
                </c:pt>
                <c:pt idx="13">
                  <c:v>2.5456961920108021E-2</c:v>
                </c:pt>
                <c:pt idx="14">
                  <c:v>2.1190447084513026E-2</c:v>
                </c:pt>
                <c:pt idx="15">
                  <c:v>-2.0623596968567756E-3</c:v>
                </c:pt>
                <c:pt idx="16">
                  <c:v>-9.010933463807231E-3</c:v>
                </c:pt>
                <c:pt idx="17">
                  <c:v>-1.120212447337043E-2</c:v>
                </c:pt>
                <c:pt idx="18">
                  <c:v>6.0593258177548256E-3</c:v>
                </c:pt>
                <c:pt idx="19">
                  <c:v>6.9145248502952249E-3</c:v>
                </c:pt>
                <c:pt idx="20">
                  <c:v>2.8208169453424987E-2</c:v>
                </c:pt>
                <c:pt idx="21">
                  <c:v>3.1275008392494488E-2</c:v>
                </c:pt>
                <c:pt idx="22">
                  <c:v>4.1381495437671598E-2</c:v>
                </c:pt>
                <c:pt idx="23">
                  <c:v>2.2018152167698594E-2</c:v>
                </c:pt>
                <c:pt idx="24">
                  <c:v>-2.5914469303659076E-2</c:v>
                </c:pt>
                <c:pt idx="25">
                  <c:v>-6.1118885344595572E-2</c:v>
                </c:pt>
                <c:pt idx="26">
                  <c:v>2.7000222336626711</c:v>
                </c:pt>
                <c:pt idx="27">
                  <c:v>1.4392326620797787E-2</c:v>
                </c:pt>
                <c:pt idx="28">
                  <c:v>-2.448130782008966E-2</c:v>
                </c:pt>
                <c:pt idx="29">
                  <c:v>-2.006866644432713E-2</c:v>
                </c:pt>
                <c:pt idx="30">
                  <c:v>7.2024971820049285E-4</c:v>
                </c:pt>
                <c:pt idx="31">
                  <c:v>1.722744541180678E-3</c:v>
                </c:pt>
                <c:pt idx="32">
                  <c:v>2.2951052592594924E-2</c:v>
                </c:pt>
                <c:pt idx="33">
                  <c:v>1.7591176062839092E-2</c:v>
                </c:pt>
                <c:pt idx="34">
                  <c:v>1.9675128946995631E-2</c:v>
                </c:pt>
                <c:pt idx="35">
                  <c:v>-1.9423085617383422E-2</c:v>
                </c:pt>
                <c:pt idx="36">
                  <c:v>-2.5138326753020215E-2</c:v>
                </c:pt>
                <c:pt idx="37">
                  <c:v>-3.5837973010566362E-2</c:v>
                </c:pt>
                <c:pt idx="38">
                  <c:v>4.7994026004891289E-4</c:v>
                </c:pt>
                <c:pt idx="39">
                  <c:v>-1.1503557178103006E-3</c:v>
                </c:pt>
                <c:pt idx="40">
                  <c:v>1.4518079744315647E-2</c:v>
                </c:pt>
                <c:pt idx="41">
                  <c:v>-2.1243874146595312E-2</c:v>
                </c:pt>
                <c:pt idx="42">
                  <c:v>1.4607226571250602E-2</c:v>
                </c:pt>
                <c:pt idx="43">
                  <c:v>-5.6280845563324695E-2</c:v>
                </c:pt>
                <c:pt idx="44">
                  <c:v>1.4026049025462883</c:v>
                </c:pt>
                <c:pt idx="45">
                  <c:v>-5.6273456927685575E-3</c:v>
                </c:pt>
                <c:pt idx="46">
                  <c:v>-4.2468414509630346E-3</c:v>
                </c:pt>
                <c:pt idx="47">
                  <c:v>9.4392398107164318E-3</c:v>
                </c:pt>
                <c:pt idx="48">
                  <c:v>0</c:v>
                </c:pt>
                <c:pt idx="49">
                  <c:v>8.6038412255670365E-3</c:v>
                </c:pt>
                <c:pt idx="50">
                  <c:v>-4.7677910621939231E-4</c:v>
                </c:pt>
                <c:pt idx="51">
                  <c:v>-3.2674301568852118E-3</c:v>
                </c:pt>
                <c:pt idx="52">
                  <c:v>-9.9558835371907073E-3</c:v>
                </c:pt>
                <c:pt idx="53">
                  <c:v>3.1441299072531765E-3</c:v>
                </c:pt>
                <c:pt idx="54">
                  <c:v>1.07890668420152E-3</c:v>
                </c:pt>
                <c:pt idx="55">
                  <c:v>3.2981630234410072E-3</c:v>
                </c:pt>
                <c:pt idx="56">
                  <c:v>1.2073837872773713E-2</c:v>
                </c:pt>
                <c:pt idx="57">
                  <c:v>2.3247803549867095E-3</c:v>
                </c:pt>
                <c:pt idx="58">
                  <c:v>1.10408369722636E-2</c:v>
                </c:pt>
                <c:pt idx="59">
                  <c:v>5.9137033752125158E-3</c:v>
                </c:pt>
                <c:pt idx="60">
                  <c:v>-6.1013496385254199E-3</c:v>
                </c:pt>
                <c:pt idx="61">
                  <c:v>-2.5349132525747567E-2</c:v>
                </c:pt>
                <c:pt idx="62">
                  <c:v>1.167570166080826</c:v>
                </c:pt>
                <c:pt idx="63">
                  <c:v>6.4101306318133044E-2</c:v>
                </c:pt>
                <c:pt idx="64">
                  <c:v>-2.2364880763784862E-2</c:v>
                </c:pt>
                <c:pt idx="65">
                  <c:v>-9.3509737272437846E-4</c:v>
                </c:pt>
                <c:pt idx="66">
                  <c:v>7.0901502501780891E-4</c:v>
                </c:pt>
                <c:pt idx="67">
                  <c:v>-1.9949756863259633E-2</c:v>
                </c:pt>
                <c:pt idx="68">
                  <c:v>-2.7098887953053784E-2</c:v>
                </c:pt>
                <c:pt idx="69">
                  <c:v>-1.633048094618787E-3</c:v>
                </c:pt>
                <c:pt idx="70">
                  <c:v>-1.0751118484043352E-3</c:v>
                </c:pt>
                <c:pt idx="71">
                  <c:v>-7.9632864555107888E-3</c:v>
                </c:pt>
                <c:pt idx="72">
                  <c:v>-2.1431689329182409E-3</c:v>
                </c:pt>
                <c:pt idx="73">
                  <c:v>5.2811337330903093E-3</c:v>
                </c:pt>
                <c:pt idx="74">
                  <c:v>5.6508012399244072E-3</c:v>
                </c:pt>
                <c:pt idx="75">
                  <c:v>4.5157107553982796E-3</c:v>
                </c:pt>
                <c:pt idx="76">
                  <c:v>1.4048962636585085E-3</c:v>
                </c:pt>
                <c:pt idx="77">
                  <c:v>-2.1343872309615371E-2</c:v>
                </c:pt>
                <c:pt idx="78">
                  <c:v>-2.8981800872478734E-2</c:v>
                </c:pt>
                <c:pt idx="79">
                  <c:v>7.0730466852620855E-2</c:v>
                </c:pt>
                <c:pt idx="80">
                  <c:v>6.2844381465749306</c:v>
                </c:pt>
                <c:pt idx="81">
                  <c:v>-0.12522087082920769</c:v>
                </c:pt>
                <c:pt idx="82">
                  <c:v>2.4839008653496787E-2</c:v>
                </c:pt>
                <c:pt idx="83">
                  <c:v>-1.9428654817504E-3</c:v>
                </c:pt>
                <c:pt idx="84">
                  <c:v>-1.1565646258506786E-2</c:v>
                </c:pt>
                <c:pt idx="85">
                  <c:v>-1.2728480960054267E-2</c:v>
                </c:pt>
                <c:pt idx="86">
                  <c:v>1.9227003821641039E-2</c:v>
                </c:pt>
                <c:pt idx="87">
                  <c:v>1.4818428886862293E-2</c:v>
                </c:pt>
                <c:pt idx="88">
                  <c:v>1.0084975476023918E-2</c:v>
                </c:pt>
                <c:pt idx="89">
                  <c:v>-1.2197620577928177E-3</c:v>
                </c:pt>
                <c:pt idx="90">
                  <c:v>-1.4848373429343822E-2</c:v>
                </c:pt>
                <c:pt idx="91">
                  <c:v>-1.6157747092195101E-3</c:v>
                </c:pt>
                <c:pt idx="92">
                  <c:v>7.0668293205630719E-3</c:v>
                </c:pt>
                <c:pt idx="93">
                  <c:v>-5.609806581365111E-4</c:v>
                </c:pt>
                <c:pt idx="94">
                  <c:v>-5.5687323612642805E-3</c:v>
                </c:pt>
                <c:pt idx="95">
                  <c:v>-5.4665088914144493E-3</c:v>
                </c:pt>
                <c:pt idx="96">
                  <c:v>-2.0336428144988365E-2</c:v>
                </c:pt>
                <c:pt idx="97">
                  <c:v>2.3585359716266366E-2</c:v>
                </c:pt>
                <c:pt idx="98">
                  <c:v>0.6251366818601275</c:v>
                </c:pt>
                <c:pt idx="99">
                  <c:v>6.2226331237843343E-3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104B-95D6-31CD38F0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520447"/>
        <c:axId val="2073278911"/>
      </c:scatterChart>
      <c:valAx>
        <c:axId val="20415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78911"/>
        <c:crosses val="autoZero"/>
        <c:crossBetween val="midCat"/>
      </c:valAx>
      <c:valAx>
        <c:axId val="20732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Circle DIstance</a:t>
            </a:r>
            <a:r>
              <a:rPr lang="en-US" baseline="0"/>
              <a:t> Measurements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output_square!$B$1</c:f>
              <c:strCache>
                <c:ptCount val="1"/>
                <c:pt idx="0">
                  <c:v> (d_front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output_square!$B$2:$B$101</c:f>
              <c:numCache>
                <c:formatCode>General</c:formatCode>
                <c:ptCount val="100"/>
                <c:pt idx="0">
                  <c:v>257.37200000000001</c:v>
                </c:pt>
                <c:pt idx="1">
                  <c:v>337.32</c:v>
                </c:pt>
                <c:pt idx="2">
                  <c:v>293.40699999999998</c:v>
                </c:pt>
                <c:pt idx="3">
                  <c:v>241.34700000000001</c:v>
                </c:pt>
                <c:pt idx="4">
                  <c:v>252.54599999999999</c:v>
                </c:pt>
                <c:pt idx="5">
                  <c:v>285.755</c:v>
                </c:pt>
                <c:pt idx="6">
                  <c:v>332.28100000000001</c:v>
                </c:pt>
                <c:pt idx="7">
                  <c:v>269.74400000000003</c:v>
                </c:pt>
                <c:pt idx="8">
                  <c:v>256.29199999999997</c:v>
                </c:pt>
                <c:pt idx="9">
                  <c:v>265.79599999999999</c:v>
                </c:pt>
                <c:pt idx="10">
                  <c:v>328.51</c:v>
                </c:pt>
                <c:pt idx="11">
                  <c:v>275.21699999999998</c:v>
                </c:pt>
                <c:pt idx="12">
                  <c:v>244.376</c:v>
                </c:pt>
                <c:pt idx="13">
                  <c:v>240.62799999999999</c:v>
                </c:pt>
                <c:pt idx="14">
                  <c:v>281.66800000000001</c:v>
                </c:pt>
                <c:pt idx="15">
                  <c:v>327.99099999999999</c:v>
                </c:pt>
                <c:pt idx="16">
                  <c:v>280.94200000000001</c:v>
                </c:pt>
                <c:pt idx="17">
                  <c:v>230.02799999999999</c:v>
                </c:pt>
                <c:pt idx="18">
                  <c:v>255.71</c:v>
                </c:pt>
                <c:pt idx="19">
                  <c:v>311.22899999999998</c:v>
                </c:pt>
                <c:pt idx="20">
                  <c:v>297.94200000000001</c:v>
                </c:pt>
                <c:pt idx="21">
                  <c:v>272.31599999999997</c:v>
                </c:pt>
                <c:pt idx="22">
                  <c:v>261.58199999999999</c:v>
                </c:pt>
                <c:pt idx="23">
                  <c:v>295.79199999999997</c:v>
                </c:pt>
                <c:pt idx="24">
                  <c:v>307.44400000000002</c:v>
                </c:pt>
                <c:pt idx="25">
                  <c:v>254.465</c:v>
                </c:pt>
                <c:pt idx="26">
                  <c:v>242.88900000000001</c:v>
                </c:pt>
                <c:pt idx="27">
                  <c:v>252.86</c:v>
                </c:pt>
                <c:pt idx="28">
                  <c:v>343.33800000000002</c:v>
                </c:pt>
                <c:pt idx="29">
                  <c:v>297.54399999999998</c:v>
                </c:pt>
                <c:pt idx="30">
                  <c:v>246.59700000000001</c:v>
                </c:pt>
                <c:pt idx="31">
                  <c:v>248.84899999999999</c:v>
                </c:pt>
                <c:pt idx="32">
                  <c:v>297.73500000000001</c:v>
                </c:pt>
                <c:pt idx="33">
                  <c:v>303.10300000000001</c:v>
                </c:pt>
                <c:pt idx="34">
                  <c:v>259.733</c:v>
                </c:pt>
                <c:pt idx="35">
                  <c:v>230.66399999999999</c:v>
                </c:pt>
                <c:pt idx="36">
                  <c:v>272.65600000000001</c:v>
                </c:pt>
                <c:pt idx="37">
                  <c:v>327.11599999999999</c:v>
                </c:pt>
                <c:pt idx="38">
                  <c:v>300.16300000000001</c:v>
                </c:pt>
                <c:pt idx="39">
                  <c:v>255.30600000000001</c:v>
                </c:pt>
                <c:pt idx="40">
                  <c:v>239.05699999999999</c:v>
                </c:pt>
                <c:pt idx="41">
                  <c:v>279.35700000000003</c:v>
                </c:pt>
                <c:pt idx="42">
                  <c:v>337.20400000000001</c:v>
                </c:pt>
                <c:pt idx="43">
                  <c:v>251.10499999999999</c:v>
                </c:pt>
                <c:pt idx="44">
                  <c:v>263.12099999999998</c:v>
                </c:pt>
                <c:pt idx="45">
                  <c:v>259.53500000000003</c:v>
                </c:pt>
                <c:pt idx="46">
                  <c:v>332.78800000000001</c:v>
                </c:pt>
                <c:pt idx="47">
                  <c:v>285.81</c:v>
                </c:pt>
                <c:pt idx="48">
                  <c:v>282.56900000000002</c:v>
                </c:pt>
                <c:pt idx="49">
                  <c:v>255.268</c:v>
                </c:pt>
                <c:pt idx="50">
                  <c:v>302.46800000000002</c:v>
                </c:pt>
                <c:pt idx="51">
                  <c:v>313.40499999999997</c:v>
                </c:pt>
                <c:pt idx="52">
                  <c:v>261.30700000000002</c:v>
                </c:pt>
                <c:pt idx="53">
                  <c:v>260.04899999999998</c:v>
                </c:pt>
                <c:pt idx="54">
                  <c:v>264.37299999999999</c:v>
                </c:pt>
                <c:pt idx="55">
                  <c:v>329.54599999999999</c:v>
                </c:pt>
                <c:pt idx="56">
                  <c:v>283.28300000000002</c:v>
                </c:pt>
                <c:pt idx="57">
                  <c:v>253.47200000000001</c:v>
                </c:pt>
                <c:pt idx="58">
                  <c:v>261.30599999999998</c:v>
                </c:pt>
                <c:pt idx="59">
                  <c:v>290.90199999999999</c:v>
                </c:pt>
                <c:pt idx="60">
                  <c:v>313.495</c:v>
                </c:pt>
                <c:pt idx="61">
                  <c:v>278.94499999999999</c:v>
                </c:pt>
                <c:pt idx="62">
                  <c:v>260.483</c:v>
                </c:pt>
                <c:pt idx="63">
                  <c:v>278.39499999999998</c:v>
                </c:pt>
                <c:pt idx="64">
                  <c:v>313.83100000000002</c:v>
                </c:pt>
                <c:pt idx="65">
                  <c:v>282.08199999999999</c:v>
                </c:pt>
                <c:pt idx="66">
                  <c:v>265.31</c:v>
                </c:pt>
                <c:pt idx="67">
                  <c:v>253.80500000000001</c:v>
                </c:pt>
                <c:pt idx="68">
                  <c:v>284.67</c:v>
                </c:pt>
                <c:pt idx="69">
                  <c:v>329.048</c:v>
                </c:pt>
                <c:pt idx="70">
                  <c:v>268.2</c:v>
                </c:pt>
                <c:pt idx="71">
                  <c:v>254.40600000000001</c:v>
                </c:pt>
                <c:pt idx="72">
                  <c:v>274.69099999999997</c:v>
                </c:pt>
                <c:pt idx="73">
                  <c:v>301.97300000000001</c:v>
                </c:pt>
                <c:pt idx="74">
                  <c:v>295.78300000000002</c:v>
                </c:pt>
                <c:pt idx="75">
                  <c:v>256.28100000000001</c:v>
                </c:pt>
                <c:pt idx="76">
                  <c:v>250.82599999999999</c:v>
                </c:pt>
                <c:pt idx="77">
                  <c:v>277.51499999999999</c:v>
                </c:pt>
                <c:pt idx="78">
                  <c:v>338.541</c:v>
                </c:pt>
                <c:pt idx="79">
                  <c:v>290.68299999999999</c:v>
                </c:pt>
                <c:pt idx="80">
                  <c:v>254.42400000000001</c:v>
                </c:pt>
                <c:pt idx="81">
                  <c:v>285.04300000000001</c:v>
                </c:pt>
                <c:pt idx="82">
                  <c:v>332.45800000000003</c:v>
                </c:pt>
                <c:pt idx="83">
                  <c:v>302.90600000000001</c:v>
                </c:pt>
                <c:pt idx="84">
                  <c:v>268.79399999999998</c:v>
                </c:pt>
                <c:pt idx="85">
                  <c:v>232.48099999999999</c:v>
                </c:pt>
                <c:pt idx="86">
                  <c:v>302.78500000000003</c:v>
                </c:pt>
                <c:pt idx="87">
                  <c:v>303.91800000000001</c:v>
                </c:pt>
                <c:pt idx="88">
                  <c:v>257.28199999999998</c:v>
                </c:pt>
                <c:pt idx="89">
                  <c:v>247.054</c:v>
                </c:pt>
                <c:pt idx="90">
                  <c:v>262.90100000000001</c:v>
                </c:pt>
                <c:pt idx="91">
                  <c:v>297.79399999999998</c:v>
                </c:pt>
                <c:pt idx="92">
                  <c:v>295.93799999999999</c:v>
                </c:pt>
                <c:pt idx="93">
                  <c:v>255.523</c:v>
                </c:pt>
                <c:pt idx="94">
                  <c:v>241.60900000000001</c:v>
                </c:pt>
                <c:pt idx="95">
                  <c:v>284.55200000000002</c:v>
                </c:pt>
                <c:pt idx="96">
                  <c:v>338.709</c:v>
                </c:pt>
                <c:pt idx="97">
                  <c:v>267.38099999999997</c:v>
                </c:pt>
                <c:pt idx="98">
                  <c:v>231.33500000000001</c:v>
                </c:pt>
                <c:pt idx="99">
                  <c:v>282.45600000000002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6-5547-8977-9F44E73EBD2B}"/>
            </c:ext>
          </c:extLst>
        </c:ser>
        <c:ser>
          <c:idx val="1"/>
          <c:order val="1"/>
          <c:tx>
            <c:strRef>
              <c:f>output_square!$C$1</c:f>
              <c:strCache>
                <c:ptCount val="1"/>
                <c:pt idx="0">
                  <c:v> d_right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output_square!$A$2:$A$101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output_square!$C$2:$C$101</c:f>
              <c:numCache>
                <c:formatCode>General</c:formatCode>
                <c:ptCount val="100"/>
                <c:pt idx="0">
                  <c:v>247.77500000000001</c:v>
                </c:pt>
                <c:pt idx="1">
                  <c:v>334.70100000000002</c:v>
                </c:pt>
                <c:pt idx="2">
                  <c:v>284.97500000000002</c:v>
                </c:pt>
                <c:pt idx="3">
                  <c:v>247.803</c:v>
                </c:pt>
                <c:pt idx="4">
                  <c:v>276.78699999999998</c:v>
                </c:pt>
                <c:pt idx="5">
                  <c:v>271.01600000000002</c:v>
                </c:pt>
                <c:pt idx="6">
                  <c:v>327.72500000000002</c:v>
                </c:pt>
                <c:pt idx="7">
                  <c:v>256.73399999999998</c:v>
                </c:pt>
                <c:pt idx="8">
                  <c:v>254.04300000000001</c:v>
                </c:pt>
                <c:pt idx="9">
                  <c:v>250.90700000000001</c:v>
                </c:pt>
                <c:pt idx="10">
                  <c:v>319.58100000000002</c:v>
                </c:pt>
                <c:pt idx="11">
                  <c:v>291.35899999999998</c:v>
                </c:pt>
                <c:pt idx="12">
                  <c:v>251.02199999999999</c:v>
                </c:pt>
                <c:pt idx="13">
                  <c:v>267.27300000000002</c:v>
                </c:pt>
                <c:pt idx="14">
                  <c:v>295.40699999999998</c:v>
                </c:pt>
                <c:pt idx="15">
                  <c:v>345.93599999999998</c:v>
                </c:pt>
                <c:pt idx="16">
                  <c:v>266.49200000000002</c:v>
                </c:pt>
                <c:pt idx="17">
                  <c:v>248.61099999999999</c:v>
                </c:pt>
                <c:pt idx="18">
                  <c:v>268.04000000000002</c:v>
                </c:pt>
                <c:pt idx="19">
                  <c:v>315.72199999999998</c:v>
                </c:pt>
                <c:pt idx="20">
                  <c:v>304.46499999999997</c:v>
                </c:pt>
                <c:pt idx="21">
                  <c:v>258.19200000000001</c:v>
                </c:pt>
                <c:pt idx="22">
                  <c:v>255.37299999999999</c:v>
                </c:pt>
                <c:pt idx="23">
                  <c:v>298.70999999999998</c:v>
                </c:pt>
                <c:pt idx="24">
                  <c:v>330.02800000000002</c:v>
                </c:pt>
                <c:pt idx="25">
                  <c:v>264.86599999999999</c:v>
                </c:pt>
                <c:pt idx="26">
                  <c:v>251.31700000000001</c:v>
                </c:pt>
                <c:pt idx="27">
                  <c:v>265.63200000000001</c:v>
                </c:pt>
                <c:pt idx="28">
                  <c:v>298.33600000000001</c:v>
                </c:pt>
                <c:pt idx="29">
                  <c:v>294.995</c:v>
                </c:pt>
                <c:pt idx="30">
                  <c:v>253.69399999999999</c:v>
                </c:pt>
                <c:pt idx="31">
                  <c:v>248.37799999999999</c:v>
                </c:pt>
                <c:pt idx="32">
                  <c:v>301.95699999999999</c:v>
                </c:pt>
                <c:pt idx="33">
                  <c:v>333.93400000000003</c:v>
                </c:pt>
                <c:pt idx="34">
                  <c:v>265.98099999999999</c:v>
                </c:pt>
                <c:pt idx="35">
                  <c:v>238.78</c:v>
                </c:pt>
                <c:pt idx="36">
                  <c:v>272.20499999999998</c:v>
                </c:pt>
                <c:pt idx="37">
                  <c:v>316.435</c:v>
                </c:pt>
                <c:pt idx="38">
                  <c:v>294.71300000000002</c:v>
                </c:pt>
                <c:pt idx="39">
                  <c:v>251.76</c:v>
                </c:pt>
                <c:pt idx="40">
                  <c:v>253.827</c:v>
                </c:pt>
                <c:pt idx="41">
                  <c:v>299.197</c:v>
                </c:pt>
                <c:pt idx="42">
                  <c:v>321.57</c:v>
                </c:pt>
                <c:pt idx="43">
                  <c:v>260.68400000000003</c:v>
                </c:pt>
                <c:pt idx="44">
                  <c:v>249.06899999999999</c:v>
                </c:pt>
                <c:pt idx="45">
                  <c:v>259.74400000000003</c:v>
                </c:pt>
                <c:pt idx="46">
                  <c:v>317.935</c:v>
                </c:pt>
                <c:pt idx="47">
                  <c:v>291.73399999999998</c:v>
                </c:pt>
                <c:pt idx="48">
                  <c:v>248.125</c:v>
                </c:pt>
                <c:pt idx="49">
                  <c:v>273.16699999999997</c:v>
                </c:pt>
                <c:pt idx="50">
                  <c:v>292.03800000000001</c:v>
                </c:pt>
                <c:pt idx="51">
                  <c:v>348.923</c:v>
                </c:pt>
                <c:pt idx="52">
                  <c:v>267.20299999999997</c:v>
                </c:pt>
                <c:pt idx="53">
                  <c:v>266.54399999999998</c:v>
                </c:pt>
                <c:pt idx="54">
                  <c:v>280.80799999999999</c:v>
                </c:pt>
                <c:pt idx="55">
                  <c:v>343.58499999999998</c:v>
                </c:pt>
                <c:pt idx="56">
                  <c:v>279.387</c:v>
                </c:pt>
                <c:pt idx="57">
                  <c:v>239.917</c:v>
                </c:pt>
                <c:pt idx="58">
                  <c:v>246.82900000000001</c:v>
                </c:pt>
                <c:pt idx="59">
                  <c:v>286.733</c:v>
                </c:pt>
                <c:pt idx="60">
                  <c:v>316.80500000000001</c:v>
                </c:pt>
                <c:pt idx="61">
                  <c:v>248.33099999999999</c:v>
                </c:pt>
                <c:pt idx="62">
                  <c:v>238.22900000000001</c:v>
                </c:pt>
                <c:pt idx="63">
                  <c:v>261.37599999999998</c:v>
                </c:pt>
                <c:pt idx="64">
                  <c:v>323.69600000000003</c:v>
                </c:pt>
                <c:pt idx="65">
                  <c:v>283.91399999999999</c:v>
                </c:pt>
                <c:pt idx="66">
                  <c:v>272.036</c:v>
                </c:pt>
                <c:pt idx="67">
                  <c:v>237.89</c:v>
                </c:pt>
                <c:pt idx="68">
                  <c:v>277.71699999999998</c:v>
                </c:pt>
                <c:pt idx="69">
                  <c:v>310.86099999999999</c:v>
                </c:pt>
                <c:pt idx="70">
                  <c:v>258.56700000000001</c:v>
                </c:pt>
                <c:pt idx="71">
                  <c:v>248.035</c:v>
                </c:pt>
                <c:pt idx="72">
                  <c:v>271.40199999999999</c:v>
                </c:pt>
                <c:pt idx="73">
                  <c:v>326.76499999999999</c:v>
                </c:pt>
                <c:pt idx="74">
                  <c:v>299.02600000000001</c:v>
                </c:pt>
                <c:pt idx="75">
                  <c:v>232.46299999999999</c:v>
                </c:pt>
                <c:pt idx="76">
                  <c:v>248.05600000000001</c:v>
                </c:pt>
                <c:pt idx="77">
                  <c:v>289.197</c:v>
                </c:pt>
                <c:pt idx="78">
                  <c:v>317.81900000000002</c:v>
                </c:pt>
                <c:pt idx="79">
                  <c:v>269.10899999999998</c:v>
                </c:pt>
                <c:pt idx="80">
                  <c:v>270.16300000000001</c:v>
                </c:pt>
                <c:pt idx="81">
                  <c:v>261.392</c:v>
                </c:pt>
                <c:pt idx="82">
                  <c:v>350.59199999999998</c:v>
                </c:pt>
                <c:pt idx="83">
                  <c:v>291.85500000000002</c:v>
                </c:pt>
                <c:pt idx="84">
                  <c:v>250.53200000000001</c:v>
                </c:pt>
                <c:pt idx="85">
                  <c:v>251.18899999999999</c:v>
                </c:pt>
                <c:pt idx="86">
                  <c:v>303.24099999999999</c:v>
                </c:pt>
                <c:pt idx="87">
                  <c:v>341.839</c:v>
                </c:pt>
                <c:pt idx="88">
                  <c:v>282.10500000000002</c:v>
                </c:pt>
                <c:pt idx="89">
                  <c:v>243.59800000000001</c:v>
                </c:pt>
                <c:pt idx="90">
                  <c:v>261.68400000000003</c:v>
                </c:pt>
                <c:pt idx="91">
                  <c:v>328.70699999999999</c:v>
                </c:pt>
                <c:pt idx="92">
                  <c:v>284.01900000000001</c:v>
                </c:pt>
                <c:pt idx="93">
                  <c:v>247.15299999999999</c:v>
                </c:pt>
                <c:pt idx="94">
                  <c:v>257.351</c:v>
                </c:pt>
                <c:pt idx="95">
                  <c:v>265.70100000000002</c:v>
                </c:pt>
                <c:pt idx="96">
                  <c:v>333.72500000000002</c:v>
                </c:pt>
                <c:pt idx="97">
                  <c:v>286.16000000000003</c:v>
                </c:pt>
                <c:pt idx="98">
                  <c:v>240.58099999999999</c:v>
                </c:pt>
                <c:pt idx="99">
                  <c:v>255.398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6-5547-8977-9F44E73EB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72127"/>
        <c:axId val="2074873759"/>
      </c:scatterChart>
      <c:valAx>
        <c:axId val="207487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73759"/>
        <c:crosses val="autoZero"/>
        <c:crossBetween val="midCat"/>
      </c:valAx>
      <c:valAx>
        <c:axId val="20748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7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output_square!$D$1</c:f>
              <c:strCache>
                <c:ptCount val="1"/>
                <c:pt idx="0">
                  <c:v> 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output_square!$D$2:$D$101</c:f>
              <c:numCache>
                <c:formatCode>General</c:formatCode>
                <c:ptCount val="100"/>
                <c:pt idx="0">
                  <c:v>0.192</c:v>
                </c:pt>
                <c:pt idx="1">
                  <c:v>0.92</c:v>
                </c:pt>
                <c:pt idx="2">
                  <c:v>1.3759999999999999</c:v>
                </c:pt>
                <c:pt idx="3">
                  <c:v>1.383</c:v>
                </c:pt>
                <c:pt idx="4">
                  <c:v>2.13</c:v>
                </c:pt>
                <c:pt idx="5">
                  <c:v>1.806</c:v>
                </c:pt>
                <c:pt idx="6">
                  <c:v>2.0510000000000002</c:v>
                </c:pt>
                <c:pt idx="7">
                  <c:v>3.34</c:v>
                </c:pt>
                <c:pt idx="8">
                  <c:v>2.7120000000000002</c:v>
                </c:pt>
                <c:pt idx="9">
                  <c:v>3.1110000000000002</c:v>
                </c:pt>
                <c:pt idx="10">
                  <c:v>3.4860000000000002</c:v>
                </c:pt>
                <c:pt idx="11">
                  <c:v>4.157</c:v>
                </c:pt>
                <c:pt idx="12">
                  <c:v>4.367</c:v>
                </c:pt>
                <c:pt idx="13">
                  <c:v>4.9509999999999996</c:v>
                </c:pt>
                <c:pt idx="14">
                  <c:v>5.0990000000000002</c:v>
                </c:pt>
                <c:pt idx="15">
                  <c:v>5.64</c:v>
                </c:pt>
                <c:pt idx="16">
                  <c:v>6.6000000000000003E-2</c:v>
                </c:pt>
                <c:pt idx="17">
                  <c:v>0.39700000000000002</c:v>
                </c:pt>
                <c:pt idx="18">
                  <c:v>0.57099999999999995</c:v>
                </c:pt>
                <c:pt idx="19">
                  <c:v>0.17299999999999999</c:v>
                </c:pt>
                <c:pt idx="20">
                  <c:v>1.5089999999999999</c:v>
                </c:pt>
                <c:pt idx="21">
                  <c:v>1.657</c:v>
                </c:pt>
                <c:pt idx="22">
                  <c:v>1.704</c:v>
                </c:pt>
                <c:pt idx="23">
                  <c:v>1.099</c:v>
                </c:pt>
                <c:pt idx="24">
                  <c:v>2.903</c:v>
                </c:pt>
                <c:pt idx="25">
                  <c:v>2.4279999999999999</c:v>
                </c:pt>
                <c:pt idx="26">
                  <c:v>3.879</c:v>
                </c:pt>
                <c:pt idx="27">
                  <c:v>2.972</c:v>
                </c:pt>
                <c:pt idx="28">
                  <c:v>3.7080000000000002</c:v>
                </c:pt>
                <c:pt idx="29">
                  <c:v>3.7549999999999999</c:v>
                </c:pt>
                <c:pt idx="30">
                  <c:v>4.57</c:v>
                </c:pt>
                <c:pt idx="31">
                  <c:v>5.4379999999999997</c:v>
                </c:pt>
                <c:pt idx="32">
                  <c:v>4.8040000000000003</c:v>
                </c:pt>
                <c:pt idx="33">
                  <c:v>5.9329999999999998</c:v>
                </c:pt>
                <c:pt idx="34">
                  <c:v>5.6360000000000001</c:v>
                </c:pt>
                <c:pt idx="35">
                  <c:v>6.0369999999999999</c:v>
                </c:pt>
                <c:pt idx="36">
                  <c:v>9.6000000000000002E-2</c:v>
                </c:pt>
                <c:pt idx="37">
                  <c:v>6.0919999999999996</c:v>
                </c:pt>
                <c:pt idx="38">
                  <c:v>0.32200000000000001</c:v>
                </c:pt>
                <c:pt idx="39">
                  <c:v>0.751</c:v>
                </c:pt>
                <c:pt idx="40">
                  <c:v>1.8720000000000001</c:v>
                </c:pt>
                <c:pt idx="41">
                  <c:v>1.8320000000000001</c:v>
                </c:pt>
                <c:pt idx="42">
                  <c:v>2.0099999999999998</c:v>
                </c:pt>
                <c:pt idx="43">
                  <c:v>2.7440000000000002</c:v>
                </c:pt>
                <c:pt idx="44">
                  <c:v>3.13</c:v>
                </c:pt>
                <c:pt idx="45">
                  <c:v>3.73</c:v>
                </c:pt>
                <c:pt idx="46">
                  <c:v>3.7410000000000001</c:v>
                </c:pt>
                <c:pt idx="47">
                  <c:v>3.84</c:v>
                </c:pt>
                <c:pt idx="48">
                  <c:v>5.141</c:v>
                </c:pt>
                <c:pt idx="49">
                  <c:v>4.4859999999999998</c:v>
                </c:pt>
                <c:pt idx="50">
                  <c:v>4.9039999999999999</c:v>
                </c:pt>
                <c:pt idx="51">
                  <c:v>5.36</c:v>
                </c:pt>
                <c:pt idx="52">
                  <c:v>0.13300000000000001</c:v>
                </c:pt>
                <c:pt idx="53">
                  <c:v>0.23100000000000001</c:v>
                </c:pt>
                <c:pt idx="54">
                  <c:v>5.9480000000000004</c:v>
                </c:pt>
                <c:pt idx="55">
                  <c:v>0.46100000000000002</c:v>
                </c:pt>
                <c:pt idx="56">
                  <c:v>1.8129999999999999</c:v>
                </c:pt>
                <c:pt idx="57">
                  <c:v>1.35</c:v>
                </c:pt>
                <c:pt idx="58">
                  <c:v>2.48</c:v>
                </c:pt>
                <c:pt idx="59">
                  <c:v>1.8260000000000001</c:v>
                </c:pt>
                <c:pt idx="60">
                  <c:v>3.2360000000000002</c:v>
                </c:pt>
                <c:pt idx="61">
                  <c:v>2.5339999999999998</c:v>
                </c:pt>
                <c:pt idx="62">
                  <c:v>2.706</c:v>
                </c:pt>
                <c:pt idx="63">
                  <c:v>3.8290000000000002</c:v>
                </c:pt>
                <c:pt idx="64">
                  <c:v>4.109</c:v>
                </c:pt>
                <c:pt idx="65">
                  <c:v>4.3159999999999998</c:v>
                </c:pt>
                <c:pt idx="66">
                  <c:v>4.7279999999999998</c:v>
                </c:pt>
                <c:pt idx="67">
                  <c:v>3.9849999999999999</c:v>
                </c:pt>
                <c:pt idx="68">
                  <c:v>5.0620000000000003</c:v>
                </c:pt>
                <c:pt idx="69">
                  <c:v>5.4859999999999998</c:v>
                </c:pt>
                <c:pt idx="70">
                  <c:v>5.976</c:v>
                </c:pt>
                <c:pt idx="71">
                  <c:v>0.26900000000000002</c:v>
                </c:pt>
                <c:pt idx="72">
                  <c:v>0.248</c:v>
                </c:pt>
                <c:pt idx="73">
                  <c:v>0.30399999999999999</c:v>
                </c:pt>
                <c:pt idx="74">
                  <c:v>1.2170000000000001</c:v>
                </c:pt>
                <c:pt idx="75">
                  <c:v>1.147</c:v>
                </c:pt>
                <c:pt idx="76">
                  <c:v>2.0249999999999999</c:v>
                </c:pt>
                <c:pt idx="77">
                  <c:v>2.6960000000000002</c:v>
                </c:pt>
                <c:pt idx="78">
                  <c:v>1.9019999999999999</c:v>
                </c:pt>
                <c:pt idx="79">
                  <c:v>3.2839999999999998</c:v>
                </c:pt>
                <c:pt idx="80">
                  <c:v>3.258</c:v>
                </c:pt>
                <c:pt idx="81">
                  <c:v>4.0519999999999996</c:v>
                </c:pt>
                <c:pt idx="82">
                  <c:v>4.0090000000000003</c:v>
                </c:pt>
                <c:pt idx="83">
                  <c:v>4.33</c:v>
                </c:pt>
                <c:pt idx="84">
                  <c:v>4.53</c:v>
                </c:pt>
                <c:pt idx="85">
                  <c:v>4.8849999999999998</c:v>
                </c:pt>
                <c:pt idx="86">
                  <c:v>5.6210000000000004</c:v>
                </c:pt>
                <c:pt idx="87">
                  <c:v>6.0010000000000003</c:v>
                </c:pt>
                <c:pt idx="88">
                  <c:v>4.96</c:v>
                </c:pt>
                <c:pt idx="89">
                  <c:v>5.9770000000000003</c:v>
                </c:pt>
                <c:pt idx="90">
                  <c:v>0.21</c:v>
                </c:pt>
                <c:pt idx="91">
                  <c:v>1.4359999999999999</c:v>
                </c:pt>
                <c:pt idx="92">
                  <c:v>0.85699999999999998</c:v>
                </c:pt>
                <c:pt idx="93">
                  <c:v>1.1020000000000001</c:v>
                </c:pt>
                <c:pt idx="94">
                  <c:v>1.452</c:v>
                </c:pt>
                <c:pt idx="95">
                  <c:v>1.448</c:v>
                </c:pt>
                <c:pt idx="96">
                  <c:v>1.542</c:v>
                </c:pt>
                <c:pt idx="97">
                  <c:v>1.768</c:v>
                </c:pt>
                <c:pt idx="98">
                  <c:v>3.4590000000000001</c:v>
                </c:pt>
                <c:pt idx="99">
                  <c:v>2.9590000000000001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E-6744-BAA6-D9802C2A5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161535"/>
        <c:axId val="2046238655"/>
      </c:scatterChart>
      <c:valAx>
        <c:axId val="20461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38655"/>
        <c:crosses val="autoZero"/>
        <c:crossBetween val="midCat"/>
      </c:valAx>
      <c:valAx>
        <c:axId val="20462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6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output_square!$E$1</c:f>
              <c:strCache>
                <c:ptCount val="1"/>
                <c:pt idx="0">
                  <c:v> omega)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output_square!$E$2:$E$101</c:f>
              <c:numCache>
                <c:formatCode>General</c:formatCode>
                <c:ptCount val="100"/>
                <c:pt idx="0">
                  <c:v>3.5089999999999999</c:v>
                </c:pt>
                <c:pt idx="1">
                  <c:v>3.41</c:v>
                </c:pt>
                <c:pt idx="2">
                  <c:v>3.5710000000000002</c:v>
                </c:pt>
                <c:pt idx="3">
                  <c:v>3.4279999999999999</c:v>
                </c:pt>
                <c:pt idx="4">
                  <c:v>3.4169999999999998</c:v>
                </c:pt>
                <c:pt idx="5">
                  <c:v>3.46</c:v>
                </c:pt>
                <c:pt idx="6">
                  <c:v>3.4359999999999999</c:v>
                </c:pt>
                <c:pt idx="7">
                  <c:v>3.589</c:v>
                </c:pt>
                <c:pt idx="8">
                  <c:v>3.468</c:v>
                </c:pt>
                <c:pt idx="9">
                  <c:v>3.452</c:v>
                </c:pt>
                <c:pt idx="10">
                  <c:v>3.323</c:v>
                </c:pt>
                <c:pt idx="11">
                  <c:v>3.411</c:v>
                </c:pt>
                <c:pt idx="12">
                  <c:v>3.319</c:v>
                </c:pt>
                <c:pt idx="13">
                  <c:v>3.629</c:v>
                </c:pt>
                <c:pt idx="14">
                  <c:v>3.6360000000000001</c:v>
                </c:pt>
                <c:pt idx="15">
                  <c:v>3.823</c:v>
                </c:pt>
                <c:pt idx="16">
                  <c:v>3.5670000000000002</c:v>
                </c:pt>
                <c:pt idx="17">
                  <c:v>3.5169999999999999</c:v>
                </c:pt>
                <c:pt idx="18">
                  <c:v>3.6</c:v>
                </c:pt>
                <c:pt idx="19">
                  <c:v>3.4830000000000001</c:v>
                </c:pt>
                <c:pt idx="20">
                  <c:v>3.5310000000000001</c:v>
                </c:pt>
                <c:pt idx="21">
                  <c:v>3.5110000000000001</c:v>
                </c:pt>
                <c:pt idx="22">
                  <c:v>3.5019999999999998</c:v>
                </c:pt>
                <c:pt idx="23">
                  <c:v>3.544</c:v>
                </c:pt>
                <c:pt idx="24">
                  <c:v>3.512</c:v>
                </c:pt>
                <c:pt idx="25">
                  <c:v>3.403</c:v>
                </c:pt>
                <c:pt idx="26">
                  <c:v>3.4950000000000001</c:v>
                </c:pt>
                <c:pt idx="27">
                  <c:v>3.4620000000000002</c:v>
                </c:pt>
                <c:pt idx="28">
                  <c:v>3.4950000000000001</c:v>
                </c:pt>
                <c:pt idx="29">
                  <c:v>3.4060000000000001</c:v>
                </c:pt>
                <c:pt idx="30">
                  <c:v>3.516</c:v>
                </c:pt>
                <c:pt idx="31">
                  <c:v>3.67</c:v>
                </c:pt>
                <c:pt idx="32">
                  <c:v>3.605</c:v>
                </c:pt>
                <c:pt idx="33">
                  <c:v>3.6539999999999999</c:v>
                </c:pt>
                <c:pt idx="34">
                  <c:v>3.67</c:v>
                </c:pt>
                <c:pt idx="35">
                  <c:v>3.5329999999999999</c:v>
                </c:pt>
                <c:pt idx="36">
                  <c:v>3.5430000000000001</c:v>
                </c:pt>
                <c:pt idx="37">
                  <c:v>3.6139999999999999</c:v>
                </c:pt>
                <c:pt idx="38">
                  <c:v>3.5550000000000002</c:v>
                </c:pt>
                <c:pt idx="39">
                  <c:v>3.5179999999999998</c:v>
                </c:pt>
                <c:pt idx="40">
                  <c:v>3.4740000000000002</c:v>
                </c:pt>
                <c:pt idx="41">
                  <c:v>3.6059999999999999</c:v>
                </c:pt>
                <c:pt idx="42">
                  <c:v>3.6030000000000002</c:v>
                </c:pt>
                <c:pt idx="43">
                  <c:v>3.4510000000000001</c:v>
                </c:pt>
                <c:pt idx="44">
                  <c:v>3.4129999999999998</c:v>
                </c:pt>
                <c:pt idx="45">
                  <c:v>3.569</c:v>
                </c:pt>
                <c:pt idx="46">
                  <c:v>3.6080000000000001</c:v>
                </c:pt>
                <c:pt idx="47">
                  <c:v>3.6070000000000002</c:v>
                </c:pt>
                <c:pt idx="48">
                  <c:v>3.411</c:v>
                </c:pt>
                <c:pt idx="49">
                  <c:v>3.492</c:v>
                </c:pt>
                <c:pt idx="50">
                  <c:v>3.4470000000000001</c:v>
                </c:pt>
                <c:pt idx="51">
                  <c:v>3.4079999999999999</c:v>
                </c:pt>
                <c:pt idx="52">
                  <c:v>3.3650000000000002</c:v>
                </c:pt>
                <c:pt idx="53">
                  <c:v>3.617</c:v>
                </c:pt>
                <c:pt idx="54">
                  <c:v>3.5979999999999999</c:v>
                </c:pt>
                <c:pt idx="55">
                  <c:v>3.581</c:v>
                </c:pt>
                <c:pt idx="56">
                  <c:v>3.351</c:v>
                </c:pt>
                <c:pt idx="57">
                  <c:v>3.7629999999999999</c:v>
                </c:pt>
                <c:pt idx="58">
                  <c:v>3.3940000000000001</c:v>
                </c:pt>
                <c:pt idx="59">
                  <c:v>3.569</c:v>
                </c:pt>
                <c:pt idx="60">
                  <c:v>3.5430000000000001</c:v>
                </c:pt>
                <c:pt idx="61">
                  <c:v>3.4449999999999998</c:v>
                </c:pt>
                <c:pt idx="62">
                  <c:v>3.74</c:v>
                </c:pt>
                <c:pt idx="63">
                  <c:v>3.4849999999999999</c:v>
                </c:pt>
                <c:pt idx="64">
                  <c:v>3.5569999999999999</c:v>
                </c:pt>
                <c:pt idx="65">
                  <c:v>3.4689999999999999</c:v>
                </c:pt>
                <c:pt idx="66">
                  <c:v>3.6269999999999998</c:v>
                </c:pt>
                <c:pt idx="67">
                  <c:v>3.359</c:v>
                </c:pt>
                <c:pt idx="68">
                  <c:v>3.3919999999999999</c:v>
                </c:pt>
                <c:pt idx="69">
                  <c:v>3.5009999999999999</c:v>
                </c:pt>
                <c:pt idx="70">
                  <c:v>3.3610000000000002</c:v>
                </c:pt>
                <c:pt idx="71">
                  <c:v>3.3759999999999999</c:v>
                </c:pt>
                <c:pt idx="72">
                  <c:v>3.468</c:v>
                </c:pt>
                <c:pt idx="73">
                  <c:v>3.46</c:v>
                </c:pt>
                <c:pt idx="74">
                  <c:v>3.6720000000000002</c:v>
                </c:pt>
                <c:pt idx="75">
                  <c:v>3.3740000000000001</c:v>
                </c:pt>
                <c:pt idx="76">
                  <c:v>3.5089999999999999</c:v>
                </c:pt>
                <c:pt idx="77">
                  <c:v>3.5329999999999999</c:v>
                </c:pt>
                <c:pt idx="78">
                  <c:v>3.6480000000000001</c:v>
                </c:pt>
                <c:pt idx="79">
                  <c:v>3.3860000000000001</c:v>
                </c:pt>
                <c:pt idx="80">
                  <c:v>3.2879999999999998</c:v>
                </c:pt>
                <c:pt idx="81">
                  <c:v>3.41</c:v>
                </c:pt>
                <c:pt idx="82">
                  <c:v>3.4430000000000001</c:v>
                </c:pt>
                <c:pt idx="83">
                  <c:v>3.5579999999999998</c:v>
                </c:pt>
                <c:pt idx="84">
                  <c:v>3.423</c:v>
                </c:pt>
                <c:pt idx="85">
                  <c:v>3.593</c:v>
                </c:pt>
                <c:pt idx="86">
                  <c:v>3.347</c:v>
                </c:pt>
                <c:pt idx="87">
                  <c:v>3.597</c:v>
                </c:pt>
                <c:pt idx="88">
                  <c:v>3.51</c:v>
                </c:pt>
                <c:pt idx="89">
                  <c:v>3.4369999999999998</c:v>
                </c:pt>
                <c:pt idx="90">
                  <c:v>3.6339999999999999</c:v>
                </c:pt>
                <c:pt idx="91">
                  <c:v>3.3359999999999999</c:v>
                </c:pt>
                <c:pt idx="92">
                  <c:v>3.6179999999999999</c:v>
                </c:pt>
                <c:pt idx="93">
                  <c:v>3.6469999999999998</c:v>
                </c:pt>
                <c:pt idx="94">
                  <c:v>3.4689999999999999</c:v>
                </c:pt>
                <c:pt idx="95">
                  <c:v>3.484</c:v>
                </c:pt>
                <c:pt idx="96">
                  <c:v>3.4809999999999999</c:v>
                </c:pt>
                <c:pt idx="97">
                  <c:v>3.3769999999999998</c:v>
                </c:pt>
                <c:pt idx="98">
                  <c:v>3.282</c:v>
                </c:pt>
                <c:pt idx="99">
                  <c:v>3.593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B-7541-9282-848AD75B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44191"/>
        <c:axId val="2073707887"/>
      </c:scatterChart>
      <c:valAx>
        <c:axId val="207984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07887"/>
        <c:crosses val="autoZero"/>
        <c:crossBetween val="midCat"/>
      </c:valAx>
      <c:valAx>
        <c:axId val="20737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4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38100</xdr:rowOff>
    </xdr:from>
    <xdr:to>
      <xdr:col>12</xdr:col>
      <xdr:colOff>317500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44F38-6288-2F43-A0F8-9B7F1689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596900</xdr:colOff>
      <xdr:row>27</xdr:row>
      <xdr:rowOff>177800</xdr:rowOff>
    </xdr:from>
    <xdr:to>
      <xdr:col>12</xdr:col>
      <xdr:colOff>342900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873CB-9B5F-034C-9642-29FB53951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730250</xdr:colOff>
      <xdr:row>4</xdr:row>
      <xdr:rowOff>152400</xdr:rowOff>
    </xdr:from>
    <xdr:to>
      <xdr:col>22</xdr:col>
      <xdr:colOff>431800</xdr:colOff>
      <xdr:row>28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7B6A4A-F21F-E84F-B972-501B0DE61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647700</xdr:colOff>
      <xdr:row>8</xdr:row>
      <xdr:rowOff>63500</xdr:rowOff>
    </xdr:from>
    <xdr:to>
      <xdr:col>19</xdr:col>
      <xdr:colOff>457200</xdr:colOff>
      <xdr:row>26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6CC054-DCA1-404E-BEE5-E4043130D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609600</xdr:colOff>
      <xdr:row>13</xdr:row>
      <xdr:rowOff>127000</xdr:rowOff>
    </xdr:from>
    <xdr:to>
      <xdr:col>19</xdr:col>
      <xdr:colOff>444500</xdr:colOff>
      <xdr:row>31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B47912-FE6A-9642-B54B-613CC41DE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straight_line_1" connectionId="3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circle_1" connectionId="2" xr16:uid="{00000000-0016-0000-0000-000002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big_circle_1" connectionId="1" xr16:uid="{00000000-0016-0000-00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abSelected="1" topLeftCell="D1" workbookViewId="0">
      <selection activeCell="W1" sqref="W1:X1048576"/>
    </sheetView>
  </sheetViews>
  <sheetFormatPr baseColWidth="10" defaultRowHeight="16"/>
  <cols>
    <col min="1" max="1" width="3.1640625" bestFit="1" customWidth="1"/>
    <col min="2" max="2" width="8.33203125" bestFit="1" customWidth="1"/>
    <col min="3" max="3" width="8.1640625" bestFit="1" customWidth="1"/>
    <col min="4" max="4" width="6.1640625" bestFit="1" customWidth="1"/>
    <col min="5" max="5" width="8" bestFit="1" customWidth="1"/>
    <col min="6" max="6" width="9.5" bestFit="1" customWidth="1"/>
    <col min="7" max="7" width="9.6640625" bestFit="1" customWidth="1"/>
    <col min="8" max="9" width="8.1640625" bestFit="1" customWidth="1"/>
    <col min="10" max="10" width="6.6640625" bestFit="1" customWidth="1"/>
    <col min="11" max="11" width="11.5" bestFit="1" customWidth="1"/>
    <col min="13" max="13" width="15" bestFit="1" customWidth="1"/>
    <col min="21" max="22" width="3.1640625" bestFit="1" customWidth="1"/>
    <col min="23" max="23" width="8.33203125" bestFit="1" customWidth="1"/>
    <col min="24" max="24" width="8.1640625" bestFit="1" customWidth="1"/>
    <col min="25" max="25" width="6.1640625" bestFit="1" customWidth="1"/>
    <col min="26" max="26" width="8" bestFit="1" customWidth="1"/>
    <col min="27" max="27" width="9.5" bestFit="1" customWidth="1"/>
    <col min="28" max="28" width="9.6640625" bestFit="1" customWidth="1"/>
    <col min="29" max="30" width="8.1640625" bestFit="1" customWidth="1"/>
    <col min="31" max="31" width="6.6640625" bestFit="1" customWidth="1"/>
    <col min="32" max="32" width="11.5" bestFit="1" customWidth="1"/>
    <col min="33" max="33" width="10.83203125" bestFit="1" customWidth="1"/>
    <col min="34" max="34" width="1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13</v>
      </c>
      <c r="P1" t="s">
        <v>14</v>
      </c>
      <c r="Q1" t="s">
        <v>15</v>
      </c>
    </row>
    <row r="2" spans="1:24">
      <c r="A2">
        <v>0</v>
      </c>
      <c r="B2">
        <v>257.37200000000001</v>
      </c>
      <c r="C2">
        <v>247.77500000000001</v>
      </c>
      <c r="D2">
        <v>0.192</v>
      </c>
      <c r="E2">
        <v>3.5089999999999999</v>
      </c>
      <c r="F2">
        <v>-60</v>
      </c>
      <c r="G2">
        <v>60</v>
      </c>
      <c r="H2">
        <v>250.12100000000001</v>
      </c>
      <c r="I2">
        <v>250</v>
      </c>
      <c r="J2">
        <v>0.35</v>
      </c>
      <c r="K2">
        <v>251.047</v>
      </c>
      <c r="L2">
        <v>250</v>
      </c>
      <c r="M2">
        <v>0.30199999999999999</v>
      </c>
      <c r="N2">
        <v>0</v>
      </c>
      <c r="P2">
        <f t="shared" ref="P2:P33" si="0">(L2-I2)/I2</f>
        <v>0</v>
      </c>
      <c r="Q2">
        <f>(T2-S2)/S2</f>
        <v>1.7194485713478074E-2</v>
      </c>
      <c r="S2">
        <f t="shared" ref="S2:S33" si="1">ABS(J2-PI())</f>
        <v>2.791592653589793</v>
      </c>
      <c r="T2">
        <f t="shared" ref="T2:T33" si="2">ABS(M2-PI())</f>
        <v>2.8395926535897931</v>
      </c>
      <c r="W2">
        <f>COS(D2)</f>
        <v>0.98162455357131351</v>
      </c>
      <c r="X2">
        <f>SIN(D2)</f>
        <v>0.19082252441973235</v>
      </c>
    </row>
    <row r="3" spans="1:24">
      <c r="A3">
        <v>1</v>
      </c>
      <c r="B3">
        <v>337.32</v>
      </c>
      <c r="C3">
        <v>334.70100000000002</v>
      </c>
      <c r="D3">
        <v>0.92</v>
      </c>
      <c r="E3">
        <v>3.41</v>
      </c>
      <c r="F3">
        <v>-60</v>
      </c>
      <c r="G3">
        <v>60</v>
      </c>
      <c r="H3">
        <v>250.50299999999999</v>
      </c>
      <c r="I3">
        <v>250.14</v>
      </c>
      <c r="J3">
        <v>0.70799999999999996</v>
      </c>
      <c r="K3">
        <v>248.31200000000001</v>
      </c>
      <c r="L3">
        <v>249.58799999999999</v>
      </c>
      <c r="M3">
        <v>0.71799999999999997</v>
      </c>
      <c r="N3">
        <v>1</v>
      </c>
      <c r="O3">
        <f t="shared" ref="O3:O34" si="3">(K3-H3)/H3</f>
        <v>-8.7464022386956417E-3</v>
      </c>
      <c r="P3">
        <f t="shared" si="0"/>
        <v>-2.206764212041227E-3</v>
      </c>
      <c r="Q3">
        <f t="shared" ref="Q3:Q66" si="4">(T3-S3)/S3</f>
        <v>-4.1091511289898025E-3</v>
      </c>
      <c r="S3">
        <f t="shared" si="1"/>
        <v>2.4335926535897929</v>
      </c>
      <c r="T3">
        <f t="shared" si="2"/>
        <v>2.4235926535897931</v>
      </c>
      <c r="W3">
        <f t="shared" ref="W3:W66" si="5">COS(D3)</f>
        <v>0.60582015664346278</v>
      </c>
      <c r="X3">
        <f t="shared" ref="X3:X66" si="6">SIN(D3)</f>
        <v>0.79560162003636603</v>
      </c>
    </row>
    <row r="4" spans="1:24">
      <c r="A4">
        <v>2</v>
      </c>
      <c r="B4">
        <v>293.40699999999998</v>
      </c>
      <c r="C4">
        <v>284.97500000000002</v>
      </c>
      <c r="D4">
        <v>1.3759999999999999</v>
      </c>
      <c r="E4">
        <v>3.5710000000000002</v>
      </c>
      <c r="F4">
        <v>-60</v>
      </c>
      <c r="G4">
        <v>60</v>
      </c>
      <c r="H4">
        <v>250.68199999999999</v>
      </c>
      <c r="I4">
        <v>250.29300000000001</v>
      </c>
      <c r="J4">
        <v>1.0529999999999999</v>
      </c>
      <c r="K4">
        <v>248.63900000000001</v>
      </c>
      <c r="L4">
        <v>249.22</v>
      </c>
      <c r="M4">
        <v>1.06</v>
      </c>
      <c r="N4">
        <v>2</v>
      </c>
      <c r="O4">
        <f t="shared" si="3"/>
        <v>-8.1497674344387632E-3</v>
      </c>
      <c r="P4">
        <f t="shared" si="0"/>
        <v>-4.2869756645212108E-3</v>
      </c>
      <c r="Q4">
        <f t="shared" si="4"/>
        <v>-3.3515391275406362E-3</v>
      </c>
      <c r="S4">
        <f t="shared" si="1"/>
        <v>2.0885926535897932</v>
      </c>
      <c r="T4">
        <f t="shared" si="2"/>
        <v>2.0815926535897931</v>
      </c>
      <c r="W4">
        <f t="shared" si="5"/>
        <v>0.19356671782160043</v>
      </c>
      <c r="X4">
        <f t="shared" si="6"/>
        <v>0.98108711425223238</v>
      </c>
    </row>
    <row r="5" spans="1:24">
      <c r="A5">
        <v>3</v>
      </c>
      <c r="B5">
        <v>241.34700000000001</v>
      </c>
      <c r="C5">
        <v>247.803</v>
      </c>
      <c r="D5">
        <v>1.383</v>
      </c>
      <c r="E5">
        <v>3.4279999999999999</v>
      </c>
      <c r="F5">
        <v>-60</v>
      </c>
      <c r="G5">
        <v>60</v>
      </c>
      <c r="H5">
        <v>250.58799999999999</v>
      </c>
      <c r="I5">
        <v>250.12799999999999</v>
      </c>
      <c r="J5">
        <v>1.4039999999999999</v>
      </c>
      <c r="K5">
        <v>252.32499999999999</v>
      </c>
      <c r="L5">
        <v>253.27699999999999</v>
      </c>
      <c r="M5">
        <v>1.417</v>
      </c>
      <c r="N5">
        <v>3</v>
      </c>
      <c r="O5">
        <f t="shared" si="3"/>
        <v>6.9316966494804011E-3</v>
      </c>
      <c r="P5">
        <f t="shared" si="0"/>
        <v>1.2589554148276087E-2</v>
      </c>
      <c r="Q5">
        <f t="shared" si="4"/>
        <v>-7.4816154253084981E-3</v>
      </c>
      <c r="S5">
        <f t="shared" si="1"/>
        <v>1.7375926535897932</v>
      </c>
      <c r="T5">
        <f t="shared" si="2"/>
        <v>1.7245926535897931</v>
      </c>
      <c r="W5">
        <f t="shared" si="5"/>
        <v>0.18669442174195539</v>
      </c>
      <c r="X5">
        <f t="shared" si="6"/>
        <v>0.98241803367529701</v>
      </c>
    </row>
    <row r="6" spans="1:24">
      <c r="A6">
        <v>4</v>
      </c>
      <c r="B6">
        <v>252.54599999999999</v>
      </c>
      <c r="C6">
        <v>276.78699999999998</v>
      </c>
      <c r="D6">
        <v>2.13</v>
      </c>
      <c r="E6">
        <v>3.4169999999999998</v>
      </c>
      <c r="F6">
        <v>-60</v>
      </c>
      <c r="G6">
        <v>60</v>
      </c>
      <c r="H6">
        <v>250.626</v>
      </c>
      <c r="I6">
        <v>250.352</v>
      </c>
      <c r="J6">
        <v>1.7589999999999999</v>
      </c>
      <c r="K6">
        <v>247.36</v>
      </c>
      <c r="L6">
        <v>250.78</v>
      </c>
      <c r="M6">
        <v>1.7869999999999999</v>
      </c>
      <c r="N6">
        <v>4</v>
      </c>
      <c r="O6">
        <f t="shared" si="3"/>
        <v>-1.3031369450894923E-2</v>
      </c>
      <c r="P6">
        <f t="shared" si="0"/>
        <v>1.7095928932063546E-3</v>
      </c>
      <c r="Q6">
        <f t="shared" si="4"/>
        <v>-2.0251807303691527E-2</v>
      </c>
      <c r="S6">
        <f t="shared" si="1"/>
        <v>1.3825926535897932</v>
      </c>
      <c r="T6">
        <f t="shared" si="2"/>
        <v>1.3545926535897932</v>
      </c>
      <c r="W6">
        <f t="shared" si="5"/>
        <v>-0.53051133762294478</v>
      </c>
      <c r="X6">
        <f t="shared" si="6"/>
        <v>0.84767784013356984</v>
      </c>
    </row>
    <row r="7" spans="1:24">
      <c r="A7">
        <v>5</v>
      </c>
      <c r="B7">
        <v>285.755</v>
      </c>
      <c r="C7">
        <v>271.01600000000002</v>
      </c>
      <c r="D7">
        <v>1.806</v>
      </c>
      <c r="E7">
        <v>3.46</v>
      </c>
      <c r="F7">
        <v>-60</v>
      </c>
      <c r="G7">
        <v>60</v>
      </c>
      <c r="H7">
        <v>250.596</v>
      </c>
      <c r="I7">
        <v>250.50800000000001</v>
      </c>
      <c r="J7">
        <v>2.105</v>
      </c>
      <c r="K7">
        <v>250.428</v>
      </c>
      <c r="L7">
        <v>249.84299999999999</v>
      </c>
      <c r="M7">
        <v>2.0710000000000002</v>
      </c>
      <c r="N7">
        <v>5</v>
      </c>
      <c r="O7">
        <f t="shared" si="3"/>
        <v>-6.7040176219894322E-4</v>
      </c>
      <c r="P7">
        <f t="shared" si="0"/>
        <v>-2.6546058409313094E-3</v>
      </c>
      <c r="Q7">
        <f t="shared" si="4"/>
        <v>3.2799769400502138E-2</v>
      </c>
      <c r="S7">
        <f t="shared" si="1"/>
        <v>1.0365926535897931</v>
      </c>
      <c r="T7">
        <f t="shared" si="2"/>
        <v>1.0705926535897929</v>
      </c>
      <c r="W7">
        <f t="shared" si="5"/>
        <v>-0.2330410557944691</v>
      </c>
      <c r="X7">
        <f t="shared" si="6"/>
        <v>0.97246689728452929</v>
      </c>
    </row>
    <row r="8" spans="1:24">
      <c r="A8">
        <v>6</v>
      </c>
      <c r="B8">
        <v>332.28100000000001</v>
      </c>
      <c r="C8">
        <v>327.72500000000002</v>
      </c>
      <c r="D8">
        <v>2.0510000000000002</v>
      </c>
      <c r="E8">
        <v>3.4359999999999999</v>
      </c>
      <c r="F8">
        <v>-60</v>
      </c>
      <c r="G8">
        <v>60</v>
      </c>
      <c r="H8">
        <v>250.803</v>
      </c>
      <c r="I8">
        <v>250.15799999999999</v>
      </c>
      <c r="J8">
        <v>2.4350000000000001</v>
      </c>
      <c r="K8">
        <v>250.44200000000001</v>
      </c>
      <c r="L8">
        <v>251.35900000000001</v>
      </c>
      <c r="M8">
        <v>2.4260000000000002</v>
      </c>
      <c r="N8">
        <v>6</v>
      </c>
      <c r="O8">
        <f t="shared" si="3"/>
        <v>-1.4393767219689957E-3</v>
      </c>
      <c r="P8">
        <f t="shared" si="0"/>
        <v>4.8009657896210473E-3</v>
      </c>
      <c r="Q8">
        <f t="shared" si="4"/>
        <v>1.2737183091666812E-2</v>
      </c>
      <c r="S8">
        <f t="shared" si="1"/>
        <v>0.70659265358979306</v>
      </c>
      <c r="T8">
        <f t="shared" si="2"/>
        <v>0.71559265358979296</v>
      </c>
      <c r="W8">
        <f t="shared" si="5"/>
        <v>-0.46195982306112621</v>
      </c>
      <c r="X8">
        <f t="shared" si="6"/>
        <v>0.88690085233769678</v>
      </c>
    </row>
    <row r="9" spans="1:24">
      <c r="A9">
        <v>7</v>
      </c>
      <c r="B9">
        <v>269.74400000000003</v>
      </c>
      <c r="C9">
        <v>256.73399999999998</v>
      </c>
      <c r="D9">
        <v>3.34</v>
      </c>
      <c r="E9">
        <v>3.589</v>
      </c>
      <c r="F9">
        <v>-60</v>
      </c>
      <c r="G9">
        <v>60</v>
      </c>
      <c r="H9">
        <v>250.39</v>
      </c>
      <c r="I9">
        <v>250.511</v>
      </c>
      <c r="J9">
        <v>2.7850000000000001</v>
      </c>
      <c r="K9">
        <v>250.36600000000001</v>
      </c>
      <c r="L9">
        <v>253.71</v>
      </c>
      <c r="M9">
        <v>2.7909999999999999</v>
      </c>
      <c r="N9">
        <v>7</v>
      </c>
      <c r="O9">
        <f t="shared" si="3"/>
        <v>-9.5850473261601863E-5</v>
      </c>
      <c r="P9">
        <f t="shared" si="0"/>
        <v>1.276989832781799E-2</v>
      </c>
      <c r="Q9">
        <f t="shared" si="4"/>
        <v>-1.6825921509033372E-2</v>
      </c>
      <c r="S9">
        <f t="shared" si="1"/>
        <v>0.35659265358979297</v>
      </c>
      <c r="T9">
        <f t="shared" si="2"/>
        <v>0.35059265358979319</v>
      </c>
      <c r="W9">
        <f t="shared" si="5"/>
        <v>-0.98038174613889884</v>
      </c>
      <c r="X9">
        <f t="shared" si="6"/>
        <v>-0.19710817293466984</v>
      </c>
    </row>
    <row r="10" spans="1:24">
      <c r="A10">
        <v>8</v>
      </c>
      <c r="B10">
        <v>256.29199999999997</v>
      </c>
      <c r="C10">
        <v>254.04300000000001</v>
      </c>
      <c r="D10">
        <v>2.7120000000000002</v>
      </c>
      <c r="E10">
        <v>3.468</v>
      </c>
      <c r="F10">
        <v>-60</v>
      </c>
      <c r="G10">
        <v>60</v>
      </c>
      <c r="H10">
        <v>250.83799999999999</v>
      </c>
      <c r="I10">
        <v>250.34399999999999</v>
      </c>
      <c r="J10">
        <v>3.137</v>
      </c>
      <c r="K10">
        <v>253.38499999999999</v>
      </c>
      <c r="L10">
        <v>250.88800000000001</v>
      </c>
      <c r="M10">
        <v>3.1379999999999999</v>
      </c>
      <c r="N10">
        <v>8</v>
      </c>
      <c r="O10">
        <f t="shared" si="3"/>
        <v>1.0153963912963734E-2</v>
      </c>
      <c r="P10">
        <f t="shared" si="0"/>
        <v>2.1730099383249096E-3</v>
      </c>
      <c r="Q10">
        <f t="shared" si="4"/>
        <v>-0.2177390435504061</v>
      </c>
      <c r="S10">
        <f t="shared" si="1"/>
        <v>4.5926535897931053E-3</v>
      </c>
      <c r="T10">
        <f t="shared" si="2"/>
        <v>3.5926535897932155E-3</v>
      </c>
      <c r="W10">
        <f t="shared" si="5"/>
        <v>-0.90913548508223729</v>
      </c>
      <c r="X10">
        <f t="shared" si="6"/>
        <v>0.41650050391840487</v>
      </c>
    </row>
    <row r="11" spans="1:24">
      <c r="A11">
        <v>9</v>
      </c>
      <c r="B11">
        <v>265.79599999999999</v>
      </c>
      <c r="C11">
        <v>250.90700000000001</v>
      </c>
      <c r="D11">
        <v>3.1110000000000002</v>
      </c>
      <c r="E11">
        <v>3.452</v>
      </c>
      <c r="F11">
        <v>-60</v>
      </c>
      <c r="G11">
        <v>60</v>
      </c>
      <c r="H11">
        <v>251.20099999999999</v>
      </c>
      <c r="I11">
        <v>250.34200000000001</v>
      </c>
      <c r="J11">
        <v>3.4820000000000002</v>
      </c>
      <c r="K11">
        <v>252.44300000000001</v>
      </c>
      <c r="L11">
        <v>253.34200000000001</v>
      </c>
      <c r="M11">
        <v>3.4590000000000001</v>
      </c>
      <c r="N11">
        <v>9</v>
      </c>
      <c r="O11">
        <f t="shared" si="3"/>
        <v>4.9442478334083811E-3</v>
      </c>
      <c r="P11">
        <f t="shared" si="0"/>
        <v>1.1983606426408673E-2</v>
      </c>
      <c r="Q11">
        <f t="shared" si="4"/>
        <v>-6.7566109376159103E-2</v>
      </c>
      <c r="S11">
        <f t="shared" si="1"/>
        <v>0.34040734641020709</v>
      </c>
      <c r="T11">
        <f t="shared" si="2"/>
        <v>0.31740734641020696</v>
      </c>
      <c r="W11">
        <f t="shared" si="5"/>
        <v>-0.99953208126904458</v>
      </c>
      <c r="X11">
        <f t="shared" si="6"/>
        <v>3.0587881815712824E-2</v>
      </c>
    </row>
    <row r="12" spans="1:24">
      <c r="A12">
        <v>10</v>
      </c>
      <c r="B12">
        <v>328.51</v>
      </c>
      <c r="C12">
        <v>319.58100000000002</v>
      </c>
      <c r="D12">
        <v>3.4860000000000002</v>
      </c>
      <c r="E12">
        <v>3.323</v>
      </c>
      <c r="F12">
        <v>-60</v>
      </c>
      <c r="G12">
        <v>60</v>
      </c>
      <c r="H12">
        <v>250.928</v>
      </c>
      <c r="I12">
        <v>250.245</v>
      </c>
      <c r="J12">
        <v>3.8340000000000001</v>
      </c>
      <c r="K12">
        <v>254.066</v>
      </c>
      <c r="L12">
        <v>252.851</v>
      </c>
      <c r="M12">
        <v>3.8210000000000002</v>
      </c>
      <c r="N12">
        <v>10</v>
      </c>
      <c r="O12">
        <f t="shared" si="3"/>
        <v>1.250557928967674E-2</v>
      </c>
      <c r="P12">
        <f t="shared" si="0"/>
        <v>1.0413794481408199E-2</v>
      </c>
      <c r="Q12">
        <f t="shared" si="4"/>
        <v>-1.8775075203055738E-2</v>
      </c>
      <c r="S12">
        <f t="shared" si="1"/>
        <v>0.69240734641020696</v>
      </c>
      <c r="T12">
        <f t="shared" si="2"/>
        <v>0.67940734641020706</v>
      </c>
      <c r="W12">
        <f t="shared" si="5"/>
        <v>-0.94127572079875099</v>
      </c>
      <c r="X12">
        <f t="shared" si="6"/>
        <v>-0.33763888614137993</v>
      </c>
    </row>
    <row r="13" spans="1:24">
      <c r="A13">
        <v>11</v>
      </c>
      <c r="B13">
        <v>275.21699999999998</v>
      </c>
      <c r="C13">
        <v>291.35899999999998</v>
      </c>
      <c r="D13">
        <v>4.157</v>
      </c>
      <c r="E13">
        <v>3.411</v>
      </c>
      <c r="F13">
        <v>-60</v>
      </c>
      <c r="G13">
        <v>60</v>
      </c>
      <c r="H13">
        <v>250.934</v>
      </c>
      <c r="I13">
        <v>250.251</v>
      </c>
      <c r="J13">
        <v>4.1769999999999996</v>
      </c>
      <c r="K13">
        <v>253.71799999999999</v>
      </c>
      <c r="L13">
        <v>249.41</v>
      </c>
      <c r="M13">
        <v>4.2060000000000004</v>
      </c>
      <c r="N13">
        <v>11</v>
      </c>
      <c r="O13">
        <f t="shared" si="3"/>
        <v>1.109455075836671E-2</v>
      </c>
      <c r="P13">
        <f t="shared" si="0"/>
        <v>-3.3606259315647415E-3</v>
      </c>
      <c r="Q13">
        <f t="shared" si="4"/>
        <v>2.8008300405193007E-2</v>
      </c>
      <c r="S13">
        <f t="shared" si="1"/>
        <v>1.0354073464102065</v>
      </c>
      <c r="T13">
        <f t="shared" si="2"/>
        <v>1.0644073464102073</v>
      </c>
      <c r="W13">
        <f t="shared" si="5"/>
        <v>-0.52727385493039636</v>
      </c>
      <c r="X13">
        <f t="shared" si="6"/>
        <v>-0.84969540536997101</v>
      </c>
    </row>
    <row r="14" spans="1:24">
      <c r="A14">
        <v>12</v>
      </c>
      <c r="B14">
        <v>244.376</v>
      </c>
      <c r="C14">
        <v>251.02199999999999</v>
      </c>
      <c r="D14">
        <v>4.367</v>
      </c>
      <c r="E14">
        <v>3.319</v>
      </c>
      <c r="F14">
        <v>-60</v>
      </c>
      <c r="G14">
        <v>60</v>
      </c>
      <c r="H14">
        <v>251.09899999999999</v>
      </c>
      <c r="I14">
        <v>250.529</v>
      </c>
      <c r="J14">
        <v>4.5270000000000001</v>
      </c>
      <c r="K14">
        <v>250.86799999999999</v>
      </c>
      <c r="L14">
        <v>245.97900000000001</v>
      </c>
      <c r="M14">
        <v>4.5490000000000004</v>
      </c>
      <c r="N14">
        <v>12</v>
      </c>
      <c r="O14">
        <f t="shared" si="3"/>
        <v>-9.1995587397797102E-4</v>
      </c>
      <c r="P14">
        <f t="shared" si="0"/>
        <v>-1.8161570117631025E-2</v>
      </c>
      <c r="Q14">
        <f t="shared" si="4"/>
        <v>1.5879806077978047E-2</v>
      </c>
      <c r="S14">
        <f t="shared" si="1"/>
        <v>1.385407346410207</v>
      </c>
      <c r="T14">
        <f t="shared" si="2"/>
        <v>1.4074073464102073</v>
      </c>
      <c r="W14">
        <f t="shared" si="5"/>
        <v>-0.33856271154458828</v>
      </c>
      <c r="X14">
        <f t="shared" si="6"/>
        <v>-0.94094382954115596</v>
      </c>
    </row>
    <row r="15" spans="1:24">
      <c r="A15">
        <v>13</v>
      </c>
      <c r="B15">
        <v>240.62799999999999</v>
      </c>
      <c r="C15">
        <v>267.27300000000002</v>
      </c>
      <c r="D15">
        <v>4.9509999999999996</v>
      </c>
      <c r="E15">
        <v>3.629</v>
      </c>
      <c r="F15">
        <v>-60</v>
      </c>
      <c r="G15">
        <v>60</v>
      </c>
      <c r="H15">
        <v>251.12200000000001</v>
      </c>
      <c r="I15">
        <v>250.64699999999999</v>
      </c>
      <c r="J15">
        <v>4.87</v>
      </c>
      <c r="K15">
        <v>252.786</v>
      </c>
      <c r="L15">
        <v>242.845</v>
      </c>
      <c r="M15">
        <v>4.9139999999999997</v>
      </c>
      <c r="N15">
        <v>13</v>
      </c>
      <c r="O15">
        <f t="shared" si="3"/>
        <v>6.6262613391100227E-3</v>
      </c>
      <c r="P15">
        <f t="shared" si="0"/>
        <v>-3.1127442179639066E-2</v>
      </c>
      <c r="Q15">
        <f t="shared" si="4"/>
        <v>2.5456961920108021E-2</v>
      </c>
      <c r="S15">
        <f t="shared" si="1"/>
        <v>1.728407346410207</v>
      </c>
      <c r="T15">
        <f t="shared" si="2"/>
        <v>1.7724073464102066</v>
      </c>
      <c r="W15">
        <f t="shared" si="5"/>
        <v>0.23635322817115695</v>
      </c>
      <c r="X15">
        <f t="shared" si="6"/>
        <v>-0.97166720204660251</v>
      </c>
    </row>
    <row r="16" spans="1:24">
      <c r="A16">
        <v>14</v>
      </c>
      <c r="B16">
        <v>281.66800000000001</v>
      </c>
      <c r="C16">
        <v>295.40699999999998</v>
      </c>
      <c r="D16">
        <v>5.0990000000000002</v>
      </c>
      <c r="E16">
        <v>3.6360000000000001</v>
      </c>
      <c r="F16">
        <v>-60</v>
      </c>
      <c r="G16">
        <v>60</v>
      </c>
      <c r="H16">
        <v>251.149</v>
      </c>
      <c r="I16">
        <v>250.47399999999999</v>
      </c>
      <c r="J16">
        <v>5.218</v>
      </c>
      <c r="K16">
        <v>252.53399999999999</v>
      </c>
      <c r="L16">
        <v>241.52500000000001</v>
      </c>
      <c r="M16">
        <v>5.2619999999999996</v>
      </c>
      <c r="N16">
        <v>14</v>
      </c>
      <c r="O16">
        <f t="shared" si="3"/>
        <v>5.5146546472412432E-3</v>
      </c>
      <c r="P16">
        <f t="shared" si="0"/>
        <v>-3.5728259220517838E-2</v>
      </c>
      <c r="Q16">
        <f t="shared" si="4"/>
        <v>2.1190447084513026E-2</v>
      </c>
      <c r="S16">
        <f t="shared" si="1"/>
        <v>2.0764073464102069</v>
      </c>
      <c r="T16">
        <f t="shared" si="2"/>
        <v>2.1204073464102065</v>
      </c>
      <c r="W16">
        <f t="shared" si="5"/>
        <v>0.37705173919609986</v>
      </c>
      <c r="X16">
        <f t="shared" si="6"/>
        <v>-0.92619219710014633</v>
      </c>
    </row>
    <row r="17" spans="1:24">
      <c r="A17">
        <v>15</v>
      </c>
      <c r="B17">
        <v>327.99099999999999</v>
      </c>
      <c r="C17">
        <v>345.93599999999998</v>
      </c>
      <c r="D17">
        <v>5.64</v>
      </c>
      <c r="E17">
        <v>3.823</v>
      </c>
      <c r="F17">
        <v>-60</v>
      </c>
      <c r="G17">
        <v>60</v>
      </c>
      <c r="H17">
        <v>251.33799999999999</v>
      </c>
      <c r="I17">
        <v>250.13300000000001</v>
      </c>
      <c r="J17">
        <v>5.5659999999999998</v>
      </c>
      <c r="K17">
        <v>251.91</v>
      </c>
      <c r="L17">
        <v>251.79400000000001</v>
      </c>
      <c r="M17">
        <v>5.5609999999999999</v>
      </c>
      <c r="N17">
        <v>15</v>
      </c>
      <c r="O17">
        <f t="shared" si="3"/>
        <v>2.2758198123642376E-3</v>
      </c>
      <c r="P17">
        <f t="shared" si="0"/>
        <v>6.6404672714116143E-3</v>
      </c>
      <c r="Q17">
        <f t="shared" si="4"/>
        <v>-2.0623596968567756E-3</v>
      </c>
      <c r="S17">
        <f t="shared" si="1"/>
        <v>2.4244073464102067</v>
      </c>
      <c r="T17">
        <f t="shared" si="2"/>
        <v>2.4194073464102068</v>
      </c>
      <c r="W17">
        <f t="shared" si="5"/>
        <v>0.80018944107280565</v>
      </c>
      <c r="X17">
        <f t="shared" si="6"/>
        <v>-0.5997473287940438</v>
      </c>
    </row>
    <row r="18" spans="1:24">
      <c r="A18">
        <v>16</v>
      </c>
      <c r="B18">
        <v>280.94200000000001</v>
      </c>
      <c r="C18">
        <v>266.49200000000002</v>
      </c>
      <c r="D18">
        <v>6.6000000000000003E-2</v>
      </c>
      <c r="E18">
        <v>3.5670000000000002</v>
      </c>
      <c r="F18">
        <v>-60</v>
      </c>
      <c r="G18">
        <v>60</v>
      </c>
      <c r="H18">
        <v>251.01300000000001</v>
      </c>
      <c r="I18">
        <v>250.417</v>
      </c>
      <c r="J18">
        <v>5.9160000000000004</v>
      </c>
      <c r="K18">
        <v>249.084</v>
      </c>
      <c r="L18">
        <v>251.18</v>
      </c>
      <c r="M18">
        <v>5.891</v>
      </c>
      <c r="N18">
        <v>16</v>
      </c>
      <c r="O18">
        <f t="shared" si="3"/>
        <v>-7.6848609434571197E-3</v>
      </c>
      <c r="P18">
        <f t="shared" si="0"/>
        <v>3.0469177412076865E-3</v>
      </c>
      <c r="Q18">
        <f t="shared" si="4"/>
        <v>-9.010933463807231E-3</v>
      </c>
      <c r="S18">
        <f t="shared" si="1"/>
        <v>2.7744073464102073</v>
      </c>
      <c r="T18">
        <f t="shared" si="2"/>
        <v>2.7494073464102069</v>
      </c>
      <c r="W18">
        <f t="shared" si="5"/>
        <v>0.99782279049921174</v>
      </c>
      <c r="X18">
        <f t="shared" si="6"/>
        <v>6.5952094435022493E-2</v>
      </c>
    </row>
    <row r="19" spans="1:24">
      <c r="A19">
        <v>17</v>
      </c>
      <c r="B19">
        <v>230.02799999999999</v>
      </c>
      <c r="C19">
        <v>248.61099999999999</v>
      </c>
      <c r="D19">
        <v>0.39700000000000002</v>
      </c>
      <c r="E19">
        <v>3.5169999999999999</v>
      </c>
      <c r="F19">
        <v>-60</v>
      </c>
      <c r="G19">
        <v>60</v>
      </c>
      <c r="H19">
        <v>251.16900000000001</v>
      </c>
      <c r="I19">
        <v>250.357</v>
      </c>
      <c r="J19">
        <v>6.266</v>
      </c>
      <c r="K19">
        <v>256.90499999999997</v>
      </c>
      <c r="L19">
        <v>247.64699999999999</v>
      </c>
      <c r="M19">
        <v>6.2309999999999999</v>
      </c>
      <c r="N19">
        <v>17</v>
      </c>
      <c r="O19">
        <f t="shared" si="3"/>
        <v>2.2837213191118175E-2</v>
      </c>
      <c r="P19">
        <f t="shared" si="0"/>
        <v>-1.0824542553234014E-2</v>
      </c>
      <c r="Q19">
        <f>(T19-S19)/S19</f>
        <v>-1.120212447337043E-2</v>
      </c>
      <c r="S19">
        <f t="shared" si="1"/>
        <v>3.1244073464102069</v>
      </c>
      <c r="T19">
        <f t="shared" si="2"/>
        <v>3.0894073464102068</v>
      </c>
      <c r="W19">
        <f t="shared" si="5"/>
        <v>0.92222510250606482</v>
      </c>
      <c r="X19">
        <f t="shared" si="6"/>
        <v>0.38665341109018836</v>
      </c>
    </row>
    <row r="20" spans="1:24">
      <c r="A20">
        <v>18</v>
      </c>
      <c r="B20">
        <v>255.71</v>
      </c>
      <c r="C20">
        <v>268.04000000000002</v>
      </c>
      <c r="D20">
        <v>0.57099999999999995</v>
      </c>
      <c r="E20">
        <v>3.6</v>
      </c>
      <c r="F20">
        <v>-60</v>
      </c>
      <c r="G20">
        <v>60</v>
      </c>
      <c r="H20">
        <v>250.785</v>
      </c>
      <c r="I20">
        <v>250.363</v>
      </c>
      <c r="J20">
        <v>0.33600000000000002</v>
      </c>
      <c r="K20">
        <v>256.49</v>
      </c>
      <c r="L20">
        <v>249.21799999999999</v>
      </c>
      <c r="M20">
        <v>0.31900000000000001</v>
      </c>
      <c r="N20">
        <v>18</v>
      </c>
      <c r="O20">
        <f t="shared" si="3"/>
        <v>2.2748569491795812E-2</v>
      </c>
      <c r="P20">
        <f t="shared" si="0"/>
        <v>-4.5733594820321303E-3</v>
      </c>
      <c r="Q20">
        <f t="shared" si="4"/>
        <v>6.0593258177548256E-3</v>
      </c>
      <c r="S20">
        <f t="shared" si="1"/>
        <v>2.8055926535897933</v>
      </c>
      <c r="T20">
        <f t="shared" si="2"/>
        <v>2.8225926535897932</v>
      </c>
      <c r="W20">
        <f t="shared" si="5"/>
        <v>0.84136092225302095</v>
      </c>
      <c r="X20">
        <f t="shared" si="6"/>
        <v>0.5404736797528128</v>
      </c>
    </row>
    <row r="21" spans="1:24">
      <c r="A21">
        <v>19</v>
      </c>
      <c r="B21">
        <v>311.22899999999998</v>
      </c>
      <c r="C21">
        <v>315.72199999999998</v>
      </c>
      <c r="D21">
        <v>0.17299999999999999</v>
      </c>
      <c r="E21">
        <v>3.4830000000000001</v>
      </c>
      <c r="F21">
        <v>-60</v>
      </c>
      <c r="G21">
        <v>60</v>
      </c>
      <c r="H21">
        <v>250.36600000000001</v>
      </c>
      <c r="I21">
        <v>250.21700000000001</v>
      </c>
      <c r="J21">
        <v>0.68300000000000005</v>
      </c>
      <c r="K21">
        <v>255.79499999999999</v>
      </c>
      <c r="L21">
        <v>248.95400000000001</v>
      </c>
      <c r="M21">
        <v>0.66600000000000004</v>
      </c>
      <c r="N21">
        <v>19</v>
      </c>
      <c r="O21">
        <f t="shared" si="3"/>
        <v>2.1684254251775295E-2</v>
      </c>
      <c r="P21">
        <f t="shared" si="0"/>
        <v>-5.0476186669970672E-3</v>
      </c>
      <c r="Q21">
        <f t="shared" si="4"/>
        <v>6.9145248502952249E-3</v>
      </c>
      <c r="S21">
        <f t="shared" si="1"/>
        <v>2.4585926535897933</v>
      </c>
      <c r="T21">
        <f t="shared" si="2"/>
        <v>2.4755926535897932</v>
      </c>
      <c r="W21">
        <f t="shared" si="5"/>
        <v>0.98507278549555521</v>
      </c>
      <c r="X21">
        <f t="shared" si="6"/>
        <v>0.17213833761259542</v>
      </c>
    </row>
    <row r="22" spans="1:24">
      <c r="A22">
        <v>20</v>
      </c>
      <c r="B22">
        <v>297.94200000000001</v>
      </c>
      <c r="C22">
        <v>304.46499999999997</v>
      </c>
      <c r="D22">
        <v>1.5089999999999999</v>
      </c>
      <c r="E22">
        <v>3.5310000000000001</v>
      </c>
      <c r="F22">
        <v>-60</v>
      </c>
      <c r="G22">
        <v>60</v>
      </c>
      <c r="H22">
        <v>250.66900000000001</v>
      </c>
      <c r="I22">
        <v>250.46299999999999</v>
      </c>
      <c r="J22">
        <v>1.05</v>
      </c>
      <c r="K22">
        <v>250.80199999999999</v>
      </c>
      <c r="L22">
        <v>248.89500000000001</v>
      </c>
      <c r="M22">
        <v>0.99099999999999999</v>
      </c>
      <c r="N22">
        <v>20</v>
      </c>
      <c r="O22">
        <f t="shared" si="3"/>
        <v>5.3058016747177094E-4</v>
      </c>
      <c r="P22">
        <f t="shared" si="0"/>
        <v>-6.2604057285905847E-3</v>
      </c>
      <c r="Q22">
        <f t="shared" si="4"/>
        <v>2.8208169453424987E-2</v>
      </c>
      <c r="S22">
        <f t="shared" si="1"/>
        <v>2.0915926535897933</v>
      </c>
      <c r="T22">
        <f t="shared" si="2"/>
        <v>2.150592653589793</v>
      </c>
      <c r="W22">
        <f t="shared" si="5"/>
        <v>6.1757003146086745E-2</v>
      </c>
      <c r="X22">
        <f t="shared" si="6"/>
        <v>0.99809121455026051</v>
      </c>
    </row>
    <row r="23" spans="1:24">
      <c r="A23">
        <v>21</v>
      </c>
      <c r="B23">
        <v>272.31599999999997</v>
      </c>
      <c r="C23">
        <v>258.19200000000001</v>
      </c>
      <c r="D23">
        <v>1.657</v>
      </c>
      <c r="E23">
        <v>3.5110000000000001</v>
      </c>
      <c r="F23">
        <v>-60</v>
      </c>
      <c r="G23">
        <v>60</v>
      </c>
      <c r="H23">
        <v>250.697</v>
      </c>
      <c r="I23">
        <v>250.511</v>
      </c>
      <c r="J23">
        <v>1.383</v>
      </c>
      <c r="K23">
        <v>248.80600000000001</v>
      </c>
      <c r="L23">
        <v>244.423</v>
      </c>
      <c r="M23">
        <v>1.3280000000000001</v>
      </c>
      <c r="N23">
        <v>21</v>
      </c>
      <c r="O23">
        <f t="shared" si="3"/>
        <v>-7.5429701990849156E-3</v>
      </c>
      <c r="P23">
        <f t="shared" si="0"/>
        <v>-2.4302326045562844E-2</v>
      </c>
      <c r="Q23">
        <f t="shared" si="4"/>
        <v>3.1275008392494488E-2</v>
      </c>
      <c r="S23">
        <f t="shared" si="1"/>
        <v>1.7585926535897931</v>
      </c>
      <c r="T23">
        <f t="shared" si="2"/>
        <v>1.813592653589793</v>
      </c>
      <c r="W23">
        <f t="shared" si="5"/>
        <v>-8.6096948564739845E-2</v>
      </c>
      <c r="X23">
        <f t="shared" si="6"/>
        <v>0.99628676366186886</v>
      </c>
    </row>
    <row r="24" spans="1:24">
      <c r="A24">
        <v>22</v>
      </c>
      <c r="B24">
        <v>261.58199999999999</v>
      </c>
      <c r="C24">
        <v>255.37299999999999</v>
      </c>
      <c r="D24">
        <v>1.704</v>
      </c>
      <c r="E24">
        <v>3.5019999999999998</v>
      </c>
      <c r="F24">
        <v>-60</v>
      </c>
      <c r="G24">
        <v>60</v>
      </c>
      <c r="H24">
        <v>250.66399999999999</v>
      </c>
      <c r="I24">
        <v>250.33600000000001</v>
      </c>
      <c r="J24">
        <v>1.74</v>
      </c>
      <c r="K24">
        <v>247.726</v>
      </c>
      <c r="L24">
        <v>242.49100000000001</v>
      </c>
      <c r="M24">
        <v>1.6819999999999999</v>
      </c>
      <c r="N24">
        <v>22</v>
      </c>
      <c r="O24">
        <f t="shared" si="3"/>
        <v>-1.1720869370950708E-2</v>
      </c>
      <c r="P24">
        <f t="shared" si="0"/>
        <v>-3.1337881886744211E-2</v>
      </c>
      <c r="Q24">
        <f t="shared" si="4"/>
        <v>4.1381495437671598E-2</v>
      </c>
      <c r="S24">
        <f t="shared" si="1"/>
        <v>1.4015926535897931</v>
      </c>
      <c r="T24">
        <f t="shared" si="2"/>
        <v>1.4595926535897932</v>
      </c>
      <c r="W24">
        <f t="shared" si="5"/>
        <v>-0.13281011220500497</v>
      </c>
      <c r="X24">
        <f t="shared" si="6"/>
        <v>0.99114150054172079</v>
      </c>
    </row>
    <row r="25" spans="1:24">
      <c r="A25">
        <v>23</v>
      </c>
      <c r="B25">
        <v>295.79199999999997</v>
      </c>
      <c r="C25">
        <v>298.70999999999998</v>
      </c>
      <c r="D25">
        <v>1.099</v>
      </c>
      <c r="E25">
        <v>3.544</v>
      </c>
      <c r="F25">
        <v>-60</v>
      </c>
      <c r="G25">
        <v>60</v>
      </c>
      <c r="H25">
        <v>250.636</v>
      </c>
      <c r="I25">
        <v>250.49700000000001</v>
      </c>
      <c r="J25">
        <v>2.097</v>
      </c>
      <c r="K25">
        <v>245.345</v>
      </c>
      <c r="L25">
        <v>241.28200000000001</v>
      </c>
      <c r="M25">
        <v>2.0739999999999998</v>
      </c>
      <c r="N25">
        <v>23</v>
      </c>
      <c r="O25">
        <f t="shared" si="3"/>
        <v>-2.1110295408480813E-2</v>
      </c>
      <c r="P25">
        <f t="shared" si="0"/>
        <v>-3.6786867706998495E-2</v>
      </c>
      <c r="Q25">
        <f t="shared" si="4"/>
        <v>2.2018152167698594E-2</v>
      </c>
      <c r="S25">
        <f t="shared" si="1"/>
        <v>1.0445926535897931</v>
      </c>
      <c r="T25">
        <f t="shared" si="2"/>
        <v>1.0675926535897933</v>
      </c>
      <c r="W25">
        <f t="shared" si="5"/>
        <v>0.45448710183906249</v>
      </c>
      <c r="X25">
        <f t="shared" si="6"/>
        <v>0.89075331841196626</v>
      </c>
    </row>
    <row r="26" spans="1:24">
      <c r="A26">
        <v>24</v>
      </c>
      <c r="B26">
        <v>307.44400000000002</v>
      </c>
      <c r="C26">
        <v>330.02800000000002</v>
      </c>
      <c r="D26">
        <v>2.903</v>
      </c>
      <c r="E26">
        <v>3.512</v>
      </c>
      <c r="F26">
        <v>-60</v>
      </c>
      <c r="G26">
        <v>60</v>
      </c>
      <c r="H26">
        <v>250.77799999999999</v>
      </c>
      <c r="I26">
        <v>250.25299999999999</v>
      </c>
      <c r="J26">
        <v>2.4470000000000001</v>
      </c>
      <c r="K26">
        <v>243.78399999999999</v>
      </c>
      <c r="L26">
        <v>242.065</v>
      </c>
      <c r="M26">
        <v>2.4649999999999999</v>
      </c>
      <c r="N26">
        <v>24</v>
      </c>
      <c r="O26">
        <f t="shared" si="3"/>
        <v>-2.7889208782269578E-2</v>
      </c>
      <c r="P26">
        <f t="shared" si="0"/>
        <v>-3.2718888484853284E-2</v>
      </c>
      <c r="Q26">
        <f t="shared" si="4"/>
        <v>-2.5914469303659076E-2</v>
      </c>
      <c r="S26">
        <f t="shared" si="1"/>
        <v>0.69459265358979305</v>
      </c>
      <c r="T26">
        <f t="shared" si="2"/>
        <v>0.67659265358979326</v>
      </c>
      <c r="W26">
        <f t="shared" si="5"/>
        <v>-0.97167154275214473</v>
      </c>
      <c r="X26">
        <f t="shared" si="6"/>
        <v>0.23633538246666932</v>
      </c>
    </row>
    <row r="27" spans="1:24">
      <c r="A27">
        <v>25</v>
      </c>
      <c r="B27">
        <v>254.465</v>
      </c>
      <c r="C27">
        <v>264.86599999999999</v>
      </c>
      <c r="D27">
        <v>2.4279999999999999</v>
      </c>
      <c r="E27">
        <v>3.403</v>
      </c>
      <c r="F27">
        <v>-60</v>
      </c>
      <c r="G27">
        <v>60</v>
      </c>
      <c r="H27">
        <v>250.666</v>
      </c>
      <c r="I27">
        <v>250.346</v>
      </c>
      <c r="J27">
        <v>2.798</v>
      </c>
      <c r="K27">
        <v>242.19399999999999</v>
      </c>
      <c r="L27">
        <v>244.81899999999999</v>
      </c>
      <c r="M27">
        <v>2.819</v>
      </c>
      <c r="N27">
        <v>25</v>
      </c>
      <c r="O27">
        <f t="shared" si="3"/>
        <v>-3.3797962228622982E-2</v>
      </c>
      <c r="P27">
        <f t="shared" si="0"/>
        <v>-2.2077444816374199E-2</v>
      </c>
      <c r="Q27">
        <f t="shared" si="4"/>
        <v>-6.1118885344595572E-2</v>
      </c>
      <c r="S27">
        <f t="shared" si="1"/>
        <v>0.34359265358979307</v>
      </c>
      <c r="T27">
        <f t="shared" si="2"/>
        <v>0.32259265358979317</v>
      </c>
      <c r="W27">
        <f t="shared" si="5"/>
        <v>-0.75601517394708639</v>
      </c>
      <c r="X27">
        <f t="shared" si="6"/>
        <v>0.65455409001988274</v>
      </c>
    </row>
    <row r="28" spans="1:24">
      <c r="A28">
        <v>26</v>
      </c>
      <c r="B28">
        <v>242.88900000000001</v>
      </c>
      <c r="C28">
        <v>251.31700000000001</v>
      </c>
      <c r="D28">
        <v>3.879</v>
      </c>
      <c r="E28">
        <v>3.4950000000000001</v>
      </c>
      <c r="F28">
        <v>-60</v>
      </c>
      <c r="G28">
        <v>60</v>
      </c>
      <c r="H28">
        <v>251.512</v>
      </c>
      <c r="I28">
        <v>250.04400000000001</v>
      </c>
      <c r="J28">
        <v>3.149</v>
      </c>
      <c r="K28">
        <v>241.95599999999999</v>
      </c>
      <c r="L28">
        <v>245.81200000000001</v>
      </c>
      <c r="M28">
        <v>3.169</v>
      </c>
      <c r="N28">
        <v>26</v>
      </c>
      <c r="O28">
        <f t="shared" si="3"/>
        <v>-3.7994211011800678E-2</v>
      </c>
      <c r="P28">
        <f t="shared" si="0"/>
        <v>-1.6925021196269454E-2</v>
      </c>
      <c r="Q28">
        <f t="shared" si="4"/>
        <v>2.7000222336626711</v>
      </c>
      <c r="S28">
        <f t="shared" si="1"/>
        <v>7.4073464102069053E-3</v>
      </c>
      <c r="T28">
        <f t="shared" si="2"/>
        <v>2.7407346410206923E-2</v>
      </c>
      <c r="W28">
        <f t="shared" si="5"/>
        <v>-0.74021426980868332</v>
      </c>
      <c r="X28">
        <f t="shared" si="6"/>
        <v>-0.67237105438262124</v>
      </c>
    </row>
    <row r="29" spans="1:24">
      <c r="A29">
        <v>27</v>
      </c>
      <c r="B29">
        <v>252.86</v>
      </c>
      <c r="C29">
        <v>265.63200000000001</v>
      </c>
      <c r="D29">
        <v>2.972</v>
      </c>
      <c r="E29">
        <v>3.4620000000000002</v>
      </c>
      <c r="F29">
        <v>-60</v>
      </c>
      <c r="G29">
        <v>60</v>
      </c>
      <c r="H29">
        <v>251.458</v>
      </c>
      <c r="I29">
        <v>250.04300000000001</v>
      </c>
      <c r="J29">
        <v>3.4889999999999999</v>
      </c>
      <c r="K29">
        <v>239.709</v>
      </c>
      <c r="L29">
        <v>247.166</v>
      </c>
      <c r="M29">
        <v>3.4940000000000002</v>
      </c>
      <c r="N29">
        <v>27</v>
      </c>
      <c r="O29">
        <f t="shared" si="3"/>
        <v>-4.6723508498437094E-2</v>
      </c>
      <c r="P29">
        <f t="shared" si="0"/>
        <v>-1.1506020964394162E-2</v>
      </c>
      <c r="Q29">
        <f t="shared" si="4"/>
        <v>1.4392326620797787E-2</v>
      </c>
      <c r="S29">
        <f t="shared" si="1"/>
        <v>0.34740734641020676</v>
      </c>
      <c r="T29">
        <f t="shared" si="2"/>
        <v>0.3524073464102071</v>
      </c>
      <c r="W29">
        <f t="shared" si="5"/>
        <v>-0.98565360096063748</v>
      </c>
      <c r="X29">
        <f t="shared" si="6"/>
        <v>0.16878086062503753</v>
      </c>
    </row>
    <row r="30" spans="1:24">
      <c r="A30">
        <v>28</v>
      </c>
      <c r="B30">
        <v>343.33800000000002</v>
      </c>
      <c r="C30">
        <v>298.33600000000001</v>
      </c>
      <c r="D30">
        <v>3.7080000000000002</v>
      </c>
      <c r="E30">
        <v>3.4950000000000001</v>
      </c>
      <c r="F30">
        <v>-60</v>
      </c>
      <c r="G30">
        <v>60</v>
      </c>
      <c r="H30">
        <v>251.13800000000001</v>
      </c>
      <c r="I30">
        <v>249.92699999999999</v>
      </c>
      <c r="J30">
        <v>3.8359999999999999</v>
      </c>
      <c r="K30">
        <v>255.24100000000001</v>
      </c>
      <c r="L30">
        <v>253.673</v>
      </c>
      <c r="M30">
        <v>3.819</v>
      </c>
      <c r="N30">
        <v>28</v>
      </c>
      <c r="O30">
        <f t="shared" si="3"/>
        <v>1.6337631103218186E-2</v>
      </c>
      <c r="P30">
        <f t="shared" si="0"/>
        <v>1.4988376605968981E-2</v>
      </c>
      <c r="Q30">
        <f t="shared" si="4"/>
        <v>-2.448130782008966E-2</v>
      </c>
      <c r="S30">
        <f t="shared" si="1"/>
        <v>0.69440734641020674</v>
      </c>
      <c r="T30">
        <f t="shared" si="2"/>
        <v>0.67740734641020683</v>
      </c>
      <c r="W30">
        <f t="shared" si="5"/>
        <v>-0.84383424873940682</v>
      </c>
      <c r="X30">
        <f t="shared" si="6"/>
        <v>-0.53660391412512165</v>
      </c>
    </row>
    <row r="31" spans="1:24">
      <c r="A31">
        <v>29</v>
      </c>
      <c r="B31">
        <v>297.54399999999998</v>
      </c>
      <c r="C31">
        <v>294.995</v>
      </c>
      <c r="D31">
        <v>3.7549999999999999</v>
      </c>
      <c r="E31">
        <v>3.4060000000000001</v>
      </c>
      <c r="F31">
        <v>-60</v>
      </c>
      <c r="G31">
        <v>60</v>
      </c>
      <c r="H31">
        <v>251.02799999999999</v>
      </c>
      <c r="I31">
        <v>249.83500000000001</v>
      </c>
      <c r="J31">
        <v>4.1879999999999997</v>
      </c>
      <c r="K31">
        <v>253.92699999999999</v>
      </c>
      <c r="L31">
        <v>253.72200000000001</v>
      </c>
      <c r="M31">
        <v>4.1669999999999998</v>
      </c>
      <c r="N31">
        <v>29</v>
      </c>
      <c r="O31">
        <f t="shared" si="3"/>
        <v>1.1548512516532024E-2</v>
      </c>
      <c r="P31">
        <f t="shared" si="0"/>
        <v>1.555826845718174E-2</v>
      </c>
      <c r="Q31">
        <f t="shared" si="4"/>
        <v>-2.006866644432713E-2</v>
      </c>
      <c r="S31">
        <f t="shared" si="1"/>
        <v>1.0464073464102066</v>
      </c>
      <c r="T31">
        <f t="shared" si="2"/>
        <v>1.0254073464102067</v>
      </c>
      <c r="W31">
        <f t="shared" si="5"/>
        <v>-0.8176913056827636</v>
      </c>
      <c r="X31">
        <f t="shared" si="6"/>
        <v>-0.5756569539324764</v>
      </c>
    </row>
    <row r="32" spans="1:24">
      <c r="A32">
        <v>30</v>
      </c>
      <c r="B32">
        <v>246.59700000000001</v>
      </c>
      <c r="C32">
        <v>253.69399999999999</v>
      </c>
      <c r="D32">
        <v>4.57</v>
      </c>
      <c r="E32">
        <v>3.516</v>
      </c>
      <c r="F32">
        <v>-60</v>
      </c>
      <c r="G32">
        <v>60</v>
      </c>
      <c r="H32">
        <v>251.09800000000001</v>
      </c>
      <c r="I32">
        <v>249.95699999999999</v>
      </c>
      <c r="J32">
        <v>4.53</v>
      </c>
      <c r="K32">
        <v>251.30600000000001</v>
      </c>
      <c r="L32">
        <v>249.595</v>
      </c>
      <c r="M32">
        <v>4.5309999999999997</v>
      </c>
      <c r="N32">
        <v>30</v>
      </c>
      <c r="O32">
        <f t="shared" si="3"/>
        <v>8.2836183482145774E-4</v>
      </c>
      <c r="P32">
        <f t="shared" si="0"/>
        <v>-1.4482490988449804E-3</v>
      </c>
      <c r="Q32">
        <f t="shared" si="4"/>
        <v>7.2024971820049285E-4</v>
      </c>
      <c r="S32">
        <f t="shared" si="1"/>
        <v>1.3884073464102071</v>
      </c>
      <c r="T32">
        <f t="shared" si="2"/>
        <v>1.3894073464102066</v>
      </c>
      <c r="W32">
        <f t="shared" si="5"/>
        <v>-0.14190832078367338</v>
      </c>
      <c r="X32">
        <f t="shared" si="6"/>
        <v>-0.98987980507350393</v>
      </c>
    </row>
    <row r="33" spans="1:24">
      <c r="A33">
        <v>31</v>
      </c>
      <c r="B33">
        <v>248.84899999999999</v>
      </c>
      <c r="C33">
        <v>248.37799999999999</v>
      </c>
      <c r="D33">
        <v>5.4379999999999997</v>
      </c>
      <c r="E33">
        <v>3.67</v>
      </c>
      <c r="F33">
        <v>-60</v>
      </c>
      <c r="G33">
        <v>60</v>
      </c>
      <c r="H33">
        <v>251.08199999999999</v>
      </c>
      <c r="I33">
        <v>249.87200000000001</v>
      </c>
      <c r="J33">
        <v>4.883</v>
      </c>
      <c r="K33">
        <v>249.303</v>
      </c>
      <c r="L33">
        <v>247.26900000000001</v>
      </c>
      <c r="M33">
        <v>4.8860000000000001</v>
      </c>
      <c r="N33">
        <v>31</v>
      </c>
      <c r="O33">
        <f t="shared" si="3"/>
        <v>-7.0853346715415537E-3</v>
      </c>
      <c r="P33">
        <f t="shared" si="0"/>
        <v>-1.0417333674841553E-2</v>
      </c>
      <c r="Q33">
        <f t="shared" si="4"/>
        <v>1.722744541180678E-3</v>
      </c>
      <c r="S33">
        <f t="shared" si="1"/>
        <v>1.7414073464102069</v>
      </c>
      <c r="T33">
        <f t="shared" si="2"/>
        <v>1.744407346410207</v>
      </c>
      <c r="W33">
        <f t="shared" si="5"/>
        <v>0.6635926666746238</v>
      </c>
      <c r="X33">
        <f t="shared" si="6"/>
        <v>-0.74809409350406031</v>
      </c>
    </row>
    <row r="34" spans="1:24">
      <c r="A34">
        <v>32</v>
      </c>
      <c r="B34">
        <v>297.73500000000001</v>
      </c>
      <c r="C34">
        <v>301.95699999999999</v>
      </c>
      <c r="D34">
        <v>4.8040000000000003</v>
      </c>
      <c r="E34">
        <v>3.605</v>
      </c>
      <c r="F34">
        <v>-60</v>
      </c>
      <c r="G34">
        <v>60</v>
      </c>
      <c r="H34">
        <v>251.04</v>
      </c>
      <c r="I34">
        <v>250.12100000000001</v>
      </c>
      <c r="J34">
        <v>5.2329999999999997</v>
      </c>
      <c r="K34">
        <v>250.744</v>
      </c>
      <c r="L34">
        <v>249.31700000000001</v>
      </c>
      <c r="M34">
        <v>5.2809999999999997</v>
      </c>
      <c r="N34">
        <v>32</v>
      </c>
      <c r="O34">
        <f t="shared" si="3"/>
        <v>-1.1790949649457946E-3</v>
      </c>
      <c r="P34">
        <f t="shared" ref="P34:P65" si="7">(L34-I34)/I34</f>
        <v>-3.2144442090028505E-3</v>
      </c>
      <c r="Q34">
        <f t="shared" si="4"/>
        <v>2.2951052592594924E-2</v>
      </c>
      <c r="S34">
        <f t="shared" ref="S34:S65" si="8">ABS(J34-PI())</f>
        <v>2.0914073464102065</v>
      </c>
      <c r="T34">
        <f t="shared" ref="T34:T65" si="9">ABS(M34-PI())</f>
        <v>2.1394073464102066</v>
      </c>
      <c r="W34">
        <f t="shared" si="5"/>
        <v>9.1482931258108677E-2</v>
      </c>
      <c r="X34">
        <f t="shared" si="6"/>
        <v>-0.99580664452915968</v>
      </c>
    </row>
    <row r="35" spans="1:24">
      <c r="A35">
        <v>33</v>
      </c>
      <c r="B35">
        <v>303.10300000000001</v>
      </c>
      <c r="C35">
        <v>333.93400000000003</v>
      </c>
      <c r="D35">
        <v>5.9329999999999998</v>
      </c>
      <c r="E35">
        <v>3.6539999999999999</v>
      </c>
      <c r="F35">
        <v>-60</v>
      </c>
      <c r="G35">
        <v>60</v>
      </c>
      <c r="H35">
        <v>251.06299999999999</v>
      </c>
      <c r="I35">
        <v>250.08099999999999</v>
      </c>
      <c r="J35">
        <v>5.5860000000000003</v>
      </c>
      <c r="K35">
        <v>252.77799999999999</v>
      </c>
      <c r="L35">
        <v>256.90199999999999</v>
      </c>
      <c r="M35">
        <v>5.6289999999999996</v>
      </c>
      <c r="N35">
        <v>33</v>
      </c>
      <c r="O35">
        <f t="shared" ref="O35:O66" si="10">(K35-H35)/H35</f>
        <v>6.8309547802742881E-3</v>
      </c>
      <c r="P35">
        <f t="shared" si="7"/>
        <v>2.7275162847237487E-2</v>
      </c>
      <c r="Q35">
        <f t="shared" si="4"/>
        <v>1.7591176062839092E-2</v>
      </c>
      <c r="S35">
        <f t="shared" si="8"/>
        <v>2.4444073464102072</v>
      </c>
      <c r="T35">
        <f t="shared" si="9"/>
        <v>2.4874073464102064</v>
      </c>
      <c r="W35">
        <f t="shared" si="5"/>
        <v>0.93930915529371384</v>
      </c>
      <c r="X35">
        <f t="shared" si="6"/>
        <v>-0.34307187407511236</v>
      </c>
    </row>
    <row r="36" spans="1:24">
      <c r="A36">
        <v>34</v>
      </c>
      <c r="B36">
        <v>259.733</v>
      </c>
      <c r="C36">
        <v>265.98099999999999</v>
      </c>
      <c r="D36">
        <v>5.6360000000000001</v>
      </c>
      <c r="E36">
        <v>3.67</v>
      </c>
      <c r="F36">
        <v>-60</v>
      </c>
      <c r="G36">
        <v>60</v>
      </c>
      <c r="H36">
        <v>251.32499999999999</v>
      </c>
      <c r="I36">
        <v>249.86099999999999</v>
      </c>
      <c r="J36">
        <v>5.9370000000000003</v>
      </c>
      <c r="K36">
        <v>252.489</v>
      </c>
      <c r="L36">
        <v>256.43299999999999</v>
      </c>
      <c r="M36">
        <v>5.992</v>
      </c>
      <c r="N36">
        <v>34</v>
      </c>
      <c r="O36">
        <f t="shared" si="10"/>
        <v>4.6314532975231899E-3</v>
      </c>
      <c r="P36">
        <f t="shared" si="7"/>
        <v>2.6302624259088064E-2</v>
      </c>
      <c r="Q36">
        <f t="shared" si="4"/>
        <v>1.9675128946995631E-2</v>
      </c>
      <c r="S36">
        <f t="shared" si="8"/>
        <v>2.7954073464102072</v>
      </c>
      <c r="T36">
        <f t="shared" si="9"/>
        <v>2.8504073464102069</v>
      </c>
      <c r="W36">
        <f t="shared" si="5"/>
        <v>0.79778405664793628</v>
      </c>
      <c r="X36">
        <f t="shared" si="6"/>
        <v>-0.60294328005075437</v>
      </c>
    </row>
    <row r="37" spans="1:24">
      <c r="A37">
        <v>35</v>
      </c>
      <c r="B37">
        <v>230.66399999999999</v>
      </c>
      <c r="C37">
        <v>238.78</v>
      </c>
      <c r="D37">
        <v>6.0369999999999999</v>
      </c>
      <c r="E37">
        <v>3.5329999999999999</v>
      </c>
      <c r="F37">
        <v>-60</v>
      </c>
      <c r="G37">
        <v>60</v>
      </c>
      <c r="H37">
        <v>251.44200000000001</v>
      </c>
      <c r="I37">
        <v>249.81899999999999</v>
      </c>
      <c r="J37">
        <v>1E-3</v>
      </c>
      <c r="K37">
        <v>260.81099999999998</v>
      </c>
      <c r="L37">
        <v>249.80199999999999</v>
      </c>
      <c r="M37">
        <v>6.2E-2</v>
      </c>
      <c r="N37">
        <v>35</v>
      </c>
      <c r="O37">
        <f t="shared" si="10"/>
        <v>3.7261078101510373E-2</v>
      </c>
      <c r="P37">
        <f t="shared" si="7"/>
        <v>-6.8049267669776547E-5</v>
      </c>
      <c r="Q37">
        <f t="shared" si="4"/>
        <v>-1.9423085617383422E-2</v>
      </c>
      <c r="S37">
        <f t="shared" si="8"/>
        <v>3.1405926535897932</v>
      </c>
      <c r="T37">
        <f t="shared" si="9"/>
        <v>3.0795926535897933</v>
      </c>
      <c r="W37">
        <f t="shared" si="5"/>
        <v>0.96984913978808474</v>
      </c>
      <c r="X37">
        <f t="shared" si="6"/>
        <v>-0.24370606486567378</v>
      </c>
    </row>
    <row r="38" spans="1:24">
      <c r="A38">
        <v>36</v>
      </c>
      <c r="B38">
        <v>272.65600000000001</v>
      </c>
      <c r="C38">
        <v>272.20499999999998</v>
      </c>
      <c r="D38">
        <v>9.6000000000000002E-2</v>
      </c>
      <c r="E38">
        <v>3.5430000000000001</v>
      </c>
      <c r="F38">
        <v>-60</v>
      </c>
      <c r="G38">
        <v>60</v>
      </c>
      <c r="H38">
        <v>251.49199999999999</v>
      </c>
      <c r="I38">
        <v>249.81899999999999</v>
      </c>
      <c r="J38">
        <v>0.35699999999999998</v>
      </c>
      <c r="K38">
        <v>256.803</v>
      </c>
      <c r="L38">
        <v>249.73099999999999</v>
      </c>
      <c r="M38">
        <v>0.42699999999999999</v>
      </c>
      <c r="N38">
        <v>36</v>
      </c>
      <c r="O38">
        <f t="shared" si="10"/>
        <v>2.1117967967171948E-2</v>
      </c>
      <c r="P38">
        <f t="shared" si="7"/>
        <v>-3.5225503264360944E-4</v>
      </c>
      <c r="Q38">
        <f t="shared" si="4"/>
        <v>-2.5138326753020215E-2</v>
      </c>
      <c r="S38">
        <f t="shared" si="8"/>
        <v>2.7845926535897929</v>
      </c>
      <c r="T38">
        <f t="shared" si="9"/>
        <v>2.7145926535897931</v>
      </c>
      <c r="W38">
        <f t="shared" si="5"/>
        <v>0.99539553785701529</v>
      </c>
      <c r="X38">
        <f t="shared" si="6"/>
        <v>9.5852611932817036E-2</v>
      </c>
    </row>
    <row r="39" spans="1:24">
      <c r="A39">
        <v>37</v>
      </c>
      <c r="B39">
        <v>327.11599999999999</v>
      </c>
      <c r="C39">
        <v>316.435</v>
      </c>
      <c r="D39">
        <v>6.0919999999999996</v>
      </c>
      <c r="E39">
        <v>3.6139999999999999</v>
      </c>
      <c r="F39">
        <v>-60</v>
      </c>
      <c r="G39">
        <v>60</v>
      </c>
      <c r="H39">
        <v>250.821</v>
      </c>
      <c r="I39">
        <v>249.56899999999999</v>
      </c>
      <c r="J39">
        <v>0.71399999999999997</v>
      </c>
      <c r="K39">
        <v>268.29399999999998</v>
      </c>
      <c r="L39">
        <v>250.59899999999999</v>
      </c>
      <c r="M39">
        <v>0.80100000000000005</v>
      </c>
      <c r="N39">
        <v>37</v>
      </c>
      <c r="O39">
        <f t="shared" si="10"/>
        <v>6.9663225965927833E-2</v>
      </c>
      <c r="P39">
        <f t="shared" si="7"/>
        <v>4.1271151465125926E-3</v>
      </c>
      <c r="Q39">
        <f t="shared" si="4"/>
        <v>-3.5837973010566362E-2</v>
      </c>
      <c r="S39">
        <f t="shared" si="8"/>
        <v>2.4275926535897931</v>
      </c>
      <c r="T39">
        <f t="shared" si="9"/>
        <v>2.340592653589793</v>
      </c>
      <c r="W39">
        <f t="shared" si="5"/>
        <v>0.98177968953067229</v>
      </c>
      <c r="X39">
        <f t="shared" si="6"/>
        <v>-0.19002273870528394</v>
      </c>
    </row>
    <row r="40" spans="1:24">
      <c r="A40">
        <v>38</v>
      </c>
      <c r="B40">
        <v>300.16300000000001</v>
      </c>
      <c r="C40">
        <v>294.71300000000002</v>
      </c>
      <c r="D40">
        <v>0.32200000000000001</v>
      </c>
      <c r="E40">
        <v>3.5550000000000002</v>
      </c>
      <c r="F40">
        <v>-60</v>
      </c>
      <c r="G40">
        <v>60</v>
      </c>
      <c r="H40">
        <v>250.59299999999999</v>
      </c>
      <c r="I40">
        <v>249.37200000000001</v>
      </c>
      <c r="J40">
        <v>1.0580000000000001</v>
      </c>
      <c r="K40">
        <v>259.18200000000002</v>
      </c>
      <c r="L40">
        <v>243.07599999999999</v>
      </c>
      <c r="M40">
        <v>1.0569999999999999</v>
      </c>
      <c r="N40">
        <v>38</v>
      </c>
      <c r="O40">
        <f t="shared" si="10"/>
        <v>3.4274700410626108E-2</v>
      </c>
      <c r="P40">
        <f t="shared" si="7"/>
        <v>-2.5247421522865521E-2</v>
      </c>
      <c r="Q40">
        <f t="shared" si="4"/>
        <v>4.7994026004891289E-4</v>
      </c>
      <c r="S40">
        <f t="shared" si="8"/>
        <v>2.0835926535897933</v>
      </c>
      <c r="T40">
        <f t="shared" si="9"/>
        <v>2.0845926535897932</v>
      </c>
      <c r="W40">
        <f t="shared" si="5"/>
        <v>0.94860438691042726</v>
      </c>
      <c r="X40">
        <f t="shared" si="6"/>
        <v>0.31646440105372414</v>
      </c>
    </row>
    <row r="41" spans="1:24">
      <c r="A41">
        <v>39</v>
      </c>
      <c r="B41">
        <v>255.30600000000001</v>
      </c>
      <c r="C41">
        <v>251.76</v>
      </c>
      <c r="D41">
        <v>0.751</v>
      </c>
      <c r="E41">
        <v>3.5179999999999998</v>
      </c>
      <c r="F41">
        <v>-60</v>
      </c>
      <c r="G41">
        <v>60</v>
      </c>
      <c r="H41">
        <v>250.47399999999999</v>
      </c>
      <c r="I41">
        <v>249.161</v>
      </c>
      <c r="J41">
        <v>1.403</v>
      </c>
      <c r="K41">
        <v>258.11399999999998</v>
      </c>
      <c r="L41">
        <v>243.87799999999999</v>
      </c>
      <c r="M41">
        <v>1.405</v>
      </c>
      <c r="N41">
        <v>39</v>
      </c>
      <c r="O41">
        <f t="shared" si="10"/>
        <v>3.050216788968111E-2</v>
      </c>
      <c r="P41">
        <f t="shared" si="7"/>
        <v>-2.1203157797568702E-2</v>
      </c>
      <c r="Q41">
        <f t="shared" si="4"/>
        <v>-1.1503557178103006E-3</v>
      </c>
      <c r="S41">
        <f t="shared" si="8"/>
        <v>1.7385926535897931</v>
      </c>
      <c r="T41">
        <f t="shared" si="9"/>
        <v>1.7365926535897931</v>
      </c>
      <c r="W41">
        <f t="shared" si="5"/>
        <v>0.73100686438300011</v>
      </c>
      <c r="X41">
        <f t="shared" si="6"/>
        <v>0.68237010795090824</v>
      </c>
    </row>
    <row r="42" spans="1:24">
      <c r="A42">
        <v>40</v>
      </c>
      <c r="B42">
        <v>239.05699999999999</v>
      </c>
      <c r="C42">
        <v>253.827</v>
      </c>
      <c r="D42">
        <v>1.8720000000000001</v>
      </c>
      <c r="E42">
        <v>3.4740000000000002</v>
      </c>
      <c r="F42">
        <v>-60</v>
      </c>
      <c r="G42">
        <v>60</v>
      </c>
      <c r="H42">
        <v>250.5</v>
      </c>
      <c r="I42">
        <v>249.31100000000001</v>
      </c>
      <c r="J42">
        <v>1.764</v>
      </c>
      <c r="K42">
        <v>258.57499999999999</v>
      </c>
      <c r="L42">
        <v>251.345</v>
      </c>
      <c r="M42">
        <v>1.744</v>
      </c>
      <c r="N42">
        <v>40</v>
      </c>
      <c r="O42">
        <f t="shared" si="10"/>
        <v>3.2235528942115725E-2</v>
      </c>
      <c r="P42">
        <f t="shared" si="7"/>
        <v>8.1584847840648501E-3</v>
      </c>
      <c r="Q42">
        <f t="shared" si="4"/>
        <v>1.4518079744315647E-2</v>
      </c>
      <c r="S42">
        <f t="shared" si="8"/>
        <v>1.3775926535897931</v>
      </c>
      <c r="T42">
        <f t="shared" si="9"/>
        <v>1.3975926535897931</v>
      </c>
      <c r="W42">
        <f t="shared" si="5"/>
        <v>-0.29666990523836229</v>
      </c>
      <c r="X42">
        <f t="shared" si="6"/>
        <v>0.95498008739756512</v>
      </c>
    </row>
    <row r="43" spans="1:24">
      <c r="A43">
        <v>41</v>
      </c>
      <c r="B43">
        <v>279.35700000000003</v>
      </c>
      <c r="C43">
        <v>299.197</v>
      </c>
      <c r="D43">
        <v>1.8320000000000001</v>
      </c>
      <c r="E43">
        <v>3.6059999999999999</v>
      </c>
      <c r="F43">
        <v>-60</v>
      </c>
      <c r="G43">
        <v>60</v>
      </c>
      <c r="H43">
        <v>250.517</v>
      </c>
      <c r="I43">
        <v>249.221</v>
      </c>
      <c r="J43">
        <v>2.1059999999999999</v>
      </c>
      <c r="K43">
        <v>256.21800000000002</v>
      </c>
      <c r="L43">
        <v>256.72399999999999</v>
      </c>
      <c r="M43">
        <v>2.1280000000000001</v>
      </c>
      <c r="N43">
        <v>41</v>
      </c>
      <c r="O43">
        <f t="shared" si="10"/>
        <v>2.2756938650870088E-2</v>
      </c>
      <c r="P43">
        <f t="shared" si="7"/>
        <v>3.01058097030346E-2</v>
      </c>
      <c r="Q43">
        <f t="shared" si="4"/>
        <v>-2.1243874146595312E-2</v>
      </c>
      <c r="S43">
        <f t="shared" si="8"/>
        <v>1.0355926535897932</v>
      </c>
      <c r="T43">
        <f t="shared" si="9"/>
        <v>1.013592653589793</v>
      </c>
      <c r="W43">
        <f t="shared" si="5"/>
        <v>-0.25824358310075146</v>
      </c>
      <c r="X43">
        <f t="shared" si="6"/>
        <v>0.96607983717045109</v>
      </c>
    </row>
    <row r="44" spans="1:24">
      <c r="A44">
        <v>42</v>
      </c>
      <c r="B44">
        <v>337.20400000000001</v>
      </c>
      <c r="C44">
        <v>321.57</v>
      </c>
      <c r="D44">
        <v>2.0099999999999998</v>
      </c>
      <c r="E44">
        <v>3.6030000000000002</v>
      </c>
      <c r="F44">
        <v>-60</v>
      </c>
      <c r="G44">
        <v>60</v>
      </c>
      <c r="H44">
        <v>250.47300000000001</v>
      </c>
      <c r="I44">
        <v>249.29499999999999</v>
      </c>
      <c r="J44">
        <v>2.4569999999999999</v>
      </c>
      <c r="K44">
        <v>257.30799999999999</v>
      </c>
      <c r="L44">
        <v>254.28399999999999</v>
      </c>
      <c r="M44">
        <v>2.4470000000000001</v>
      </c>
      <c r="N44">
        <v>42</v>
      </c>
      <c r="O44">
        <f t="shared" si="10"/>
        <v>2.7288370403197069E-2</v>
      </c>
      <c r="P44">
        <f t="shared" si="7"/>
        <v>2.0012435066888646E-2</v>
      </c>
      <c r="Q44">
        <f t="shared" si="4"/>
        <v>1.4607226571250602E-2</v>
      </c>
      <c r="S44">
        <f t="shared" si="8"/>
        <v>0.68459265358979327</v>
      </c>
      <c r="T44">
        <f t="shared" si="9"/>
        <v>0.69459265358979305</v>
      </c>
      <c r="W44">
        <f t="shared" si="5"/>
        <v>-0.42521885209815219</v>
      </c>
      <c r="X44">
        <f t="shared" si="6"/>
        <v>0.90509056332520099</v>
      </c>
    </row>
    <row r="45" spans="1:24">
      <c r="A45">
        <v>43</v>
      </c>
      <c r="B45">
        <v>251.10499999999999</v>
      </c>
      <c r="C45">
        <v>260.68400000000003</v>
      </c>
      <c r="D45">
        <v>2.7440000000000002</v>
      </c>
      <c r="E45">
        <v>3.4510000000000001</v>
      </c>
      <c r="F45">
        <v>-60</v>
      </c>
      <c r="G45">
        <v>60</v>
      </c>
      <c r="H45">
        <v>250.14099999999999</v>
      </c>
      <c r="I45">
        <v>249.566</v>
      </c>
      <c r="J45">
        <v>2.8039999999999998</v>
      </c>
      <c r="K45">
        <v>252.12899999999999</v>
      </c>
      <c r="L45">
        <v>255.863</v>
      </c>
      <c r="M45">
        <v>2.823</v>
      </c>
      <c r="N45">
        <v>43</v>
      </c>
      <c r="O45">
        <f t="shared" si="10"/>
        <v>7.9475176000735562E-3</v>
      </c>
      <c r="P45">
        <f t="shared" si="7"/>
        <v>2.5231802408981981E-2</v>
      </c>
      <c r="Q45">
        <f t="shared" si="4"/>
        <v>-5.6280845563324695E-2</v>
      </c>
      <c r="S45">
        <f t="shared" si="8"/>
        <v>0.33759265358979329</v>
      </c>
      <c r="T45">
        <f t="shared" si="9"/>
        <v>0.31859265358979316</v>
      </c>
      <c r="W45">
        <f t="shared" si="5"/>
        <v>-0.92199578902701751</v>
      </c>
      <c r="X45">
        <f t="shared" si="6"/>
        <v>0.38719990317205327</v>
      </c>
    </row>
    <row r="46" spans="1:24">
      <c r="A46">
        <v>44</v>
      </c>
      <c r="B46">
        <v>263.12099999999998</v>
      </c>
      <c r="C46">
        <v>249.06899999999999</v>
      </c>
      <c r="D46">
        <v>3.13</v>
      </c>
      <c r="E46">
        <v>3.4129999999999998</v>
      </c>
      <c r="F46">
        <v>-60</v>
      </c>
      <c r="G46">
        <v>60</v>
      </c>
      <c r="H46">
        <v>250.65799999999999</v>
      </c>
      <c r="I46">
        <v>249.38499999999999</v>
      </c>
      <c r="J46">
        <v>3.153</v>
      </c>
      <c r="K46">
        <v>256.55399999999997</v>
      </c>
      <c r="L46">
        <v>253.316</v>
      </c>
      <c r="M46">
        <v>3.169</v>
      </c>
      <c r="N46">
        <v>44</v>
      </c>
      <c r="O46">
        <f t="shared" si="10"/>
        <v>2.3522089859489771E-2</v>
      </c>
      <c r="P46">
        <f t="shared" si="7"/>
        <v>1.5762776430017892E-2</v>
      </c>
      <c r="Q46">
        <f t="shared" si="4"/>
        <v>1.4026049025462883</v>
      </c>
      <c r="S46">
        <f t="shared" si="8"/>
        <v>1.1407346410206909E-2</v>
      </c>
      <c r="T46">
        <f t="shared" si="9"/>
        <v>2.7407346410206923E-2</v>
      </c>
      <c r="W46">
        <f t="shared" si="5"/>
        <v>-0.99993280594389389</v>
      </c>
      <c r="X46">
        <f t="shared" si="6"/>
        <v>1.1592393936158275E-2</v>
      </c>
    </row>
    <row r="47" spans="1:24">
      <c r="A47">
        <v>45</v>
      </c>
      <c r="B47">
        <v>259.53500000000003</v>
      </c>
      <c r="C47">
        <v>259.74400000000003</v>
      </c>
      <c r="D47">
        <v>3.73</v>
      </c>
      <c r="E47">
        <v>3.569</v>
      </c>
      <c r="F47">
        <v>-60</v>
      </c>
      <c r="G47">
        <v>60</v>
      </c>
      <c r="H47">
        <v>250.167</v>
      </c>
      <c r="I47">
        <v>249.37899999999999</v>
      </c>
      <c r="J47">
        <v>3.4969999999999999</v>
      </c>
      <c r="K47">
        <v>250.78200000000001</v>
      </c>
      <c r="L47">
        <v>254.65600000000001</v>
      </c>
      <c r="M47">
        <v>3.4950000000000001</v>
      </c>
      <c r="N47">
        <v>45</v>
      </c>
      <c r="O47">
        <f t="shared" si="10"/>
        <v>2.4583578169782949E-3</v>
      </c>
      <c r="P47">
        <f t="shared" si="7"/>
        <v>2.1160562838089876E-2</v>
      </c>
      <c r="Q47">
        <f t="shared" si="4"/>
        <v>-5.6273456927685575E-3</v>
      </c>
      <c r="S47">
        <f t="shared" si="8"/>
        <v>0.35540734641020677</v>
      </c>
      <c r="T47">
        <f t="shared" si="9"/>
        <v>0.35340734641020699</v>
      </c>
      <c r="W47">
        <f t="shared" si="5"/>
        <v>-0.83182571524674565</v>
      </c>
      <c r="X47">
        <f t="shared" si="6"/>
        <v>-0.55503691719942383</v>
      </c>
    </row>
    <row r="48" spans="1:24">
      <c r="A48">
        <v>46</v>
      </c>
      <c r="B48">
        <v>332.78800000000001</v>
      </c>
      <c r="C48">
        <v>317.935</v>
      </c>
      <c r="D48">
        <v>3.7410000000000001</v>
      </c>
      <c r="E48">
        <v>3.6080000000000001</v>
      </c>
      <c r="F48">
        <v>-60</v>
      </c>
      <c r="G48">
        <v>60</v>
      </c>
      <c r="H48">
        <v>250.185</v>
      </c>
      <c r="I48">
        <v>249.386</v>
      </c>
      <c r="J48">
        <v>3.8479999999999999</v>
      </c>
      <c r="K48">
        <v>252.453</v>
      </c>
      <c r="L48">
        <v>255.61</v>
      </c>
      <c r="M48">
        <v>3.8450000000000002</v>
      </c>
      <c r="N48">
        <v>46</v>
      </c>
      <c r="O48">
        <f t="shared" si="10"/>
        <v>9.0652916841537281E-3</v>
      </c>
      <c r="P48">
        <f t="shared" si="7"/>
        <v>2.495729511680695E-2</v>
      </c>
      <c r="Q48">
        <f t="shared" si="4"/>
        <v>-4.2468414509630346E-3</v>
      </c>
      <c r="S48">
        <f t="shared" si="8"/>
        <v>0.70640734641020675</v>
      </c>
      <c r="T48">
        <f t="shared" si="9"/>
        <v>0.70340734641020708</v>
      </c>
      <c r="W48">
        <f t="shared" si="5"/>
        <v>-0.82567010733417034</v>
      </c>
      <c r="X48">
        <f t="shared" si="6"/>
        <v>-0.564153236146687</v>
      </c>
    </row>
    <row r="49" spans="1:24">
      <c r="A49">
        <v>47</v>
      </c>
      <c r="B49">
        <v>285.81</v>
      </c>
      <c r="C49">
        <v>291.73399999999998</v>
      </c>
      <c r="D49">
        <v>3.84</v>
      </c>
      <c r="E49">
        <v>3.6070000000000002</v>
      </c>
      <c r="F49">
        <v>-60</v>
      </c>
      <c r="G49">
        <v>60</v>
      </c>
      <c r="H49">
        <v>250.529</v>
      </c>
      <c r="I49">
        <v>249.679</v>
      </c>
      <c r="J49">
        <v>4.2009999999999996</v>
      </c>
      <c r="K49">
        <v>253.61699999999999</v>
      </c>
      <c r="L49">
        <v>254.34100000000001</v>
      </c>
      <c r="M49">
        <v>4.2110000000000003</v>
      </c>
      <c r="N49">
        <v>47</v>
      </c>
      <c r="O49">
        <f t="shared" si="10"/>
        <v>1.2325918356757077E-2</v>
      </c>
      <c r="P49">
        <f t="shared" si="7"/>
        <v>1.8671974815663336E-2</v>
      </c>
      <c r="Q49">
        <f t="shared" si="4"/>
        <v>9.4392398107164318E-3</v>
      </c>
      <c r="S49">
        <f t="shared" si="8"/>
        <v>1.0594073464102065</v>
      </c>
      <c r="T49">
        <f t="shared" si="9"/>
        <v>1.0694073464102072</v>
      </c>
      <c r="W49">
        <f t="shared" si="5"/>
        <v>-0.76586723243463739</v>
      </c>
      <c r="X49">
        <f t="shared" si="6"/>
        <v>-0.64299874205390883</v>
      </c>
    </row>
    <row r="50" spans="1:24">
      <c r="A50">
        <v>48</v>
      </c>
      <c r="B50">
        <v>282.56900000000002</v>
      </c>
      <c r="C50">
        <v>248.125</v>
      </c>
      <c r="D50">
        <v>5.141</v>
      </c>
      <c r="E50">
        <v>3.411</v>
      </c>
      <c r="F50">
        <v>-60</v>
      </c>
      <c r="G50">
        <v>60</v>
      </c>
      <c r="H50">
        <v>250.61199999999999</v>
      </c>
      <c r="I50">
        <v>249.827</v>
      </c>
      <c r="J50">
        <v>4.5449999999999999</v>
      </c>
      <c r="K50">
        <v>253.422</v>
      </c>
      <c r="L50">
        <v>261.48899999999998</v>
      </c>
      <c r="M50">
        <v>4.5449999999999999</v>
      </c>
      <c r="N50">
        <v>48</v>
      </c>
      <c r="O50">
        <f t="shared" si="10"/>
        <v>1.1212551673503273E-2</v>
      </c>
      <c r="P50">
        <f t="shared" si="7"/>
        <v>4.6680302769516416E-2</v>
      </c>
      <c r="Q50">
        <f t="shared" si="4"/>
        <v>0</v>
      </c>
      <c r="S50">
        <f t="shared" si="8"/>
        <v>1.4034073464102068</v>
      </c>
      <c r="T50">
        <f t="shared" si="9"/>
        <v>1.4034073464102068</v>
      </c>
      <c r="W50">
        <f t="shared" si="5"/>
        <v>0.41560786511114445</v>
      </c>
      <c r="X50">
        <f t="shared" si="6"/>
        <v>-0.90954389803777846</v>
      </c>
    </row>
    <row r="51" spans="1:24">
      <c r="A51">
        <v>49</v>
      </c>
      <c r="B51">
        <v>255.268</v>
      </c>
      <c r="C51">
        <v>273.16699999999997</v>
      </c>
      <c r="D51">
        <v>4.4859999999999998</v>
      </c>
      <c r="E51">
        <v>3.492</v>
      </c>
      <c r="F51">
        <v>-60</v>
      </c>
      <c r="G51">
        <v>60</v>
      </c>
      <c r="H51">
        <v>250.679</v>
      </c>
      <c r="I51">
        <v>250.22499999999999</v>
      </c>
      <c r="J51">
        <v>4.8849999999999998</v>
      </c>
      <c r="K51">
        <v>256.18200000000002</v>
      </c>
      <c r="L51">
        <v>258.43799999999999</v>
      </c>
      <c r="M51">
        <v>4.9000000000000004</v>
      </c>
      <c r="N51">
        <v>49</v>
      </c>
      <c r="O51">
        <f t="shared" si="10"/>
        <v>2.1952377343136098E-2</v>
      </c>
      <c r="P51">
        <f t="shared" si="7"/>
        <v>3.2822459786192401E-2</v>
      </c>
      <c r="Q51">
        <f t="shared" si="4"/>
        <v>8.6038412255670365E-3</v>
      </c>
      <c r="S51">
        <f t="shared" si="8"/>
        <v>1.7434073464102067</v>
      </c>
      <c r="T51">
        <f t="shared" si="9"/>
        <v>1.7584073464102072</v>
      </c>
      <c r="W51">
        <f t="shared" si="5"/>
        <v>-0.22446011637443267</v>
      </c>
      <c r="X51">
        <f t="shared" si="6"/>
        <v>-0.97448327648922539</v>
      </c>
    </row>
    <row r="52" spans="1:24">
      <c r="A52">
        <v>50</v>
      </c>
      <c r="B52">
        <v>302.46800000000002</v>
      </c>
      <c r="C52">
        <v>292.03800000000001</v>
      </c>
      <c r="D52">
        <v>4.9039999999999999</v>
      </c>
      <c r="E52">
        <v>3.4470000000000001</v>
      </c>
      <c r="F52">
        <v>-60</v>
      </c>
      <c r="G52">
        <v>60</v>
      </c>
      <c r="H52">
        <v>250.709</v>
      </c>
      <c r="I52">
        <v>250.05099999999999</v>
      </c>
      <c r="J52">
        <v>5.2389999999999999</v>
      </c>
      <c r="K52">
        <v>255.345</v>
      </c>
      <c r="L52">
        <v>259.97800000000001</v>
      </c>
      <c r="M52">
        <v>5.2380000000000004</v>
      </c>
      <c r="N52">
        <v>50</v>
      </c>
      <c r="O52">
        <f t="shared" si="10"/>
        <v>1.8491557941677384E-2</v>
      </c>
      <c r="P52">
        <f t="shared" si="7"/>
        <v>3.9699901220151178E-2</v>
      </c>
      <c r="Q52">
        <f t="shared" si="4"/>
        <v>-4.7677910621939231E-4</v>
      </c>
      <c r="S52">
        <f t="shared" si="8"/>
        <v>2.0974073464102068</v>
      </c>
      <c r="T52">
        <f t="shared" si="9"/>
        <v>2.0964073464102073</v>
      </c>
      <c r="W52">
        <f t="shared" si="5"/>
        <v>0.19044067729662059</v>
      </c>
      <c r="X52">
        <f t="shared" si="6"/>
        <v>-0.98169870552568439</v>
      </c>
    </row>
    <row r="53" spans="1:24">
      <c r="A53">
        <v>51</v>
      </c>
      <c r="B53">
        <v>313.40499999999997</v>
      </c>
      <c r="C53">
        <v>348.923</v>
      </c>
      <c r="D53">
        <v>5.36</v>
      </c>
      <c r="E53">
        <v>3.4079999999999999</v>
      </c>
      <c r="F53">
        <v>-60</v>
      </c>
      <c r="G53">
        <v>60</v>
      </c>
      <c r="H53">
        <v>250.58</v>
      </c>
      <c r="I53">
        <v>250.274</v>
      </c>
      <c r="J53">
        <v>5.59</v>
      </c>
      <c r="K53">
        <v>256.75200000000001</v>
      </c>
      <c r="L53">
        <v>263.29300000000001</v>
      </c>
      <c r="M53">
        <v>5.5819999999999999</v>
      </c>
      <c r="N53">
        <v>51</v>
      </c>
      <c r="O53">
        <f t="shared" si="10"/>
        <v>2.4630856413121544E-2</v>
      </c>
      <c r="P53">
        <f t="shared" si="7"/>
        <v>5.2018987190039737E-2</v>
      </c>
      <c r="Q53">
        <f t="shared" si="4"/>
        <v>-3.2674301568852118E-3</v>
      </c>
      <c r="S53">
        <f t="shared" si="8"/>
        <v>2.4484073464102067</v>
      </c>
      <c r="T53">
        <f t="shared" si="9"/>
        <v>2.4404073464102067</v>
      </c>
      <c r="W53">
        <f t="shared" si="5"/>
        <v>0.60328285199840392</v>
      </c>
      <c r="X53">
        <f t="shared" si="6"/>
        <v>-0.79752730391170423</v>
      </c>
    </row>
    <row r="54" spans="1:24">
      <c r="A54">
        <v>52</v>
      </c>
      <c r="B54">
        <v>261.30700000000002</v>
      </c>
      <c r="C54">
        <v>267.20299999999997</v>
      </c>
      <c r="D54">
        <v>0.13300000000000001</v>
      </c>
      <c r="E54">
        <v>3.3650000000000002</v>
      </c>
      <c r="F54">
        <v>-60</v>
      </c>
      <c r="G54">
        <v>60</v>
      </c>
      <c r="H54">
        <v>250.047</v>
      </c>
      <c r="I54">
        <v>250.71700000000001</v>
      </c>
      <c r="J54">
        <v>5.9539999999999997</v>
      </c>
      <c r="K54">
        <v>257.995</v>
      </c>
      <c r="L54">
        <v>258.60399999999998</v>
      </c>
      <c r="M54">
        <v>5.9260000000000002</v>
      </c>
      <c r="N54">
        <v>52</v>
      </c>
      <c r="O54">
        <f t="shared" si="10"/>
        <v>3.1786024227445274E-2</v>
      </c>
      <c r="P54">
        <f t="shared" si="7"/>
        <v>3.1457779089570995E-2</v>
      </c>
      <c r="Q54">
        <f t="shared" si="4"/>
        <v>-9.9558835371907073E-3</v>
      </c>
      <c r="S54">
        <f t="shared" si="8"/>
        <v>2.8124073464102066</v>
      </c>
      <c r="T54">
        <f t="shared" si="9"/>
        <v>2.784407346410207</v>
      </c>
      <c r="W54">
        <f t="shared" si="5"/>
        <v>0.99116852984510717</v>
      </c>
      <c r="X54">
        <f t="shared" si="6"/>
        <v>0.13260824048560843</v>
      </c>
    </row>
    <row r="55" spans="1:24">
      <c r="A55">
        <v>53</v>
      </c>
      <c r="B55">
        <v>260.04899999999998</v>
      </c>
      <c r="C55">
        <v>266.54399999999998</v>
      </c>
      <c r="D55">
        <v>0.23100000000000001</v>
      </c>
      <c r="E55">
        <v>3.617</v>
      </c>
      <c r="F55">
        <v>-60</v>
      </c>
      <c r="G55">
        <v>60</v>
      </c>
      <c r="H55">
        <v>250.67400000000001</v>
      </c>
      <c r="I55">
        <v>250.50299999999999</v>
      </c>
      <c r="J55">
        <v>0.02</v>
      </c>
      <c r="K55">
        <v>250.66200000000001</v>
      </c>
      <c r="L55">
        <v>262.98099999999999</v>
      </c>
      <c r="M55">
        <v>6.2729999999999997</v>
      </c>
      <c r="N55">
        <v>53</v>
      </c>
      <c r="O55">
        <f t="shared" si="10"/>
        <v>-4.7870939945907648E-5</v>
      </c>
      <c r="P55">
        <f t="shared" si="7"/>
        <v>4.9811778701253119E-2</v>
      </c>
      <c r="Q55">
        <f t="shared" si="4"/>
        <v>3.1441299072531765E-3</v>
      </c>
      <c r="S55">
        <f t="shared" si="8"/>
        <v>3.1215926535897931</v>
      </c>
      <c r="T55">
        <f t="shared" si="9"/>
        <v>3.1314073464102066</v>
      </c>
      <c r="W55">
        <f t="shared" si="5"/>
        <v>0.97343793068667894</v>
      </c>
      <c r="X55">
        <f t="shared" si="6"/>
        <v>0.22895107577916379</v>
      </c>
    </row>
    <row r="56" spans="1:24">
      <c r="A56">
        <v>54</v>
      </c>
      <c r="B56">
        <v>264.37299999999999</v>
      </c>
      <c r="C56">
        <v>280.80799999999999</v>
      </c>
      <c r="D56">
        <v>5.9480000000000004</v>
      </c>
      <c r="E56">
        <v>3.5979999999999999</v>
      </c>
      <c r="F56">
        <v>-60</v>
      </c>
      <c r="G56">
        <v>60</v>
      </c>
      <c r="H56">
        <v>250.88300000000001</v>
      </c>
      <c r="I56">
        <v>250.50700000000001</v>
      </c>
      <c r="J56">
        <v>0.36099999999999999</v>
      </c>
      <c r="K56">
        <v>251.38300000000001</v>
      </c>
      <c r="L56">
        <v>262.90199999999999</v>
      </c>
      <c r="M56">
        <v>0.35799999999999998</v>
      </c>
      <c r="N56">
        <v>54</v>
      </c>
      <c r="O56">
        <f t="shared" si="10"/>
        <v>1.9929608622345873E-3</v>
      </c>
      <c r="P56">
        <f t="shared" si="7"/>
        <v>4.9479655259134399E-2</v>
      </c>
      <c r="Q56">
        <f t="shared" si="4"/>
        <v>1.07890668420152E-3</v>
      </c>
      <c r="S56">
        <f t="shared" si="8"/>
        <v>2.7805926535897934</v>
      </c>
      <c r="T56">
        <f t="shared" si="9"/>
        <v>2.783592653589793</v>
      </c>
      <c r="W56">
        <f t="shared" si="5"/>
        <v>0.94434937013045239</v>
      </c>
      <c r="X56">
        <f t="shared" si="6"/>
        <v>-0.32894417023899031</v>
      </c>
    </row>
    <row r="57" spans="1:24">
      <c r="A57">
        <v>55</v>
      </c>
      <c r="B57">
        <v>329.54599999999999</v>
      </c>
      <c r="C57">
        <v>343.58499999999998</v>
      </c>
      <c r="D57">
        <v>0.46100000000000002</v>
      </c>
      <c r="E57">
        <v>3.581</v>
      </c>
      <c r="F57">
        <v>-60</v>
      </c>
      <c r="G57">
        <v>60</v>
      </c>
      <c r="H57">
        <v>250.613</v>
      </c>
      <c r="I57">
        <v>250.405</v>
      </c>
      <c r="J57">
        <v>0.71599999999999997</v>
      </c>
      <c r="K57">
        <v>250.381</v>
      </c>
      <c r="L57">
        <v>262.29700000000003</v>
      </c>
      <c r="M57">
        <v>0.70799999999999996</v>
      </c>
      <c r="N57">
        <v>55</v>
      </c>
      <c r="O57">
        <f t="shared" si="10"/>
        <v>-9.2573010977083916E-4</v>
      </c>
      <c r="P57">
        <f t="shared" si="7"/>
        <v>4.7491064475549703E-2</v>
      </c>
      <c r="Q57">
        <f t="shared" si="4"/>
        <v>3.2981630234410072E-3</v>
      </c>
      <c r="S57">
        <f t="shared" si="8"/>
        <v>2.4255926535897929</v>
      </c>
      <c r="T57">
        <f t="shared" si="9"/>
        <v>2.4335926535897929</v>
      </c>
      <c r="W57">
        <f t="shared" si="5"/>
        <v>0.89560810146633962</v>
      </c>
      <c r="X57">
        <f t="shared" si="6"/>
        <v>0.44484393733966826</v>
      </c>
    </row>
    <row r="58" spans="1:24">
      <c r="A58">
        <v>56</v>
      </c>
      <c r="B58">
        <v>283.28300000000002</v>
      </c>
      <c r="C58">
        <v>279.387</v>
      </c>
      <c r="D58">
        <v>1.8129999999999999</v>
      </c>
      <c r="E58">
        <v>3.351</v>
      </c>
      <c r="F58">
        <v>-60</v>
      </c>
      <c r="G58">
        <v>60</v>
      </c>
      <c r="H58">
        <v>250.58199999999999</v>
      </c>
      <c r="I58">
        <v>250.37799999999999</v>
      </c>
      <c r="J58">
        <v>1.071</v>
      </c>
      <c r="K58">
        <v>253.38499999999999</v>
      </c>
      <c r="L58">
        <v>260.42899999999997</v>
      </c>
      <c r="M58">
        <v>1.046</v>
      </c>
      <c r="N58">
        <v>56</v>
      </c>
      <c r="O58">
        <f t="shared" si="10"/>
        <v>1.1185959087244884E-2</v>
      </c>
      <c r="P58">
        <f t="shared" si="7"/>
        <v>4.0143303325371991E-2</v>
      </c>
      <c r="Q58">
        <f t="shared" si="4"/>
        <v>1.2073837872773713E-2</v>
      </c>
      <c r="S58">
        <f t="shared" si="8"/>
        <v>2.0705926535897934</v>
      </c>
      <c r="T58">
        <f t="shared" si="9"/>
        <v>2.0955926535897929</v>
      </c>
      <c r="W58">
        <f t="shared" si="5"/>
        <v>-0.23984255900035276</v>
      </c>
      <c r="X58">
        <f t="shared" si="6"/>
        <v>0.97081179787441929</v>
      </c>
    </row>
    <row r="59" spans="1:24">
      <c r="A59">
        <v>57</v>
      </c>
      <c r="B59">
        <v>253.47200000000001</v>
      </c>
      <c r="C59">
        <v>239.917</v>
      </c>
      <c r="D59">
        <v>1.35</v>
      </c>
      <c r="E59">
        <v>3.7629999999999999</v>
      </c>
      <c r="F59">
        <v>-60</v>
      </c>
      <c r="G59">
        <v>60</v>
      </c>
      <c r="H59">
        <v>250.68799999999999</v>
      </c>
      <c r="I59">
        <v>250.57300000000001</v>
      </c>
      <c r="J59">
        <v>1.421</v>
      </c>
      <c r="K59">
        <v>255.08199999999999</v>
      </c>
      <c r="L59">
        <v>257.76</v>
      </c>
      <c r="M59">
        <v>1.417</v>
      </c>
      <c r="N59">
        <v>57</v>
      </c>
      <c r="O59">
        <f t="shared" si="10"/>
        <v>1.7527763594587718E-2</v>
      </c>
      <c r="P59">
        <f t="shared" si="7"/>
        <v>2.8682260259485191E-2</v>
      </c>
      <c r="Q59">
        <f t="shared" si="4"/>
        <v>2.3247803549867095E-3</v>
      </c>
      <c r="S59">
        <f t="shared" si="8"/>
        <v>1.7205926535897931</v>
      </c>
      <c r="T59">
        <f t="shared" si="9"/>
        <v>1.7245926535897931</v>
      </c>
      <c r="W59">
        <f t="shared" si="5"/>
        <v>0.2190066870930415</v>
      </c>
      <c r="X59">
        <f t="shared" si="6"/>
        <v>0.97572335782665909</v>
      </c>
    </row>
    <row r="60" spans="1:24">
      <c r="A60">
        <v>58</v>
      </c>
      <c r="B60">
        <v>261.30599999999998</v>
      </c>
      <c r="C60">
        <v>246.82900000000001</v>
      </c>
      <c r="D60">
        <v>2.48</v>
      </c>
      <c r="E60">
        <v>3.3940000000000001</v>
      </c>
      <c r="F60">
        <v>-60</v>
      </c>
      <c r="G60">
        <v>60</v>
      </c>
      <c r="H60">
        <v>250.71899999999999</v>
      </c>
      <c r="I60">
        <v>250.77600000000001</v>
      </c>
      <c r="J60">
        <v>1.7829999999999999</v>
      </c>
      <c r="K60">
        <v>254.67400000000001</v>
      </c>
      <c r="L60">
        <v>252.40700000000001</v>
      </c>
      <c r="M60">
        <v>1.768</v>
      </c>
      <c r="N60">
        <v>58</v>
      </c>
      <c r="O60">
        <f t="shared" si="10"/>
        <v>1.5774632157913891E-2</v>
      </c>
      <c r="P60">
        <f t="shared" si="7"/>
        <v>6.5038121670335288E-3</v>
      </c>
      <c r="Q60">
        <f t="shared" si="4"/>
        <v>1.10408369722636E-2</v>
      </c>
      <c r="S60">
        <f t="shared" si="8"/>
        <v>1.3585926535897932</v>
      </c>
      <c r="T60">
        <f t="shared" si="9"/>
        <v>1.3735926535897931</v>
      </c>
      <c r="W60">
        <f t="shared" si="5"/>
        <v>-0.78901474722953113</v>
      </c>
      <c r="X60">
        <f t="shared" si="6"/>
        <v>0.61437425780571175</v>
      </c>
    </row>
    <row r="61" spans="1:24">
      <c r="A61">
        <v>59</v>
      </c>
      <c r="B61">
        <v>290.90199999999999</v>
      </c>
      <c r="C61">
        <v>286.733</v>
      </c>
      <c r="D61">
        <v>1.8260000000000001</v>
      </c>
      <c r="E61">
        <v>3.569</v>
      </c>
      <c r="F61">
        <v>-60</v>
      </c>
      <c r="G61">
        <v>60</v>
      </c>
      <c r="H61">
        <v>250.68799999999999</v>
      </c>
      <c r="I61">
        <v>250.922</v>
      </c>
      <c r="J61">
        <v>2.1269999999999998</v>
      </c>
      <c r="K61">
        <v>254.892</v>
      </c>
      <c r="L61">
        <v>252.20400000000001</v>
      </c>
      <c r="M61">
        <v>2.121</v>
      </c>
      <c r="N61">
        <v>59</v>
      </c>
      <c r="O61">
        <f t="shared" si="10"/>
        <v>1.6769849374521348E-2</v>
      </c>
      <c r="P61">
        <f t="shared" si="7"/>
        <v>5.1091574274077633E-3</v>
      </c>
      <c r="Q61">
        <f t="shared" si="4"/>
        <v>5.9137033752125158E-3</v>
      </c>
      <c r="S61">
        <f t="shared" si="8"/>
        <v>1.0145926535897933</v>
      </c>
      <c r="T61">
        <f t="shared" si="9"/>
        <v>1.0205926535897931</v>
      </c>
      <c r="W61">
        <f t="shared" si="5"/>
        <v>-0.2524424904859896</v>
      </c>
      <c r="X61">
        <f t="shared" si="6"/>
        <v>0.96761189998740249</v>
      </c>
    </row>
    <row r="62" spans="1:24">
      <c r="A62">
        <v>60</v>
      </c>
      <c r="B62">
        <v>313.495</v>
      </c>
      <c r="C62">
        <v>316.80500000000001</v>
      </c>
      <c r="D62">
        <v>3.2360000000000002</v>
      </c>
      <c r="E62">
        <v>3.5430000000000001</v>
      </c>
      <c r="F62">
        <v>-60</v>
      </c>
      <c r="G62">
        <v>60</v>
      </c>
      <c r="H62">
        <v>250.79400000000001</v>
      </c>
      <c r="I62">
        <v>250.75</v>
      </c>
      <c r="J62">
        <v>2.4860000000000002</v>
      </c>
      <c r="K62">
        <v>253.44399999999999</v>
      </c>
      <c r="L62">
        <v>250.33199999999999</v>
      </c>
      <c r="M62">
        <v>2.4900000000000002</v>
      </c>
      <c r="N62">
        <v>60</v>
      </c>
      <c r="O62">
        <f t="shared" si="10"/>
        <v>1.0566440983436514E-2</v>
      </c>
      <c r="P62">
        <f t="shared" si="7"/>
        <v>-1.6669990029910522E-3</v>
      </c>
      <c r="Q62">
        <f t="shared" si="4"/>
        <v>-6.1013496385254199E-3</v>
      </c>
      <c r="S62">
        <f t="shared" si="8"/>
        <v>0.65559265358979291</v>
      </c>
      <c r="T62">
        <f t="shared" si="9"/>
        <v>0.6515926535897929</v>
      </c>
      <c r="W62">
        <f t="shared" si="5"/>
        <v>-0.99554693536621508</v>
      </c>
      <c r="X62">
        <f t="shared" si="6"/>
        <v>-9.4267170759163188E-2</v>
      </c>
    </row>
    <row r="63" spans="1:24">
      <c r="A63">
        <v>61</v>
      </c>
      <c r="B63">
        <v>278.94499999999999</v>
      </c>
      <c r="C63">
        <v>248.33099999999999</v>
      </c>
      <c r="D63">
        <v>2.5339999999999998</v>
      </c>
      <c r="E63">
        <v>3.4449999999999998</v>
      </c>
      <c r="F63">
        <v>-60</v>
      </c>
      <c r="G63">
        <v>60</v>
      </c>
      <c r="H63">
        <v>250.84</v>
      </c>
      <c r="I63">
        <v>250.715</v>
      </c>
      <c r="J63">
        <v>2.8260000000000001</v>
      </c>
      <c r="K63">
        <v>255.63900000000001</v>
      </c>
      <c r="L63">
        <v>253.404</v>
      </c>
      <c r="M63">
        <v>2.8340000000000001</v>
      </c>
      <c r="N63">
        <v>61</v>
      </c>
      <c r="O63">
        <f t="shared" si="10"/>
        <v>1.9131717429437117E-2</v>
      </c>
      <c r="P63">
        <f t="shared" si="7"/>
        <v>1.0725325568872995E-2</v>
      </c>
      <c r="Q63">
        <f t="shared" si="4"/>
        <v>-2.5349132525747567E-2</v>
      </c>
      <c r="S63">
        <f t="shared" si="8"/>
        <v>0.31559265358979305</v>
      </c>
      <c r="T63">
        <f t="shared" si="9"/>
        <v>0.30759265358979304</v>
      </c>
      <c r="W63">
        <f t="shared" si="5"/>
        <v>-0.82102473187824088</v>
      </c>
      <c r="X63">
        <f t="shared" si="6"/>
        <v>0.57089262531956286</v>
      </c>
    </row>
    <row r="64" spans="1:24">
      <c r="A64">
        <v>62</v>
      </c>
      <c r="B64">
        <v>260.483</v>
      </c>
      <c r="C64">
        <v>238.22900000000001</v>
      </c>
      <c r="D64">
        <v>2.706</v>
      </c>
      <c r="E64">
        <v>3.74</v>
      </c>
      <c r="F64">
        <v>-60</v>
      </c>
      <c r="G64">
        <v>60</v>
      </c>
      <c r="H64">
        <v>250.626</v>
      </c>
      <c r="I64">
        <v>250.785</v>
      </c>
      <c r="J64">
        <v>3.169</v>
      </c>
      <c r="K64">
        <v>256.31900000000002</v>
      </c>
      <c r="L64">
        <v>255.13200000000001</v>
      </c>
      <c r="M64">
        <v>3.2010000000000001</v>
      </c>
      <c r="N64">
        <v>62</v>
      </c>
      <c r="O64">
        <f t="shared" si="10"/>
        <v>2.2715121336174267E-2</v>
      </c>
      <c r="P64">
        <f t="shared" si="7"/>
        <v>1.7333572582092265E-2</v>
      </c>
      <c r="Q64">
        <f t="shared" si="4"/>
        <v>1.167570166080826</v>
      </c>
      <c r="S64">
        <f t="shared" si="8"/>
        <v>2.7407346410206923E-2</v>
      </c>
      <c r="T64">
        <f t="shared" si="9"/>
        <v>5.9407346410206952E-2</v>
      </c>
      <c r="W64">
        <f t="shared" si="5"/>
        <v>-0.90662013266307961</v>
      </c>
      <c r="X64">
        <f t="shared" si="6"/>
        <v>0.42194778711350039</v>
      </c>
    </row>
    <row r="65" spans="1:24">
      <c r="A65">
        <v>63</v>
      </c>
      <c r="B65">
        <v>278.39499999999998</v>
      </c>
      <c r="C65">
        <v>261.37599999999998</v>
      </c>
      <c r="D65">
        <v>3.8290000000000002</v>
      </c>
      <c r="E65">
        <v>3.4849999999999999</v>
      </c>
      <c r="F65">
        <v>-60</v>
      </c>
      <c r="G65">
        <v>60</v>
      </c>
      <c r="H65">
        <v>250.953</v>
      </c>
      <c r="I65">
        <v>250.79300000000001</v>
      </c>
      <c r="J65">
        <v>3.516</v>
      </c>
      <c r="K65">
        <v>256.286</v>
      </c>
      <c r="L65">
        <v>256.02699999999999</v>
      </c>
      <c r="M65">
        <v>3.54</v>
      </c>
      <c r="N65">
        <v>63</v>
      </c>
      <c r="O65">
        <f t="shared" si="10"/>
        <v>2.1250991221463775E-2</v>
      </c>
      <c r="P65">
        <f t="shared" si="7"/>
        <v>2.0869800991255658E-2</v>
      </c>
      <c r="Q65">
        <f t="shared" si="4"/>
        <v>6.4101306318133044E-2</v>
      </c>
      <c r="S65">
        <f t="shared" si="8"/>
        <v>0.3744073464102069</v>
      </c>
      <c r="T65">
        <f t="shared" si="9"/>
        <v>0.39840734641020692</v>
      </c>
      <c r="W65">
        <f t="shared" si="5"/>
        <v>-0.77289374145918555</v>
      </c>
      <c r="X65">
        <f t="shared" si="6"/>
        <v>-0.63453547135934141</v>
      </c>
    </row>
    <row r="66" spans="1:24">
      <c r="A66">
        <v>64</v>
      </c>
      <c r="B66">
        <v>313.83100000000002</v>
      </c>
      <c r="C66">
        <v>323.69600000000003</v>
      </c>
      <c r="D66">
        <v>4.109</v>
      </c>
      <c r="E66">
        <v>3.5569999999999999</v>
      </c>
      <c r="F66">
        <v>-60</v>
      </c>
      <c r="G66">
        <v>60</v>
      </c>
      <c r="H66">
        <v>251.12200000000001</v>
      </c>
      <c r="I66">
        <v>250.86</v>
      </c>
      <c r="J66">
        <v>3.8570000000000002</v>
      </c>
      <c r="K66">
        <v>247.922</v>
      </c>
      <c r="L66">
        <v>254.119</v>
      </c>
      <c r="M66">
        <v>3.8410000000000002</v>
      </c>
      <c r="N66">
        <v>64</v>
      </c>
      <c r="O66">
        <f t="shared" si="10"/>
        <v>-1.2742810267519441E-2</v>
      </c>
      <c r="P66">
        <f t="shared" ref="P66:P101" si="11">(L66-I66)/I66</f>
        <v>1.2991309893964706E-2</v>
      </c>
      <c r="Q66">
        <f t="shared" si="4"/>
        <v>-2.2364880763784862E-2</v>
      </c>
      <c r="S66">
        <f t="shared" ref="S66:S101" si="12">ABS(J66-PI())</f>
        <v>0.71540734641020709</v>
      </c>
      <c r="T66">
        <f t="shared" ref="T66:T101" si="13">ABS(M66-PI())</f>
        <v>0.69940734641020708</v>
      </c>
      <c r="W66">
        <f t="shared" si="5"/>
        <v>-0.5674362717412631</v>
      </c>
      <c r="X66">
        <f t="shared" si="6"/>
        <v>-0.82341731674308105</v>
      </c>
    </row>
    <row r="67" spans="1:24">
      <c r="A67">
        <v>65</v>
      </c>
      <c r="B67">
        <v>282.08199999999999</v>
      </c>
      <c r="C67">
        <v>283.91399999999999</v>
      </c>
      <c r="D67">
        <v>4.3159999999999998</v>
      </c>
      <c r="E67">
        <v>3.4689999999999999</v>
      </c>
      <c r="F67">
        <v>-60</v>
      </c>
      <c r="G67">
        <v>60</v>
      </c>
      <c r="H67">
        <v>250.72900000000001</v>
      </c>
      <c r="I67">
        <v>250.518</v>
      </c>
      <c r="J67">
        <v>4.2110000000000003</v>
      </c>
      <c r="K67">
        <v>247.90600000000001</v>
      </c>
      <c r="L67">
        <v>252.14400000000001</v>
      </c>
      <c r="M67">
        <v>4.21</v>
      </c>
      <c r="N67">
        <v>65</v>
      </c>
      <c r="O67">
        <f t="shared" ref="O67:O101" si="14">(K67-H67)/H67</f>
        <v>-1.1259168265338303E-2</v>
      </c>
      <c r="P67">
        <f t="shared" si="11"/>
        <v>6.4905515771322012E-3</v>
      </c>
      <c r="Q67">
        <f t="shared" ref="Q67:Q101" si="15">(T67-S67)/S67</f>
        <v>-9.3509737272437846E-4</v>
      </c>
      <c r="S67">
        <f t="shared" si="12"/>
        <v>1.0694073464102072</v>
      </c>
      <c r="T67">
        <f t="shared" si="13"/>
        <v>1.0684073464102068</v>
      </c>
      <c r="W67">
        <f t="shared" ref="W67:W101" si="16">COS(D67)</f>
        <v>-0.38608984132033813</v>
      </c>
      <c r="X67">
        <f t="shared" ref="X67:X101" si="17">SIN(D67)</f>
        <v>-0.92246118315582049</v>
      </c>
    </row>
    <row r="68" spans="1:24">
      <c r="A68">
        <v>66</v>
      </c>
      <c r="B68">
        <v>265.31</v>
      </c>
      <c r="C68">
        <v>272.036</v>
      </c>
      <c r="D68">
        <v>4.7279999999999998</v>
      </c>
      <c r="E68">
        <v>3.6269999999999998</v>
      </c>
      <c r="F68">
        <v>-60</v>
      </c>
      <c r="G68">
        <v>60</v>
      </c>
      <c r="H68">
        <v>251.071</v>
      </c>
      <c r="I68">
        <v>251.142</v>
      </c>
      <c r="J68">
        <v>4.5519999999999996</v>
      </c>
      <c r="K68">
        <v>255.39599999999999</v>
      </c>
      <c r="L68">
        <v>257.66699999999997</v>
      </c>
      <c r="M68">
        <v>4.5529999999999999</v>
      </c>
      <c r="N68">
        <v>66</v>
      </c>
      <c r="O68">
        <f t="shared" si="14"/>
        <v>1.722620294657682E-2</v>
      </c>
      <c r="P68">
        <f t="shared" si="11"/>
        <v>2.5981317342379916E-2</v>
      </c>
      <c r="Q68">
        <f t="shared" si="15"/>
        <v>7.0901502501780891E-4</v>
      </c>
      <c r="S68">
        <f t="shared" si="12"/>
        <v>1.4104073464102065</v>
      </c>
      <c r="T68">
        <f t="shared" si="13"/>
        <v>1.4114073464102068</v>
      </c>
      <c r="W68">
        <f t="shared" si="16"/>
        <v>1.5610385545222035E-2</v>
      </c>
      <c r="X68">
        <f t="shared" si="17"/>
        <v>-0.9998781505079154</v>
      </c>
    </row>
    <row r="69" spans="1:24">
      <c r="A69">
        <v>67</v>
      </c>
      <c r="B69">
        <v>253.80500000000001</v>
      </c>
      <c r="C69">
        <v>237.89</v>
      </c>
      <c r="D69">
        <v>3.9849999999999999</v>
      </c>
      <c r="E69">
        <v>3.359</v>
      </c>
      <c r="F69">
        <v>-60</v>
      </c>
      <c r="G69">
        <v>60</v>
      </c>
      <c r="H69">
        <v>251.036</v>
      </c>
      <c r="I69">
        <v>250.92500000000001</v>
      </c>
      <c r="J69">
        <v>4.8959999999999999</v>
      </c>
      <c r="K69">
        <v>250.065</v>
      </c>
      <c r="L69">
        <v>253.50800000000001</v>
      </c>
      <c r="M69">
        <v>4.8609999999999998</v>
      </c>
      <c r="N69">
        <v>67</v>
      </c>
      <c r="O69">
        <f t="shared" si="14"/>
        <v>-3.8679711276470453E-3</v>
      </c>
      <c r="P69">
        <f t="shared" si="11"/>
        <v>1.0293912523662442E-2</v>
      </c>
      <c r="Q69">
        <f t="shared" si="15"/>
        <v>-1.9949756863259633E-2</v>
      </c>
      <c r="S69">
        <f t="shared" si="12"/>
        <v>1.7544073464102068</v>
      </c>
      <c r="T69">
        <f t="shared" si="13"/>
        <v>1.7194073464102066</v>
      </c>
      <c r="W69">
        <f t="shared" si="16"/>
        <v>-0.66492169906803844</v>
      </c>
      <c r="X69">
        <f t="shared" si="17"/>
        <v>-0.74691306998102058</v>
      </c>
    </row>
    <row r="70" spans="1:24">
      <c r="A70">
        <v>68</v>
      </c>
      <c r="B70">
        <v>284.67</v>
      </c>
      <c r="C70">
        <v>277.71699999999998</v>
      </c>
      <c r="D70">
        <v>5.0620000000000003</v>
      </c>
      <c r="E70">
        <v>3.3919999999999999</v>
      </c>
      <c r="F70">
        <v>-60</v>
      </c>
      <c r="G70">
        <v>60</v>
      </c>
      <c r="H70">
        <v>251.047</v>
      </c>
      <c r="I70">
        <v>250.864</v>
      </c>
      <c r="J70">
        <v>5.2450000000000001</v>
      </c>
      <c r="K70">
        <v>249.364</v>
      </c>
      <c r="L70">
        <v>253.327</v>
      </c>
      <c r="M70">
        <v>5.1879999999999997</v>
      </c>
      <c r="N70">
        <v>68</v>
      </c>
      <c r="O70">
        <f t="shared" si="14"/>
        <v>-6.7039239664285679E-3</v>
      </c>
      <c r="P70">
        <f t="shared" si="11"/>
        <v>9.8180687543848212E-3</v>
      </c>
      <c r="Q70">
        <f t="shared" si="15"/>
        <v>-2.7098887953053784E-2</v>
      </c>
      <c r="S70">
        <f t="shared" si="12"/>
        <v>2.103407346410207</v>
      </c>
      <c r="T70">
        <f t="shared" si="13"/>
        <v>2.0464073464102066</v>
      </c>
      <c r="W70">
        <f t="shared" si="16"/>
        <v>0.34253238396425267</v>
      </c>
      <c r="X70">
        <f t="shared" si="17"/>
        <v>-0.93950602229882796</v>
      </c>
    </row>
    <row r="71" spans="1:24">
      <c r="A71">
        <v>69</v>
      </c>
      <c r="B71">
        <v>329.048</v>
      </c>
      <c r="C71">
        <v>310.86099999999999</v>
      </c>
      <c r="D71">
        <v>5.4859999999999998</v>
      </c>
      <c r="E71">
        <v>3.5009999999999999</v>
      </c>
      <c r="F71">
        <v>-60</v>
      </c>
      <c r="G71">
        <v>60</v>
      </c>
      <c r="H71">
        <v>251.04</v>
      </c>
      <c r="I71">
        <v>250.876</v>
      </c>
      <c r="J71">
        <v>5.5910000000000002</v>
      </c>
      <c r="K71">
        <v>248.95099999999999</v>
      </c>
      <c r="L71">
        <v>245.80699999999999</v>
      </c>
      <c r="M71">
        <v>5.5869999999999997</v>
      </c>
      <c r="N71">
        <v>69</v>
      </c>
      <c r="O71">
        <f t="shared" si="14"/>
        <v>-8.3213830465264441E-3</v>
      </c>
      <c r="P71">
        <f t="shared" si="11"/>
        <v>-2.0205200975780931E-2</v>
      </c>
      <c r="Q71">
        <f t="shared" si="15"/>
        <v>-1.633048094618787E-3</v>
      </c>
      <c r="S71">
        <f t="shared" si="12"/>
        <v>2.4494073464102071</v>
      </c>
      <c r="T71">
        <f t="shared" si="13"/>
        <v>2.4454073464102066</v>
      </c>
      <c r="W71">
        <f t="shared" si="16"/>
        <v>0.69872308389367721</v>
      </c>
      <c r="X71">
        <f t="shared" si="17"/>
        <v>-0.71539223649275741</v>
      </c>
    </row>
    <row r="72" spans="1:24">
      <c r="A72">
        <v>70</v>
      </c>
      <c r="B72">
        <v>268.2</v>
      </c>
      <c r="C72">
        <v>258.56700000000001</v>
      </c>
      <c r="D72">
        <v>5.976</v>
      </c>
      <c r="E72">
        <v>3.3610000000000002</v>
      </c>
      <c r="F72">
        <v>-60</v>
      </c>
      <c r="G72">
        <v>60</v>
      </c>
      <c r="H72">
        <v>251.06100000000001</v>
      </c>
      <c r="I72">
        <v>250.85900000000001</v>
      </c>
      <c r="J72">
        <v>5.9320000000000004</v>
      </c>
      <c r="K72">
        <v>249.23</v>
      </c>
      <c r="L72">
        <v>244.65</v>
      </c>
      <c r="M72">
        <v>5.9290000000000003</v>
      </c>
      <c r="N72">
        <v>70</v>
      </c>
      <c r="O72">
        <f t="shared" si="14"/>
        <v>-7.2930483030021276E-3</v>
      </c>
      <c r="P72">
        <f t="shared" si="11"/>
        <v>-2.475095571615929E-2</v>
      </c>
      <c r="Q72">
        <f t="shared" si="15"/>
        <v>-1.0751118484043352E-3</v>
      </c>
      <c r="S72">
        <f t="shared" si="12"/>
        <v>2.7904073464102073</v>
      </c>
      <c r="T72">
        <f t="shared" si="13"/>
        <v>2.7874073464102072</v>
      </c>
      <c r="W72">
        <f t="shared" si="16"/>
        <v>0.95318844267894309</v>
      </c>
      <c r="X72">
        <f t="shared" si="17"/>
        <v>-0.30237690510899007</v>
      </c>
    </row>
    <row r="73" spans="1:24">
      <c r="A73">
        <v>71</v>
      </c>
      <c r="B73">
        <v>254.40600000000001</v>
      </c>
      <c r="C73">
        <v>248.035</v>
      </c>
      <c r="D73">
        <v>0.26900000000000002</v>
      </c>
      <c r="E73">
        <v>3.3759999999999999</v>
      </c>
      <c r="F73">
        <v>-60</v>
      </c>
      <c r="G73">
        <v>60</v>
      </c>
      <c r="H73">
        <v>251.262</v>
      </c>
      <c r="I73">
        <v>250.786</v>
      </c>
      <c r="J73">
        <v>6.2809999999999997</v>
      </c>
      <c r="K73">
        <v>247.61199999999999</v>
      </c>
      <c r="L73">
        <v>245.91200000000001</v>
      </c>
      <c r="M73">
        <v>6.2560000000000002</v>
      </c>
      <c r="N73">
        <v>71</v>
      </c>
      <c r="O73">
        <f t="shared" si="14"/>
        <v>-1.4526669373005093E-2</v>
      </c>
      <c r="P73">
        <f t="shared" si="11"/>
        <v>-1.9434896684822896E-2</v>
      </c>
      <c r="Q73">
        <f t="shared" si="15"/>
        <v>-7.9632864555107888E-3</v>
      </c>
      <c r="S73">
        <f t="shared" si="12"/>
        <v>3.1394073464102066</v>
      </c>
      <c r="T73">
        <f t="shared" si="13"/>
        <v>3.1144073464102071</v>
      </c>
      <c r="W73">
        <f t="shared" si="16"/>
        <v>0.96403714587271605</v>
      </c>
      <c r="X73">
        <f t="shared" si="17"/>
        <v>0.2657675325873865</v>
      </c>
    </row>
    <row r="74" spans="1:24">
      <c r="A74">
        <v>72</v>
      </c>
      <c r="B74">
        <v>274.69099999999997</v>
      </c>
      <c r="C74">
        <v>271.40199999999999</v>
      </c>
      <c r="D74">
        <v>0.248</v>
      </c>
      <c r="E74">
        <v>3.468</v>
      </c>
      <c r="F74">
        <v>-60</v>
      </c>
      <c r="G74">
        <v>60</v>
      </c>
      <c r="H74">
        <v>251.27199999999999</v>
      </c>
      <c r="I74">
        <v>250.786</v>
      </c>
      <c r="J74">
        <v>0.34200000000000003</v>
      </c>
      <c r="K74">
        <v>244.44</v>
      </c>
      <c r="L74">
        <v>248.428</v>
      </c>
      <c r="M74">
        <v>0.34799999999999998</v>
      </c>
      <c r="N74">
        <v>72</v>
      </c>
      <c r="O74">
        <f t="shared" si="14"/>
        <v>-2.7189659014932002E-2</v>
      </c>
      <c r="P74">
        <f t="shared" si="11"/>
        <v>-9.4024387326246441E-3</v>
      </c>
      <c r="Q74">
        <f t="shared" si="15"/>
        <v>-2.1431689329182409E-3</v>
      </c>
      <c r="S74">
        <f t="shared" si="12"/>
        <v>2.799592653589793</v>
      </c>
      <c r="T74">
        <f t="shared" si="13"/>
        <v>2.7935926535897933</v>
      </c>
      <c r="W74">
        <f t="shared" si="16"/>
        <v>0.96940529147508447</v>
      </c>
      <c r="X74">
        <f t="shared" si="17"/>
        <v>0.24546564089523104</v>
      </c>
    </row>
    <row r="75" spans="1:24">
      <c r="A75">
        <v>73</v>
      </c>
      <c r="B75">
        <v>301.97300000000001</v>
      </c>
      <c r="C75">
        <v>326.76499999999999</v>
      </c>
      <c r="D75">
        <v>0.30399999999999999</v>
      </c>
      <c r="E75">
        <v>3.46</v>
      </c>
      <c r="F75">
        <v>-60</v>
      </c>
      <c r="G75">
        <v>60</v>
      </c>
      <c r="H75">
        <v>250.876</v>
      </c>
      <c r="I75">
        <v>250.64400000000001</v>
      </c>
      <c r="J75">
        <v>0.68</v>
      </c>
      <c r="K75">
        <v>254.102</v>
      </c>
      <c r="L75">
        <v>251.28299999999999</v>
      </c>
      <c r="M75">
        <v>0.66700000000000004</v>
      </c>
      <c r="N75">
        <v>73</v>
      </c>
      <c r="O75">
        <f t="shared" si="14"/>
        <v>1.2858942266298886E-2</v>
      </c>
      <c r="P75">
        <f t="shared" si="11"/>
        <v>2.549432661463995E-3</v>
      </c>
      <c r="Q75">
        <f t="shared" si="15"/>
        <v>5.2811337330903093E-3</v>
      </c>
      <c r="S75">
        <f t="shared" si="12"/>
        <v>2.461592653589793</v>
      </c>
      <c r="T75">
        <f t="shared" si="13"/>
        <v>2.4745926535897933</v>
      </c>
      <c r="W75">
        <f t="shared" si="16"/>
        <v>0.95414676876945093</v>
      </c>
      <c r="X75">
        <f t="shared" si="17"/>
        <v>0.29933917826909318</v>
      </c>
    </row>
    <row r="76" spans="1:24">
      <c r="A76">
        <v>74</v>
      </c>
      <c r="B76">
        <v>295.78300000000002</v>
      </c>
      <c r="C76">
        <v>299.02600000000001</v>
      </c>
      <c r="D76">
        <v>1.2170000000000001</v>
      </c>
      <c r="E76">
        <v>3.6720000000000002</v>
      </c>
      <c r="F76">
        <v>-60</v>
      </c>
      <c r="G76">
        <v>60</v>
      </c>
      <c r="H76">
        <v>250.78399999999999</v>
      </c>
      <c r="I76">
        <v>250.57</v>
      </c>
      <c r="J76">
        <v>1.018</v>
      </c>
      <c r="K76">
        <v>250.91399999999999</v>
      </c>
      <c r="L76">
        <v>250.589</v>
      </c>
      <c r="M76">
        <v>1.006</v>
      </c>
      <c r="N76">
        <v>74</v>
      </c>
      <c r="O76">
        <f t="shared" si="14"/>
        <v>5.1837437795072838E-4</v>
      </c>
      <c r="P76">
        <f t="shared" si="11"/>
        <v>7.5827114179692127E-5</v>
      </c>
      <c r="Q76">
        <f t="shared" si="15"/>
        <v>5.6508012399244072E-3</v>
      </c>
      <c r="S76">
        <f t="shared" si="12"/>
        <v>2.1235926535897933</v>
      </c>
      <c r="T76">
        <f t="shared" si="13"/>
        <v>2.1355926535897929</v>
      </c>
      <c r="W76">
        <f t="shared" si="16"/>
        <v>0.34646149375436031</v>
      </c>
      <c r="X76">
        <f t="shared" si="17"/>
        <v>0.93806419468259061</v>
      </c>
    </row>
    <row r="77" spans="1:24">
      <c r="A77">
        <v>75</v>
      </c>
      <c r="B77">
        <v>256.28100000000001</v>
      </c>
      <c r="C77">
        <v>232.46299999999999</v>
      </c>
      <c r="D77">
        <v>1.147</v>
      </c>
      <c r="E77">
        <v>3.3740000000000001</v>
      </c>
      <c r="F77">
        <v>-60</v>
      </c>
      <c r="G77">
        <v>60</v>
      </c>
      <c r="H77">
        <v>250.54900000000001</v>
      </c>
      <c r="I77">
        <v>250.18899999999999</v>
      </c>
      <c r="J77">
        <v>1.37</v>
      </c>
      <c r="K77">
        <v>257.80599999999998</v>
      </c>
      <c r="L77">
        <v>252.643</v>
      </c>
      <c r="M77">
        <v>1.3620000000000001</v>
      </c>
      <c r="N77">
        <v>75</v>
      </c>
      <c r="O77">
        <f t="shared" si="14"/>
        <v>2.896439419035788E-2</v>
      </c>
      <c r="P77">
        <f t="shared" si="11"/>
        <v>9.8085847099593018E-3</v>
      </c>
      <c r="Q77">
        <f t="shared" si="15"/>
        <v>4.5157107553982796E-3</v>
      </c>
      <c r="S77">
        <f t="shared" si="12"/>
        <v>1.771592653589793</v>
      </c>
      <c r="T77">
        <f t="shared" si="13"/>
        <v>1.779592653589793</v>
      </c>
      <c r="W77">
        <f t="shared" si="16"/>
        <v>0.41122389040539764</v>
      </c>
      <c r="X77">
        <f t="shared" si="17"/>
        <v>0.91153437234141066</v>
      </c>
    </row>
    <row r="78" spans="1:24">
      <c r="A78">
        <v>76</v>
      </c>
      <c r="B78">
        <v>250.82599999999999</v>
      </c>
      <c r="C78">
        <v>248.05600000000001</v>
      </c>
      <c r="D78">
        <v>2.0249999999999999</v>
      </c>
      <c r="E78">
        <v>3.5089999999999999</v>
      </c>
      <c r="F78">
        <v>-60</v>
      </c>
      <c r="G78">
        <v>60</v>
      </c>
      <c r="H78">
        <v>250.506</v>
      </c>
      <c r="I78">
        <v>249.98</v>
      </c>
      <c r="J78">
        <v>1.718</v>
      </c>
      <c r="K78">
        <v>256.91800000000001</v>
      </c>
      <c r="L78">
        <v>252.023</v>
      </c>
      <c r="M78">
        <v>1.716</v>
      </c>
      <c r="N78">
        <v>76</v>
      </c>
      <c r="O78">
        <f t="shared" si="14"/>
        <v>2.5596193304751207E-2</v>
      </c>
      <c r="P78">
        <f t="shared" si="11"/>
        <v>8.1726538123050099E-3</v>
      </c>
      <c r="Q78">
        <f t="shared" si="15"/>
        <v>1.4048962636585085E-3</v>
      </c>
      <c r="S78">
        <f t="shared" si="12"/>
        <v>1.4235926535897931</v>
      </c>
      <c r="T78">
        <f t="shared" si="13"/>
        <v>1.4255926535897931</v>
      </c>
      <c r="W78">
        <f t="shared" si="16"/>
        <v>-0.43874686521639422</v>
      </c>
      <c r="X78">
        <f t="shared" si="17"/>
        <v>0.89861069894742918</v>
      </c>
    </row>
    <row r="79" spans="1:24">
      <c r="A79">
        <v>77</v>
      </c>
      <c r="B79">
        <v>277.51499999999999</v>
      </c>
      <c r="C79">
        <v>289.197</v>
      </c>
      <c r="D79">
        <v>2.6960000000000002</v>
      </c>
      <c r="E79">
        <v>3.5329999999999999</v>
      </c>
      <c r="F79">
        <v>-60</v>
      </c>
      <c r="G79">
        <v>60</v>
      </c>
      <c r="H79">
        <v>250.47499999999999</v>
      </c>
      <c r="I79">
        <v>250.18799999999999</v>
      </c>
      <c r="J79">
        <v>2.0640000000000001</v>
      </c>
      <c r="K79">
        <v>254.97</v>
      </c>
      <c r="L79">
        <v>254.97300000000001</v>
      </c>
      <c r="M79">
        <v>2.0870000000000002</v>
      </c>
      <c r="N79">
        <v>77</v>
      </c>
      <c r="O79">
        <f t="shared" si="14"/>
        <v>1.7945902784709072E-2</v>
      </c>
      <c r="P79">
        <f t="shared" si="11"/>
        <v>1.9125617535613319E-2</v>
      </c>
      <c r="Q79">
        <f t="shared" si="15"/>
        <v>-2.1343872309615371E-2</v>
      </c>
      <c r="S79">
        <f t="shared" si="12"/>
        <v>1.0775926535897931</v>
      </c>
      <c r="T79">
        <f t="shared" si="13"/>
        <v>1.0545926535897929</v>
      </c>
      <c r="W79">
        <f t="shared" si="16"/>
        <v>-0.90235539448734825</v>
      </c>
      <c r="X79">
        <f t="shared" si="17"/>
        <v>0.43099274012398642</v>
      </c>
    </row>
    <row r="80" spans="1:24">
      <c r="A80">
        <v>78</v>
      </c>
      <c r="B80">
        <v>338.541</v>
      </c>
      <c r="C80">
        <v>317.81900000000002</v>
      </c>
      <c r="D80">
        <v>1.9019999999999999</v>
      </c>
      <c r="E80">
        <v>3.6480000000000001</v>
      </c>
      <c r="F80">
        <v>-60</v>
      </c>
      <c r="G80">
        <v>60</v>
      </c>
      <c r="H80">
        <v>250.524</v>
      </c>
      <c r="I80">
        <v>250.096</v>
      </c>
      <c r="J80">
        <v>2.4169999999999998</v>
      </c>
      <c r="K80">
        <v>255.88200000000001</v>
      </c>
      <c r="L80">
        <v>256.29599999999999</v>
      </c>
      <c r="M80">
        <v>2.4380000000000002</v>
      </c>
      <c r="N80">
        <v>78</v>
      </c>
      <c r="O80">
        <f t="shared" si="14"/>
        <v>2.1387172486468379E-2</v>
      </c>
      <c r="P80">
        <f t="shared" si="11"/>
        <v>2.479048045550504E-2</v>
      </c>
      <c r="Q80">
        <f t="shared" si="15"/>
        <v>-2.8981800872478734E-2</v>
      </c>
      <c r="S80">
        <f t="shared" si="12"/>
        <v>0.7245926535897933</v>
      </c>
      <c r="T80">
        <f t="shared" si="13"/>
        <v>0.70359265358979295</v>
      </c>
      <c r="W80">
        <f t="shared" si="16"/>
        <v>-0.32518151919822674</v>
      </c>
      <c r="X80">
        <f t="shared" si="17"/>
        <v>0.94565161638519568</v>
      </c>
    </row>
    <row r="81" spans="1:24">
      <c r="A81">
        <v>79</v>
      </c>
      <c r="B81">
        <v>290.68299999999999</v>
      </c>
      <c r="C81">
        <v>269.10899999999998</v>
      </c>
      <c r="D81">
        <v>3.2839999999999998</v>
      </c>
      <c r="E81">
        <v>3.3860000000000001</v>
      </c>
      <c r="F81">
        <v>-60</v>
      </c>
      <c r="G81">
        <v>60</v>
      </c>
      <c r="H81">
        <v>250.56399999999999</v>
      </c>
      <c r="I81">
        <v>250.06100000000001</v>
      </c>
      <c r="J81">
        <v>2.774</v>
      </c>
      <c r="K81">
        <v>260.47000000000003</v>
      </c>
      <c r="L81">
        <v>252.81899999999999</v>
      </c>
      <c r="M81">
        <v>2.7480000000000002</v>
      </c>
      <c r="N81">
        <v>79</v>
      </c>
      <c r="O81">
        <f t="shared" si="14"/>
        <v>3.9534809469836188E-2</v>
      </c>
      <c r="P81">
        <f t="shared" si="11"/>
        <v>1.1029308848640857E-2</v>
      </c>
      <c r="Q81">
        <f t="shared" si="15"/>
        <v>7.0730466852620855E-2</v>
      </c>
      <c r="S81">
        <f t="shared" si="12"/>
        <v>0.36759265358979309</v>
      </c>
      <c r="T81">
        <f t="shared" si="13"/>
        <v>0.3935926535897929</v>
      </c>
      <c r="W81">
        <f t="shared" si="16"/>
        <v>-0.98987719861471479</v>
      </c>
      <c r="X81">
        <f t="shared" si="17"/>
        <v>-0.14192650091749751</v>
      </c>
    </row>
    <row r="82" spans="1:24">
      <c r="A82">
        <v>80</v>
      </c>
      <c r="B82">
        <v>254.42400000000001</v>
      </c>
      <c r="C82">
        <v>270.16300000000001</v>
      </c>
      <c r="D82">
        <v>3.258</v>
      </c>
      <c r="E82">
        <v>3.2879999999999998</v>
      </c>
      <c r="F82">
        <v>-60</v>
      </c>
      <c r="G82">
        <v>60</v>
      </c>
      <c r="H82">
        <v>250.762</v>
      </c>
      <c r="I82">
        <v>249.98500000000001</v>
      </c>
      <c r="J82">
        <v>3.133</v>
      </c>
      <c r="K82">
        <v>260.98700000000002</v>
      </c>
      <c r="L82">
        <v>247.55799999999999</v>
      </c>
      <c r="M82">
        <v>3.0790000000000002</v>
      </c>
      <c r="N82">
        <v>80</v>
      </c>
      <c r="O82">
        <f t="shared" si="14"/>
        <v>4.0775715618794006E-2</v>
      </c>
      <c r="P82">
        <f t="shared" si="11"/>
        <v>-9.7085825149509797E-3</v>
      </c>
      <c r="Q82">
        <f t="shared" si="15"/>
        <v>6.2844381465749306</v>
      </c>
      <c r="S82">
        <f t="shared" si="12"/>
        <v>8.5926535897931089E-3</v>
      </c>
      <c r="T82">
        <f t="shared" si="13"/>
        <v>6.2592653589792935E-2</v>
      </c>
      <c r="W82">
        <f t="shared" si="16"/>
        <v>-0.99323231225695718</v>
      </c>
      <c r="X82">
        <f t="shared" si="17"/>
        <v>-0.11614462488078549</v>
      </c>
    </row>
    <row r="83" spans="1:24">
      <c r="A83">
        <v>81</v>
      </c>
      <c r="B83">
        <v>285.04300000000001</v>
      </c>
      <c r="C83">
        <v>261.392</v>
      </c>
      <c r="D83">
        <v>4.0519999999999996</v>
      </c>
      <c r="E83">
        <v>3.41</v>
      </c>
      <c r="F83">
        <v>-60</v>
      </c>
      <c r="G83">
        <v>60</v>
      </c>
      <c r="H83">
        <v>251.072</v>
      </c>
      <c r="I83">
        <v>249.982</v>
      </c>
      <c r="J83">
        <v>3.4769999999999999</v>
      </c>
      <c r="K83">
        <v>265.80900000000003</v>
      </c>
      <c r="L83">
        <v>247.19</v>
      </c>
      <c r="M83">
        <v>3.4350000000000001</v>
      </c>
      <c r="N83">
        <v>81</v>
      </c>
      <c r="O83">
        <f t="shared" si="14"/>
        <v>5.8696310221769146E-2</v>
      </c>
      <c r="P83">
        <f t="shared" si="11"/>
        <v>-1.1168804153899087E-2</v>
      </c>
      <c r="Q83">
        <f t="shared" si="15"/>
        <v>-0.12522087082920769</v>
      </c>
      <c r="S83">
        <f t="shared" si="12"/>
        <v>0.33540734641020675</v>
      </c>
      <c r="T83">
        <f t="shared" si="13"/>
        <v>0.29340734641020694</v>
      </c>
      <c r="W83">
        <f t="shared" si="16"/>
        <v>-0.61342409706374601</v>
      </c>
      <c r="X83">
        <f t="shared" si="17"/>
        <v>-0.78975368130925983</v>
      </c>
    </row>
    <row r="84" spans="1:24">
      <c r="A84">
        <v>82</v>
      </c>
      <c r="B84">
        <v>332.45800000000003</v>
      </c>
      <c r="C84">
        <v>350.59199999999998</v>
      </c>
      <c r="D84">
        <v>4.0090000000000003</v>
      </c>
      <c r="E84">
        <v>3.4430000000000001</v>
      </c>
      <c r="F84">
        <v>-60</v>
      </c>
      <c r="G84">
        <v>60</v>
      </c>
      <c r="H84">
        <v>250.86600000000001</v>
      </c>
      <c r="I84">
        <v>249.911</v>
      </c>
      <c r="J84">
        <v>3.8260000000000001</v>
      </c>
      <c r="K84">
        <v>259.608</v>
      </c>
      <c r="L84">
        <v>242.67599999999999</v>
      </c>
      <c r="M84">
        <v>3.843</v>
      </c>
      <c r="N84">
        <v>82</v>
      </c>
      <c r="O84">
        <f t="shared" si="14"/>
        <v>3.4847288990935359E-2</v>
      </c>
      <c r="P84">
        <f t="shared" si="11"/>
        <v>-2.8950306309046075E-2</v>
      </c>
      <c r="Q84">
        <f t="shared" si="15"/>
        <v>2.4839008653496787E-2</v>
      </c>
      <c r="S84">
        <f t="shared" si="12"/>
        <v>0.68440734641020695</v>
      </c>
      <c r="T84">
        <f t="shared" si="13"/>
        <v>0.70140734641020686</v>
      </c>
      <c r="W84">
        <f t="shared" si="16"/>
        <v>-0.64680601796901549</v>
      </c>
      <c r="X84">
        <f t="shared" si="17"/>
        <v>-0.76265455818415306</v>
      </c>
    </row>
    <row r="85" spans="1:24">
      <c r="A85">
        <v>83</v>
      </c>
      <c r="B85">
        <v>302.90600000000001</v>
      </c>
      <c r="C85">
        <v>291.85500000000002</v>
      </c>
      <c r="D85">
        <v>4.33</v>
      </c>
      <c r="E85">
        <v>3.5579999999999998</v>
      </c>
      <c r="F85">
        <v>-60</v>
      </c>
      <c r="G85">
        <v>60</v>
      </c>
      <c r="H85">
        <v>250.87899999999999</v>
      </c>
      <c r="I85">
        <v>249.92099999999999</v>
      </c>
      <c r="J85">
        <v>4.1710000000000003</v>
      </c>
      <c r="K85">
        <v>256.209</v>
      </c>
      <c r="L85">
        <v>247.24799999999999</v>
      </c>
      <c r="M85">
        <v>4.1689999999999996</v>
      </c>
      <c r="N85">
        <v>83</v>
      </c>
      <c r="O85">
        <f t="shared" si="14"/>
        <v>2.1245301519856236E-2</v>
      </c>
      <c r="P85">
        <f t="shared" si="11"/>
        <v>-1.0695379739997847E-2</v>
      </c>
      <c r="Q85">
        <f t="shared" si="15"/>
        <v>-1.9428654817504E-3</v>
      </c>
      <c r="S85">
        <f t="shared" si="12"/>
        <v>1.0294073464102071</v>
      </c>
      <c r="T85">
        <f t="shared" si="13"/>
        <v>1.0274073464102065</v>
      </c>
      <c r="W85">
        <f t="shared" si="16"/>
        <v>-0.3731379704378176</v>
      </c>
      <c r="X85">
        <f t="shared" si="17"/>
        <v>-0.92777586464487549</v>
      </c>
    </row>
    <row r="86" spans="1:24">
      <c r="A86">
        <v>84</v>
      </c>
      <c r="B86">
        <v>268.79399999999998</v>
      </c>
      <c r="C86">
        <v>250.53200000000001</v>
      </c>
      <c r="D86">
        <v>4.53</v>
      </c>
      <c r="E86">
        <v>3.423</v>
      </c>
      <c r="F86">
        <v>-60</v>
      </c>
      <c r="G86">
        <v>60</v>
      </c>
      <c r="H86">
        <v>250.93600000000001</v>
      </c>
      <c r="I86">
        <v>250.01599999999999</v>
      </c>
      <c r="J86">
        <v>4.5250000000000004</v>
      </c>
      <c r="K86">
        <v>254.429</v>
      </c>
      <c r="L86">
        <v>251.29400000000001</v>
      </c>
      <c r="M86">
        <v>4.5090000000000003</v>
      </c>
      <c r="N86">
        <v>84</v>
      </c>
      <c r="O86">
        <f t="shared" si="14"/>
        <v>1.3919883954474428E-2</v>
      </c>
      <c r="P86">
        <f t="shared" si="11"/>
        <v>5.1116728529374926E-3</v>
      </c>
      <c r="Q86">
        <f t="shared" si="15"/>
        <v>-1.1565646258506786E-2</v>
      </c>
      <c r="S86">
        <f t="shared" si="12"/>
        <v>1.3834073464102072</v>
      </c>
      <c r="T86">
        <f t="shared" si="13"/>
        <v>1.3674073464102072</v>
      </c>
      <c r="W86">
        <f t="shared" si="16"/>
        <v>-0.18137944359281138</v>
      </c>
      <c r="X86">
        <f t="shared" si="17"/>
        <v>-0.98341318754731077</v>
      </c>
    </row>
    <row r="87" spans="1:24">
      <c r="A87">
        <v>85</v>
      </c>
      <c r="B87">
        <v>232.48099999999999</v>
      </c>
      <c r="C87">
        <v>251.18899999999999</v>
      </c>
      <c r="D87">
        <v>4.8849999999999998</v>
      </c>
      <c r="E87">
        <v>3.593</v>
      </c>
      <c r="F87">
        <v>-60</v>
      </c>
      <c r="G87">
        <v>60</v>
      </c>
      <c r="H87">
        <v>250.95699999999999</v>
      </c>
      <c r="I87">
        <v>250.12700000000001</v>
      </c>
      <c r="J87">
        <v>4.87</v>
      </c>
      <c r="K87">
        <v>251.22399999999999</v>
      </c>
      <c r="L87">
        <v>242.67400000000001</v>
      </c>
      <c r="M87">
        <v>4.8479999999999999</v>
      </c>
      <c r="N87">
        <v>85</v>
      </c>
      <c r="O87">
        <f t="shared" si="14"/>
        <v>1.0639272863478442E-3</v>
      </c>
      <c r="P87">
        <f t="shared" si="11"/>
        <v>-2.9796863193497714E-2</v>
      </c>
      <c r="Q87">
        <f t="shared" si="15"/>
        <v>-1.2728480960054267E-2</v>
      </c>
      <c r="S87">
        <f t="shared" si="12"/>
        <v>1.728407346410207</v>
      </c>
      <c r="T87">
        <f t="shared" si="13"/>
        <v>1.7064073464102067</v>
      </c>
      <c r="W87">
        <f t="shared" si="16"/>
        <v>0.17175515060844929</v>
      </c>
      <c r="X87">
        <f t="shared" si="17"/>
        <v>-0.98513966940706887</v>
      </c>
    </row>
    <row r="88" spans="1:24">
      <c r="A88">
        <v>86</v>
      </c>
      <c r="B88">
        <v>302.78500000000003</v>
      </c>
      <c r="C88">
        <v>303.24099999999999</v>
      </c>
      <c r="D88">
        <v>5.6210000000000004</v>
      </c>
      <c r="E88">
        <v>3.347</v>
      </c>
      <c r="F88">
        <v>-60</v>
      </c>
      <c r="G88">
        <v>60</v>
      </c>
      <c r="H88">
        <v>250.93100000000001</v>
      </c>
      <c r="I88">
        <v>250.29300000000001</v>
      </c>
      <c r="J88">
        <v>5.2220000000000004</v>
      </c>
      <c r="K88">
        <v>253.60599999999999</v>
      </c>
      <c r="L88">
        <v>250.87899999999999</v>
      </c>
      <c r="M88">
        <v>5.2619999999999996</v>
      </c>
      <c r="N88">
        <v>86</v>
      </c>
      <c r="O88">
        <f t="shared" si="14"/>
        <v>1.0660301038930953E-2</v>
      </c>
      <c r="P88">
        <f t="shared" si="11"/>
        <v>2.3412560479117847E-3</v>
      </c>
      <c r="Q88">
        <f t="shared" si="15"/>
        <v>1.9227003821641039E-2</v>
      </c>
      <c r="S88">
        <f t="shared" si="12"/>
        <v>2.0804073464102073</v>
      </c>
      <c r="T88">
        <f t="shared" si="13"/>
        <v>2.1204073464102065</v>
      </c>
      <c r="W88">
        <f t="shared" si="16"/>
        <v>0.78865049757539496</v>
      </c>
      <c r="X88">
        <f t="shared" si="17"/>
        <v>-0.61484176230480803</v>
      </c>
    </row>
    <row r="89" spans="1:24">
      <c r="A89">
        <v>87</v>
      </c>
      <c r="B89">
        <v>303.91800000000001</v>
      </c>
      <c r="C89">
        <v>341.839</v>
      </c>
      <c r="D89">
        <v>6.0010000000000003</v>
      </c>
      <c r="E89">
        <v>3.597</v>
      </c>
      <c r="F89">
        <v>-60</v>
      </c>
      <c r="G89">
        <v>60</v>
      </c>
      <c r="H89">
        <v>250.874</v>
      </c>
      <c r="I89">
        <v>250.39500000000001</v>
      </c>
      <c r="J89">
        <v>5.5709999999999997</v>
      </c>
      <c r="K89">
        <v>255.88200000000001</v>
      </c>
      <c r="L89">
        <v>258.66000000000003</v>
      </c>
      <c r="M89">
        <v>5.6070000000000002</v>
      </c>
      <c r="N89">
        <v>87</v>
      </c>
      <c r="O89">
        <f t="shared" si="14"/>
        <v>1.99622121064758E-2</v>
      </c>
      <c r="P89">
        <f t="shared" si="11"/>
        <v>3.3007847600790806E-2</v>
      </c>
      <c r="Q89">
        <f t="shared" si="15"/>
        <v>1.4818428886862293E-2</v>
      </c>
      <c r="S89">
        <f t="shared" si="12"/>
        <v>2.4294073464102066</v>
      </c>
      <c r="T89">
        <f t="shared" si="13"/>
        <v>2.4654073464102071</v>
      </c>
      <c r="W89">
        <f t="shared" si="16"/>
        <v>0.96044922201689242</v>
      </c>
      <c r="X89">
        <f t="shared" si="17"/>
        <v>-0.27845518836456612</v>
      </c>
    </row>
    <row r="90" spans="1:24">
      <c r="A90">
        <v>88</v>
      </c>
      <c r="B90">
        <v>257.28199999999998</v>
      </c>
      <c r="C90">
        <v>282.10500000000002</v>
      </c>
      <c r="D90">
        <v>4.96</v>
      </c>
      <c r="E90">
        <v>3.51</v>
      </c>
      <c r="F90">
        <v>-60</v>
      </c>
      <c r="G90">
        <v>60</v>
      </c>
      <c r="H90">
        <v>250.988</v>
      </c>
      <c r="I90">
        <v>250.29599999999999</v>
      </c>
      <c r="J90">
        <v>5.9180000000000001</v>
      </c>
      <c r="K90">
        <v>255.33099999999999</v>
      </c>
      <c r="L90">
        <v>261.22500000000002</v>
      </c>
      <c r="M90">
        <v>5.9459999999999997</v>
      </c>
      <c r="N90">
        <v>88</v>
      </c>
      <c r="O90">
        <f t="shared" si="14"/>
        <v>1.7303616109136648E-2</v>
      </c>
      <c r="P90">
        <f t="shared" si="11"/>
        <v>4.366430146706312E-2</v>
      </c>
      <c r="Q90">
        <f t="shared" si="15"/>
        <v>1.0084975476023918E-2</v>
      </c>
      <c r="S90">
        <f t="shared" si="12"/>
        <v>2.776407346410207</v>
      </c>
      <c r="T90">
        <f t="shared" si="13"/>
        <v>2.8044073464102066</v>
      </c>
      <c r="W90">
        <f t="shared" si="16"/>
        <v>0.24508854269136174</v>
      </c>
      <c r="X90">
        <f t="shared" si="17"/>
        <v>-0.96950069945380879</v>
      </c>
    </row>
    <row r="91" spans="1:24">
      <c r="A91">
        <v>89</v>
      </c>
      <c r="B91">
        <v>247.054</v>
      </c>
      <c r="C91">
        <v>243.59800000000001</v>
      </c>
      <c r="D91">
        <v>5.9770000000000003</v>
      </c>
      <c r="E91">
        <v>3.4369999999999998</v>
      </c>
      <c r="F91">
        <v>-60</v>
      </c>
      <c r="G91">
        <v>60</v>
      </c>
      <c r="H91">
        <v>250.9</v>
      </c>
      <c r="I91">
        <v>250.33</v>
      </c>
      <c r="J91">
        <v>6.2690000000000001</v>
      </c>
      <c r="K91">
        <v>256.53899999999999</v>
      </c>
      <c r="L91">
        <v>256.79000000000002</v>
      </c>
      <c r="M91">
        <v>1.7999999999999999E-2</v>
      </c>
      <c r="N91">
        <v>89</v>
      </c>
      <c r="O91">
        <f t="shared" si="14"/>
        <v>2.2475089677162143E-2</v>
      </c>
      <c r="P91">
        <f t="shared" si="11"/>
        <v>2.5805936164263202E-2</v>
      </c>
      <c r="Q91">
        <f t="shared" si="15"/>
        <v>-1.2197620577928177E-3</v>
      </c>
      <c r="S91">
        <f t="shared" si="12"/>
        <v>3.127407346410207</v>
      </c>
      <c r="T91">
        <f t="shared" si="13"/>
        <v>3.1235926535897933</v>
      </c>
      <c r="W91">
        <f t="shared" si="16"/>
        <v>0.95349034293947443</v>
      </c>
      <c r="X91">
        <f t="shared" si="17"/>
        <v>-0.30142356563673556</v>
      </c>
    </row>
    <row r="92" spans="1:24">
      <c r="A92">
        <v>90</v>
      </c>
      <c r="B92">
        <v>262.90100000000001</v>
      </c>
      <c r="C92">
        <v>261.68400000000003</v>
      </c>
      <c r="D92">
        <v>0.21</v>
      </c>
      <c r="E92">
        <v>3.6339999999999999</v>
      </c>
      <c r="F92">
        <v>-60</v>
      </c>
      <c r="G92">
        <v>60</v>
      </c>
      <c r="H92">
        <v>251.03200000000001</v>
      </c>
      <c r="I92">
        <v>250.328</v>
      </c>
      <c r="J92">
        <v>0.313</v>
      </c>
      <c r="K92">
        <v>255.82499999999999</v>
      </c>
      <c r="L92">
        <v>254.34200000000001</v>
      </c>
      <c r="M92">
        <v>0.35499999999999998</v>
      </c>
      <c r="N92">
        <v>90</v>
      </c>
      <c r="O92">
        <f t="shared" si="14"/>
        <v>1.9093183339175795E-2</v>
      </c>
      <c r="P92">
        <f t="shared" si="11"/>
        <v>1.603496212968589E-2</v>
      </c>
      <c r="Q92">
        <f t="shared" si="15"/>
        <v>-1.4848373429343822E-2</v>
      </c>
      <c r="S92">
        <f t="shared" si="12"/>
        <v>2.8285926535897929</v>
      </c>
      <c r="T92">
        <f t="shared" si="13"/>
        <v>2.7865926535897931</v>
      </c>
      <c r="W92">
        <f t="shared" si="16"/>
        <v>0.97803091472414827</v>
      </c>
      <c r="X92">
        <f t="shared" si="17"/>
        <v>0.20845989984609956</v>
      </c>
    </row>
    <row r="93" spans="1:24">
      <c r="A93">
        <v>91</v>
      </c>
      <c r="B93">
        <v>297.79399999999998</v>
      </c>
      <c r="C93">
        <v>328.70699999999999</v>
      </c>
      <c r="D93">
        <v>1.4359999999999999</v>
      </c>
      <c r="E93">
        <v>3.3359999999999999</v>
      </c>
      <c r="F93">
        <v>-60</v>
      </c>
      <c r="G93">
        <v>60</v>
      </c>
      <c r="H93">
        <v>251.304</v>
      </c>
      <c r="I93">
        <v>250.416</v>
      </c>
      <c r="J93">
        <v>0.66600000000000004</v>
      </c>
      <c r="K93">
        <v>261.35399999999998</v>
      </c>
      <c r="L93">
        <v>255.72</v>
      </c>
      <c r="M93">
        <v>0.67</v>
      </c>
      <c r="N93">
        <v>91</v>
      </c>
      <c r="O93">
        <f t="shared" si="14"/>
        <v>3.9991404832394162E-2</v>
      </c>
      <c r="P93">
        <f t="shared" si="11"/>
        <v>2.1180755223308423E-2</v>
      </c>
      <c r="Q93">
        <f t="shared" si="15"/>
        <v>-1.6157747092195101E-3</v>
      </c>
      <c r="S93">
        <f t="shared" si="12"/>
        <v>2.4755926535897932</v>
      </c>
      <c r="T93">
        <f t="shared" si="13"/>
        <v>2.4715926535897932</v>
      </c>
      <c r="W93">
        <f t="shared" si="16"/>
        <v>0.13438848816708632</v>
      </c>
      <c r="X93">
        <f t="shared" si="17"/>
        <v>0.99092872309170899</v>
      </c>
    </row>
    <row r="94" spans="1:24">
      <c r="A94">
        <v>92</v>
      </c>
      <c r="B94">
        <v>295.93799999999999</v>
      </c>
      <c r="C94">
        <v>284.01900000000001</v>
      </c>
      <c r="D94">
        <v>0.85699999999999998</v>
      </c>
      <c r="E94">
        <v>3.6179999999999999</v>
      </c>
      <c r="F94">
        <v>-60</v>
      </c>
      <c r="G94">
        <v>60</v>
      </c>
      <c r="H94">
        <v>251.37799999999999</v>
      </c>
      <c r="I94">
        <v>250.47399999999999</v>
      </c>
      <c r="J94">
        <v>1.0189999999999999</v>
      </c>
      <c r="K94">
        <v>260.49900000000002</v>
      </c>
      <c r="L94">
        <v>253.977</v>
      </c>
      <c r="M94">
        <v>1.004</v>
      </c>
      <c r="N94">
        <v>92</v>
      </c>
      <c r="O94">
        <f t="shared" si="14"/>
        <v>3.6284002577791366E-2</v>
      </c>
      <c r="P94">
        <f t="shared" si="11"/>
        <v>1.3985483523239995E-2</v>
      </c>
      <c r="Q94">
        <f t="shared" si="15"/>
        <v>7.0668293205630719E-3</v>
      </c>
      <c r="S94">
        <f t="shared" si="12"/>
        <v>2.122592653589793</v>
      </c>
      <c r="T94">
        <f t="shared" si="13"/>
        <v>2.1375926535897931</v>
      </c>
      <c r="W94">
        <f t="shared" si="16"/>
        <v>0.65470805647604291</v>
      </c>
      <c r="X94">
        <f t="shared" si="17"/>
        <v>0.75588184313777673</v>
      </c>
    </row>
    <row r="95" spans="1:24">
      <c r="A95">
        <v>93</v>
      </c>
      <c r="B95">
        <v>255.523</v>
      </c>
      <c r="C95">
        <v>247.15299999999999</v>
      </c>
      <c r="D95">
        <v>1.1020000000000001</v>
      </c>
      <c r="E95">
        <v>3.6469999999999998</v>
      </c>
      <c r="F95">
        <v>-60</v>
      </c>
      <c r="G95">
        <v>60</v>
      </c>
      <c r="H95">
        <v>251.46100000000001</v>
      </c>
      <c r="I95">
        <v>250.61</v>
      </c>
      <c r="J95">
        <v>1.359</v>
      </c>
      <c r="K95">
        <v>259.30900000000003</v>
      </c>
      <c r="L95">
        <v>252.43600000000001</v>
      </c>
      <c r="M95">
        <v>1.36</v>
      </c>
      <c r="N95">
        <v>93</v>
      </c>
      <c r="O95">
        <f t="shared" si="14"/>
        <v>3.1209611033122482E-2</v>
      </c>
      <c r="P95">
        <f t="shared" si="11"/>
        <v>7.2862216192490061E-3</v>
      </c>
      <c r="Q95">
        <f t="shared" si="15"/>
        <v>-5.609806581365111E-4</v>
      </c>
      <c r="S95">
        <f t="shared" si="12"/>
        <v>1.7825926535897931</v>
      </c>
      <c r="T95">
        <f t="shared" si="13"/>
        <v>1.781592653589793</v>
      </c>
      <c r="W95">
        <f t="shared" si="16"/>
        <v>0.45181280070179025</v>
      </c>
      <c r="X95">
        <f t="shared" si="17"/>
        <v>0.89211276928536587</v>
      </c>
    </row>
    <row r="96" spans="1:24">
      <c r="A96">
        <v>94</v>
      </c>
      <c r="B96">
        <v>241.60900000000001</v>
      </c>
      <c r="C96">
        <v>257.351</v>
      </c>
      <c r="D96">
        <v>1.452</v>
      </c>
      <c r="E96">
        <v>3.4689999999999999</v>
      </c>
      <c r="F96">
        <v>-60</v>
      </c>
      <c r="G96">
        <v>60</v>
      </c>
      <c r="H96">
        <v>251.54400000000001</v>
      </c>
      <c r="I96">
        <v>250.995</v>
      </c>
      <c r="J96">
        <v>1.7050000000000001</v>
      </c>
      <c r="K96">
        <v>256.62200000000001</v>
      </c>
      <c r="L96">
        <v>254.393</v>
      </c>
      <c r="M96">
        <v>1.7130000000000001</v>
      </c>
      <c r="N96">
        <v>94</v>
      </c>
      <c r="O96">
        <f t="shared" si="14"/>
        <v>2.0187323092580235E-2</v>
      </c>
      <c r="P96">
        <f t="shared" si="11"/>
        <v>1.3538118289208933E-2</v>
      </c>
      <c r="Q96">
        <f t="shared" si="15"/>
        <v>-5.5687323612642805E-3</v>
      </c>
      <c r="S96">
        <f t="shared" si="12"/>
        <v>1.436592653589793</v>
      </c>
      <c r="T96">
        <f t="shared" si="13"/>
        <v>1.428592653589793</v>
      </c>
      <c r="W96">
        <f t="shared" si="16"/>
        <v>0.11851710370345009</v>
      </c>
      <c r="X96">
        <f t="shared" si="17"/>
        <v>0.99295201099033259</v>
      </c>
    </row>
    <row r="97" spans="1:24">
      <c r="A97">
        <v>95</v>
      </c>
      <c r="B97">
        <v>284.55200000000002</v>
      </c>
      <c r="C97">
        <v>265.70100000000002</v>
      </c>
      <c r="D97">
        <v>1.448</v>
      </c>
      <c r="E97">
        <v>3.484</v>
      </c>
      <c r="F97">
        <v>-60</v>
      </c>
      <c r="G97">
        <v>60</v>
      </c>
      <c r="H97">
        <v>251.589</v>
      </c>
      <c r="I97">
        <v>250.661</v>
      </c>
      <c r="J97">
        <v>2.044</v>
      </c>
      <c r="K97">
        <v>258.24900000000002</v>
      </c>
      <c r="L97">
        <v>251.25</v>
      </c>
      <c r="M97">
        <v>2.0499999999999998</v>
      </c>
      <c r="N97">
        <v>95</v>
      </c>
      <c r="O97">
        <f t="shared" si="14"/>
        <v>2.6471745585061449E-2</v>
      </c>
      <c r="P97">
        <f t="shared" si="11"/>
        <v>2.3497871627417054E-3</v>
      </c>
      <c r="Q97">
        <f t="shared" si="15"/>
        <v>-5.4665088914144493E-3</v>
      </c>
      <c r="S97">
        <f t="shared" si="12"/>
        <v>1.0975926535897931</v>
      </c>
      <c r="T97">
        <f t="shared" si="13"/>
        <v>1.0915926535897933</v>
      </c>
      <c r="W97">
        <f t="shared" si="16"/>
        <v>0.12248795302036633</v>
      </c>
      <c r="X97">
        <f t="shared" si="17"/>
        <v>0.99247000023420384</v>
      </c>
    </row>
    <row r="98" spans="1:24">
      <c r="A98">
        <v>96</v>
      </c>
      <c r="B98">
        <v>338.709</v>
      </c>
      <c r="C98">
        <v>333.72500000000002</v>
      </c>
      <c r="D98">
        <v>1.542</v>
      </c>
      <c r="E98">
        <v>3.4809999999999999</v>
      </c>
      <c r="F98">
        <v>-60</v>
      </c>
      <c r="G98">
        <v>60</v>
      </c>
      <c r="H98">
        <v>251.56100000000001</v>
      </c>
      <c r="I98">
        <v>250.71600000000001</v>
      </c>
      <c r="J98">
        <v>2.4039999999999999</v>
      </c>
      <c r="K98">
        <v>257.06099999999998</v>
      </c>
      <c r="L98">
        <v>250.52</v>
      </c>
      <c r="M98">
        <v>2.419</v>
      </c>
      <c r="N98">
        <v>96</v>
      </c>
      <c r="O98">
        <f t="shared" si="14"/>
        <v>2.1863484403385147E-2</v>
      </c>
      <c r="P98">
        <f t="shared" si="11"/>
        <v>-7.8176103639176575E-4</v>
      </c>
      <c r="Q98">
        <f t="shared" si="15"/>
        <v>-2.0336428144988365E-2</v>
      </c>
      <c r="S98">
        <f t="shared" si="12"/>
        <v>0.7375926535897932</v>
      </c>
      <c r="T98">
        <f t="shared" si="13"/>
        <v>0.72259265358979308</v>
      </c>
      <c r="W98">
        <f t="shared" si="16"/>
        <v>2.8792347171058365E-2</v>
      </c>
      <c r="X98">
        <f t="shared" si="17"/>
        <v>0.99958541443159388</v>
      </c>
    </row>
    <row r="99" spans="1:24">
      <c r="A99">
        <v>97</v>
      </c>
      <c r="B99">
        <v>267.38099999999997</v>
      </c>
      <c r="C99">
        <v>286.16000000000003</v>
      </c>
      <c r="D99">
        <v>1.768</v>
      </c>
      <c r="E99">
        <v>3.3769999999999998</v>
      </c>
      <c r="F99">
        <v>-60</v>
      </c>
      <c r="G99">
        <v>60</v>
      </c>
      <c r="H99">
        <v>251.726</v>
      </c>
      <c r="I99">
        <v>250.566</v>
      </c>
      <c r="J99">
        <v>2.76</v>
      </c>
      <c r="K99">
        <v>256.11599999999999</v>
      </c>
      <c r="L99">
        <v>246.131</v>
      </c>
      <c r="M99">
        <v>2.7509999999999999</v>
      </c>
      <c r="N99">
        <v>97</v>
      </c>
      <c r="O99">
        <f t="shared" si="14"/>
        <v>1.743959702215896E-2</v>
      </c>
      <c r="P99">
        <f t="shared" si="11"/>
        <v>-1.76999273644469E-2</v>
      </c>
      <c r="Q99">
        <f t="shared" si="15"/>
        <v>2.3585359716266366E-2</v>
      </c>
      <c r="S99">
        <f t="shared" si="12"/>
        <v>0.38159265358979333</v>
      </c>
      <c r="T99">
        <f t="shared" si="13"/>
        <v>0.39059265358979323</v>
      </c>
      <c r="W99">
        <f t="shared" si="16"/>
        <v>-0.19592797119300134</v>
      </c>
      <c r="X99">
        <f t="shared" si="17"/>
        <v>0.98061828970511988</v>
      </c>
    </row>
    <row r="100" spans="1:24">
      <c r="A100">
        <v>98</v>
      </c>
      <c r="B100">
        <v>231.33500000000001</v>
      </c>
      <c r="C100">
        <v>240.58099999999999</v>
      </c>
      <c r="D100">
        <v>3.4590000000000001</v>
      </c>
      <c r="E100">
        <v>3.282</v>
      </c>
      <c r="F100">
        <v>-60</v>
      </c>
      <c r="G100">
        <v>60</v>
      </c>
      <c r="H100">
        <v>252.017</v>
      </c>
      <c r="I100">
        <v>250.44900000000001</v>
      </c>
      <c r="J100">
        <v>3.1080000000000001</v>
      </c>
      <c r="K100">
        <v>245.60900000000001</v>
      </c>
      <c r="L100">
        <v>253.161</v>
      </c>
      <c r="M100">
        <v>3.0870000000000002</v>
      </c>
      <c r="N100">
        <v>98</v>
      </c>
      <c r="O100">
        <f t="shared" si="14"/>
        <v>-2.5426856124785183E-2</v>
      </c>
      <c r="P100">
        <f t="shared" si="11"/>
        <v>1.0828551920750289E-2</v>
      </c>
      <c r="Q100">
        <f t="shared" si="15"/>
        <v>0.6251366818601275</v>
      </c>
      <c r="S100">
        <f t="shared" si="12"/>
        <v>3.359265358979302E-2</v>
      </c>
      <c r="T100">
        <f t="shared" si="13"/>
        <v>5.4592653589792928E-2</v>
      </c>
      <c r="W100">
        <f t="shared" si="16"/>
        <v>-0.95004778898285813</v>
      </c>
      <c r="X100">
        <f t="shared" si="17"/>
        <v>-0.31210446752454951</v>
      </c>
    </row>
    <row r="101" spans="1:24">
      <c r="A101">
        <v>99</v>
      </c>
      <c r="B101">
        <v>282.45600000000002</v>
      </c>
      <c r="C101">
        <v>255.398</v>
      </c>
      <c r="D101">
        <v>2.9590000000000001</v>
      </c>
      <c r="E101">
        <v>3.593</v>
      </c>
      <c r="F101">
        <v>-60</v>
      </c>
      <c r="G101">
        <v>60</v>
      </c>
      <c r="H101">
        <v>252.34399999999999</v>
      </c>
      <c r="I101">
        <v>250.43799999999999</v>
      </c>
      <c r="J101">
        <v>3.4630000000000001</v>
      </c>
      <c r="K101">
        <v>254.75299999999999</v>
      </c>
      <c r="L101">
        <v>252.53700000000001</v>
      </c>
      <c r="M101">
        <v>3.4649999999999999</v>
      </c>
      <c r="N101">
        <v>99</v>
      </c>
      <c r="O101">
        <f t="shared" si="14"/>
        <v>9.5464920901626033E-3</v>
      </c>
      <c r="P101">
        <f t="shared" si="11"/>
        <v>8.3813159344828577E-3</v>
      </c>
      <c r="Q101">
        <f t="shared" si="15"/>
        <v>6.2226331237843343E-3</v>
      </c>
      <c r="S101">
        <f t="shared" si="12"/>
        <v>0.32140734641020696</v>
      </c>
      <c r="T101">
        <f t="shared" si="13"/>
        <v>0.32340734641020674</v>
      </c>
      <c r="W101">
        <f t="shared" si="16"/>
        <v>-0.98337622501759603</v>
      </c>
      <c r="X101">
        <f t="shared" si="17"/>
        <v>0.18157973474521419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output_square</vt:lpstr>
      <vt:lpstr>output_square!output_big_circle_1</vt:lpstr>
      <vt:lpstr>output_square!output_circle_1</vt:lpstr>
      <vt:lpstr>output_square!output_straight_line_1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</dc:creator>
  <cp:lastModifiedBy>Andrew C</cp:lastModifiedBy>
  <dcterms:created xsi:type="dcterms:W3CDTF">2019-11-20T20:30:49Z</dcterms:created>
  <dcterms:modified xsi:type="dcterms:W3CDTF">2019-11-20T21:27:51Z</dcterms:modified>
</cp:coreProperties>
</file>