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<sst xmlns="http://schemas.openxmlformats.org/spreadsheetml/2006/main" count="120" uniqueCount="92">
  <si>
    <t>东莞市裕荣电子科技有限公司</t>
  </si>
  <si>
    <t>地址：东莞市桥头镇大洲社区桥新西二路16号</t>
  </si>
  <si>
    <t>报价单</t>
  </si>
  <si>
    <t>TO客户：松山湖材料实验室</t>
  </si>
  <si>
    <t>日期：2019-10-9</t>
  </si>
  <si>
    <t>联系人：关焕懿先生</t>
  </si>
  <si>
    <t>联系人：陈祯胤</t>
  </si>
  <si>
    <t>电话：13538379176</t>
  </si>
  <si>
    <t>TEL:18122878112</t>
  </si>
  <si>
    <t>机种：TD</t>
  </si>
  <si>
    <t>作业流程：PCBA代工代料</t>
  </si>
  <si>
    <t>币种：RMB（人民币）</t>
  </si>
  <si>
    <t>TD_A</t>
  </si>
  <si>
    <t>序号</t>
  </si>
  <si>
    <t>名称</t>
  </si>
  <si>
    <t>型号</t>
  </si>
  <si>
    <t>描述</t>
  </si>
  <si>
    <t>数量</t>
  </si>
  <si>
    <t>单价</t>
  </si>
  <si>
    <t>小计</t>
  </si>
  <si>
    <t>旋转编码器</t>
  </si>
  <si>
    <t>EC11</t>
  </si>
  <si>
    <t>EC11E1834403</t>
  </si>
  <si>
    <t>白色端子座</t>
  </si>
  <si>
    <t>白色2P端子座</t>
  </si>
  <si>
    <t>XH2.54-2AW</t>
  </si>
  <si>
    <t>白色4P端子座</t>
  </si>
  <si>
    <t>XH2.54-4AW</t>
  </si>
  <si>
    <t>MCU</t>
  </si>
  <si>
    <t>STM8S003F3P6</t>
  </si>
  <si>
    <t>TSSOP-20</t>
  </si>
  <si>
    <t>LED驱动</t>
  </si>
  <si>
    <t>VAS1260IB05E</t>
  </si>
  <si>
    <t>SOT-89-5</t>
  </si>
  <si>
    <t>电阻</t>
  </si>
  <si>
    <t>10k</t>
  </si>
  <si>
    <t>R-0603</t>
  </si>
  <si>
    <t>5.1k</t>
  </si>
  <si>
    <t>R200(0.2欧姆，±1%)</t>
  </si>
  <si>
    <t>R-0805</t>
  </si>
  <si>
    <t>R390(0.39欧姆，±1%)</t>
  </si>
  <si>
    <t>电容</t>
  </si>
  <si>
    <t>102Pf</t>
  </si>
  <si>
    <t>C-0603</t>
  </si>
  <si>
    <t>104Pf</t>
  </si>
  <si>
    <t>二极管</t>
  </si>
  <si>
    <t>SS210-A</t>
  </si>
  <si>
    <t>SMA(DO-214AC)-F</t>
  </si>
  <si>
    <t>电感</t>
  </si>
  <si>
    <t>100uH(0.92A)</t>
  </si>
  <si>
    <t>L-CDRH74R</t>
  </si>
  <si>
    <t>转电压芯片</t>
  </si>
  <si>
    <t>AMS1117-3.3</t>
  </si>
  <si>
    <t>SOT-223</t>
  </si>
  <si>
    <t>PCB</t>
  </si>
  <si>
    <t>52*38*1.6 双面板</t>
  </si>
  <si>
    <t>物料费合计</t>
  </si>
  <si>
    <t>加工费合计</t>
  </si>
  <si>
    <t>TD_A包工包料合计</t>
  </si>
  <si>
    <t>TD_B</t>
  </si>
  <si>
    <t>DC座</t>
  </si>
  <si>
    <t>DC5.5*2.1电源接口</t>
  </si>
  <si>
    <t>DC5.5_2.1mm</t>
  </si>
  <si>
    <t>端子座</t>
  </si>
  <si>
    <t>21.5*24.5*1.6 双面板</t>
  </si>
  <si>
    <t>TD_B包工包料合计</t>
  </si>
  <si>
    <t>TD_C</t>
  </si>
  <si>
    <t>铜针</t>
  </si>
  <si>
    <t>M1375</t>
  </si>
  <si>
    <t>1.5直径孔</t>
  </si>
  <si>
    <t>4P端子线</t>
  </si>
  <si>
    <t>XH2.54间距 4P 200mm 单头线</t>
  </si>
  <si>
    <t>1.2直径孔</t>
  </si>
  <si>
    <t>27*12*1.6 双面板</t>
  </si>
  <si>
    <t>TD_C包工包料合计</t>
  </si>
  <si>
    <t>合    作   条   款</t>
  </si>
  <si>
    <t>1.烦请贵公司提供PCB图片（或样品）、品质判定标准、BOM（部品表）、钢网、烧录架、测试架及烧录方法和测试方法。</t>
  </si>
  <si>
    <t>2.客户提供物料,SMT贴片物料损耗率为3‰,无损耗物料的不良品一比一对换新品,如有超领,必须按批发价收费。</t>
  </si>
  <si>
    <t>3.制程：环保锡膏制程。</t>
  </si>
  <si>
    <t>4.交货验收，贵司投入生产后出现的质量问题我司不包退换及维修。如需贵公司维修，请在维</t>
  </si>
  <si>
    <t xml:space="preserve">  修前以书面与我司联系，并有我司书面许可，否则不能扣除任何费用。</t>
  </si>
  <si>
    <t>5.我司提供的包材，贵司有义务协助整理回收。</t>
  </si>
  <si>
    <t>6.生产所需的钢网由贵司提供,如需我司制作则费用由贵司承担,钢网(37cm*47cm)180元/个。</t>
  </si>
  <si>
    <t>7.以上报价以实物或BOM为准。每款机型的每批次加工费不低于1000元，如不足1000元，</t>
  </si>
  <si>
    <t xml:space="preserve">  我司将按1000元收取开机费。（以双面板计算）</t>
  </si>
  <si>
    <t>8.以上报价不含税。</t>
  </si>
  <si>
    <t>9.付款方式：月结30天（人民币结算）</t>
  </si>
  <si>
    <t>10.交货地点：贵司指定的东莞市内工厂。</t>
  </si>
  <si>
    <t>11.报价经双方签字盖章，然后回传我司方正式生效。</t>
  </si>
  <si>
    <t>松山湖材料实验室</t>
  </si>
  <si>
    <t>盖章：</t>
  </si>
  <si>
    <t>日期：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</si>
</sst>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\(0.00\)"/>
    <numFmt numFmtId="177" formatCode="0.0000_ "/>
    <numFmt numFmtId="178" formatCode="_ * #,##0.000_ ;_ * \-#,##0.000_ ;_ * &quot;-&quot;???_ ;_ @_ "/>
  </numFmts>
  <fonts count="29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theme="8" tint="-0.25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/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 wrapText="1"/>
    </xf>
    <xf numFmtId="177" fontId="0" fillId="0" borderId="4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76" fontId="6" fillId="2" borderId="4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176" fontId="6" fillId="2" borderId="3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shrinkToFit="1"/>
    </xf>
    <xf numFmtId="176" fontId="6" fillId="2" borderId="1" xfId="0" applyNumberFormat="1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/>
    </xf>
    <xf numFmtId="176" fontId="6" fillId="2" borderId="3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1"/>
  <sheetViews>
    <sheetView tabSelected="1" topLeftCell="A40" workbookViewId="0">
      <selection activeCell="J14" sqref="J14"/>
    </sheetView>
  </sheetViews>
  <sheetFormatPr defaultColWidth="9" defaultRowHeight="14.25"/>
  <cols>
    <col min="1" max="1" width="5.1" style="4" customWidth="1"/>
    <col min="2" max="2" width="12.25" style="4" customWidth="1"/>
    <col min="3" max="3" width="20" style="5" customWidth="1"/>
    <col min="4" max="4" width="16.25" style="4" customWidth="1"/>
    <col min="5" max="5" width="9.25" style="4" customWidth="1"/>
    <col min="6" max="6" width="9.625" style="4" customWidth="1"/>
    <col min="7" max="16382" width="9" style="4"/>
  </cols>
  <sheetData>
    <row r="1" s="1" customFormat="1" ht="18" customHeight="1" spans="1:6">
      <c r="A1" s="6" t="s">
        <v>0</v>
      </c>
      <c r="B1" s="6"/>
      <c r="C1" s="7"/>
      <c r="D1" s="6"/>
      <c r="E1" s="6"/>
      <c r="F1" s="6"/>
    </row>
    <row r="2" s="1" customFormat="1" ht="13" customHeight="1" spans="1:6">
      <c r="A2" s="8" t="s">
        <v>1</v>
      </c>
      <c r="B2" s="8"/>
      <c r="C2" s="9"/>
      <c r="D2" s="8"/>
      <c r="E2" s="8"/>
      <c r="F2" s="8"/>
    </row>
    <row r="3" s="1" customFormat="1" ht="15" customHeight="1" spans="1:7">
      <c r="A3" s="10" t="s">
        <v>2</v>
      </c>
      <c r="B3" s="11"/>
      <c r="C3" s="11"/>
      <c r="D3" s="11"/>
      <c r="E3" s="11"/>
      <c r="F3" s="11"/>
      <c r="G3" s="12"/>
    </row>
    <row r="4" s="2" customFormat="1" ht="15" customHeight="1" spans="1:7">
      <c r="A4" s="13" t="s">
        <v>3</v>
      </c>
      <c r="B4" s="13"/>
      <c r="C4" s="14"/>
      <c r="D4" s="15"/>
      <c r="E4" s="15"/>
      <c r="F4" s="16" t="s">
        <v>4</v>
      </c>
      <c r="G4" s="15"/>
    </row>
    <row r="5" s="2" customFormat="1" ht="15" customHeight="1" spans="1:7">
      <c r="A5" s="13" t="s">
        <v>5</v>
      </c>
      <c r="B5" s="13"/>
      <c r="C5" s="14"/>
      <c r="D5" s="15"/>
      <c r="E5" s="15"/>
      <c r="F5" s="16" t="s">
        <v>6</v>
      </c>
      <c r="G5" s="15"/>
    </row>
    <row r="6" s="2" customFormat="1" ht="15" customHeight="1" spans="1:7">
      <c r="A6" s="13" t="s">
        <v>7</v>
      </c>
      <c r="B6" s="13"/>
      <c r="C6" s="14"/>
      <c r="D6" s="15"/>
      <c r="E6" s="15"/>
      <c r="F6" s="16" t="s">
        <v>8</v>
      </c>
      <c r="G6" s="15"/>
    </row>
    <row r="7" s="2" customFormat="1" ht="15" customHeight="1" spans="1:7">
      <c r="A7" s="13" t="s">
        <v>9</v>
      </c>
      <c r="B7" s="13"/>
      <c r="C7" s="14"/>
      <c r="D7" s="15"/>
      <c r="E7" s="15"/>
      <c r="F7" s="17"/>
      <c r="G7" s="18"/>
    </row>
    <row r="8" s="2" customFormat="1" ht="15" customHeight="1" spans="1:7">
      <c r="A8" s="14" t="s">
        <v>10</v>
      </c>
      <c r="B8" s="14"/>
      <c r="C8" s="14"/>
      <c r="D8" s="15"/>
      <c r="F8" s="16" t="s">
        <v>11</v>
      </c>
      <c r="G8" s="15"/>
    </row>
    <row r="9" s="2" customFormat="1" ht="18" customHeight="1" spans="1:7">
      <c r="A9" s="19" t="s">
        <v>12</v>
      </c>
      <c r="B9" s="20"/>
      <c r="C9" s="20"/>
      <c r="D9" s="20"/>
      <c r="E9" s="20"/>
      <c r="F9" s="20"/>
      <c r="G9" s="21"/>
    </row>
    <row r="10" s="2" customFormat="1" ht="21" customHeight="1" spans="1:7">
      <c r="A10" s="22" t="s">
        <v>13</v>
      </c>
      <c r="B10" s="22" t="s">
        <v>14</v>
      </c>
      <c r="C10" s="22" t="s">
        <v>15</v>
      </c>
      <c r="D10" s="22" t="s">
        <v>16</v>
      </c>
      <c r="E10" s="22" t="s">
        <v>17</v>
      </c>
      <c r="F10" s="22" t="s">
        <v>18</v>
      </c>
      <c r="G10" s="15" t="s">
        <v>19</v>
      </c>
    </row>
    <row r="11" s="3" customFormat="1" ht="19" customHeight="1" spans="1:16382">
      <c r="A11" s="22">
        <v>1</v>
      </c>
      <c r="B11" s="22" t="s">
        <v>20</v>
      </c>
      <c r="C11" s="23" t="s">
        <v>21</v>
      </c>
      <c r="D11" s="24" t="s">
        <v>22</v>
      </c>
      <c r="E11" s="22">
        <v>1</v>
      </c>
      <c r="F11" s="25">
        <v>1.822</v>
      </c>
      <c r="G11" s="25">
        <f>F11*E11</f>
        <v>1.822</v>
      </c>
      <c r="H11" s="26"/>
      <c r="I11" s="60"/>
      <c r="J11" s="26"/>
      <c r="K11" s="26"/>
      <c r="L11" s="26"/>
      <c r="M11" s="61"/>
      <c r="N11" s="61"/>
      <c r="O11" s="6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</row>
    <row r="12" s="3" customFormat="1" ht="19" customHeight="1" spans="1:16382">
      <c r="A12" s="22">
        <v>2</v>
      </c>
      <c r="B12" s="22" t="s">
        <v>23</v>
      </c>
      <c r="C12" s="23" t="s">
        <v>24</v>
      </c>
      <c r="D12" s="24" t="s">
        <v>25</v>
      </c>
      <c r="E12" s="22">
        <v>1</v>
      </c>
      <c r="F12" s="25">
        <v>0.0486</v>
      </c>
      <c r="G12" s="25">
        <f t="shared" ref="G12:G25" si="0">F12*E12</f>
        <v>0.0486</v>
      </c>
      <c r="H12" s="26"/>
      <c r="I12" s="60"/>
      <c r="J12" s="26"/>
      <c r="K12" s="26"/>
      <c r="L12" s="26"/>
      <c r="M12" s="61"/>
      <c r="N12" s="61"/>
      <c r="O12" s="6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</row>
    <row r="13" s="3" customFormat="1" ht="19" customHeight="1" spans="1:16382">
      <c r="A13" s="22">
        <v>3</v>
      </c>
      <c r="B13" s="22"/>
      <c r="C13" s="23" t="s">
        <v>26</v>
      </c>
      <c r="D13" s="24" t="s">
        <v>27</v>
      </c>
      <c r="E13" s="22">
        <v>1</v>
      </c>
      <c r="F13" s="25">
        <v>0.0972</v>
      </c>
      <c r="G13" s="25">
        <f t="shared" si="0"/>
        <v>0.0972</v>
      </c>
      <c r="H13" s="26"/>
      <c r="I13" s="60"/>
      <c r="J13" s="26"/>
      <c r="K13" s="26"/>
      <c r="L13" s="26"/>
      <c r="M13" s="61"/>
      <c r="N13" s="61"/>
      <c r="O13" s="6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</row>
    <row r="14" s="3" customFormat="1" ht="19" customHeight="1" spans="1:16382">
      <c r="A14" s="22">
        <v>4</v>
      </c>
      <c r="B14" s="22" t="s">
        <v>28</v>
      </c>
      <c r="C14" s="23" t="s">
        <v>29</v>
      </c>
      <c r="D14" s="24" t="s">
        <v>30</v>
      </c>
      <c r="E14" s="22">
        <v>1</v>
      </c>
      <c r="F14" s="25">
        <v>1.512</v>
      </c>
      <c r="G14" s="25">
        <f t="shared" si="0"/>
        <v>1.512</v>
      </c>
      <c r="H14" s="26"/>
      <c r="I14" s="60"/>
      <c r="J14" s="26"/>
      <c r="K14" s="26"/>
      <c r="L14" s="26"/>
      <c r="M14" s="61"/>
      <c r="N14" s="61"/>
      <c r="O14" s="6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</row>
    <row r="15" s="3" customFormat="1" ht="19" customHeight="1" spans="1:16382">
      <c r="A15" s="22">
        <v>5</v>
      </c>
      <c r="B15" s="22" t="s">
        <v>31</v>
      </c>
      <c r="C15" s="23" t="s">
        <v>32</v>
      </c>
      <c r="D15" s="24" t="s">
        <v>33</v>
      </c>
      <c r="E15" s="22">
        <v>2</v>
      </c>
      <c r="F15" s="25">
        <v>1.65</v>
      </c>
      <c r="G15" s="25">
        <f t="shared" si="0"/>
        <v>3.3</v>
      </c>
      <c r="H15" s="26"/>
      <c r="I15" s="60"/>
      <c r="J15" s="26"/>
      <c r="K15" s="26"/>
      <c r="L15" s="26"/>
      <c r="M15" s="61"/>
      <c r="N15" s="61"/>
      <c r="O15" s="6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</row>
    <row r="16" s="3" customFormat="1" ht="19" customHeight="1" spans="1:16382">
      <c r="A16" s="22">
        <v>6</v>
      </c>
      <c r="B16" s="22" t="s">
        <v>34</v>
      </c>
      <c r="C16" s="23" t="s">
        <v>35</v>
      </c>
      <c r="D16" s="24" t="s">
        <v>36</v>
      </c>
      <c r="E16" s="22">
        <v>4</v>
      </c>
      <c r="F16" s="25">
        <v>0.0028</v>
      </c>
      <c r="G16" s="25">
        <f t="shared" si="0"/>
        <v>0.0112</v>
      </c>
      <c r="H16" s="26"/>
      <c r="I16" s="60"/>
      <c r="J16" s="26"/>
      <c r="K16" s="26"/>
      <c r="L16" s="26"/>
      <c r="M16" s="61"/>
      <c r="N16" s="61"/>
      <c r="O16" s="6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</row>
    <row r="17" s="3" customFormat="1" ht="19" customHeight="1" spans="1:16382">
      <c r="A17" s="22">
        <v>7</v>
      </c>
      <c r="B17" s="22"/>
      <c r="C17" s="23" t="s">
        <v>37</v>
      </c>
      <c r="D17" s="24" t="s">
        <v>36</v>
      </c>
      <c r="E17" s="22">
        <v>2</v>
      </c>
      <c r="F17" s="25">
        <v>0.0028</v>
      </c>
      <c r="G17" s="25">
        <f t="shared" si="0"/>
        <v>0.0056</v>
      </c>
      <c r="H17" s="26"/>
      <c r="I17" s="60"/>
      <c r="J17" s="26"/>
      <c r="K17" s="26"/>
      <c r="L17" s="26"/>
      <c r="M17" s="61"/>
      <c r="N17" s="61"/>
      <c r="O17" s="6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</row>
    <row r="18" s="3" customFormat="1" ht="19" customHeight="1" spans="1:16382">
      <c r="A18" s="22">
        <v>8</v>
      </c>
      <c r="B18" s="22"/>
      <c r="C18" s="27" t="s">
        <v>38</v>
      </c>
      <c r="D18" s="24" t="s">
        <v>39</v>
      </c>
      <c r="E18" s="22">
        <v>2</v>
      </c>
      <c r="F18" s="25">
        <v>0.0064</v>
      </c>
      <c r="G18" s="25">
        <f t="shared" si="0"/>
        <v>0.0128</v>
      </c>
      <c r="H18" s="26"/>
      <c r="I18" s="60"/>
      <c r="J18" s="26"/>
      <c r="K18" s="26"/>
      <c r="L18" s="26"/>
      <c r="M18" s="61"/>
      <c r="N18" s="61"/>
      <c r="O18" s="6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</row>
    <row r="19" s="3" customFormat="1" ht="19" customHeight="1" spans="1:16382">
      <c r="A19" s="22">
        <v>9</v>
      </c>
      <c r="B19" s="22"/>
      <c r="C19" s="27" t="s">
        <v>40</v>
      </c>
      <c r="D19" s="24" t="s">
        <v>39</v>
      </c>
      <c r="E19" s="22">
        <v>2</v>
      </c>
      <c r="F19" s="25">
        <v>0.0064</v>
      </c>
      <c r="G19" s="25">
        <f t="shared" si="0"/>
        <v>0.0128</v>
      </c>
      <c r="H19" s="26"/>
      <c r="I19" s="60"/>
      <c r="J19" s="26"/>
      <c r="K19" s="26"/>
      <c r="L19" s="26"/>
      <c r="M19" s="61"/>
      <c r="N19" s="61"/>
      <c r="O19" s="6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</row>
    <row r="20" s="3" customFormat="1" ht="19" customHeight="1" spans="1:16382">
      <c r="A20" s="22">
        <v>10</v>
      </c>
      <c r="B20" s="22" t="s">
        <v>41</v>
      </c>
      <c r="C20" s="23" t="s">
        <v>42</v>
      </c>
      <c r="D20" s="24" t="s">
        <v>43</v>
      </c>
      <c r="E20" s="22">
        <v>2</v>
      </c>
      <c r="F20" s="25">
        <v>0.0088</v>
      </c>
      <c r="G20" s="25">
        <f t="shared" si="0"/>
        <v>0.0176</v>
      </c>
      <c r="H20" s="26"/>
      <c r="I20" s="60"/>
      <c r="J20" s="26"/>
      <c r="K20" s="26"/>
      <c r="L20" s="26"/>
      <c r="M20" s="61"/>
      <c r="N20" s="61"/>
      <c r="O20" s="6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</row>
    <row r="21" s="3" customFormat="1" ht="19" customHeight="1" spans="1:16382">
      <c r="A21" s="22">
        <v>11</v>
      </c>
      <c r="B21" s="22"/>
      <c r="C21" s="23" t="s">
        <v>44</v>
      </c>
      <c r="D21" s="24" t="s">
        <v>43</v>
      </c>
      <c r="E21" s="22">
        <v>12</v>
      </c>
      <c r="F21" s="25">
        <v>0.022</v>
      </c>
      <c r="G21" s="25">
        <f t="shared" si="0"/>
        <v>0.264</v>
      </c>
      <c r="H21" s="26"/>
      <c r="I21" s="60"/>
      <c r="J21" s="26"/>
      <c r="K21" s="26"/>
      <c r="L21" s="26"/>
      <c r="M21" s="61"/>
      <c r="N21" s="61"/>
      <c r="O21" s="6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</row>
    <row r="22" s="3" customFormat="1" ht="19" customHeight="1" spans="1:16382">
      <c r="A22" s="22">
        <v>12</v>
      </c>
      <c r="B22" s="22" t="s">
        <v>45</v>
      </c>
      <c r="C22" s="23" t="s">
        <v>46</v>
      </c>
      <c r="D22" s="24" t="s">
        <v>47</v>
      </c>
      <c r="E22" s="22">
        <v>2</v>
      </c>
      <c r="F22" s="25">
        <v>0.0675</v>
      </c>
      <c r="G22" s="25">
        <f t="shared" si="0"/>
        <v>0.135</v>
      </c>
      <c r="H22" s="26"/>
      <c r="I22" s="60"/>
      <c r="J22" s="26"/>
      <c r="K22" s="26"/>
      <c r="L22" s="26"/>
      <c r="M22" s="61"/>
      <c r="N22" s="61"/>
      <c r="O22" s="6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</row>
    <row r="23" s="3" customFormat="1" ht="19" customHeight="1" spans="1:16382">
      <c r="A23" s="22">
        <v>13</v>
      </c>
      <c r="B23" s="22" t="s">
        <v>48</v>
      </c>
      <c r="C23" s="23" t="s">
        <v>49</v>
      </c>
      <c r="D23" s="24" t="s">
        <v>50</v>
      </c>
      <c r="E23" s="22">
        <v>2</v>
      </c>
      <c r="F23" s="25">
        <v>0.324</v>
      </c>
      <c r="G23" s="25">
        <f t="shared" si="0"/>
        <v>0.648</v>
      </c>
      <c r="H23" s="26"/>
      <c r="I23" s="60"/>
      <c r="J23" s="26"/>
      <c r="K23" s="26"/>
      <c r="L23" s="26"/>
      <c r="M23" s="61"/>
      <c r="N23" s="61"/>
      <c r="O23" s="6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</row>
    <row r="24" s="3" customFormat="1" ht="19" customHeight="1" spans="1:16382">
      <c r="A24" s="22">
        <v>14</v>
      </c>
      <c r="B24" s="22" t="s">
        <v>51</v>
      </c>
      <c r="C24" s="23" t="s">
        <v>52</v>
      </c>
      <c r="D24" s="24" t="s">
        <v>53</v>
      </c>
      <c r="E24" s="22">
        <v>1</v>
      </c>
      <c r="F24" s="25">
        <v>0.108</v>
      </c>
      <c r="G24" s="25">
        <f t="shared" si="0"/>
        <v>0.108</v>
      </c>
      <c r="H24" s="26"/>
      <c r="I24" s="60"/>
      <c r="J24" s="26"/>
      <c r="K24" s="26"/>
      <c r="L24" s="26"/>
      <c r="M24" s="61"/>
      <c r="N24" s="61"/>
      <c r="O24" s="6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</row>
    <row r="25" s="2" customFormat="1" ht="19" customHeight="1" spans="1:16382">
      <c r="A25" s="22">
        <v>15</v>
      </c>
      <c r="B25" s="22" t="s">
        <v>54</v>
      </c>
      <c r="C25" s="28" t="s">
        <v>55</v>
      </c>
      <c r="D25" s="29"/>
      <c r="E25" s="22">
        <v>1</v>
      </c>
      <c r="F25" s="25">
        <v>1.08</v>
      </c>
      <c r="G25" s="25">
        <f t="shared" si="0"/>
        <v>1.08</v>
      </c>
      <c r="H25" s="3"/>
      <c r="I25" s="62"/>
      <c r="J25" s="26"/>
      <c r="K25" s="3"/>
      <c r="L25" s="3"/>
      <c r="M25" s="61"/>
      <c r="N25" s="61"/>
      <c r="O25" s="6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</row>
    <row r="26" s="2" customFormat="1" ht="19" customHeight="1" spans="1:7">
      <c r="A26" s="30">
        <v>16</v>
      </c>
      <c r="B26" s="31" t="s">
        <v>56</v>
      </c>
      <c r="C26" s="31"/>
      <c r="D26" s="31"/>
      <c r="E26" s="31"/>
      <c r="F26" s="32">
        <f>SUM(G11:G25)</f>
        <v>9.0748</v>
      </c>
      <c r="G26" s="33"/>
    </row>
    <row r="27" s="2" customFormat="1" ht="19" customHeight="1" spans="1:7">
      <c r="A27" s="30">
        <v>17</v>
      </c>
      <c r="B27" s="31" t="s">
        <v>57</v>
      </c>
      <c r="C27" s="31"/>
      <c r="D27" s="31"/>
      <c r="E27" s="31"/>
      <c r="F27" s="32">
        <v>1.681</v>
      </c>
      <c r="G27" s="33"/>
    </row>
    <row r="28" s="2" customFormat="1" ht="19" customHeight="1" spans="1:7">
      <c r="A28" s="30">
        <v>18</v>
      </c>
      <c r="B28" s="34" t="s">
        <v>58</v>
      </c>
      <c r="C28" s="35"/>
      <c r="D28" s="35"/>
      <c r="E28" s="36"/>
      <c r="F28" s="32">
        <f>SUM(F26:F27)</f>
        <v>10.7558</v>
      </c>
      <c r="G28" s="33"/>
    </row>
    <row r="29" s="2" customFormat="1" ht="18" customHeight="1" spans="1:7">
      <c r="A29" s="19" t="s">
        <v>59</v>
      </c>
      <c r="B29" s="20"/>
      <c r="C29" s="20"/>
      <c r="D29" s="20"/>
      <c r="E29" s="20"/>
      <c r="F29" s="20"/>
      <c r="G29" s="21"/>
    </row>
    <row r="30" s="2" customFormat="1" ht="19" customHeight="1" spans="1:7">
      <c r="A30" s="22" t="s">
        <v>13</v>
      </c>
      <c r="B30" s="22" t="s">
        <v>14</v>
      </c>
      <c r="C30" s="22" t="s">
        <v>15</v>
      </c>
      <c r="D30" s="22" t="s">
        <v>16</v>
      </c>
      <c r="E30" s="22" t="s">
        <v>17</v>
      </c>
      <c r="F30" s="22" t="s">
        <v>18</v>
      </c>
      <c r="G30" s="15" t="s">
        <v>19</v>
      </c>
    </row>
    <row r="31" s="2" customFormat="1" ht="19" customHeight="1" spans="1:7">
      <c r="A31" s="22">
        <v>1</v>
      </c>
      <c r="B31" s="22" t="s">
        <v>60</v>
      </c>
      <c r="C31" s="23" t="s">
        <v>61</v>
      </c>
      <c r="D31" s="22" t="s">
        <v>62</v>
      </c>
      <c r="E31" s="22">
        <v>1</v>
      </c>
      <c r="F31" s="37">
        <v>0.081</v>
      </c>
      <c r="G31" s="37">
        <f>F31*E31</f>
        <v>0.081</v>
      </c>
    </row>
    <row r="32" s="2" customFormat="1" ht="19" customHeight="1" spans="1:7">
      <c r="A32" s="31">
        <v>2</v>
      </c>
      <c r="B32" s="31" t="s">
        <v>63</v>
      </c>
      <c r="C32" s="23" t="s">
        <v>24</v>
      </c>
      <c r="D32" s="22" t="s">
        <v>25</v>
      </c>
      <c r="E32" s="22">
        <v>1</v>
      </c>
      <c r="F32" s="37">
        <v>0.0486</v>
      </c>
      <c r="G32" s="37">
        <f>F32*E32</f>
        <v>0.0486</v>
      </c>
    </row>
    <row r="33" s="2" customFormat="1" ht="19" customHeight="1" spans="1:7">
      <c r="A33" s="31">
        <v>3</v>
      </c>
      <c r="B33" s="31" t="s">
        <v>54</v>
      </c>
      <c r="C33" s="34" t="s">
        <v>64</v>
      </c>
      <c r="D33" s="36"/>
      <c r="E33" s="31">
        <v>1</v>
      </c>
      <c r="F33" s="37">
        <v>0.2835</v>
      </c>
      <c r="G33" s="37">
        <f>F33*E33</f>
        <v>0.2835</v>
      </c>
    </row>
    <row r="34" s="2" customFormat="1" ht="19" customHeight="1" spans="1:7">
      <c r="A34" s="34">
        <v>4</v>
      </c>
      <c r="B34" s="31" t="s">
        <v>56</v>
      </c>
      <c r="C34" s="31"/>
      <c r="D34" s="31"/>
      <c r="E34" s="31"/>
      <c r="F34" s="32">
        <f>SUM(G31:G33)</f>
        <v>0.4131</v>
      </c>
      <c r="G34" s="33"/>
    </row>
    <row r="35" s="2" customFormat="1" ht="19" customHeight="1" spans="1:7">
      <c r="A35" s="34">
        <v>5</v>
      </c>
      <c r="B35" s="31" t="s">
        <v>57</v>
      </c>
      <c r="C35" s="31"/>
      <c r="D35" s="31"/>
      <c r="E35" s="31"/>
      <c r="F35" s="32">
        <v>0.275</v>
      </c>
      <c r="G35" s="33"/>
    </row>
    <row r="36" s="2" customFormat="1" ht="19" customHeight="1" spans="1:7">
      <c r="A36" s="34">
        <v>6</v>
      </c>
      <c r="B36" s="34" t="s">
        <v>65</v>
      </c>
      <c r="C36" s="35"/>
      <c r="D36" s="35"/>
      <c r="E36" s="36"/>
      <c r="F36" s="32">
        <f>SUM(F34:F35)</f>
        <v>0.6881</v>
      </c>
      <c r="G36" s="33"/>
    </row>
    <row r="37" s="2" customFormat="1" ht="19" customHeight="1" spans="1:7">
      <c r="A37" s="19" t="s">
        <v>66</v>
      </c>
      <c r="B37" s="20"/>
      <c r="C37" s="20"/>
      <c r="D37" s="20"/>
      <c r="E37" s="20"/>
      <c r="F37" s="20"/>
      <c r="G37" s="21"/>
    </row>
    <row r="38" s="2" customFormat="1" ht="19" customHeight="1" spans="1:7">
      <c r="A38" s="22" t="s">
        <v>13</v>
      </c>
      <c r="B38" s="22" t="s">
        <v>14</v>
      </c>
      <c r="C38" s="22" t="s">
        <v>15</v>
      </c>
      <c r="D38" s="22" t="s">
        <v>16</v>
      </c>
      <c r="E38" s="22" t="s">
        <v>17</v>
      </c>
      <c r="F38" s="22" t="s">
        <v>18</v>
      </c>
      <c r="G38" s="15" t="s">
        <v>19</v>
      </c>
    </row>
    <row r="39" s="2" customFormat="1" ht="19" customHeight="1" spans="1:7">
      <c r="A39" s="22">
        <v>1</v>
      </c>
      <c r="B39" s="22" t="s">
        <v>67</v>
      </c>
      <c r="C39" s="23" t="s">
        <v>68</v>
      </c>
      <c r="D39" s="22" t="s">
        <v>69</v>
      </c>
      <c r="E39" s="22">
        <v>4</v>
      </c>
      <c r="F39" s="37">
        <v>0.675</v>
      </c>
      <c r="G39" s="37">
        <f>F39*E39</f>
        <v>2.7</v>
      </c>
    </row>
    <row r="40" s="2" customFormat="1" ht="27" customHeight="1" spans="1:7">
      <c r="A40" s="31">
        <v>2</v>
      </c>
      <c r="B40" s="38" t="s">
        <v>70</v>
      </c>
      <c r="C40" s="39" t="s">
        <v>71</v>
      </c>
      <c r="D40" s="22" t="s">
        <v>72</v>
      </c>
      <c r="E40" s="22">
        <v>4</v>
      </c>
      <c r="F40" s="37">
        <v>0.513</v>
      </c>
      <c r="G40" s="37">
        <f>F40*E40</f>
        <v>2.052</v>
      </c>
    </row>
    <row r="41" s="2" customFormat="1" ht="19" customHeight="1" spans="1:7">
      <c r="A41" s="31">
        <v>3</v>
      </c>
      <c r="B41" s="31" t="s">
        <v>54</v>
      </c>
      <c r="C41" s="34" t="s">
        <v>73</v>
      </c>
      <c r="D41" s="36"/>
      <c r="E41" s="31">
        <v>1</v>
      </c>
      <c r="F41" s="37">
        <v>0.1755</v>
      </c>
      <c r="G41" s="37">
        <f>F41*E41</f>
        <v>0.1755</v>
      </c>
    </row>
    <row r="42" s="2" customFormat="1" ht="19" customHeight="1" spans="1:7">
      <c r="A42" s="34">
        <v>4</v>
      </c>
      <c r="B42" s="31" t="s">
        <v>56</v>
      </c>
      <c r="C42" s="31"/>
      <c r="D42" s="31"/>
      <c r="E42" s="31"/>
      <c r="F42" s="32">
        <f>SUM(G39:G41)</f>
        <v>4.9275</v>
      </c>
      <c r="G42" s="33"/>
    </row>
    <row r="43" s="2" customFormat="1" ht="19" customHeight="1" spans="1:7">
      <c r="A43" s="34">
        <v>5</v>
      </c>
      <c r="B43" s="31" t="s">
        <v>57</v>
      </c>
      <c r="C43" s="31"/>
      <c r="D43" s="31"/>
      <c r="E43" s="31"/>
      <c r="F43" s="32">
        <v>0.44</v>
      </c>
      <c r="G43" s="33"/>
    </row>
    <row r="44" s="2" customFormat="1" ht="19" customHeight="1" spans="1:7">
      <c r="A44" s="34">
        <v>6</v>
      </c>
      <c r="B44" s="34" t="s">
        <v>74</v>
      </c>
      <c r="C44" s="35"/>
      <c r="D44" s="35"/>
      <c r="E44" s="36"/>
      <c r="F44" s="32">
        <f>SUM(F42:F43)</f>
        <v>5.3675</v>
      </c>
      <c r="G44" s="33"/>
    </row>
    <row r="45" s="2" customFormat="1" ht="15" customHeight="1" spans="1:7">
      <c r="A45" s="40" t="s">
        <v>75</v>
      </c>
      <c r="B45" s="41"/>
      <c r="C45" s="41"/>
      <c r="D45" s="41"/>
      <c r="E45" s="41"/>
      <c r="F45" s="41"/>
      <c r="G45" s="42"/>
    </row>
    <row r="46" s="2" customFormat="1" ht="15" customHeight="1" spans="1:7">
      <c r="A46" s="43" t="s">
        <v>76</v>
      </c>
      <c r="B46" s="44"/>
      <c r="C46" s="44"/>
      <c r="D46" s="44"/>
      <c r="E46" s="44"/>
      <c r="F46" s="44"/>
      <c r="G46" s="45"/>
    </row>
    <row r="47" s="2" customFormat="1" ht="15" customHeight="1" spans="1:7">
      <c r="A47" s="43" t="s">
        <v>77</v>
      </c>
      <c r="B47" s="44"/>
      <c r="C47" s="44"/>
      <c r="D47" s="44"/>
      <c r="E47" s="44"/>
      <c r="F47" s="44"/>
      <c r="G47" s="45"/>
    </row>
    <row r="48" s="2" customFormat="1" ht="15" customHeight="1" spans="1:7">
      <c r="A48" s="43" t="s">
        <v>78</v>
      </c>
      <c r="B48" s="44"/>
      <c r="C48" s="44"/>
      <c r="D48" s="44"/>
      <c r="E48" s="44"/>
      <c r="F48" s="44"/>
      <c r="G48" s="45"/>
    </row>
    <row r="49" s="2" customFormat="1" ht="15" customHeight="1" spans="1:7">
      <c r="A49" s="43" t="s">
        <v>79</v>
      </c>
      <c r="B49" s="44"/>
      <c r="C49" s="44"/>
      <c r="D49" s="44"/>
      <c r="E49" s="44"/>
      <c r="F49" s="44"/>
      <c r="G49" s="45"/>
    </row>
    <row r="50" s="2" customFormat="1" ht="15" customHeight="1" spans="1:7">
      <c r="A50" s="43" t="s">
        <v>80</v>
      </c>
      <c r="B50" s="44"/>
      <c r="C50" s="44"/>
      <c r="D50" s="44"/>
      <c r="E50" s="44"/>
      <c r="F50" s="44"/>
      <c r="G50" s="45"/>
    </row>
    <row r="51" s="2" customFormat="1" ht="15" customHeight="1" spans="1:7">
      <c r="A51" s="43" t="s">
        <v>81</v>
      </c>
      <c r="B51" s="44"/>
      <c r="C51" s="44"/>
      <c r="D51" s="44"/>
      <c r="E51" s="44"/>
      <c r="F51" s="44"/>
      <c r="G51" s="45"/>
    </row>
    <row r="52" s="2" customFormat="1" ht="15" customHeight="1" spans="1:7">
      <c r="A52" s="43" t="s">
        <v>82</v>
      </c>
      <c r="B52" s="44"/>
      <c r="C52" s="44"/>
      <c r="D52" s="44"/>
      <c r="E52" s="44"/>
      <c r="F52" s="44"/>
      <c r="G52" s="45"/>
    </row>
    <row r="53" s="2" customFormat="1" ht="15" customHeight="1" spans="1:7">
      <c r="A53" s="43" t="s">
        <v>83</v>
      </c>
      <c r="B53" s="44"/>
      <c r="C53" s="44"/>
      <c r="D53" s="44"/>
      <c r="E53" s="44"/>
      <c r="F53" s="44"/>
      <c r="G53" s="45"/>
    </row>
    <row r="54" s="2" customFormat="1" ht="15" customHeight="1" spans="1:7">
      <c r="A54" s="43" t="s">
        <v>84</v>
      </c>
      <c r="B54" s="44"/>
      <c r="C54" s="44"/>
      <c r="D54" s="44"/>
      <c r="E54" s="44"/>
      <c r="F54" s="44"/>
      <c r="G54" s="45"/>
    </row>
    <row r="55" s="2" customFormat="1" ht="15" customHeight="1" spans="1:7">
      <c r="A55" s="43" t="s">
        <v>85</v>
      </c>
      <c r="B55" s="44"/>
      <c r="C55" s="44"/>
      <c r="D55" s="44"/>
      <c r="E55" s="44"/>
      <c r="F55" s="44"/>
      <c r="G55" s="45"/>
    </row>
    <row r="56" s="2" customFormat="1" ht="15" customHeight="1" spans="1:7">
      <c r="A56" s="43" t="s">
        <v>86</v>
      </c>
      <c r="B56" s="44"/>
      <c r="C56" s="44"/>
      <c r="D56" s="44"/>
      <c r="E56" s="44"/>
      <c r="F56" s="44"/>
      <c r="G56" s="45"/>
    </row>
    <row r="57" s="2" customFormat="1" ht="15" customHeight="1" spans="1:7">
      <c r="A57" s="43" t="s">
        <v>87</v>
      </c>
      <c r="B57" s="44"/>
      <c r="C57" s="44"/>
      <c r="D57" s="44"/>
      <c r="E57" s="44"/>
      <c r="F57" s="44"/>
      <c r="G57" s="45"/>
    </row>
    <row r="58" s="2" customFormat="1" ht="15" customHeight="1" spans="1:7">
      <c r="A58" s="46" t="s">
        <v>88</v>
      </c>
      <c r="B58" s="47"/>
      <c r="C58" s="47"/>
      <c r="D58" s="47"/>
      <c r="E58" s="47"/>
      <c r="F58" s="47"/>
      <c r="G58" s="48"/>
    </row>
    <row r="59" s="4" customFormat="1" ht="16.05" customHeight="1" spans="1:7">
      <c r="A59" s="49" t="s">
        <v>89</v>
      </c>
      <c r="B59" s="50"/>
      <c r="C59" s="50"/>
      <c r="D59" s="51"/>
      <c r="E59" s="52" t="s">
        <v>0</v>
      </c>
      <c r="F59" s="53"/>
      <c r="G59" s="54"/>
    </row>
    <row r="60" s="4" customFormat="1" ht="16.05" customHeight="1" spans="1:7">
      <c r="A60" s="55" t="s">
        <v>90</v>
      </c>
      <c r="B60" s="55"/>
      <c r="C60" s="56"/>
      <c r="D60" s="55"/>
      <c r="E60" s="57" t="s">
        <v>90</v>
      </c>
      <c r="F60" s="58"/>
      <c r="G60" s="59"/>
    </row>
    <row r="61" s="4" customFormat="1" ht="16.05" customHeight="1" spans="1:7">
      <c r="A61" s="55" t="s">
        <v>91</v>
      </c>
      <c r="B61" s="55"/>
      <c r="C61" s="56"/>
      <c r="D61" s="55"/>
      <c r="E61" s="57" t="s">
        <v>4</v>
      </c>
      <c r="F61" s="58"/>
      <c r="G61" s="59"/>
    </row>
  </sheetData>
  <mergeCells count="51">
    <mergeCell ref="A1:F1"/>
    <mergeCell ref="A2:F2"/>
    <mergeCell ref="A3:G3"/>
    <mergeCell ref="F7:G7"/>
    <mergeCell ref="A8:C8"/>
    <mergeCell ref="A9:G9"/>
    <mergeCell ref="C25:D25"/>
    <mergeCell ref="B26:E26"/>
    <mergeCell ref="F26:G26"/>
    <mergeCell ref="B27:E27"/>
    <mergeCell ref="F27:G27"/>
    <mergeCell ref="B28:E28"/>
    <mergeCell ref="F28:G28"/>
    <mergeCell ref="A29:G29"/>
    <mergeCell ref="C33:D33"/>
    <mergeCell ref="B34:E34"/>
    <mergeCell ref="F34:G34"/>
    <mergeCell ref="B35:E35"/>
    <mergeCell ref="F35:G35"/>
    <mergeCell ref="B36:E36"/>
    <mergeCell ref="F36:G36"/>
    <mergeCell ref="A37:G37"/>
    <mergeCell ref="C41:D41"/>
    <mergeCell ref="B42:E42"/>
    <mergeCell ref="F42:G42"/>
    <mergeCell ref="B43:E43"/>
    <mergeCell ref="F43:G43"/>
    <mergeCell ref="B44:E44"/>
    <mergeCell ref="F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D59"/>
    <mergeCell ref="A60:D60"/>
    <mergeCell ref="E60:G60"/>
    <mergeCell ref="A61:D61"/>
    <mergeCell ref="E61:G61"/>
    <mergeCell ref="B12:B13"/>
    <mergeCell ref="B16:B19"/>
    <mergeCell ref="B20:B2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2019-10-07T07:10:00Z</dcterms:created>
  <dcterms:modified xsi:type="dcterms:W3CDTF">2019-10-09T00:43:59Z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