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renanahjoyce/Dropbox/Minerva - Djibouti Proposals/NSF/Budget/"/>
    </mc:Choice>
  </mc:AlternateContent>
  <xr:revisionPtr revIDLastSave="0" documentId="13_ncr:1_{7264935C-3D91-B34F-82F8-1F0CE8371885}" xr6:coauthVersionLast="47" xr6:coauthVersionMax="47" xr10:uidLastSave="{00000000-0000-0000-0000-000000000000}"/>
  <bookViews>
    <workbookView xWindow="0" yWindow="500" windowWidth="27260" windowHeight="140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6" i="2" l="1"/>
  <c r="B11" i="2" l="1"/>
  <c r="B14" i="2" l="1"/>
</calcChain>
</file>

<file path=xl/sharedStrings.xml><?xml version="1.0" encoding="utf-8"?>
<sst xmlns="http://schemas.openxmlformats.org/spreadsheetml/2006/main" count="19" uniqueCount="18">
  <si>
    <t>Year 1</t>
  </si>
  <si>
    <t>Salaries &amp; Wages</t>
  </si>
  <si>
    <t>Travel-domestic</t>
  </si>
  <si>
    <t>Conference presentations and collaboration</t>
  </si>
  <si>
    <t>Travel-International</t>
  </si>
  <si>
    <t>Faculty summer salary</t>
  </si>
  <si>
    <t>Faculty salary fringe</t>
  </si>
  <si>
    <t>On direct spending</t>
  </si>
  <si>
    <t xml:space="preserve">2 months of summer pay </t>
  </si>
  <si>
    <t>Fieldwork</t>
  </si>
  <si>
    <t>1 conference trip</t>
  </si>
  <si>
    <t>Joyce</t>
  </si>
  <si>
    <t>Total Brandeis directs</t>
  </si>
  <si>
    <t>Brandeis indirects</t>
  </si>
  <si>
    <t>Brandeis total</t>
  </si>
  <si>
    <t>Assumes ~2.4% COL increase</t>
  </si>
  <si>
    <t>Trip to Djibouti, including flight ($3,500), lodging ($260/day for 15 days), per diem ($120/day for 14 days)</t>
  </si>
  <si>
    <t>Brandeis has a 36.4% fringe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</si>
</sst>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rgb="FF201F1E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1" xfId="0" applyFont="1" applyBorder="1"/>
    <xf numFmtId="165" fontId="5" fillId="0" borderId="1" xfId="1" applyNumberFormat="1" applyFont="1" applyBorder="1"/>
    <xf numFmtId="165" fontId="3" fillId="0" borderId="1" xfId="1" applyNumberFormat="1" applyFont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165" fontId="3" fillId="0" borderId="1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3773-7176-4C60-B6ED-CC4CD76FF079}">
  <dimension ref="A1:C14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1" width="36.33203125" bestFit="1" customWidth="1"/>
    <col min="2" max="2" width="38.5" customWidth="1"/>
    <col min="3" max="3" width="40.6640625" customWidth="1"/>
  </cols>
  <sheetData>
    <row r="1" spans="1:3" x14ac:dyDescent="0.2">
      <c r="A1" s="3"/>
      <c r="B1" s="4" t="s">
        <v>0</v>
      </c>
    </row>
    <row r="2" spans="1:3" x14ac:dyDescent="0.2">
      <c r="A2" s="5" t="s">
        <v>1</v>
      </c>
      <c r="B2" s="2"/>
    </row>
    <row r="3" spans="1:3" x14ac:dyDescent="0.2">
      <c r="A3" s="5" t="s">
        <v>5</v>
      </c>
      <c r="B3" s="2"/>
      <c r="C3" t="s">
        <v>8</v>
      </c>
    </row>
    <row r="4" spans="1:3" x14ac:dyDescent="0.2">
      <c r="A4" s="1" t="s">
        <v>11</v>
      </c>
      <c r="B4" s="9">
        <v>22055</v>
      </c>
      <c r="C4" t="s">
        <v>15</v>
      </c>
    </row>
    <row r="5" spans="1:3" x14ac:dyDescent="0.2">
      <c r="A5" s="5" t="s">
        <v>6</v>
      </c>
      <c r="B5" s="9"/>
    </row>
    <row r="6" spans="1:3" x14ac:dyDescent="0.2">
      <c r="A6" s="1" t="s">
        <v>11</v>
      </c>
      <c r="B6" s="9">
        <f>B4*0.364</f>
        <v>8028.0199999999995</v>
      </c>
      <c r="C6" t="s">
        <v>17</v>
      </c>
    </row>
    <row r="7" spans="1:3" x14ac:dyDescent="0.2">
      <c r="A7" s="5" t="s">
        <v>2</v>
      </c>
      <c r="B7" s="9"/>
    </row>
    <row r="8" spans="1:3" x14ac:dyDescent="0.2">
      <c r="A8" s="1" t="s">
        <v>3</v>
      </c>
      <c r="B8" s="10">
        <v>1574</v>
      </c>
      <c r="C8" t="s">
        <v>10</v>
      </c>
    </row>
    <row r="9" spans="1:3" x14ac:dyDescent="0.2">
      <c r="A9" s="5" t="s">
        <v>4</v>
      </c>
      <c r="B9" s="9"/>
    </row>
    <row r="10" spans="1:3" x14ac:dyDescent="0.2">
      <c r="A10" s="1" t="s">
        <v>9</v>
      </c>
      <c r="B10" s="12">
        <v>9500</v>
      </c>
      <c r="C10" t="s">
        <v>16</v>
      </c>
    </row>
    <row r="11" spans="1:3" ht="16" x14ac:dyDescent="0.2">
      <c r="A11" s="7" t="s">
        <v>12</v>
      </c>
      <c r="B11" s="11">
        <f>SUM(B4:B10)</f>
        <v>41157.020000000004</v>
      </c>
    </row>
    <row r="12" spans="1:3" x14ac:dyDescent="0.2">
      <c r="A12" s="7" t="s">
        <v>13</v>
      </c>
      <c r="B12" s="9"/>
    </row>
    <row r="13" spans="1:3" x14ac:dyDescent="0.2">
      <c r="A13" s="6" t="s">
        <v>7</v>
      </c>
      <c r="B13" s="9">
        <f>B11*0.595</f>
        <v>24488.426900000002</v>
      </c>
    </row>
    <row r="14" spans="1:3" x14ac:dyDescent="0.2">
      <c r="A14" s="8" t="s">
        <v>14</v>
      </c>
      <c r="B14" s="9">
        <f>SUM(B11,B13)</f>
        <v>65645.44690000001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Martinez Machain</dc:creator>
  <cp:lastModifiedBy>Microsoft Office User</cp:lastModifiedBy>
  <dcterms:created xsi:type="dcterms:W3CDTF">2021-05-12T02:28:28Z</dcterms:created>
  <dcterms:modified xsi:type="dcterms:W3CDTF">2023-12-08T20:12:55Z</dcterms:modified>
</cp:coreProperties>
</file>