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Grants\Unawarded and Pending\Gillespie NSF\"/>
    </mc:Choice>
  </mc:AlternateContent>
  <xr:revisionPtr revIDLastSave="0" documentId="8_{0EEEC457-93E5-4D79-BE0B-A5BE53887C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udget Template for MTDC" sheetId="12" r:id="rId1"/>
    <sheet name="Travel" sheetId="11" r:id="rId2"/>
    <sheet name="Budget Template for TDC" sheetId="7" r:id="rId3"/>
    <sheet name="Participant Support - MTDC" sheetId="8" r:id="rId4"/>
    <sheet name="Total Project Match Calculation" sheetId="3" r:id="rId5"/>
  </sheets>
  <definedNames>
    <definedName name="_xlnm.Print_Area" localSheetId="0">'Budget Template for MTDC'!$A$5:$O$93</definedName>
    <definedName name="_xlnm.Print_Area" localSheetId="2">'Budget Template for TDC'!$A$8:$J$78</definedName>
    <definedName name="_xlnm.Print_Area" localSheetId="3">'Participant Support - MTDC'!$A$4:$J$94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1" i="12" l="1"/>
  <c r="F81" i="12"/>
  <c r="E81" i="12"/>
  <c r="D81" i="12"/>
  <c r="G80" i="12"/>
  <c r="I80" i="12" s="1"/>
  <c r="G79" i="12"/>
  <c r="I79" i="12" s="1"/>
  <c r="H75" i="12"/>
  <c r="F75" i="12"/>
  <c r="E75" i="12"/>
  <c r="D75" i="12"/>
  <c r="I74" i="12"/>
  <c r="G73" i="12"/>
  <c r="I73" i="12" s="1"/>
  <c r="G72" i="12"/>
  <c r="I72" i="12" s="1"/>
  <c r="H69" i="12"/>
  <c r="H76" i="12" s="1"/>
  <c r="F69" i="12"/>
  <c r="E69" i="12"/>
  <c r="E76" i="12" s="1"/>
  <c r="D69" i="12"/>
  <c r="I68" i="12"/>
  <c r="G67" i="12"/>
  <c r="I67" i="12" s="1"/>
  <c r="G66" i="12"/>
  <c r="I66" i="12" s="1"/>
  <c r="H60" i="12"/>
  <c r="D60" i="12"/>
  <c r="E59" i="12"/>
  <c r="E58" i="12"/>
  <c r="H55" i="12"/>
  <c r="F55" i="12"/>
  <c r="E55" i="12"/>
  <c r="D55" i="12"/>
  <c r="G54" i="12"/>
  <c r="I54" i="12" s="1"/>
  <c r="G53" i="12"/>
  <c r="I53" i="12" s="1"/>
  <c r="H50" i="12"/>
  <c r="F50" i="12"/>
  <c r="E50" i="12"/>
  <c r="D50" i="12"/>
  <c r="G49" i="12"/>
  <c r="I49" i="12" s="1"/>
  <c r="G48" i="12"/>
  <c r="I48" i="12" s="1"/>
  <c r="G47" i="12"/>
  <c r="H42" i="12"/>
  <c r="E39" i="12"/>
  <c r="F39" i="12" s="1"/>
  <c r="G39" i="12" s="1"/>
  <c r="I39" i="12" s="1"/>
  <c r="D37" i="12"/>
  <c r="H30" i="12"/>
  <c r="H25" i="12"/>
  <c r="L24" i="12"/>
  <c r="D24" i="12" s="1"/>
  <c r="L23" i="12"/>
  <c r="D23" i="12" s="1"/>
  <c r="L22" i="12"/>
  <c r="L21" i="12"/>
  <c r="E21" i="12"/>
  <c r="L20" i="12"/>
  <c r="D20" i="12" s="1"/>
  <c r="D36" i="12" s="1"/>
  <c r="D19" i="12"/>
  <c r="E19" i="12" s="1"/>
  <c r="F19" i="12" s="1"/>
  <c r="G19" i="12" s="1"/>
  <c r="I19" i="12" s="1"/>
  <c r="L18" i="12"/>
  <c r="D18" i="12" s="1"/>
  <c r="L17" i="12"/>
  <c r="D17" i="12" s="1"/>
  <c r="D16" i="12"/>
  <c r="L15" i="12"/>
  <c r="L14" i="12"/>
  <c r="D14" i="12" s="1"/>
  <c r="D31" i="12" s="1"/>
  <c r="P13" i="12"/>
  <c r="Q13" i="12" s="1"/>
  <c r="E38" i="11"/>
  <c r="D76" i="12" l="1"/>
  <c r="D13" i="12"/>
  <c r="E13" i="12" s="1"/>
  <c r="F13" i="12" s="1"/>
  <c r="H84" i="12"/>
  <c r="F76" i="12"/>
  <c r="G50" i="12"/>
  <c r="I50" i="12" s="1"/>
  <c r="H86" i="12"/>
  <c r="H88" i="12" s="1"/>
  <c r="G75" i="12"/>
  <c r="I75" i="12" s="1"/>
  <c r="D35" i="12"/>
  <c r="E18" i="12"/>
  <c r="E23" i="12"/>
  <c r="F30" i="12"/>
  <c r="G13" i="12"/>
  <c r="D41" i="12"/>
  <c r="D40" i="12"/>
  <c r="E24" i="12"/>
  <c r="D34" i="12"/>
  <c r="E17" i="12"/>
  <c r="E22" i="12"/>
  <c r="D38" i="12"/>
  <c r="E14" i="12"/>
  <c r="E16" i="12"/>
  <c r="F21" i="12"/>
  <c r="F37" i="12" s="1"/>
  <c r="D30" i="12"/>
  <c r="D33" i="12"/>
  <c r="E37" i="12"/>
  <c r="G55" i="12"/>
  <c r="F58" i="12"/>
  <c r="F59" i="12"/>
  <c r="G59" i="12" s="1"/>
  <c r="I59" i="12" s="1"/>
  <c r="E60" i="12"/>
  <c r="G81" i="12"/>
  <c r="I81" i="12" s="1"/>
  <c r="G69" i="12"/>
  <c r="D15" i="12"/>
  <c r="E30" i="12"/>
  <c r="E20" i="12"/>
  <c r="I47" i="12"/>
  <c r="H90" i="12" l="1"/>
  <c r="G21" i="12"/>
  <c r="I21" i="12" s="1"/>
  <c r="G37" i="12"/>
  <c r="I37" i="12" s="1"/>
  <c r="I55" i="12"/>
  <c r="E34" i="12"/>
  <c r="F17" i="12"/>
  <c r="E35" i="12"/>
  <c r="F18" i="12"/>
  <c r="E15" i="12"/>
  <c r="D32" i="12"/>
  <c r="E33" i="12"/>
  <c r="F16" i="12"/>
  <c r="F33" i="12" s="1"/>
  <c r="F22" i="12"/>
  <c r="F38" i="12" s="1"/>
  <c r="E38" i="12"/>
  <c r="E40" i="12"/>
  <c r="F23" i="12"/>
  <c r="F40" i="12" s="1"/>
  <c r="F20" i="12"/>
  <c r="F36" i="12" s="1"/>
  <c r="E36" i="12"/>
  <c r="G76" i="12"/>
  <c r="I69" i="12"/>
  <c r="I76" i="12" s="1"/>
  <c r="F60" i="12"/>
  <c r="D42" i="12"/>
  <c r="G30" i="12"/>
  <c r="F14" i="12"/>
  <c r="E25" i="12"/>
  <c r="E31" i="12"/>
  <c r="F24" i="12"/>
  <c r="F41" i="12" s="1"/>
  <c r="E41" i="12"/>
  <c r="G58" i="12"/>
  <c r="D25" i="12"/>
  <c r="I13" i="12"/>
  <c r="K15" i="11"/>
  <c r="K14" i="11"/>
  <c r="H15" i="11"/>
  <c r="H14" i="11"/>
  <c r="H18" i="11" s="1"/>
  <c r="K26" i="11"/>
  <c r="H26" i="11"/>
  <c r="E26" i="11"/>
  <c r="K25" i="11"/>
  <c r="H25" i="11"/>
  <c r="E25" i="11"/>
  <c r="E15" i="11"/>
  <c r="E14" i="11"/>
  <c r="E18" i="11" s="1"/>
  <c r="D84" i="12" l="1"/>
  <c r="K29" i="11"/>
  <c r="K30" i="11" s="1"/>
  <c r="G22" i="12"/>
  <c r="I22" i="12" s="1"/>
  <c r="G40" i="12"/>
  <c r="I40" i="12" s="1"/>
  <c r="G23" i="12"/>
  <c r="I23" i="12" s="1"/>
  <c r="G38" i="12"/>
  <c r="I38" i="12" s="1"/>
  <c r="G20" i="12"/>
  <c r="I20" i="12" s="1"/>
  <c r="G41" i="12"/>
  <c r="I41" i="12" s="1"/>
  <c r="G33" i="12"/>
  <c r="I33" i="12" s="1"/>
  <c r="E42" i="12"/>
  <c r="E86" i="12" s="1"/>
  <c r="E88" i="12" s="1"/>
  <c r="F34" i="12"/>
  <c r="G34" i="12" s="1"/>
  <c r="I34" i="12" s="1"/>
  <c r="G17" i="12"/>
  <c r="I17" i="12" s="1"/>
  <c r="G60" i="12"/>
  <c r="I60" i="12" s="1"/>
  <c r="I58" i="12"/>
  <c r="F31" i="12"/>
  <c r="F15" i="12"/>
  <c r="E32" i="12"/>
  <c r="G24" i="12"/>
  <c r="I24" i="12" s="1"/>
  <c r="I30" i="12"/>
  <c r="F35" i="12"/>
  <c r="G35" i="12" s="1"/>
  <c r="G18" i="12"/>
  <c r="I18" i="12" s="1"/>
  <c r="G14" i="12"/>
  <c r="D86" i="12"/>
  <c r="D88" i="12" s="1"/>
  <c r="G36" i="12"/>
  <c r="I36" i="12" s="1"/>
  <c r="G16" i="12"/>
  <c r="I16" i="12" s="1"/>
  <c r="H29" i="11"/>
  <c r="H30" i="11" s="1"/>
  <c r="H32" i="11" s="1"/>
  <c r="K18" i="11"/>
  <c r="E29" i="11"/>
  <c r="E30" i="11" s="1"/>
  <c r="E32" i="11" s="1"/>
  <c r="K32" i="11" l="1"/>
  <c r="G32" i="12"/>
  <c r="I32" i="12" s="1"/>
  <c r="G31" i="12"/>
  <c r="I14" i="12"/>
  <c r="F32" i="12"/>
  <c r="F42" i="12" s="1"/>
  <c r="F86" i="12" s="1"/>
  <c r="F88" i="12" s="1"/>
  <c r="G88" i="12" s="1"/>
  <c r="G15" i="12"/>
  <c r="I15" i="12" s="1"/>
  <c r="D90" i="12"/>
  <c r="F25" i="12"/>
  <c r="E84" i="12"/>
  <c r="E90" i="12" s="1"/>
  <c r="I31" i="12" l="1"/>
  <c r="G42" i="12"/>
  <c r="F84" i="12"/>
  <c r="F90" i="12" s="1"/>
  <c r="G25" i="12"/>
  <c r="Q12" i="7"/>
  <c r="R12" i="7" s="1"/>
  <c r="Q12" i="8"/>
  <c r="R12" i="8" s="1"/>
  <c r="G84" i="12" l="1"/>
  <c r="G90" i="12" s="1"/>
  <c r="I25" i="12"/>
  <c r="I42" i="12"/>
  <c r="G86" i="12"/>
  <c r="M13" i="8"/>
  <c r="M14" i="8"/>
  <c r="D14" i="8" s="1"/>
  <c r="M15" i="8"/>
  <c r="D15" i="8" s="1"/>
  <c r="M16" i="8"/>
  <c r="D16" i="8" s="1"/>
  <c r="E16" i="8" s="1"/>
  <c r="F16" i="8" s="1"/>
  <c r="G16" i="8" s="1"/>
  <c r="H16" i="8" s="1"/>
  <c r="H29" i="8" s="1"/>
  <c r="M17" i="8"/>
  <c r="M18" i="8"/>
  <c r="D18" i="8" s="1"/>
  <c r="M19" i="8"/>
  <c r="D19" i="8" s="1"/>
  <c r="M12" i="8"/>
  <c r="D12" i="8" s="1"/>
  <c r="E12" i="8" s="1"/>
  <c r="F12" i="8" s="1"/>
  <c r="G12" i="8" s="1"/>
  <c r="H12" i="8" s="1"/>
  <c r="H25" i="8" s="1"/>
  <c r="D13" i="8"/>
  <c r="D26" i="8" s="1"/>
  <c r="D17" i="8"/>
  <c r="E17" i="8" s="1"/>
  <c r="D20" i="8"/>
  <c r="E20" i="8" s="1"/>
  <c r="D21" i="8"/>
  <c r="E21" i="8" s="1"/>
  <c r="M13" i="7"/>
  <c r="D13" i="7" s="1"/>
  <c r="M14" i="7"/>
  <c r="D14" i="7" s="1"/>
  <c r="E14" i="7" s="1"/>
  <c r="F14" i="7" s="1"/>
  <c r="G14" i="7" s="1"/>
  <c r="H14" i="7" s="1"/>
  <c r="H29" i="7" s="1"/>
  <c r="M15" i="7"/>
  <c r="M16" i="7"/>
  <c r="M17" i="7"/>
  <c r="D17" i="7" s="1"/>
  <c r="M18" i="7"/>
  <c r="M19" i="7"/>
  <c r="M20" i="7"/>
  <c r="M21" i="7"/>
  <c r="D21" i="7" s="1"/>
  <c r="M12" i="7"/>
  <c r="D12" i="7" s="1"/>
  <c r="E12" i="7" s="1"/>
  <c r="F12" i="7" s="1"/>
  <c r="G12" i="7" s="1"/>
  <c r="H12" i="7" s="1"/>
  <c r="H27" i="7" s="1"/>
  <c r="D15" i="7"/>
  <c r="D30" i="7" s="1"/>
  <c r="D16" i="7"/>
  <c r="E16" i="7" s="1"/>
  <c r="F16" i="7" s="1"/>
  <c r="G16" i="7" s="1"/>
  <c r="H16" i="7" s="1"/>
  <c r="H31" i="7" s="1"/>
  <c r="D18" i="7"/>
  <c r="E18" i="7" s="1"/>
  <c r="F18" i="7" s="1"/>
  <c r="G18" i="7" s="1"/>
  <c r="H18" i="7" s="1"/>
  <c r="H33" i="7" s="1"/>
  <c r="D19" i="7"/>
  <c r="D34" i="7" s="1"/>
  <c r="D20" i="7"/>
  <c r="E20" i="7" s="1"/>
  <c r="F20" i="7" s="1"/>
  <c r="G20" i="7" s="1"/>
  <c r="H20" i="7" s="1"/>
  <c r="H36" i="7" s="1"/>
  <c r="G7" i="3"/>
  <c r="G8" i="3" s="1"/>
  <c r="G9" i="3" s="1"/>
  <c r="I84" i="12" l="1"/>
  <c r="I86" i="12"/>
  <c r="I88" i="12" s="1"/>
  <c r="E13" i="7"/>
  <c r="D28" i="7"/>
  <c r="D37" i="7"/>
  <c r="E21" i="7"/>
  <c r="F17" i="8"/>
  <c r="E30" i="8"/>
  <c r="E19" i="8"/>
  <c r="D32" i="8"/>
  <c r="E18" i="8"/>
  <c r="D31" i="8"/>
  <c r="E14" i="8"/>
  <c r="D27" i="8"/>
  <c r="F20" i="8"/>
  <c r="E33" i="8"/>
  <c r="D32" i="7"/>
  <c r="E17" i="7"/>
  <c r="E15" i="8"/>
  <c r="D28" i="8"/>
  <c r="F21" i="8"/>
  <c r="E34" i="8"/>
  <c r="E19" i="7"/>
  <c r="D33" i="7"/>
  <c r="D29" i="7"/>
  <c r="E27" i="7"/>
  <c r="E31" i="7"/>
  <c r="E36" i="7"/>
  <c r="F33" i="7"/>
  <c r="F29" i="7"/>
  <c r="G27" i="7"/>
  <c r="G31" i="7"/>
  <c r="G36" i="7"/>
  <c r="E13" i="8"/>
  <c r="D34" i="8"/>
  <c r="D30" i="8"/>
  <c r="E29" i="8"/>
  <c r="D33" i="8"/>
  <c r="D29" i="8"/>
  <c r="G25" i="8"/>
  <c r="E15" i="7"/>
  <c r="D27" i="7"/>
  <c r="D31" i="7"/>
  <c r="D36" i="7"/>
  <c r="E33" i="7"/>
  <c r="E29" i="7"/>
  <c r="F27" i="7"/>
  <c r="F31" i="7"/>
  <c r="F36" i="7"/>
  <c r="G33" i="7"/>
  <c r="G29" i="7"/>
  <c r="G29" i="8"/>
  <c r="F25" i="8"/>
  <c r="D25" i="8"/>
  <c r="F29" i="8"/>
  <c r="E25" i="8"/>
  <c r="I72" i="8"/>
  <c r="K72" i="8" s="1"/>
  <c r="I48" i="8"/>
  <c r="K48" i="8" s="1"/>
  <c r="I49" i="8"/>
  <c r="K49" i="8" s="1"/>
  <c r="J50" i="8"/>
  <c r="I39" i="8"/>
  <c r="I40" i="8"/>
  <c r="K40" i="8" s="1"/>
  <c r="I41" i="8"/>
  <c r="I42" i="8"/>
  <c r="I43" i="8"/>
  <c r="K43" i="8" s="1"/>
  <c r="I44" i="8"/>
  <c r="K44" i="8" s="1"/>
  <c r="J45" i="8"/>
  <c r="E35" i="8"/>
  <c r="F35" i="8" s="1"/>
  <c r="J36" i="8"/>
  <c r="J22" i="8"/>
  <c r="J90" i="8" s="1"/>
  <c r="J92" i="8" s="1"/>
  <c r="I59" i="8"/>
  <c r="I60" i="8"/>
  <c r="I62" i="8"/>
  <c r="J62" i="8"/>
  <c r="E53" i="8"/>
  <c r="F53" i="8" s="1"/>
  <c r="I54" i="8"/>
  <c r="K54" i="8" s="1"/>
  <c r="I83" i="8"/>
  <c r="I85" i="8" s="1"/>
  <c r="I65" i="8"/>
  <c r="I66" i="8"/>
  <c r="K66" i="8" s="1"/>
  <c r="I73" i="8"/>
  <c r="I74" i="8"/>
  <c r="I75" i="8"/>
  <c r="I76" i="8"/>
  <c r="I77" i="8"/>
  <c r="I78" i="8"/>
  <c r="J55" i="8"/>
  <c r="J85" i="8"/>
  <c r="J68" i="8"/>
  <c r="K68" i="8" s="1"/>
  <c r="J80" i="8"/>
  <c r="K84" i="8"/>
  <c r="K73" i="8"/>
  <c r="K74" i="8"/>
  <c r="K75" i="8"/>
  <c r="K76" i="8"/>
  <c r="K77" i="8"/>
  <c r="K78" i="8"/>
  <c r="K79" i="8"/>
  <c r="K67" i="8"/>
  <c r="K65" i="8"/>
  <c r="K60" i="8"/>
  <c r="K61" i="8"/>
  <c r="K59" i="8"/>
  <c r="K39" i="8"/>
  <c r="K41" i="8"/>
  <c r="K42" i="8"/>
  <c r="D55" i="8"/>
  <c r="E56" i="7"/>
  <c r="F56" i="7" s="1"/>
  <c r="G56" i="7" s="1"/>
  <c r="E55" i="7"/>
  <c r="E57" i="7" s="1"/>
  <c r="H85" i="8"/>
  <c r="G85" i="8"/>
  <c r="F85" i="8"/>
  <c r="E85" i="8"/>
  <c r="D85" i="8"/>
  <c r="H80" i="8"/>
  <c r="G80" i="8"/>
  <c r="F80" i="8"/>
  <c r="E80" i="8"/>
  <c r="D80" i="8"/>
  <c r="H68" i="8"/>
  <c r="H62" i="8"/>
  <c r="H69" i="8"/>
  <c r="G68" i="8"/>
  <c r="F68" i="8"/>
  <c r="E68" i="8"/>
  <c r="D68" i="8"/>
  <c r="G62" i="8"/>
  <c r="G69" i="8" s="1"/>
  <c r="F62" i="8"/>
  <c r="E62" i="8"/>
  <c r="E69" i="8"/>
  <c r="D62" i="8"/>
  <c r="E55" i="8"/>
  <c r="H50" i="8"/>
  <c r="G50" i="8"/>
  <c r="F50" i="8"/>
  <c r="E50" i="8"/>
  <c r="D50" i="8"/>
  <c r="H45" i="8"/>
  <c r="G45" i="8"/>
  <c r="F45" i="8"/>
  <c r="E45" i="8"/>
  <c r="D45" i="8"/>
  <c r="F69" i="8"/>
  <c r="I68" i="7"/>
  <c r="K68" i="7" s="1"/>
  <c r="J22" i="7"/>
  <c r="J38" i="7"/>
  <c r="J47" i="7"/>
  <c r="J52" i="7"/>
  <c r="J57" i="7"/>
  <c r="J69" i="7"/>
  <c r="I62" i="7"/>
  <c r="I63" i="7"/>
  <c r="J63" i="7" s="1"/>
  <c r="E35" i="7"/>
  <c r="F35" i="7" s="1"/>
  <c r="G35" i="7" s="1"/>
  <c r="H35" i="7" s="1"/>
  <c r="I43" i="7"/>
  <c r="K43" i="7" s="1"/>
  <c r="I44" i="7"/>
  <c r="K44" i="7" s="1"/>
  <c r="I45" i="7"/>
  <c r="K45" i="7"/>
  <c r="I46" i="7"/>
  <c r="K46" i="7" s="1"/>
  <c r="I50" i="7"/>
  <c r="K50" i="7"/>
  <c r="I51" i="7"/>
  <c r="K51" i="7" s="1"/>
  <c r="I67" i="7"/>
  <c r="K67" i="7" s="1"/>
  <c r="D47" i="7"/>
  <c r="D52" i="7"/>
  <c r="D57" i="7"/>
  <c r="D69" i="7"/>
  <c r="D64" i="7"/>
  <c r="E47" i="7"/>
  <c r="E52" i="7"/>
  <c r="E69" i="7"/>
  <c r="E64" i="7"/>
  <c r="F47" i="7"/>
  <c r="F52" i="7"/>
  <c r="F69" i="7"/>
  <c r="F64" i="7"/>
  <c r="G47" i="7"/>
  <c r="G52" i="7"/>
  <c r="G69" i="7"/>
  <c r="G64" i="7"/>
  <c r="H47" i="7"/>
  <c r="H52" i="7"/>
  <c r="H69" i="7"/>
  <c r="H64" i="7"/>
  <c r="I69" i="7"/>
  <c r="K69" i="7" s="1"/>
  <c r="D22" i="8"/>
  <c r="D22" i="7"/>
  <c r="I90" i="12" l="1"/>
  <c r="I56" i="7"/>
  <c r="K56" i="7" s="1"/>
  <c r="H56" i="7"/>
  <c r="K80" i="8"/>
  <c r="J69" i="8"/>
  <c r="J88" i="8" s="1"/>
  <c r="J94" i="8" s="1"/>
  <c r="K62" i="8"/>
  <c r="K69" i="8" s="1"/>
  <c r="I45" i="8"/>
  <c r="K45" i="8" s="1"/>
  <c r="I80" i="8"/>
  <c r="K83" i="8"/>
  <c r="K85" i="8" s="1"/>
  <c r="I68" i="8"/>
  <c r="K63" i="7"/>
  <c r="D69" i="8"/>
  <c r="G35" i="8"/>
  <c r="H35" i="8" s="1"/>
  <c r="I35" i="8"/>
  <c r="K35" i="8" s="1"/>
  <c r="K62" i="7"/>
  <c r="G53" i="8"/>
  <c r="I50" i="8"/>
  <c r="K50" i="8" s="1"/>
  <c r="F21" i="7"/>
  <c r="E37" i="7"/>
  <c r="I52" i="7"/>
  <c r="K52" i="7" s="1"/>
  <c r="F34" i="8"/>
  <c r="G21" i="8"/>
  <c r="F15" i="8"/>
  <c r="E28" i="8"/>
  <c r="F33" i="8"/>
  <c r="G20" i="8"/>
  <c r="F18" i="8"/>
  <c r="E31" i="8"/>
  <c r="F19" i="8"/>
  <c r="E32" i="8"/>
  <c r="J62" i="7"/>
  <c r="F55" i="7"/>
  <c r="F55" i="8"/>
  <c r="I69" i="8"/>
  <c r="F15" i="7"/>
  <c r="E30" i="7"/>
  <c r="F19" i="7"/>
  <c r="E34" i="7"/>
  <c r="F17" i="7"/>
  <c r="E32" i="7"/>
  <c r="I47" i="7"/>
  <c r="K47" i="7" s="1"/>
  <c r="I64" i="7"/>
  <c r="F13" i="8"/>
  <c r="E26" i="8"/>
  <c r="E36" i="8" s="1"/>
  <c r="F14" i="8"/>
  <c r="E27" i="8"/>
  <c r="G17" i="8"/>
  <c r="F30" i="8"/>
  <c r="F13" i="7"/>
  <c r="E28" i="7"/>
  <c r="D36" i="8"/>
  <c r="E22" i="8"/>
  <c r="I35" i="7"/>
  <c r="K35" i="7" s="1"/>
  <c r="I33" i="7"/>
  <c r="K33" i="7" s="1"/>
  <c r="D38" i="7"/>
  <c r="D72" i="7" s="1"/>
  <c r="D74" i="7" s="1"/>
  <c r="E22" i="7"/>
  <c r="I12" i="7"/>
  <c r="D88" i="8" l="1"/>
  <c r="E38" i="7"/>
  <c r="G14" i="8"/>
  <c r="F27" i="8"/>
  <c r="G33" i="8"/>
  <c r="H20" i="8"/>
  <c r="H33" i="8" s="1"/>
  <c r="G34" i="8"/>
  <c r="H21" i="8"/>
  <c r="H34" i="8" s="1"/>
  <c r="G17" i="7"/>
  <c r="F32" i="7"/>
  <c r="G15" i="7"/>
  <c r="F30" i="7"/>
  <c r="G19" i="8"/>
  <c r="F32" i="8"/>
  <c r="F57" i="7"/>
  <c r="G55" i="7"/>
  <c r="H17" i="8"/>
  <c r="H30" i="8" s="1"/>
  <c r="G30" i="8"/>
  <c r="I30" i="8" s="1"/>
  <c r="K30" i="8" s="1"/>
  <c r="G13" i="8"/>
  <c r="F26" i="8"/>
  <c r="H53" i="8"/>
  <c r="H55" i="8" s="1"/>
  <c r="G55" i="8"/>
  <c r="G13" i="7"/>
  <c r="F28" i="7"/>
  <c r="G21" i="7"/>
  <c r="F37" i="7"/>
  <c r="D76" i="7"/>
  <c r="D78" i="7" s="1"/>
  <c r="J64" i="7"/>
  <c r="K64" i="7"/>
  <c r="G19" i="7"/>
  <c r="F34" i="7"/>
  <c r="G18" i="8"/>
  <c r="F31" i="8"/>
  <c r="G15" i="8"/>
  <c r="F28" i="8"/>
  <c r="I53" i="8"/>
  <c r="D90" i="8"/>
  <c r="E88" i="8"/>
  <c r="E90" i="8"/>
  <c r="E92" i="8" s="1"/>
  <c r="F22" i="8"/>
  <c r="E72" i="7"/>
  <c r="E74" i="7" s="1"/>
  <c r="I18" i="7"/>
  <c r="K18" i="7" s="1"/>
  <c r="F22" i="7"/>
  <c r="K12" i="7"/>
  <c r="I27" i="7"/>
  <c r="I33" i="8" l="1"/>
  <c r="K33" i="8" s="1"/>
  <c r="D94" i="8"/>
  <c r="D92" i="8"/>
  <c r="H13" i="8"/>
  <c r="H26" i="8" s="1"/>
  <c r="G26" i="8"/>
  <c r="I26" i="8" s="1"/>
  <c r="K26" i="8" s="1"/>
  <c r="H15" i="7"/>
  <c r="H30" i="7" s="1"/>
  <c r="G30" i="7"/>
  <c r="K53" i="8"/>
  <c r="I55" i="8"/>
  <c r="K55" i="8" s="1"/>
  <c r="H18" i="8"/>
  <c r="H31" i="8" s="1"/>
  <c r="I31" i="8" s="1"/>
  <c r="K31" i="8" s="1"/>
  <c r="G31" i="8"/>
  <c r="J72" i="7"/>
  <c r="J74" i="7"/>
  <c r="J76" i="7" s="1"/>
  <c r="H21" i="7"/>
  <c r="H37" i="7" s="1"/>
  <c r="G37" i="7"/>
  <c r="I34" i="8"/>
  <c r="K34" i="8" s="1"/>
  <c r="H19" i="8"/>
  <c r="G32" i="8"/>
  <c r="H17" i="7"/>
  <c r="H32" i="7" s="1"/>
  <c r="G32" i="7"/>
  <c r="I32" i="7" s="1"/>
  <c r="K32" i="7" s="1"/>
  <c r="I20" i="8"/>
  <c r="K20" i="8" s="1"/>
  <c r="H14" i="8"/>
  <c r="H27" i="8" s="1"/>
  <c r="G27" i="8"/>
  <c r="E76" i="7"/>
  <c r="E78" i="7" s="1"/>
  <c r="H15" i="8"/>
  <c r="G28" i="8"/>
  <c r="H19" i="7"/>
  <c r="H34" i="7" s="1"/>
  <c r="G34" i="7"/>
  <c r="H13" i="7"/>
  <c r="G28" i="7"/>
  <c r="G57" i="7"/>
  <c r="H55" i="7"/>
  <c r="H57" i="7" s="1"/>
  <c r="I21" i="8"/>
  <c r="K21" i="8" s="1"/>
  <c r="I13" i="8"/>
  <c r="K13" i="8" s="1"/>
  <c r="I17" i="8"/>
  <c r="K17" i="8" s="1"/>
  <c r="I18" i="8"/>
  <c r="K18" i="8" s="1"/>
  <c r="G22" i="8"/>
  <c r="E94" i="8"/>
  <c r="F36" i="8"/>
  <c r="F90" i="8" s="1"/>
  <c r="F92" i="8" s="1"/>
  <c r="I14" i="7"/>
  <c r="K14" i="7" s="1"/>
  <c r="I29" i="7"/>
  <c r="K29" i="7" s="1"/>
  <c r="F38" i="7"/>
  <c r="F72" i="7" s="1"/>
  <c r="F74" i="7" s="1"/>
  <c r="I36" i="7"/>
  <c r="K36" i="7" s="1"/>
  <c r="I20" i="7"/>
  <c r="K20" i="7" s="1"/>
  <c r="G22" i="7"/>
  <c r="K27" i="7"/>
  <c r="I14" i="8" l="1"/>
  <c r="K14" i="8" s="1"/>
  <c r="I21" i="7"/>
  <c r="K21" i="7" s="1"/>
  <c r="I27" i="8"/>
  <c r="K27" i="8" s="1"/>
  <c r="I37" i="7"/>
  <c r="K37" i="7" s="1"/>
  <c r="I28" i="8"/>
  <c r="K28" i="8" s="1"/>
  <c r="H28" i="7"/>
  <c r="I28" i="7" s="1"/>
  <c r="K28" i="7" s="1"/>
  <c r="I13" i="7"/>
  <c r="K13" i="7" s="1"/>
  <c r="H28" i="8"/>
  <c r="I15" i="8"/>
  <c r="K15" i="8" s="1"/>
  <c r="J78" i="7"/>
  <c r="I19" i="7"/>
  <c r="K19" i="7" s="1"/>
  <c r="F76" i="7"/>
  <c r="F78" i="7" s="1"/>
  <c r="I34" i="7"/>
  <c r="K34" i="7" s="1"/>
  <c r="I55" i="7"/>
  <c r="I17" i="7"/>
  <c r="K17" i="7" s="1"/>
  <c r="H32" i="8"/>
  <c r="H36" i="8" s="1"/>
  <c r="I19" i="8"/>
  <c r="K19" i="8" s="1"/>
  <c r="I29" i="8"/>
  <c r="K29" i="8" s="1"/>
  <c r="G36" i="8"/>
  <c r="G90" i="8" s="1"/>
  <c r="G92" i="8" s="1"/>
  <c r="I16" i="8"/>
  <c r="K16" i="8" s="1"/>
  <c r="H22" i="8"/>
  <c r="I12" i="8"/>
  <c r="F88" i="8"/>
  <c r="F94" i="8" s="1"/>
  <c r="H22" i="7"/>
  <c r="I31" i="7"/>
  <c r="K31" i="7" s="1"/>
  <c r="G38" i="7"/>
  <c r="G72" i="7" s="1"/>
  <c r="G74" i="7" s="1"/>
  <c r="G76" i="7" s="1"/>
  <c r="I30" i="7"/>
  <c r="I15" i="7"/>
  <c r="I16" i="7"/>
  <c r="K16" i="7" s="1"/>
  <c r="I32" i="8" l="1"/>
  <c r="K32" i="8" s="1"/>
  <c r="I57" i="7"/>
  <c r="K57" i="7" s="1"/>
  <c r="K55" i="7"/>
  <c r="G88" i="8"/>
  <c r="G94" i="8" s="1"/>
  <c r="H90" i="8"/>
  <c r="K12" i="8"/>
  <c r="I22" i="8"/>
  <c r="I25" i="8"/>
  <c r="H88" i="8"/>
  <c r="K30" i="7"/>
  <c r="I38" i="7"/>
  <c r="H38" i="7"/>
  <c r="H72" i="7" s="1"/>
  <c r="G78" i="7"/>
  <c r="K15" i="7"/>
  <c r="I22" i="7"/>
  <c r="H92" i="8" l="1"/>
  <c r="I92" i="8" s="1"/>
  <c r="H94" i="8"/>
  <c r="K22" i="8"/>
  <c r="K25" i="8"/>
  <c r="I36" i="8"/>
  <c r="I88" i="8" s="1"/>
  <c r="K38" i="7"/>
  <c r="I74" i="7"/>
  <c r="K22" i="7"/>
  <c r="I72" i="7"/>
  <c r="H74" i="7"/>
  <c r="H76" i="7" l="1"/>
  <c r="I76" i="7" s="1"/>
  <c r="I78" i="7" s="1"/>
  <c r="K88" i="8"/>
  <c r="I94" i="8"/>
  <c r="I90" i="8"/>
  <c r="K36" i="8"/>
  <c r="K90" i="8" s="1"/>
  <c r="K92" i="8" s="1"/>
  <c r="K72" i="7"/>
  <c r="H78" i="7"/>
  <c r="K74" i="7"/>
  <c r="K76" i="7" s="1"/>
  <c r="K94" i="8" l="1"/>
  <c r="K78" i="7"/>
</calcChain>
</file>

<file path=xl/sharedStrings.xml><?xml version="1.0" encoding="utf-8"?>
<sst xmlns="http://schemas.openxmlformats.org/spreadsheetml/2006/main" count="378" uniqueCount="159">
  <si>
    <t>Budget Categories</t>
  </si>
  <si>
    <t>Year 1</t>
  </si>
  <si>
    <t>Total</t>
  </si>
  <si>
    <t>Year 4</t>
  </si>
  <si>
    <t>Year 5</t>
  </si>
  <si>
    <t>Year 2</t>
  </si>
  <si>
    <t>PI Academic Year</t>
  </si>
  <si>
    <t xml:space="preserve">PI Summer </t>
  </si>
  <si>
    <t>Year 3</t>
  </si>
  <si>
    <t>Match</t>
  </si>
  <si>
    <t>Total Salaries</t>
  </si>
  <si>
    <t>Mths</t>
  </si>
  <si>
    <t>%</t>
  </si>
  <si>
    <t>Travel</t>
  </si>
  <si>
    <t>Fringe Benefits</t>
  </si>
  <si>
    <t>Total Travel</t>
  </si>
  <si>
    <t>Total Student Costs</t>
  </si>
  <si>
    <t>Total Capital</t>
  </si>
  <si>
    <t>Total Costs</t>
  </si>
  <si>
    <t>Base for Indirect Calculation</t>
  </si>
  <si>
    <t>Research Technician</t>
  </si>
  <si>
    <t>Total Direct Costs</t>
  </si>
  <si>
    <t>Monthly</t>
  </si>
  <si>
    <t>Equipment over 5K</t>
  </si>
  <si>
    <t>Total Subawards</t>
  </si>
  <si>
    <t>Subawards (F&amp;A on first $25K)</t>
  </si>
  <si>
    <t>Publication/Dissemination</t>
  </si>
  <si>
    <t>Consultant Services</t>
  </si>
  <si>
    <t>Materials and Supplies</t>
  </si>
  <si>
    <t>University X</t>
  </si>
  <si>
    <t>Subaward portion over $25K</t>
  </si>
  <si>
    <t>Subaward portion up to $25K</t>
  </si>
  <si>
    <t>University Y</t>
  </si>
  <si>
    <t>Subtotal under $25K</t>
  </si>
  <si>
    <t>Subtotal over $25K</t>
  </si>
  <si>
    <t>Contract</t>
  </si>
  <si>
    <t>months</t>
  </si>
  <si>
    <t>Co-PI Academic Year</t>
  </si>
  <si>
    <t xml:space="preserve">Co-PI Summer </t>
  </si>
  <si>
    <t xml:space="preserve">Foreign Travel </t>
  </si>
  <si>
    <t>Domestic Travel</t>
  </si>
  <si>
    <t>Other Expenses</t>
  </si>
  <si>
    <t>Total Fringe Benefits</t>
  </si>
  <si>
    <t>Total Other Expenses</t>
  </si>
  <si>
    <t>PI Supplemental Pay</t>
  </si>
  <si>
    <t>Co-PI Supplemental Pay</t>
  </si>
  <si>
    <t xml:space="preserve">Undergraduate Assistant </t>
  </si>
  <si>
    <t>Graduate Research Assistant Academic Year</t>
  </si>
  <si>
    <t>Graduate Research Assistant Summer</t>
  </si>
  <si>
    <t>Graduate Research Assistant Academic Year (estimate based on an average rate)</t>
  </si>
  <si>
    <t>Graduate Research Assistant Summer (estimate based on an average rate)</t>
  </si>
  <si>
    <t>Undergraduate Assistant (estimate based on an average rate)</t>
  </si>
  <si>
    <t>https://policy.boisestate.edu/human-resources/supplemental-pay/</t>
  </si>
  <si>
    <t>* Before budgeting Supplemental Pay, review BSU Policy 7195 regarding the rules and restrictions on including Supplemental Pay in a sponsored project.  Contact your Research Administrator with questions.  Click the following link to review policy:</t>
  </si>
  <si>
    <t xml:space="preserve">Co-PI Supplemental Pay:  generally not allowable; see note below * </t>
  </si>
  <si>
    <t xml:space="preserve">PI Supplemental Pay:  generally not allowable; see note below * </t>
  </si>
  <si>
    <t>https://research.boisestate.edu/osp/proposal-preparation/facilities-and-administrative-costs/</t>
  </si>
  <si>
    <t xml:space="preserve">* Click the following link for more information on F&amp;A: </t>
  </si>
  <si>
    <t>NA</t>
  </si>
  <si>
    <t>Employee ID (PI, Co-PI)</t>
  </si>
  <si>
    <t>Graduate Research Assistant: health insurance (estimated 5% increase per year)</t>
  </si>
  <si>
    <t>Graduate Research Assistant: health insurance (with 5% increase per year)</t>
  </si>
  <si>
    <t>Recharge Service Centers</t>
  </si>
  <si>
    <t>Salary</t>
  </si>
  <si>
    <t>Subawards</t>
  </si>
  <si>
    <t>https://research.boisestate.edu/osp/proposal-preparation/</t>
  </si>
  <si>
    <t xml:space="preserve">Student Costs </t>
  </si>
  <si>
    <t xml:space="preserve">Student Costs  </t>
  </si>
  <si>
    <t>Sponsor:</t>
  </si>
  <si>
    <t xml:space="preserve">PI:  </t>
  </si>
  <si>
    <t xml:space="preserve">Department and College:  </t>
  </si>
  <si>
    <r>
      <t xml:space="preserve">DRAFT </t>
    </r>
    <r>
      <rPr>
        <b/>
        <sz val="12"/>
        <rFont val="Arial"/>
        <family val="2"/>
      </rPr>
      <t xml:space="preserve">-- Internal Budget Estimate -- </t>
    </r>
    <r>
      <rPr>
        <b/>
        <i/>
        <sz val="12"/>
        <rFont val="Arial"/>
        <family val="2"/>
      </rPr>
      <t>DRAFT</t>
    </r>
  </si>
  <si>
    <t xml:space="preserve">OSP #:  </t>
  </si>
  <si>
    <t xml:space="preserve">Boise State University </t>
  </si>
  <si>
    <t xml:space="preserve">* Click on the following link and search under "General Information" for current tuition and fee rates:  </t>
  </si>
  <si>
    <t xml:space="preserve">* Click on the following link and search under "General Information" for current fringe benefit rates:  </t>
  </si>
  <si>
    <t>Graduate Student Fee Remission, Masters student, Academic Year</t>
  </si>
  <si>
    <t xml:space="preserve">* Click on the following link and search under "General Information"  for current fringe benefit rates:  </t>
  </si>
  <si>
    <t>Graduate Student Fee Remission, PhD student (typically includes academic year and six summer credits)</t>
  </si>
  <si>
    <t>Sponsor (originating and primary):</t>
  </si>
  <si>
    <t>AY Salary</t>
  </si>
  <si>
    <t xml:space="preserve">PI Academic Year </t>
  </si>
  <si>
    <t xml:space="preserve">Co-PI Academic Year </t>
  </si>
  <si>
    <t xml:space="preserve">Co-PI Supplemental Pay </t>
  </si>
  <si>
    <t>Graduate Research Assistantship</t>
  </si>
  <si>
    <t>Graduate Hourly Employee</t>
  </si>
  <si>
    <t>Undergraduate Hourly Employee</t>
  </si>
  <si>
    <t>Student Health Insurance</t>
  </si>
  <si>
    <t>N/A</t>
  </si>
  <si>
    <t>Conference Registration</t>
  </si>
  <si>
    <t>Consultant Services - Stephanie McNulty</t>
  </si>
  <si>
    <t>Computer Services</t>
  </si>
  <si>
    <t>Service/Recharge Services</t>
  </si>
  <si>
    <t>Student Costs</t>
  </si>
  <si>
    <t>Graduate Student Fee Remission</t>
  </si>
  <si>
    <t>Participant Support Costs</t>
  </si>
  <si>
    <t xml:space="preserve">Enter number of participants per year (will not be included in total costs):  </t>
  </si>
  <si>
    <t>Stipends</t>
  </si>
  <si>
    <t>Travel (not allowed for local participants)</t>
  </si>
  <si>
    <t>Subsistence (not allowed for local participants)</t>
  </si>
  <si>
    <t>Other (please specify)</t>
  </si>
  <si>
    <t>Total Participant Support Costs</t>
  </si>
  <si>
    <t>Adjusted Total Project Costs</t>
  </si>
  <si>
    <t>Required Recipient's Share percentage (30%)</t>
  </si>
  <si>
    <t>Cross check:</t>
  </si>
  <si>
    <t>Match calculation if match is based on total project costs:</t>
  </si>
  <si>
    <t>Federal share percentage of total project costs (for example, 70%)</t>
  </si>
  <si>
    <t>Enter Federal award amount (for example, $100,000)</t>
  </si>
  <si>
    <t>Total Project</t>
  </si>
  <si>
    <t>Costs</t>
  </si>
  <si>
    <t>(Total + Match)</t>
  </si>
  <si>
    <t xml:space="preserve">Proposal Budget Notes:  </t>
  </si>
  <si>
    <t>Facilities and Administrative Costs (F&amp;A, Indirect Costs) MTDC *</t>
  </si>
  <si>
    <t>Facilities and Administrative Costs (F&amp;A, Indirect Costs) TDC*</t>
  </si>
  <si>
    <t>Indirect Costs (F&amp;A) MTDC</t>
  </si>
  <si>
    <t>Date:  mm/dd/yy</t>
  </si>
  <si>
    <t>mm/dd/yy</t>
  </si>
  <si>
    <t>1% PI Salary</t>
  </si>
  <si>
    <t>Effective August 1, 2019: $3372</t>
  </si>
  <si>
    <t>Effective August 2019: $4823/Semester, $9646/Academic Yr., $470/Credit</t>
  </si>
  <si>
    <r>
      <t>Salaries</t>
    </r>
    <r>
      <rPr>
        <sz val="10"/>
        <rFont val="Arial"/>
        <family val="2"/>
      </rPr>
      <t xml:space="preserve"> (with 3% increase per year for PI, Co-PI, Undergraduate Research Assistants, &amp; Research Technician)</t>
    </r>
  </si>
  <si>
    <t>PI Academic Year - Lane Gillespie</t>
  </si>
  <si>
    <t>PI Summer - Lane Gillespie</t>
  </si>
  <si>
    <t>Allen, Michael</t>
  </si>
  <si>
    <t>Gillespie, Lane</t>
  </si>
  <si>
    <t>Utych, Stephen</t>
  </si>
  <si>
    <r>
      <t>Salaries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(3% increase per year for PI, Co-PI, Undergraduate Research Assistants, &amp; Research Technician)</t>
    </r>
  </si>
  <si>
    <t>Lane Gillespie</t>
  </si>
  <si>
    <t>School of Public Service</t>
  </si>
  <si>
    <t>01/01 - 12/31/2021</t>
  </si>
  <si>
    <t>01/01 - 12/31/2022</t>
  </si>
  <si>
    <t>01/01 - 12/31/2023</t>
  </si>
  <si>
    <t xml:space="preserve">NSF -  American Bases Abroad: International Implications of Servicemembers’ Adverse Behaviors and Experiences </t>
  </si>
  <si>
    <t>Co-PI Academic Year - Michael Allen</t>
  </si>
  <si>
    <t>Co-PI Summer - Michael Allen</t>
  </si>
  <si>
    <t>Co-PI Academic Year - Stephen Utych</t>
  </si>
  <si>
    <t>Co-PI Summer - Stephen Utych</t>
  </si>
  <si>
    <t>DC (3nights, 4 days)</t>
  </si>
  <si>
    <t>Air</t>
  </si>
  <si>
    <t>Hotel</t>
  </si>
  <si>
    <t>Per diem</t>
  </si>
  <si>
    <t>local transport</t>
  </si>
  <si>
    <t>Registration</t>
  </si>
  <si>
    <t>total</t>
  </si>
  <si>
    <t>Travel to the University of Oregon</t>
  </si>
  <si>
    <t xml:space="preserve"> (2nights, 3 days)</t>
  </si>
  <si>
    <t>two people</t>
  </si>
  <si>
    <t>TOTAL</t>
  </si>
  <si>
    <t>https://www.gsa.gov/travel/plan-book/per-diem-rates/per-diem-rates-lookup/?action=perdiems_report&amp;state=OR&amp;fiscal_year=2020&amp;zip=&amp;city=</t>
  </si>
  <si>
    <t>https://www.gsa.gov/travel/plan-book/per-diem-rates/per-diem-rates-lookup/?action=perdiems_report&amp;state=DC&amp;fiscal_year=2020&amp;zip=&amp;city=</t>
  </si>
  <si>
    <t>https://www.boisestate.edu/policy/finance/policy-title-travel/</t>
  </si>
  <si>
    <t xml:space="preserve"> PI meeting: </t>
  </si>
  <si>
    <t>Graduate Research Assisant Academic Year</t>
  </si>
  <si>
    <t>M &amp; I</t>
  </si>
  <si>
    <t>Hotel Aurora - 67 Euros/night</t>
  </si>
  <si>
    <t>Graduate Research Assistant Summer ($15/hour; 15 hrs/week; 12 weeks)</t>
  </si>
  <si>
    <t>Bavaria 14 nts/15days</t>
  </si>
  <si>
    <t>Per Diem = 235 Hotel Aurora = 78</t>
  </si>
  <si>
    <t>Internal Budget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</si>
</sst>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89">
    <xf numFmtId="0" fontId="0" fillId="0" borderId="0" xfId="0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64" fontId="3" fillId="0" borderId="0" xfId="2" applyNumberFormat="1" applyFont="1" applyFill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4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39" fontId="2" fillId="0" borderId="0" xfId="0" applyNumberFormat="1" applyFont="1" applyFill="1" applyBorder="1" applyAlignment="1" applyProtection="1">
      <alignment horizontal="left"/>
      <protection locked="0"/>
    </xf>
    <xf numFmtId="43" fontId="3" fillId="0" borderId="0" xfId="0" applyNumberFormat="1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9" fontId="3" fillId="0" borderId="0" xfId="0" applyNumberFormat="1" applyFont="1" applyFill="1" applyBorder="1" applyAlignment="1" applyProtection="1">
      <alignment horizontal="center"/>
      <protection locked="0"/>
    </xf>
    <xf numFmtId="9" fontId="2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9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39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41" fontId="2" fillId="0" borderId="0" xfId="2" applyNumberFormat="1" applyFont="1" applyFill="1" applyBorder="1" applyAlignment="1" applyProtection="1">
      <alignment horizontal="right"/>
      <protection locked="0"/>
    </xf>
    <xf numFmtId="41" fontId="3" fillId="0" borderId="0" xfId="2" applyNumberFormat="1" applyFont="1" applyFill="1" applyBorder="1" applyAlignment="1" applyProtection="1">
      <alignment horizontal="right"/>
      <protection locked="0"/>
    </xf>
    <xf numFmtId="41" fontId="3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right"/>
      <protection locked="0"/>
    </xf>
    <xf numFmtId="41" fontId="2" fillId="0" borderId="2" xfId="1" applyNumberFormat="1" applyFont="1" applyFill="1" applyBorder="1" applyAlignment="1" applyProtection="1">
      <alignment horizontal="right"/>
    </xf>
    <xf numFmtId="41" fontId="2" fillId="0" borderId="0" xfId="1" applyNumberFormat="1" applyFont="1" applyFill="1" applyBorder="1" applyAlignment="1" applyProtection="1">
      <alignment horizontal="right"/>
      <protection locked="0"/>
    </xf>
    <xf numFmtId="41" fontId="3" fillId="0" borderId="1" xfId="1" applyNumberFormat="1" applyFont="1" applyFill="1" applyBorder="1" applyAlignment="1" applyProtection="1">
      <alignment horizontal="right"/>
      <protection locked="0"/>
    </xf>
    <xf numFmtId="41" fontId="3" fillId="0" borderId="2" xfId="1" applyNumberFormat="1" applyFont="1" applyFill="1" applyBorder="1" applyAlignment="1" applyProtection="1">
      <alignment horizontal="right"/>
    </xf>
    <xf numFmtId="41" fontId="2" fillId="0" borderId="4" xfId="1" applyNumberFormat="1" applyFont="1" applyFill="1" applyBorder="1" applyAlignment="1" applyProtection="1">
      <alignment horizontal="right"/>
    </xf>
    <xf numFmtId="41" fontId="2" fillId="0" borderId="0" xfId="1" applyNumberFormat="1" applyFont="1" applyFill="1" applyBorder="1" applyAlignment="1" applyProtection="1">
      <alignment horizontal="right"/>
    </xf>
    <xf numFmtId="41" fontId="3" fillId="0" borderId="3" xfId="1" applyNumberFormat="1" applyFont="1" applyFill="1" applyBorder="1" applyAlignment="1" applyProtection="1">
      <alignment horizontal="right"/>
      <protection locked="0"/>
    </xf>
    <xf numFmtId="41" fontId="4" fillId="0" borderId="0" xfId="1" applyNumberFormat="1" applyFont="1" applyFill="1" applyBorder="1" applyAlignment="1" applyProtection="1">
      <alignment horizontal="right"/>
    </xf>
    <xf numFmtId="41" fontId="4" fillId="0" borderId="4" xfId="1" applyNumberFormat="1" applyFont="1" applyFill="1" applyBorder="1" applyAlignment="1" applyProtection="1">
      <alignment horizontal="right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41" fontId="1" fillId="0" borderId="1" xfId="1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wrapText="1"/>
      <protection locked="0"/>
    </xf>
    <xf numFmtId="0" fontId="5" fillId="0" borderId="0" xfId="4" applyFill="1" applyBorder="1" applyAlignment="1" applyProtection="1">
      <alignment horizontal="left"/>
      <protection locked="0"/>
    </xf>
    <xf numFmtId="1" fontId="3" fillId="0" borderId="0" xfId="0" applyNumberFormat="1" applyFont="1" applyFill="1" applyBorder="1" applyAlignment="1" applyProtection="1">
      <alignment horizontal="right"/>
      <protection locked="0"/>
    </xf>
    <xf numFmtId="1" fontId="3" fillId="0" borderId="0" xfId="0" applyNumberFormat="1" applyFont="1" applyFill="1" applyBorder="1" applyAlignment="1" applyProtection="1">
      <alignment horizontal="right"/>
    </xf>
    <xf numFmtId="1" fontId="3" fillId="0" borderId="10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41" fontId="1" fillId="0" borderId="0" xfId="2" applyNumberFormat="1" applyFont="1" applyFill="1" applyBorder="1" applyAlignment="1" applyProtection="1">
      <alignment horizontal="right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41" fontId="1" fillId="0" borderId="0" xfId="1" applyNumberFormat="1" applyFont="1" applyFill="1" applyBorder="1" applyAlignment="1" applyProtection="1">
      <alignment horizontal="right"/>
    </xf>
    <xf numFmtId="41" fontId="1" fillId="0" borderId="0" xfId="1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right"/>
    </xf>
    <xf numFmtId="1" fontId="1" fillId="2" borderId="10" xfId="0" applyNumberFormat="1" applyFont="1" applyFill="1" applyBorder="1" applyAlignment="1" applyProtection="1">
      <alignment horizontal="right"/>
      <protection locked="0"/>
    </xf>
    <xf numFmtId="0" fontId="1" fillId="2" borderId="11" xfId="0" applyFont="1" applyFill="1" applyBorder="1" applyProtection="1">
      <protection locked="0"/>
    </xf>
    <xf numFmtId="43" fontId="1" fillId="0" borderId="0" xfId="0" applyNumberFormat="1" applyFont="1" applyFill="1" applyBorder="1" applyProtection="1">
      <protection locked="0"/>
    </xf>
    <xf numFmtId="41" fontId="1" fillId="0" borderId="3" xfId="1" applyNumberFormat="1" applyFont="1" applyFill="1" applyBorder="1" applyAlignment="1" applyProtection="1">
      <alignment horizontal="right"/>
      <protection locked="0"/>
    </xf>
    <xf numFmtId="164" fontId="1" fillId="0" borderId="0" xfId="2" applyNumberFormat="1" applyFont="1" applyFill="1" applyBorder="1" applyAlignment="1" applyProtection="1">
      <alignment horizontal="right"/>
      <protection locked="0"/>
    </xf>
    <xf numFmtId="43" fontId="7" fillId="0" borderId="0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protection locked="0"/>
    </xf>
    <xf numFmtId="38" fontId="1" fillId="0" borderId="0" xfId="0" applyNumberFormat="1" applyFont="1" applyFill="1" applyBorder="1" applyProtection="1">
      <protection locked="0"/>
    </xf>
    <xf numFmtId="38" fontId="1" fillId="0" borderId="0" xfId="0" applyNumberFormat="1" applyFont="1" applyFill="1" applyBorder="1" applyProtection="1"/>
    <xf numFmtId="41" fontId="1" fillId="0" borderId="2" xfId="1" applyNumberFormat="1" applyFont="1" applyFill="1" applyBorder="1" applyAlignment="1" applyProtection="1">
      <alignment horizontal="right"/>
    </xf>
    <xf numFmtId="41" fontId="1" fillId="0" borderId="12" xfId="1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43" fontId="1" fillId="0" borderId="0" xfId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164" fontId="2" fillId="3" borderId="6" xfId="2" applyNumberFormat="1" applyFont="1" applyFill="1" applyBorder="1" applyAlignment="1" applyProtection="1">
      <alignment horizontal="center"/>
      <protection locked="0"/>
    </xf>
    <xf numFmtId="41" fontId="2" fillId="3" borderId="7" xfId="2" applyNumberFormat="1" applyFont="1" applyFill="1" applyBorder="1" applyAlignment="1" applyProtection="1">
      <alignment horizontal="right"/>
      <protection locked="0"/>
    </xf>
    <xf numFmtId="41" fontId="1" fillId="3" borderId="7" xfId="2" applyNumberFormat="1" applyFont="1" applyFill="1" applyBorder="1" applyAlignment="1" applyProtection="1">
      <alignment horizontal="right"/>
      <protection locked="0"/>
    </xf>
    <xf numFmtId="41" fontId="1" fillId="3" borderId="7" xfId="1" applyNumberFormat="1" applyFont="1" applyFill="1" applyBorder="1" applyAlignment="1" applyProtection="1">
      <alignment horizontal="right"/>
    </xf>
    <xf numFmtId="41" fontId="2" fillId="3" borderId="8" xfId="1" applyNumberFormat="1" applyFont="1" applyFill="1" applyBorder="1" applyAlignment="1" applyProtection="1">
      <alignment horizontal="right"/>
    </xf>
    <xf numFmtId="41" fontId="1" fillId="3" borderId="7" xfId="1" applyNumberFormat="1" applyFont="1" applyFill="1" applyBorder="1" applyAlignment="1" applyProtection="1">
      <alignment horizontal="right"/>
      <protection locked="0"/>
    </xf>
    <xf numFmtId="41" fontId="2" fillId="3" borderId="7" xfId="1" applyNumberFormat="1" applyFont="1" applyFill="1" applyBorder="1" applyAlignment="1" applyProtection="1">
      <alignment horizontal="right"/>
      <protection locked="0"/>
    </xf>
    <xf numFmtId="41" fontId="1" fillId="3" borderId="8" xfId="1" applyNumberFormat="1" applyFont="1" applyFill="1" applyBorder="1" applyAlignment="1" applyProtection="1">
      <alignment horizontal="right"/>
    </xf>
    <xf numFmtId="41" fontId="2" fillId="3" borderId="9" xfId="1" applyNumberFormat="1" applyFont="1" applyFill="1" applyBorder="1" applyAlignment="1" applyProtection="1">
      <alignment horizontal="right"/>
    </xf>
    <xf numFmtId="41" fontId="2" fillId="3" borderId="7" xfId="1" applyNumberFormat="1" applyFont="1" applyFill="1" applyBorder="1" applyAlignment="1" applyProtection="1">
      <alignment horizontal="right"/>
    </xf>
    <xf numFmtId="41" fontId="1" fillId="3" borderId="12" xfId="1" applyNumberFormat="1" applyFont="1" applyFill="1" applyBorder="1" applyAlignment="1" applyProtection="1">
      <alignment horizontal="right"/>
      <protection locked="0"/>
    </xf>
    <xf numFmtId="41" fontId="1" fillId="3" borderId="5" xfId="1" applyNumberFormat="1" applyFont="1" applyFill="1" applyBorder="1" applyAlignment="1" applyProtection="1">
      <alignment horizontal="right"/>
      <protection locked="0"/>
    </xf>
    <xf numFmtId="41" fontId="4" fillId="3" borderId="7" xfId="1" applyNumberFormat="1" applyFont="1" applyFill="1" applyBorder="1" applyAlignment="1" applyProtection="1">
      <alignment horizontal="right"/>
    </xf>
    <xf numFmtId="41" fontId="4" fillId="3" borderId="9" xfId="1" applyNumberFormat="1" applyFont="1" applyFill="1" applyBorder="1" applyAlignment="1" applyProtection="1">
      <alignment horizontal="right"/>
    </xf>
    <xf numFmtId="41" fontId="1" fillId="4" borderId="12" xfId="1" applyNumberFormat="1" applyFont="1" applyFill="1" applyBorder="1" applyAlignment="1" applyProtection="1">
      <alignment horizontal="right"/>
      <protection locked="0"/>
    </xf>
    <xf numFmtId="41" fontId="3" fillId="3" borderId="7" xfId="2" applyNumberFormat="1" applyFont="1" applyFill="1" applyBorder="1" applyAlignment="1" applyProtection="1">
      <alignment horizontal="right"/>
      <protection locked="0"/>
    </xf>
    <xf numFmtId="41" fontId="3" fillId="3" borderId="7" xfId="1" applyNumberFormat="1" applyFont="1" applyFill="1" applyBorder="1" applyAlignment="1" applyProtection="1">
      <alignment horizontal="right"/>
    </xf>
    <xf numFmtId="41" fontId="3" fillId="3" borderId="7" xfId="1" applyNumberFormat="1" applyFont="1" applyFill="1" applyBorder="1" applyAlignment="1" applyProtection="1">
      <alignment horizontal="right"/>
      <protection locked="0"/>
    </xf>
    <xf numFmtId="41" fontId="3" fillId="3" borderId="8" xfId="1" applyNumberFormat="1" applyFont="1" applyFill="1" applyBorder="1" applyAlignment="1" applyProtection="1">
      <alignment horizontal="right"/>
    </xf>
    <xf numFmtId="41" fontId="3" fillId="3" borderId="5" xfId="1" applyNumberFormat="1" applyFont="1" applyFill="1" applyBorder="1" applyAlignment="1" applyProtection="1">
      <alignment horizontal="right"/>
      <protection locked="0"/>
    </xf>
    <xf numFmtId="164" fontId="2" fillId="4" borderId="0" xfId="2" applyNumberFormat="1" applyFont="1" applyFill="1" applyBorder="1" applyAlignment="1" applyProtection="1">
      <alignment horizontal="center"/>
      <protection locked="0"/>
    </xf>
    <xf numFmtId="41" fontId="3" fillId="4" borderId="0" xfId="2" applyNumberFormat="1" applyFont="1" applyFill="1" applyBorder="1" applyAlignment="1" applyProtection="1">
      <alignment horizontal="right"/>
      <protection locked="0"/>
    </xf>
    <xf numFmtId="41" fontId="3" fillId="4" borderId="0" xfId="1" applyNumberFormat="1" applyFont="1" applyFill="1" applyBorder="1" applyAlignment="1" applyProtection="1">
      <alignment horizontal="right"/>
      <protection locked="0"/>
    </xf>
    <xf numFmtId="41" fontId="3" fillId="4" borderId="1" xfId="1" applyNumberFormat="1" applyFont="1" applyFill="1" applyBorder="1" applyAlignment="1" applyProtection="1">
      <alignment horizontal="right"/>
      <protection locked="0"/>
    </xf>
    <xf numFmtId="41" fontId="2" fillId="4" borderId="0" xfId="1" applyNumberFormat="1" applyFont="1" applyFill="1" applyBorder="1" applyAlignment="1" applyProtection="1">
      <alignment horizontal="right"/>
    </xf>
    <xf numFmtId="41" fontId="2" fillId="4" borderId="0" xfId="1" applyNumberFormat="1" applyFont="1" applyFill="1" applyBorder="1" applyAlignment="1" applyProtection="1">
      <alignment horizontal="right"/>
      <protection locked="0"/>
    </xf>
    <xf numFmtId="0" fontId="5" fillId="4" borderId="0" xfId="4" applyFill="1" applyBorder="1" applyAlignment="1" applyProtection="1">
      <alignment horizontal="left"/>
      <protection locked="0"/>
    </xf>
    <xf numFmtId="41" fontId="3" fillId="4" borderId="4" xfId="1" applyNumberFormat="1" applyFont="1" applyFill="1" applyBorder="1" applyAlignment="1" applyProtection="1">
      <alignment horizontal="right"/>
      <protection locked="0"/>
    </xf>
    <xf numFmtId="41" fontId="3" fillId="4" borderId="3" xfId="1" applyNumberFormat="1" applyFont="1" applyFill="1" applyBorder="1" applyAlignment="1" applyProtection="1">
      <alignment horizontal="right"/>
      <protection locked="0"/>
    </xf>
    <xf numFmtId="41" fontId="4" fillId="4" borderId="0" xfId="1" applyNumberFormat="1" applyFont="1" applyFill="1" applyBorder="1" applyAlignment="1" applyProtection="1">
      <alignment horizontal="right"/>
    </xf>
    <xf numFmtId="41" fontId="4" fillId="4" borderId="4" xfId="1" applyNumberFormat="1" applyFont="1" applyFill="1" applyBorder="1" applyAlignment="1" applyProtection="1">
      <alignment horizontal="right"/>
    </xf>
    <xf numFmtId="41" fontId="1" fillId="3" borderId="6" xfId="1" applyNumberFormat="1" applyFont="1" applyFill="1" applyBorder="1" applyAlignment="1" applyProtection="1">
      <alignment horizontal="right"/>
    </xf>
    <xf numFmtId="164" fontId="1" fillId="4" borderId="0" xfId="2" applyNumberFormat="1" applyFont="1" applyFill="1" applyBorder="1" applyAlignment="1" applyProtection="1">
      <alignment horizontal="center"/>
      <protection locked="0"/>
    </xf>
    <xf numFmtId="41" fontId="1" fillId="4" borderId="0" xfId="2" applyNumberFormat="1" applyFont="1" applyFill="1" applyBorder="1" applyAlignment="1" applyProtection="1">
      <alignment horizontal="right"/>
      <protection locked="0"/>
    </xf>
    <xf numFmtId="41" fontId="1" fillId="4" borderId="0" xfId="1" applyNumberFormat="1" applyFont="1" applyFill="1" applyBorder="1" applyAlignment="1" applyProtection="1">
      <alignment horizontal="right"/>
      <protection locked="0"/>
    </xf>
    <xf numFmtId="41" fontId="1" fillId="4" borderId="1" xfId="1" applyNumberFormat="1" applyFont="1" applyFill="1" applyBorder="1" applyAlignment="1" applyProtection="1">
      <alignment horizontal="right"/>
      <protection locked="0"/>
    </xf>
    <xf numFmtId="164" fontId="1" fillId="4" borderId="0" xfId="2" applyNumberFormat="1" applyFont="1" applyFill="1" applyBorder="1" applyAlignment="1" applyProtection="1">
      <alignment horizontal="right"/>
      <protection locked="0"/>
    </xf>
    <xf numFmtId="41" fontId="1" fillId="4" borderId="3" xfId="1" applyNumberFormat="1" applyFont="1" applyFill="1" applyBorder="1" applyAlignment="1" applyProtection="1">
      <alignment horizontal="right"/>
      <protection locked="0"/>
    </xf>
    <xf numFmtId="41" fontId="2" fillId="4" borderId="1" xfId="1" applyNumberFormat="1" applyFont="1" applyFill="1" applyBorder="1" applyAlignment="1" applyProtection="1">
      <alignment horizontal="right"/>
    </xf>
    <xf numFmtId="41" fontId="2" fillId="4" borderId="4" xfId="1" applyNumberFormat="1" applyFont="1" applyFill="1" applyBorder="1" applyAlignment="1" applyProtection="1">
      <alignment horizontal="right"/>
    </xf>
    <xf numFmtId="41" fontId="2" fillId="4" borderId="2" xfId="1" applyNumberFormat="1" applyFont="1" applyFill="1" applyBorder="1" applyAlignment="1" applyProtection="1">
      <alignment horizontal="right"/>
    </xf>
    <xf numFmtId="43" fontId="3" fillId="0" borderId="0" xfId="1" applyNumberFormat="1" applyFont="1" applyFill="1" applyBorder="1" applyAlignment="1" applyProtection="1">
      <alignment horizontal="right"/>
      <protection locked="0"/>
    </xf>
    <xf numFmtId="2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5" fillId="3" borderId="21" xfId="4" applyFill="1" applyBorder="1" applyAlignment="1" applyProtection="1">
      <alignment horizontal="left"/>
      <protection locked="0"/>
    </xf>
    <xf numFmtId="9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164" fontId="12" fillId="0" borderId="0" xfId="2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0" borderId="0" xfId="5" applyFont="1"/>
    <xf numFmtId="0" fontId="2" fillId="0" borderId="0" xfId="5" applyFont="1" applyAlignment="1">
      <alignment horizontal="center"/>
    </xf>
    <xf numFmtId="0" fontId="1" fillId="0" borderId="0" xfId="5"/>
    <xf numFmtId="0" fontId="2" fillId="0" borderId="0" xfId="5" applyFont="1" applyAlignment="1">
      <alignment horizontal="left"/>
    </xf>
    <xf numFmtId="0" fontId="2" fillId="0" borderId="0" xfId="5" applyFont="1" applyFill="1" applyBorder="1" applyAlignment="1" applyProtection="1">
      <alignment horizontal="right"/>
      <protection locked="0"/>
    </xf>
    <xf numFmtId="0" fontId="1" fillId="0" borderId="0" xfId="5" applyFont="1" applyAlignment="1">
      <alignment horizontal="left"/>
    </xf>
    <xf numFmtId="0" fontId="1" fillId="0" borderId="0" xfId="5" applyFont="1" applyFill="1" applyBorder="1" applyAlignment="1" applyProtection="1">
      <alignment horizontal="right"/>
      <protection locked="0"/>
    </xf>
    <xf numFmtId="1" fontId="1" fillId="0" borderId="0" xfId="5" applyNumberFormat="1" applyFont="1" applyFill="1" applyBorder="1" applyAlignment="1" applyProtection="1">
      <alignment horizontal="right"/>
      <protection locked="0"/>
    </xf>
    <xf numFmtId="0" fontId="1" fillId="0" borderId="0" xfId="5" applyFont="1" applyFill="1" applyBorder="1" applyAlignment="1" applyProtection="1">
      <alignment horizontal="left"/>
      <protection locked="0"/>
    </xf>
    <xf numFmtId="37" fontId="1" fillId="0" borderId="0" xfId="5" applyNumberFormat="1" applyFont="1" applyFill="1" applyBorder="1" applyAlignment="1" applyProtection="1">
      <alignment horizontal="left" wrapText="1"/>
      <protection locked="0"/>
    </xf>
    <xf numFmtId="164" fontId="1" fillId="0" borderId="0" xfId="2" applyNumberFormat="1" applyFont="1"/>
    <xf numFmtId="164" fontId="2" fillId="0" borderId="0" xfId="2" applyNumberFormat="1" applyFont="1"/>
    <xf numFmtId="1" fontId="2" fillId="0" borderId="0" xfId="5" applyNumberFormat="1" applyFont="1"/>
    <xf numFmtId="0" fontId="1" fillId="0" borderId="0" xfId="5" applyFont="1" applyFill="1" applyBorder="1"/>
    <xf numFmtId="164" fontId="1" fillId="0" borderId="0" xfId="5" applyNumberFormat="1" applyFont="1" applyFill="1" applyBorder="1"/>
    <xf numFmtId="0" fontId="2" fillId="0" borderId="0" xfId="5" applyFont="1" applyFill="1" applyBorder="1"/>
    <xf numFmtId="164" fontId="2" fillId="0" borderId="0" xfId="5" applyNumberFormat="1" applyFont="1" applyFill="1" applyBorder="1"/>
    <xf numFmtId="0" fontId="5" fillId="0" borderId="0" xfId="4"/>
    <xf numFmtId="0" fontId="2" fillId="4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4" fontId="1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1" fillId="0" borderId="0" xfId="0" applyFont="1"/>
    <xf numFmtId="164" fontId="0" fillId="0" borderId="0" xfId="2" applyNumberFormat="1" applyFont="1"/>
    <xf numFmtId="0" fontId="8" fillId="0" borderId="0" xfId="0" applyFont="1" applyFill="1" applyBorder="1" applyAlignment="1" applyProtection="1">
      <alignment horizontal="center"/>
      <protection locked="0"/>
    </xf>
    <xf numFmtId="49" fontId="1" fillId="0" borderId="13" xfId="0" applyNumberFormat="1" applyFont="1" applyFill="1" applyBorder="1" applyAlignment="1" applyProtection="1">
      <alignment horizontal="left" vertical="top" wrapText="1"/>
      <protection locked="0"/>
    </xf>
    <xf numFmtId="49" fontId="3" fillId="0" borderId="14" xfId="0" applyNumberFormat="1" applyFont="1" applyFill="1" applyBorder="1" applyAlignment="1" applyProtection="1">
      <alignment horizontal="left" vertical="top" wrapText="1"/>
      <protection locked="0"/>
    </xf>
    <xf numFmtId="49" fontId="3" fillId="0" borderId="15" xfId="0" applyNumberFormat="1" applyFont="1" applyFill="1" applyBorder="1" applyAlignment="1" applyProtection="1">
      <alignment horizontal="left" vertical="top" wrapText="1"/>
      <protection locked="0"/>
    </xf>
    <xf numFmtId="49" fontId="3" fillId="0" borderId="16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17" xfId="0" applyNumberFormat="1" applyFont="1" applyFill="1" applyBorder="1" applyAlignment="1" applyProtection="1">
      <alignment horizontal="left" vertical="top" wrapText="1"/>
      <protection locked="0"/>
    </xf>
    <xf numFmtId="49" fontId="3" fillId="0" borderId="18" xfId="0" applyNumberFormat="1" applyFont="1" applyFill="1" applyBorder="1" applyAlignment="1" applyProtection="1">
      <alignment horizontal="left" vertical="top" wrapText="1"/>
      <protection locked="0"/>
    </xf>
    <xf numFmtId="49" fontId="3" fillId="0" borderId="19" xfId="0" applyNumberFormat="1" applyFont="1" applyFill="1" applyBorder="1" applyAlignment="1" applyProtection="1">
      <alignment horizontal="left" vertical="top" wrapText="1"/>
      <protection locked="0"/>
    </xf>
    <xf numFmtId="49" fontId="3" fillId="0" borderId="20" xfId="0" applyNumberFormat="1" applyFont="1" applyFill="1" applyBorder="1" applyAlignment="1" applyProtection="1">
      <alignment horizontal="left" vertical="top" wrapText="1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protection locked="0"/>
    </xf>
    <xf numFmtId="0" fontId="3" fillId="0" borderId="11" xfId="0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alignment horizontal="left" wrapText="1" indent="1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" fillId="0" borderId="0" xfId="5" applyAlignment="1">
      <alignment horizontal="center" wrapText="1"/>
    </xf>
    <xf numFmtId="0" fontId="2" fillId="0" borderId="0" xfId="5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protection locked="0"/>
    </xf>
    <xf numFmtId="0" fontId="1" fillId="2" borderId="11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left" wrapText="1" indent="1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49" fontId="1" fillId="0" borderId="14" xfId="0" applyNumberFormat="1" applyFont="1" applyFill="1" applyBorder="1" applyAlignment="1" applyProtection="1">
      <alignment horizontal="left" vertical="top" wrapText="1"/>
      <protection locked="0"/>
    </xf>
    <xf numFmtId="49" fontId="1" fillId="0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0" applyNumberFormat="1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1" fillId="0" borderId="17" xfId="0" applyNumberFormat="1" applyFont="1" applyFill="1" applyBorder="1" applyAlignment="1" applyProtection="1">
      <alignment horizontal="left" vertical="top" wrapText="1"/>
      <protection locked="0"/>
    </xf>
    <xf numFmtId="49" fontId="1" fillId="0" borderId="18" xfId="0" applyNumberFormat="1" applyFont="1" applyFill="1" applyBorder="1" applyAlignment="1" applyProtection="1">
      <alignment horizontal="left" vertical="top" wrapText="1"/>
      <protection locked="0"/>
    </xf>
    <xf numFmtId="49" fontId="1" fillId="0" borderId="19" xfId="0" applyNumberFormat="1" applyFont="1" applyFill="1" applyBorder="1" applyAlignment="1" applyProtection="1">
      <alignment horizontal="left" vertical="top" wrapText="1"/>
      <protection locked="0"/>
    </xf>
    <xf numFmtId="49" fontId="1" fillId="0" borderId="20" xfId="0" applyNumberFormat="1" applyFont="1" applyFill="1" applyBorder="1" applyAlignment="1" applyProtection="1">
      <alignment horizontal="left" vertical="top" wrapText="1"/>
      <protection locked="0"/>
    </xf>
    <xf numFmtId="164" fontId="1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.boisestate.edu/human-resources/supplemental-pay/" TargetMode="External"/><Relationship Id="rId2" Type="http://schemas.openxmlformats.org/officeDocument/2006/relationships/hyperlink" Target="https://research.boisestate.edu/osp/proposal-preparation/" TargetMode="External"/><Relationship Id="rId1" Type="http://schemas.openxmlformats.org/officeDocument/2006/relationships/hyperlink" Target="https://research.boisestate.edu/osp/proposal-preparation/facilities-and-administrative-cost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search.boisestate.edu/osp/proposal-prepar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a.gov/travel/plan-book/per-diem-rates/per-diem-rates-lookup/?action=perdiems_report&amp;state=OR&amp;fiscal_year=2020&amp;zip=&amp;city=" TargetMode="External"/><Relationship Id="rId2" Type="http://schemas.openxmlformats.org/officeDocument/2006/relationships/hyperlink" Target="https://www.gsa.gov/travel/plan-book/per-diem-rates/per-diem-rates-lookup/?action=perdiems_report&amp;state=DC&amp;fiscal_year=2020&amp;zip=&amp;city=" TargetMode="External"/><Relationship Id="rId1" Type="http://schemas.openxmlformats.org/officeDocument/2006/relationships/hyperlink" Target="https://www.boisestate.edu/policy/finance/policy-title-trave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boisestate.edu/osp/proposal-preparation/" TargetMode="External"/><Relationship Id="rId2" Type="http://schemas.openxmlformats.org/officeDocument/2006/relationships/hyperlink" Target="https://research.boisestate.edu/osp/proposal-preparation/facilities-and-administrative-costs/" TargetMode="External"/><Relationship Id="rId1" Type="http://schemas.openxmlformats.org/officeDocument/2006/relationships/hyperlink" Target="https://policy.boisestate.edu/human-resources/supplemental-pay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D163-7CC0-4102-B150-F7B1E8045C0D}">
  <sheetPr>
    <tabColor theme="3" tint="0.39997558519241921"/>
    <pageSetUpPr fitToPage="1"/>
  </sheetPr>
  <dimension ref="A2:XFC895"/>
  <sheetViews>
    <sheetView tabSelected="1" workbookViewId="0">
      <pane xSplit="7" ySplit="10" topLeftCell="J11" activePane="bottomRight" state="frozen"/>
      <selection pane="topRight" activeCell="J1" sqref="J1"/>
      <selection pane="bottomLeft" activeCell="A10" sqref="A10"/>
      <selection pane="bottomRight" activeCell="O45" sqref="O45"/>
    </sheetView>
  </sheetViews>
  <sheetFormatPr defaultColWidth="9.140625" defaultRowHeight="12.75" customHeight="1" x14ac:dyDescent="0.2"/>
  <cols>
    <col min="1" max="1" width="63.140625" style="1" customWidth="1"/>
    <col min="2" max="2" width="6.85546875" style="15" hidden="1" customWidth="1"/>
    <col min="3" max="3" width="8" style="2" bestFit="1" customWidth="1"/>
    <col min="4" max="4" width="18.5703125" style="3" bestFit="1" customWidth="1"/>
    <col min="5" max="5" width="20.85546875" style="3" customWidth="1"/>
    <col min="6" max="6" width="18.5703125" style="3" customWidth="1"/>
    <col min="7" max="7" width="19.28515625" style="3" customWidth="1"/>
    <col min="8" max="8" width="12.28515625" style="3" hidden="1" customWidth="1"/>
    <col min="9" max="9" width="15.7109375" style="3" hidden="1" customWidth="1"/>
    <col min="10" max="10" width="15.7109375" style="3" customWidth="1"/>
    <col min="11" max="11" width="11.140625" style="1" bestFit="1" customWidth="1"/>
    <col min="12" max="12" width="7.5703125" style="1" bestFit="1" customWidth="1"/>
    <col min="13" max="13" width="3.28515625" style="2" customWidth="1"/>
    <col min="14" max="14" width="9.140625" style="1"/>
    <col min="15" max="15" width="21" style="1" bestFit="1" customWidth="1"/>
    <col min="16" max="16" width="11.85546875" style="1" bestFit="1" customWidth="1"/>
    <col min="17" max="16384" width="9.140625" style="1"/>
  </cols>
  <sheetData>
    <row r="2" spans="1:17" ht="16.5" customHeight="1" x14ac:dyDescent="0.25">
      <c r="B2" s="124"/>
      <c r="C2" s="152" t="s">
        <v>73</v>
      </c>
      <c r="D2" s="152"/>
      <c r="E2" s="152"/>
      <c r="F2" s="152"/>
      <c r="G2" s="152"/>
    </row>
    <row r="3" spans="1:17" ht="16.5" customHeight="1" x14ac:dyDescent="0.25">
      <c r="B3" s="124"/>
      <c r="C3" s="152" t="s">
        <v>158</v>
      </c>
      <c r="D3" s="152"/>
      <c r="E3" s="152"/>
      <c r="F3" s="152"/>
      <c r="G3" s="152"/>
    </row>
    <row r="4" spans="1:17" ht="12.75" customHeight="1" x14ac:dyDescent="0.2">
      <c r="B4" s="124"/>
      <c r="C4" s="125"/>
      <c r="D4" s="126"/>
      <c r="E4" s="126"/>
      <c r="F4" s="126"/>
      <c r="G4" s="126"/>
    </row>
    <row r="5" spans="1:17" ht="30" customHeight="1" x14ac:dyDescent="0.2">
      <c r="A5" s="149" t="s">
        <v>79</v>
      </c>
      <c r="B5" s="168" t="s">
        <v>132</v>
      </c>
      <c r="C5" s="168"/>
      <c r="D5" s="168"/>
      <c r="E5" s="168"/>
      <c r="F5" s="168"/>
      <c r="G5" s="168"/>
      <c r="H5" s="64"/>
      <c r="I5" s="64"/>
      <c r="J5" s="64"/>
    </row>
    <row r="6" spans="1:17" ht="12.75" customHeight="1" x14ac:dyDescent="0.2">
      <c r="A6" s="149" t="s">
        <v>69</v>
      </c>
      <c r="B6" s="169" t="s">
        <v>127</v>
      </c>
      <c r="C6" s="169"/>
      <c r="D6" s="169"/>
      <c r="E6" s="169"/>
      <c r="F6" s="169"/>
      <c r="G6" s="169"/>
      <c r="H6" s="1"/>
      <c r="I6" s="1"/>
      <c r="J6" s="1"/>
    </row>
    <row r="7" spans="1:17" ht="12.75" customHeight="1" x14ac:dyDescent="0.2">
      <c r="A7" s="149" t="s">
        <v>70</v>
      </c>
      <c r="B7" s="170" t="s">
        <v>128</v>
      </c>
      <c r="C7" s="170"/>
      <c r="D7" s="170"/>
      <c r="E7" s="170"/>
      <c r="F7" s="170"/>
      <c r="G7" s="170"/>
      <c r="H7" s="1"/>
      <c r="I7" s="1"/>
      <c r="J7" s="1"/>
    </row>
    <row r="8" spans="1:17" ht="12.75" customHeight="1" x14ac:dyDescent="0.2">
      <c r="A8" s="149" t="s">
        <v>72</v>
      </c>
      <c r="B8" s="166"/>
      <c r="C8" s="167"/>
      <c r="D8" s="167"/>
      <c r="E8" s="1"/>
      <c r="F8" s="1"/>
      <c r="G8" s="1"/>
      <c r="H8" s="1"/>
      <c r="I8" s="146" t="s">
        <v>108</v>
      </c>
      <c r="J8" s="1"/>
    </row>
    <row r="9" spans="1:17" ht="12.75" customHeight="1" x14ac:dyDescent="0.2">
      <c r="D9" s="147" t="s">
        <v>129</v>
      </c>
      <c r="E9" s="147" t="s">
        <v>130</v>
      </c>
      <c r="F9" s="147" t="s">
        <v>131</v>
      </c>
      <c r="I9" s="99" t="s">
        <v>109</v>
      </c>
      <c r="J9" s="1"/>
    </row>
    <row r="10" spans="1:17" ht="12.75" customHeight="1" x14ac:dyDescent="0.2">
      <c r="A10" s="4" t="s">
        <v>0</v>
      </c>
      <c r="B10" s="14" t="s">
        <v>12</v>
      </c>
      <c r="C10" s="5" t="s">
        <v>11</v>
      </c>
      <c r="D10" s="6" t="s">
        <v>1</v>
      </c>
      <c r="E10" s="6" t="s">
        <v>5</v>
      </c>
      <c r="F10" s="6" t="s">
        <v>8</v>
      </c>
      <c r="G10" s="79" t="s">
        <v>2</v>
      </c>
      <c r="H10" s="6" t="s">
        <v>9</v>
      </c>
      <c r="I10" s="99" t="s">
        <v>110</v>
      </c>
      <c r="J10" s="1"/>
      <c r="P10" s="42"/>
      <c r="Q10" s="42" t="s">
        <v>14</v>
      </c>
    </row>
    <row r="11" spans="1:17" ht="12.75" customHeight="1" x14ac:dyDescent="0.2">
      <c r="A11" s="7"/>
      <c r="B11" s="16"/>
      <c r="C11" s="147"/>
      <c r="D11" s="23"/>
      <c r="E11" s="23"/>
      <c r="F11" s="23"/>
      <c r="G11" s="80"/>
      <c r="H11" s="24"/>
      <c r="I11" s="100"/>
      <c r="J11" s="1"/>
      <c r="K11" s="40" t="s">
        <v>63</v>
      </c>
      <c r="L11" s="2" t="s">
        <v>22</v>
      </c>
      <c r="M11" s="163" t="s">
        <v>35</v>
      </c>
      <c r="N11" s="164"/>
      <c r="O11" s="42" t="s">
        <v>59</v>
      </c>
    </row>
    <row r="12" spans="1:17" ht="12.75" customHeight="1" x14ac:dyDescent="0.2">
      <c r="A12" s="8" t="s">
        <v>126</v>
      </c>
      <c r="B12" s="16"/>
      <c r="C12" s="147"/>
      <c r="D12" s="24"/>
      <c r="E12" s="24"/>
      <c r="F12" s="24"/>
      <c r="G12" s="94"/>
      <c r="H12" s="24"/>
      <c r="I12" s="100"/>
      <c r="J12" s="1"/>
      <c r="M12" s="36"/>
      <c r="N12" s="37"/>
    </row>
    <row r="13" spans="1:17" ht="12.75" customHeight="1" x14ac:dyDescent="0.2">
      <c r="A13" s="38" t="s">
        <v>121</v>
      </c>
      <c r="B13" s="15">
        <v>1</v>
      </c>
      <c r="C13" s="2">
        <v>0</v>
      </c>
      <c r="D13" s="25">
        <f>L14*C13*B13</f>
        <v>0</v>
      </c>
      <c r="E13" s="25">
        <f t="shared" ref="E13:F24" si="0">D13*1.03</f>
        <v>0</v>
      </c>
      <c r="F13" s="25">
        <f t="shared" si="0"/>
        <v>0</v>
      </c>
      <c r="G13" s="95">
        <f t="shared" ref="G13:G21" si="1">SUM(D13:F13)</f>
        <v>0</v>
      </c>
      <c r="H13" s="26">
        <v>0</v>
      </c>
      <c r="I13" s="101">
        <f t="shared" ref="I13:I25" si="2">G13+H13</f>
        <v>0</v>
      </c>
      <c r="J13" s="1"/>
      <c r="M13" s="1"/>
      <c r="P13" s="1">
        <f>K14*0.01</f>
        <v>733.82399999999996</v>
      </c>
      <c r="Q13" s="1">
        <f>P13*C30</f>
        <v>0</v>
      </c>
    </row>
    <row r="14" spans="1:17" x14ac:dyDescent="0.2">
      <c r="A14" s="38" t="s">
        <v>122</v>
      </c>
      <c r="B14" s="15">
        <v>1</v>
      </c>
      <c r="C14" s="2">
        <v>1.5</v>
      </c>
      <c r="D14" s="25">
        <f>L14*C14*B14</f>
        <v>12230.4</v>
      </c>
      <c r="E14" s="25">
        <f>D14*1.03</f>
        <v>12597.312</v>
      </c>
      <c r="F14" s="25">
        <f t="shared" si="0"/>
        <v>12975.23136</v>
      </c>
      <c r="G14" s="95">
        <f t="shared" si="1"/>
        <v>37802.943359999997</v>
      </c>
      <c r="H14" s="26"/>
      <c r="I14" s="101">
        <f t="shared" si="2"/>
        <v>37802.943359999997</v>
      </c>
      <c r="J14" s="42" t="s">
        <v>124</v>
      </c>
      <c r="K14" s="45">
        <v>73382.399999999994</v>
      </c>
      <c r="L14" s="46">
        <f>K14/M14</f>
        <v>8153.5999999999995</v>
      </c>
      <c r="M14" s="47">
        <v>9</v>
      </c>
      <c r="N14" s="37" t="s">
        <v>36</v>
      </c>
      <c r="O14" s="1">
        <v>114000438</v>
      </c>
    </row>
    <row r="15" spans="1:17" ht="12.75" hidden="1" customHeight="1" x14ac:dyDescent="0.2">
      <c r="A15" s="43" t="s">
        <v>55</v>
      </c>
      <c r="B15" s="39">
        <v>1</v>
      </c>
      <c r="C15" s="40">
        <v>0</v>
      </c>
      <c r="D15" s="25">
        <f t="shared" ref="D15:D16" si="3">L18*C15*B15</f>
        <v>0</v>
      </c>
      <c r="E15" s="25">
        <f t="shared" si="0"/>
        <v>0</v>
      </c>
      <c r="F15" s="25">
        <f t="shared" si="0"/>
        <v>0</v>
      </c>
      <c r="G15" s="95">
        <f t="shared" si="1"/>
        <v>0</v>
      </c>
      <c r="H15" s="26"/>
      <c r="I15" s="101">
        <f t="shared" si="2"/>
        <v>0</v>
      </c>
      <c r="J15" s="1"/>
      <c r="K15" s="45">
        <v>0</v>
      </c>
      <c r="L15" s="46">
        <f t="shared" ref="L15:L24" si="4">K15/M15</f>
        <v>0</v>
      </c>
      <c r="M15" s="47">
        <v>9</v>
      </c>
      <c r="N15" s="37" t="s">
        <v>36</v>
      </c>
    </row>
    <row r="16" spans="1:17" ht="12.75" customHeight="1" x14ac:dyDescent="0.2">
      <c r="A16" s="38" t="s">
        <v>133</v>
      </c>
      <c r="B16" s="39">
        <v>1</v>
      </c>
      <c r="C16" s="40">
        <v>0</v>
      </c>
      <c r="D16" s="25">
        <f t="shared" si="3"/>
        <v>0</v>
      </c>
      <c r="E16" s="25">
        <f t="shared" si="0"/>
        <v>0</v>
      </c>
      <c r="F16" s="25">
        <f t="shared" si="0"/>
        <v>0</v>
      </c>
      <c r="G16" s="95">
        <f t="shared" si="1"/>
        <v>0</v>
      </c>
      <c r="H16" s="26"/>
      <c r="I16" s="101">
        <f t="shared" si="2"/>
        <v>0</v>
      </c>
      <c r="J16" s="1"/>
      <c r="M16" s="1"/>
    </row>
    <row r="17" spans="1:15" ht="12.75" customHeight="1" x14ac:dyDescent="0.2">
      <c r="A17" s="38" t="s">
        <v>134</v>
      </c>
      <c r="B17" s="15">
        <v>1</v>
      </c>
      <c r="C17" s="40">
        <v>1.5</v>
      </c>
      <c r="D17" s="25">
        <f>L17*C17*B17</f>
        <v>13648.266666666666</v>
      </c>
      <c r="E17" s="25">
        <f t="shared" si="0"/>
        <v>14057.714666666667</v>
      </c>
      <c r="F17" s="25">
        <f t="shared" si="0"/>
        <v>14479.446106666666</v>
      </c>
      <c r="G17" s="95">
        <f t="shared" si="1"/>
        <v>42185.427439999999</v>
      </c>
      <c r="H17" s="26"/>
      <c r="I17" s="101">
        <f t="shared" si="2"/>
        <v>42185.427439999999</v>
      </c>
      <c r="J17" s="42" t="s">
        <v>123</v>
      </c>
      <c r="K17" s="45">
        <v>81889.600000000006</v>
      </c>
      <c r="L17" s="46">
        <f>K17/M17</f>
        <v>9098.8444444444449</v>
      </c>
      <c r="M17" s="47">
        <v>9</v>
      </c>
      <c r="N17" s="37" t="s">
        <v>36</v>
      </c>
      <c r="O17" s="1">
        <v>113153409</v>
      </c>
    </row>
    <row r="18" spans="1:15" ht="12.75" hidden="1" customHeight="1" x14ac:dyDescent="0.2">
      <c r="A18" s="38" t="s">
        <v>54</v>
      </c>
      <c r="B18" s="39">
        <v>1</v>
      </c>
      <c r="C18" s="40">
        <v>0</v>
      </c>
      <c r="D18" s="25">
        <f t="shared" ref="D18:D19" si="5">L18*C18*B18</f>
        <v>0</v>
      </c>
      <c r="E18" s="25">
        <f t="shared" si="0"/>
        <v>0</v>
      </c>
      <c r="F18" s="25">
        <f t="shared" si="0"/>
        <v>0</v>
      </c>
      <c r="G18" s="95">
        <f t="shared" si="1"/>
        <v>0</v>
      </c>
      <c r="H18" s="26"/>
      <c r="I18" s="101">
        <f t="shared" si="2"/>
        <v>0</v>
      </c>
      <c r="J18" s="1"/>
      <c r="K18" s="45">
        <v>0</v>
      </c>
      <c r="L18" s="46">
        <f t="shared" si="4"/>
        <v>0</v>
      </c>
      <c r="M18" s="47">
        <v>9</v>
      </c>
      <c r="N18" s="37" t="s">
        <v>36</v>
      </c>
    </row>
    <row r="19" spans="1:15" ht="12.75" customHeight="1" x14ac:dyDescent="0.2">
      <c r="A19" s="38" t="s">
        <v>135</v>
      </c>
      <c r="B19" s="39">
        <v>1</v>
      </c>
      <c r="C19" s="40">
        <v>0</v>
      </c>
      <c r="D19" s="25">
        <f t="shared" si="5"/>
        <v>0</v>
      </c>
      <c r="E19" s="25">
        <f t="shared" si="0"/>
        <v>0</v>
      </c>
      <c r="F19" s="25">
        <f t="shared" si="0"/>
        <v>0</v>
      </c>
      <c r="G19" s="95">
        <f t="shared" si="1"/>
        <v>0</v>
      </c>
      <c r="H19" s="26"/>
      <c r="I19" s="101">
        <f t="shared" si="2"/>
        <v>0</v>
      </c>
      <c r="J19" s="1"/>
      <c r="K19" s="45"/>
      <c r="L19" s="46"/>
      <c r="M19" s="45"/>
    </row>
    <row r="20" spans="1:15" ht="12.75" customHeight="1" x14ac:dyDescent="0.2">
      <c r="A20" s="38" t="s">
        <v>136</v>
      </c>
      <c r="B20" s="15">
        <v>1</v>
      </c>
      <c r="C20" s="40">
        <v>1.5</v>
      </c>
      <c r="D20" s="25">
        <f>L20*C20*B20</f>
        <v>11757.333333333334</v>
      </c>
      <c r="E20" s="25">
        <f t="shared" si="0"/>
        <v>12110.053333333335</v>
      </c>
      <c r="F20" s="25">
        <f t="shared" si="0"/>
        <v>12473.354933333336</v>
      </c>
      <c r="G20" s="95">
        <f t="shared" si="1"/>
        <v>36340.741600000008</v>
      </c>
      <c r="H20" s="26"/>
      <c r="I20" s="101">
        <f t="shared" si="2"/>
        <v>36340.741600000008</v>
      </c>
      <c r="J20" s="42" t="s">
        <v>125</v>
      </c>
      <c r="K20" s="45">
        <v>70544</v>
      </c>
      <c r="L20" s="46">
        <f>K20/M20</f>
        <v>7838.2222222222226</v>
      </c>
      <c r="M20" s="47">
        <v>9</v>
      </c>
      <c r="N20" s="37" t="s">
        <v>36</v>
      </c>
      <c r="O20" s="1">
        <v>114046133</v>
      </c>
    </row>
    <row r="21" spans="1:15" ht="12.75" customHeight="1" x14ac:dyDescent="0.2">
      <c r="A21" s="38" t="s">
        <v>152</v>
      </c>
      <c r="B21" s="39">
        <v>1</v>
      </c>
      <c r="C21" s="40">
        <v>9</v>
      </c>
      <c r="D21" s="25">
        <v>12500</v>
      </c>
      <c r="E21" s="25">
        <f>D21*1.03</f>
        <v>12875</v>
      </c>
      <c r="F21" s="25">
        <f>E21*1.03</f>
        <v>13261.25</v>
      </c>
      <c r="G21" s="95">
        <f t="shared" si="1"/>
        <v>38636.25</v>
      </c>
      <c r="H21" s="26"/>
      <c r="I21" s="101">
        <f t="shared" si="2"/>
        <v>38636.25</v>
      </c>
      <c r="J21" s="1"/>
      <c r="K21" s="45">
        <v>0</v>
      </c>
      <c r="L21" s="46">
        <f t="shared" si="4"/>
        <v>0</v>
      </c>
      <c r="M21" s="45">
        <v>9</v>
      </c>
    </row>
    <row r="22" spans="1:15" ht="12.75" customHeight="1" x14ac:dyDescent="0.2">
      <c r="A22" s="38" t="s">
        <v>155</v>
      </c>
      <c r="B22" s="39">
        <v>1</v>
      </c>
      <c r="C22" s="40">
        <v>3</v>
      </c>
      <c r="D22" s="25">
        <v>2700</v>
      </c>
      <c r="E22" s="25">
        <f t="shared" si="0"/>
        <v>2781</v>
      </c>
      <c r="F22" s="25">
        <f t="shared" si="0"/>
        <v>2864.4300000000003</v>
      </c>
      <c r="G22" s="95">
        <f>SUM(D22:F22)</f>
        <v>8345.43</v>
      </c>
      <c r="H22" s="26"/>
      <c r="I22" s="101">
        <f t="shared" si="2"/>
        <v>8345.43</v>
      </c>
      <c r="J22" s="1"/>
      <c r="K22" s="45">
        <v>0</v>
      </c>
      <c r="L22" s="46">
        <f t="shared" si="4"/>
        <v>0</v>
      </c>
      <c r="M22" s="45">
        <v>3</v>
      </c>
    </row>
    <row r="23" spans="1:15" ht="12.75" customHeight="1" x14ac:dyDescent="0.2">
      <c r="A23" s="38" t="s">
        <v>46</v>
      </c>
      <c r="B23" s="39">
        <v>1</v>
      </c>
      <c r="C23" s="40">
        <v>9</v>
      </c>
      <c r="D23" s="25">
        <f>L23*C23*B23</f>
        <v>0</v>
      </c>
      <c r="E23" s="25">
        <f t="shared" si="0"/>
        <v>0</v>
      </c>
      <c r="F23" s="25">
        <f t="shared" si="0"/>
        <v>0</v>
      </c>
      <c r="G23" s="95">
        <f>SUM(D23:F23)</f>
        <v>0</v>
      </c>
      <c r="H23" s="26"/>
      <c r="I23" s="101">
        <f t="shared" si="2"/>
        <v>0</v>
      </c>
      <c r="J23" s="1"/>
      <c r="K23" s="45">
        <v>0</v>
      </c>
      <c r="L23" s="46">
        <f t="shared" si="4"/>
        <v>0</v>
      </c>
      <c r="M23" s="45">
        <v>9</v>
      </c>
    </row>
    <row r="24" spans="1:15" ht="12.75" customHeight="1" x14ac:dyDescent="0.2">
      <c r="A24" s="38" t="s">
        <v>20</v>
      </c>
      <c r="B24" s="39">
        <v>1</v>
      </c>
      <c r="C24" s="40">
        <v>12</v>
      </c>
      <c r="D24" s="25">
        <f>L24*C24*B24</f>
        <v>0</v>
      </c>
      <c r="E24" s="25">
        <f t="shared" si="0"/>
        <v>0</v>
      </c>
      <c r="F24" s="25">
        <f t="shared" si="0"/>
        <v>0</v>
      </c>
      <c r="G24" s="95">
        <f>SUM(D24:F24)</f>
        <v>0</v>
      </c>
      <c r="H24" s="26"/>
      <c r="I24" s="102">
        <f t="shared" si="2"/>
        <v>0</v>
      </c>
      <c r="J24" s="1"/>
      <c r="K24" s="45">
        <v>0</v>
      </c>
      <c r="L24" s="46">
        <f t="shared" si="4"/>
        <v>0</v>
      </c>
      <c r="M24" s="45">
        <v>12</v>
      </c>
    </row>
    <row r="25" spans="1:15" s="7" customFormat="1" ht="12.75" customHeight="1" x14ac:dyDescent="0.2">
      <c r="A25" s="149" t="s">
        <v>10</v>
      </c>
      <c r="B25" s="39"/>
      <c r="C25" s="40"/>
      <c r="D25" s="27">
        <f>SUM(D13:D24)</f>
        <v>52836</v>
      </c>
      <c r="E25" s="27">
        <f>SUM(E13:E24)</f>
        <v>54421.08</v>
      </c>
      <c r="F25" s="27">
        <f>SUM(F13:F24)</f>
        <v>56053.712400000004</v>
      </c>
      <c r="G25" s="83">
        <f>SUM(G13:G24)</f>
        <v>163310.79240000001</v>
      </c>
      <c r="H25" s="27">
        <f>SUM(H13:H24)</f>
        <v>0</v>
      </c>
      <c r="I25" s="101">
        <f t="shared" si="2"/>
        <v>163310.79240000001</v>
      </c>
      <c r="J25" s="1"/>
      <c r="M25" s="147"/>
    </row>
    <row r="26" spans="1:15" ht="38.25" hidden="1" customHeight="1" x14ac:dyDescent="0.2">
      <c r="A26" s="165" t="s">
        <v>53</v>
      </c>
      <c r="B26" s="165"/>
      <c r="C26" s="165"/>
      <c r="D26" s="26"/>
      <c r="E26" s="26"/>
      <c r="F26" s="26"/>
      <c r="G26" s="96"/>
      <c r="H26" s="26"/>
      <c r="I26" s="101"/>
      <c r="J26" s="1"/>
    </row>
    <row r="27" spans="1:15" ht="12.75" hidden="1" customHeight="1" x14ac:dyDescent="0.2">
      <c r="A27" s="44" t="s">
        <v>52</v>
      </c>
      <c r="D27" s="26"/>
      <c r="E27" s="26"/>
      <c r="F27" s="26"/>
      <c r="G27" s="96"/>
      <c r="H27" s="26"/>
      <c r="I27" s="101"/>
      <c r="J27" s="1"/>
    </row>
    <row r="28" spans="1:15" ht="12.75" customHeight="1" x14ac:dyDescent="0.2">
      <c r="A28" s="38"/>
      <c r="D28" s="26"/>
      <c r="E28" s="26"/>
      <c r="F28" s="26"/>
      <c r="G28" s="96"/>
      <c r="H28" s="26"/>
      <c r="I28" s="101"/>
      <c r="J28" s="1"/>
    </row>
    <row r="29" spans="1:15" ht="13.5" customHeight="1" x14ac:dyDescent="0.2">
      <c r="A29" s="8" t="s">
        <v>14</v>
      </c>
      <c r="B29" s="16"/>
      <c r="C29" s="147" t="s">
        <v>12</v>
      </c>
      <c r="D29" s="26"/>
      <c r="E29" s="26"/>
      <c r="F29" s="26"/>
      <c r="G29" s="96"/>
      <c r="H29" s="26"/>
      <c r="I29" s="101"/>
      <c r="J29" s="1"/>
    </row>
    <row r="30" spans="1:15" ht="13.5" customHeight="1" x14ac:dyDescent="0.2">
      <c r="A30" s="9" t="s">
        <v>6</v>
      </c>
      <c r="C30" s="15">
        <v>0</v>
      </c>
      <c r="D30" s="25">
        <f t="shared" ref="D30:F35" si="6">D13*$C30</f>
        <v>0</v>
      </c>
      <c r="E30" s="25">
        <f t="shared" si="6"/>
        <v>0</v>
      </c>
      <c r="F30" s="25">
        <f t="shared" si="6"/>
        <v>0</v>
      </c>
      <c r="G30" s="95">
        <f t="shared" ref="G30:G41" si="7">SUM(D30:F30)</f>
        <v>0</v>
      </c>
      <c r="H30" s="120">
        <f>C30*H13</f>
        <v>0</v>
      </c>
      <c r="I30" s="101">
        <f t="shared" ref="I30:I42" si="8">G30+H30</f>
        <v>0</v>
      </c>
      <c r="J30" s="1"/>
    </row>
    <row r="31" spans="1:15" ht="13.5" customHeight="1" x14ac:dyDescent="0.2">
      <c r="A31" s="38" t="s">
        <v>122</v>
      </c>
      <c r="C31" s="15">
        <v>0.36</v>
      </c>
      <c r="D31" s="25">
        <f t="shared" si="6"/>
        <v>4402.9439999999995</v>
      </c>
      <c r="E31" s="25">
        <f t="shared" si="6"/>
        <v>4535.0323199999993</v>
      </c>
      <c r="F31" s="25">
        <f t="shared" si="6"/>
        <v>4671.0832896000002</v>
      </c>
      <c r="G31" s="95">
        <f t="shared" si="7"/>
        <v>13609.059609599997</v>
      </c>
      <c r="H31" s="26"/>
      <c r="I31" s="101">
        <f t="shared" si="8"/>
        <v>13609.059609599997</v>
      </c>
      <c r="J31" s="1"/>
    </row>
    <row r="32" spans="1:15" ht="13.5" hidden="1" customHeight="1" x14ac:dyDescent="0.2">
      <c r="A32" s="38" t="s">
        <v>44</v>
      </c>
      <c r="C32" s="15">
        <v>0</v>
      </c>
      <c r="D32" s="25">
        <f t="shared" si="6"/>
        <v>0</v>
      </c>
      <c r="E32" s="25">
        <f t="shared" si="6"/>
        <v>0</v>
      </c>
      <c r="F32" s="25">
        <f t="shared" si="6"/>
        <v>0</v>
      </c>
      <c r="G32" s="95">
        <f t="shared" si="7"/>
        <v>0</v>
      </c>
      <c r="H32" s="26"/>
      <c r="I32" s="101">
        <f t="shared" si="8"/>
        <v>0</v>
      </c>
      <c r="J32" s="1"/>
    </row>
    <row r="33" spans="1:13" ht="13.5" customHeight="1" x14ac:dyDescent="0.2">
      <c r="A33" s="38" t="s">
        <v>37</v>
      </c>
      <c r="C33" s="15">
        <v>0</v>
      </c>
      <c r="D33" s="25">
        <f t="shared" si="6"/>
        <v>0</v>
      </c>
      <c r="E33" s="25">
        <f t="shared" si="6"/>
        <v>0</v>
      </c>
      <c r="F33" s="25">
        <f t="shared" si="6"/>
        <v>0</v>
      </c>
      <c r="G33" s="95">
        <f t="shared" si="7"/>
        <v>0</v>
      </c>
      <c r="H33" s="26"/>
      <c r="I33" s="101">
        <f t="shared" si="8"/>
        <v>0</v>
      </c>
      <c r="J33" s="1"/>
    </row>
    <row r="34" spans="1:13" ht="13.5" customHeight="1" x14ac:dyDescent="0.2">
      <c r="A34" s="38" t="s">
        <v>134</v>
      </c>
      <c r="C34" s="15">
        <v>0.36</v>
      </c>
      <c r="D34" s="25">
        <f t="shared" si="6"/>
        <v>4913.3759999999993</v>
      </c>
      <c r="E34" s="25">
        <f t="shared" si="6"/>
        <v>5060.7772800000002</v>
      </c>
      <c r="F34" s="25">
        <f t="shared" si="6"/>
        <v>5212.6005983999994</v>
      </c>
      <c r="G34" s="95">
        <f t="shared" si="7"/>
        <v>15186.753878399999</v>
      </c>
      <c r="H34" s="26"/>
      <c r="I34" s="101">
        <f t="shared" si="8"/>
        <v>15186.753878399999</v>
      </c>
      <c r="J34" s="1"/>
      <c r="K34" s="12"/>
    </row>
    <row r="35" spans="1:13" ht="13.5" customHeight="1" x14ac:dyDescent="0.2">
      <c r="A35" s="38" t="s">
        <v>37</v>
      </c>
      <c r="C35" s="15">
        <v>0</v>
      </c>
      <c r="D35" s="25">
        <f t="shared" si="6"/>
        <v>0</v>
      </c>
      <c r="E35" s="25">
        <f t="shared" si="6"/>
        <v>0</v>
      </c>
      <c r="F35" s="25">
        <f t="shared" si="6"/>
        <v>0</v>
      </c>
      <c r="G35" s="95">
        <f t="shared" si="7"/>
        <v>0</v>
      </c>
      <c r="H35" s="26"/>
      <c r="I35" s="101"/>
      <c r="J35" s="1"/>
      <c r="K35" s="12"/>
    </row>
    <row r="36" spans="1:13" ht="13.5" customHeight="1" x14ac:dyDescent="0.2">
      <c r="A36" s="38" t="s">
        <v>136</v>
      </c>
      <c r="C36" s="15">
        <v>0.39</v>
      </c>
      <c r="D36" s="25">
        <f t="shared" ref="D36:F38" si="9">D20*$C36</f>
        <v>4585.3600000000006</v>
      </c>
      <c r="E36" s="25">
        <f t="shared" si="9"/>
        <v>4722.9208000000008</v>
      </c>
      <c r="F36" s="25">
        <f t="shared" si="9"/>
        <v>4864.6084240000009</v>
      </c>
      <c r="G36" s="95">
        <f t="shared" si="7"/>
        <v>14172.889224000002</v>
      </c>
      <c r="H36" s="26"/>
      <c r="I36" s="101">
        <f t="shared" si="8"/>
        <v>14172.889224000002</v>
      </c>
      <c r="J36" s="1"/>
      <c r="K36" s="12"/>
    </row>
    <row r="37" spans="1:13" ht="13.5" customHeight="1" x14ac:dyDescent="0.2">
      <c r="A37" s="38" t="s">
        <v>49</v>
      </c>
      <c r="C37" s="15">
        <v>0.04</v>
      </c>
      <c r="D37" s="25">
        <f t="shared" si="9"/>
        <v>500</v>
      </c>
      <c r="E37" s="25">
        <f t="shared" si="9"/>
        <v>515</v>
      </c>
      <c r="F37" s="25">
        <f t="shared" si="9"/>
        <v>530.45000000000005</v>
      </c>
      <c r="G37" s="95">
        <f t="shared" si="7"/>
        <v>1545.45</v>
      </c>
      <c r="H37" s="26"/>
      <c r="I37" s="101">
        <f t="shared" si="8"/>
        <v>1545.45</v>
      </c>
      <c r="J37" s="1"/>
    </row>
    <row r="38" spans="1:13" ht="12.75" customHeight="1" x14ac:dyDescent="0.2">
      <c r="A38" s="38" t="s">
        <v>50</v>
      </c>
      <c r="C38" s="15">
        <v>0.04</v>
      </c>
      <c r="D38" s="25">
        <f t="shared" si="9"/>
        <v>108</v>
      </c>
      <c r="E38" s="25">
        <f t="shared" si="9"/>
        <v>111.24000000000001</v>
      </c>
      <c r="F38" s="25">
        <f t="shared" si="9"/>
        <v>114.57720000000002</v>
      </c>
      <c r="G38" s="95">
        <f t="shared" si="7"/>
        <v>333.81720000000001</v>
      </c>
      <c r="H38" s="26"/>
      <c r="I38" s="101">
        <f t="shared" si="8"/>
        <v>333.81720000000001</v>
      </c>
      <c r="J38" s="1"/>
      <c r="K38" s="12"/>
    </row>
    <row r="39" spans="1:13" ht="12.75" customHeight="1" x14ac:dyDescent="0.2">
      <c r="A39" s="38" t="s">
        <v>60</v>
      </c>
      <c r="C39" s="39" t="s">
        <v>58</v>
      </c>
      <c r="D39" s="25">
        <v>3372</v>
      </c>
      <c r="E39" s="25">
        <f>D39*1.05</f>
        <v>3540.6000000000004</v>
      </c>
      <c r="F39" s="25">
        <f>E39*1.05</f>
        <v>3717.6300000000006</v>
      </c>
      <c r="G39" s="95">
        <f t="shared" si="7"/>
        <v>10630.230000000001</v>
      </c>
      <c r="H39" s="26"/>
      <c r="I39" s="101">
        <f t="shared" si="8"/>
        <v>10630.230000000001</v>
      </c>
      <c r="J39" s="1"/>
      <c r="K39" s="62"/>
    </row>
    <row r="40" spans="1:13" ht="12.75" hidden="1" customHeight="1" x14ac:dyDescent="0.2">
      <c r="A40" s="38" t="s">
        <v>51</v>
      </c>
      <c r="C40" s="15">
        <v>0</v>
      </c>
      <c r="D40" s="25">
        <f>D24*$C40</f>
        <v>0</v>
      </c>
      <c r="E40" s="25">
        <f>E23*$C40</f>
        <v>0</v>
      </c>
      <c r="F40" s="25">
        <f>F23*$C40</f>
        <v>0</v>
      </c>
      <c r="G40" s="95">
        <f t="shared" si="7"/>
        <v>0</v>
      </c>
      <c r="H40" s="26"/>
      <c r="I40" s="101">
        <f t="shared" si="8"/>
        <v>0</v>
      </c>
      <c r="J40" s="1"/>
    </row>
    <row r="41" spans="1:13" ht="12.75" hidden="1" customHeight="1" x14ac:dyDescent="0.2">
      <c r="A41" s="38" t="s">
        <v>20</v>
      </c>
      <c r="C41" s="15">
        <v>0</v>
      </c>
      <c r="D41" s="25">
        <f>ROUND(D24*$C41,0)</f>
        <v>0</v>
      </c>
      <c r="E41" s="25">
        <f>E24*$C41</f>
        <v>0</v>
      </c>
      <c r="F41" s="25">
        <f>F24*$C41</f>
        <v>0</v>
      </c>
      <c r="G41" s="95">
        <f t="shared" si="7"/>
        <v>0</v>
      </c>
      <c r="H41" s="26"/>
      <c r="I41" s="102">
        <f t="shared" si="8"/>
        <v>0</v>
      </c>
      <c r="J41" s="1"/>
    </row>
    <row r="42" spans="1:13" s="7" customFormat="1" ht="12.75" customHeight="1" x14ac:dyDescent="0.2">
      <c r="A42" s="149" t="s">
        <v>42</v>
      </c>
      <c r="B42" s="16"/>
      <c r="C42" s="147"/>
      <c r="D42" s="27">
        <f>SUM(D30:D41)</f>
        <v>17881.68</v>
      </c>
      <c r="E42" s="27">
        <f>SUM(E30:E41)</f>
        <v>18485.570400000001</v>
      </c>
      <c r="F42" s="27">
        <f>SUM(F30:F41)</f>
        <v>19110.949512000003</v>
      </c>
      <c r="G42" s="83">
        <f>SUM(G30:G41)</f>
        <v>55478.199911999996</v>
      </c>
      <c r="H42" s="27">
        <f>SUM(H30:H41)</f>
        <v>0</v>
      </c>
      <c r="I42" s="101">
        <f t="shared" si="8"/>
        <v>55478.199911999996</v>
      </c>
      <c r="J42" s="1"/>
      <c r="M42" s="147"/>
    </row>
    <row r="43" spans="1:13" s="7" customFormat="1" ht="12.75" hidden="1" customHeight="1" x14ac:dyDescent="0.2">
      <c r="A43" s="66" t="s">
        <v>75</v>
      </c>
      <c r="B43" s="16"/>
      <c r="C43" s="147"/>
      <c r="D43" s="32"/>
      <c r="E43" s="32"/>
      <c r="F43" s="32"/>
      <c r="G43" s="88"/>
      <c r="H43" s="32"/>
      <c r="I43" s="103"/>
      <c r="J43" s="1"/>
      <c r="M43" s="147"/>
    </row>
    <row r="44" spans="1:13" s="7" customFormat="1" ht="12.75" hidden="1" customHeight="1" x14ac:dyDescent="0.2">
      <c r="A44" s="44" t="s">
        <v>65</v>
      </c>
      <c r="B44" s="16"/>
      <c r="C44" s="147"/>
      <c r="D44" s="32"/>
      <c r="E44" s="32"/>
      <c r="F44" s="32"/>
      <c r="G44" s="88"/>
      <c r="H44" s="32"/>
      <c r="I44" s="103"/>
      <c r="J44" s="1"/>
      <c r="M44" s="147"/>
    </row>
    <row r="45" spans="1:13" ht="12.75" customHeight="1" x14ac:dyDescent="0.2">
      <c r="A45" s="9"/>
      <c r="D45" s="26"/>
      <c r="E45" s="26"/>
      <c r="F45" s="26"/>
      <c r="G45" s="96"/>
      <c r="H45" s="26"/>
      <c r="I45" s="101"/>
      <c r="J45" s="1"/>
    </row>
    <row r="46" spans="1:13" ht="12.75" customHeight="1" x14ac:dyDescent="0.2">
      <c r="A46" s="8" t="s">
        <v>41</v>
      </c>
      <c r="B46" s="16"/>
      <c r="C46" s="147"/>
      <c r="D46" s="26"/>
      <c r="E46" s="26"/>
      <c r="F46" s="26"/>
      <c r="G46" s="96"/>
      <c r="H46" s="26"/>
      <c r="I46" s="101"/>
      <c r="J46" s="1"/>
    </row>
    <row r="47" spans="1:13" ht="12.75" customHeight="1" x14ac:dyDescent="0.2">
      <c r="A47" s="13" t="s">
        <v>28</v>
      </c>
      <c r="D47" s="26">
        <v>0</v>
      </c>
      <c r="E47" s="26">
        <v>0</v>
      </c>
      <c r="F47" s="26">
        <v>0</v>
      </c>
      <c r="G47" s="95">
        <f>SUM(D47:F47)</f>
        <v>0</v>
      </c>
      <c r="H47" s="26"/>
      <c r="I47" s="101">
        <f>G47+H47</f>
        <v>0</v>
      </c>
      <c r="J47" s="1"/>
    </row>
    <row r="48" spans="1:13" ht="12.75" customHeight="1" x14ac:dyDescent="0.2">
      <c r="A48" s="9" t="s">
        <v>26</v>
      </c>
      <c r="D48" s="26">
        <v>0</v>
      </c>
      <c r="E48" s="26">
        <v>0</v>
      </c>
      <c r="F48" s="26">
        <v>0</v>
      </c>
      <c r="G48" s="95">
        <f>SUM(D48:F48)</f>
        <v>0</v>
      </c>
      <c r="H48" s="26"/>
      <c r="I48" s="101">
        <f>G48+H48</f>
        <v>0</v>
      </c>
      <c r="J48" s="1"/>
    </row>
    <row r="49" spans="1:16383" ht="12.75" customHeight="1" x14ac:dyDescent="0.2">
      <c r="A49" s="13" t="s">
        <v>27</v>
      </c>
      <c r="D49" s="26">
        <v>14000</v>
      </c>
      <c r="E49" s="26">
        <v>0</v>
      </c>
      <c r="F49" s="26">
        <v>0</v>
      </c>
      <c r="G49" s="95">
        <f>SUM(D49:F49)</f>
        <v>14000</v>
      </c>
      <c r="H49" s="26"/>
      <c r="I49" s="101">
        <f>G49+H49</f>
        <v>14000</v>
      </c>
      <c r="J49" s="1"/>
    </row>
    <row r="50" spans="1:16383" s="7" customFormat="1" ht="12.75" customHeight="1" x14ac:dyDescent="0.2">
      <c r="A50" s="149" t="s">
        <v>43</v>
      </c>
      <c r="B50" s="16"/>
      <c r="C50" s="147"/>
      <c r="D50" s="27">
        <f>SUM(D47:D49)</f>
        <v>14000</v>
      </c>
      <c r="E50" s="27">
        <f>SUM(E47:E49)</f>
        <v>0</v>
      </c>
      <c r="F50" s="27">
        <f>SUM(F47:F49)</f>
        <v>0</v>
      </c>
      <c r="G50" s="83">
        <f>SUM(G47:G49)</f>
        <v>14000</v>
      </c>
      <c r="H50" s="27">
        <f>SUM(H47:H49)</f>
        <v>0</v>
      </c>
      <c r="I50" s="101">
        <f>G50+H50</f>
        <v>14000</v>
      </c>
      <c r="J50" s="1"/>
      <c r="M50" s="147"/>
    </row>
    <row r="51" spans="1:16383" ht="12.75" customHeight="1" x14ac:dyDescent="0.2">
      <c r="A51" s="9"/>
      <c r="D51" s="26"/>
      <c r="E51" s="26"/>
      <c r="F51" s="26"/>
      <c r="G51" s="96"/>
      <c r="H51" s="26"/>
      <c r="I51" s="101"/>
      <c r="J51" s="1"/>
    </row>
    <row r="52" spans="1:16383" s="7" customFormat="1" ht="12.75" customHeight="1" x14ac:dyDescent="0.2">
      <c r="A52" s="8" t="s">
        <v>13</v>
      </c>
      <c r="B52" s="16"/>
      <c r="C52" s="147"/>
      <c r="D52" s="28"/>
      <c r="E52" s="28"/>
      <c r="F52" s="28"/>
      <c r="G52" s="85"/>
      <c r="H52" s="28"/>
      <c r="I52" s="104"/>
      <c r="J52" s="1"/>
      <c r="M52" s="147"/>
    </row>
    <row r="53" spans="1:16383" ht="12.75" customHeight="1" x14ac:dyDescent="0.2">
      <c r="A53" s="9" t="s">
        <v>40</v>
      </c>
      <c r="D53" s="26">
        <v>3200</v>
      </c>
      <c r="E53" s="26">
        <v>3200</v>
      </c>
      <c r="F53" s="26">
        <v>3200</v>
      </c>
      <c r="G53" s="95">
        <f>SUM(D53:F53)</f>
        <v>9600</v>
      </c>
      <c r="H53" s="26"/>
      <c r="I53" s="101">
        <f>G53+H53</f>
        <v>9600</v>
      </c>
      <c r="J53" s="42"/>
      <c r="L53" s="2"/>
      <c r="M53" s="1"/>
    </row>
    <row r="54" spans="1:16383" ht="12.75" customHeight="1" x14ac:dyDescent="0.2">
      <c r="A54" s="9" t="s">
        <v>39</v>
      </c>
      <c r="D54" s="26">
        <v>0</v>
      </c>
      <c r="E54" s="26">
        <v>0</v>
      </c>
      <c r="F54" s="26">
        <v>18000</v>
      </c>
      <c r="G54" s="95">
        <f>SUM(D54:F54)</f>
        <v>18000</v>
      </c>
      <c r="H54" s="26"/>
      <c r="I54" s="102">
        <f>G54+H54</f>
        <v>18000</v>
      </c>
      <c r="J54" s="42"/>
    </row>
    <row r="55" spans="1:16383" s="7" customFormat="1" ht="12.75" customHeight="1" x14ac:dyDescent="0.2">
      <c r="A55" s="149" t="s">
        <v>15</v>
      </c>
      <c r="B55" s="16"/>
      <c r="C55" s="147"/>
      <c r="D55" s="27">
        <f t="shared" ref="D55:H55" si="10">SUM(D53:D54)</f>
        <v>3200</v>
      </c>
      <c r="E55" s="27">
        <f t="shared" si="10"/>
        <v>3200</v>
      </c>
      <c r="F55" s="27">
        <f t="shared" si="10"/>
        <v>21200</v>
      </c>
      <c r="G55" s="83">
        <f t="shared" si="10"/>
        <v>27600</v>
      </c>
      <c r="H55" s="27">
        <f t="shared" si="10"/>
        <v>0</v>
      </c>
      <c r="I55" s="101">
        <f>G55+H55</f>
        <v>27600</v>
      </c>
      <c r="J55" s="1"/>
      <c r="M55" s="147"/>
    </row>
    <row r="56" spans="1:16383" ht="12.75" customHeight="1" x14ac:dyDescent="0.2">
      <c r="A56" s="9"/>
      <c r="D56" s="26"/>
      <c r="E56" s="26"/>
      <c r="F56" s="26"/>
      <c r="G56" s="96"/>
      <c r="H56" s="26"/>
      <c r="I56" s="101"/>
      <c r="J56" s="1"/>
    </row>
    <row r="57" spans="1:16383" ht="12.75" customHeight="1" x14ac:dyDescent="0.2">
      <c r="A57" s="8" t="s">
        <v>66</v>
      </c>
      <c r="B57" s="16"/>
      <c r="C57" s="147"/>
      <c r="D57" s="26"/>
      <c r="E57" s="26"/>
      <c r="F57" s="26"/>
      <c r="G57" s="96"/>
      <c r="H57" s="26"/>
      <c r="I57" s="101"/>
      <c r="J57" s="1"/>
      <c r="K57" s="63"/>
    </row>
    <row r="58" spans="1:16383" ht="25.5" hidden="1" x14ac:dyDescent="0.2">
      <c r="A58" s="43" t="s">
        <v>78</v>
      </c>
      <c r="B58" s="16"/>
      <c r="C58" s="147"/>
      <c r="D58" s="26">
        <v>0</v>
      </c>
      <c r="E58" s="26">
        <f t="shared" ref="E58:F59" si="11">D58*1.05</f>
        <v>0</v>
      </c>
      <c r="F58" s="26">
        <f t="shared" si="11"/>
        <v>0</v>
      </c>
      <c r="G58" s="95">
        <f>SUM(D58:F58)</f>
        <v>0</v>
      </c>
      <c r="H58" s="26"/>
      <c r="I58" s="101">
        <f>G58+H58</f>
        <v>0</v>
      </c>
      <c r="J58" s="1"/>
    </row>
    <row r="59" spans="1:16383" s="42" customFormat="1" ht="12.75" customHeight="1" x14ac:dyDescent="0.2">
      <c r="A59" s="38" t="s">
        <v>76</v>
      </c>
      <c r="B59" s="39"/>
      <c r="C59" s="40"/>
      <c r="D59" s="41">
        <v>9638</v>
      </c>
      <c r="E59" s="41">
        <f t="shared" si="11"/>
        <v>10119.9</v>
      </c>
      <c r="F59" s="41">
        <f t="shared" si="11"/>
        <v>10625.895</v>
      </c>
      <c r="G59" s="82">
        <f>SUM(D59:F59)</f>
        <v>30383.795000000002</v>
      </c>
      <c r="H59" s="41"/>
      <c r="I59" s="102">
        <f>G59+H59</f>
        <v>30383.795000000002</v>
      </c>
      <c r="J59" s="1"/>
      <c r="M59" s="40"/>
    </row>
    <row r="60" spans="1:16383" s="7" customFormat="1" ht="12.75" customHeight="1" x14ac:dyDescent="0.2">
      <c r="A60" s="149" t="s">
        <v>16</v>
      </c>
      <c r="B60" s="16"/>
      <c r="C60" s="147"/>
      <c r="D60" s="27">
        <f t="shared" ref="D60:H60" si="12">SUM(D58:D59)</f>
        <v>9638</v>
      </c>
      <c r="E60" s="27">
        <f t="shared" si="12"/>
        <v>10119.9</v>
      </c>
      <c r="F60" s="27">
        <f t="shared" si="12"/>
        <v>10625.895</v>
      </c>
      <c r="G60" s="83">
        <f t="shared" si="12"/>
        <v>30383.795000000002</v>
      </c>
      <c r="H60" s="27">
        <f t="shared" si="12"/>
        <v>0</v>
      </c>
      <c r="I60" s="101">
        <f>G60+H60</f>
        <v>30383.795000000002</v>
      </c>
      <c r="J60" s="1"/>
      <c r="M60" s="147"/>
      <c r="O60" s="121"/>
    </row>
    <row r="61" spans="1:16383" s="7" customFormat="1" ht="12.75" hidden="1" customHeight="1" x14ac:dyDescent="0.2">
      <c r="A61" s="66" t="s">
        <v>74</v>
      </c>
      <c r="B61" s="44"/>
      <c r="C61" s="44"/>
      <c r="D61" s="44"/>
      <c r="E61" s="44"/>
      <c r="F61" s="44"/>
      <c r="G61" s="123"/>
      <c r="H61" s="44"/>
      <c r="I61" s="105"/>
      <c r="J61" s="1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  <c r="JR61" s="44"/>
      <c r="JS61" s="44"/>
      <c r="JT61" s="44"/>
      <c r="JU61" s="44"/>
      <c r="JV61" s="44"/>
      <c r="JW61" s="44"/>
      <c r="JX61" s="44"/>
      <c r="JY61" s="44"/>
      <c r="JZ61" s="44"/>
      <c r="KA61" s="44"/>
      <c r="KB61" s="44"/>
      <c r="KC61" s="44"/>
      <c r="KD61" s="44"/>
      <c r="KE61" s="44"/>
      <c r="KF61" s="44"/>
      <c r="KG61" s="44"/>
      <c r="KH61" s="44"/>
      <c r="KI61" s="44"/>
      <c r="KJ61" s="44"/>
      <c r="KK61" s="44"/>
      <c r="KL61" s="44"/>
      <c r="KM61" s="44"/>
      <c r="KN61" s="44"/>
      <c r="KO61" s="44"/>
      <c r="KP61" s="44"/>
      <c r="KQ61" s="44"/>
      <c r="KR61" s="44"/>
      <c r="KS61" s="44"/>
      <c r="KT61" s="44"/>
      <c r="KU61" s="44"/>
      <c r="KV61" s="44"/>
      <c r="KW61" s="44"/>
      <c r="KX61" s="44"/>
      <c r="KY61" s="44"/>
      <c r="KZ61" s="44"/>
      <c r="LA61" s="44"/>
      <c r="LB61" s="44"/>
      <c r="LC61" s="44"/>
      <c r="LD61" s="44"/>
      <c r="LE61" s="44"/>
      <c r="LF61" s="44"/>
      <c r="LG61" s="44"/>
      <c r="LH61" s="44"/>
      <c r="LI61" s="44"/>
      <c r="LJ61" s="44"/>
      <c r="LK61" s="44"/>
      <c r="LL61" s="44"/>
      <c r="LM61" s="44"/>
      <c r="LN61" s="44"/>
      <c r="LO61" s="44"/>
      <c r="LP61" s="44"/>
      <c r="LQ61" s="44"/>
      <c r="LR61" s="44"/>
      <c r="LS61" s="44"/>
      <c r="LT61" s="44"/>
      <c r="LU61" s="44"/>
      <c r="LV61" s="44"/>
      <c r="LW61" s="44"/>
      <c r="LX61" s="44"/>
      <c r="LY61" s="44"/>
      <c r="LZ61" s="44"/>
      <c r="MA61" s="44"/>
      <c r="MB61" s="44"/>
      <c r="MC61" s="44"/>
      <c r="MD61" s="44"/>
      <c r="ME61" s="44"/>
      <c r="MF61" s="44"/>
      <c r="MG61" s="44"/>
      <c r="MH61" s="44"/>
      <c r="MI61" s="44"/>
      <c r="MJ61" s="44"/>
      <c r="MK61" s="44"/>
      <c r="ML61" s="44"/>
      <c r="MM61" s="44"/>
      <c r="MN61" s="44"/>
      <c r="MO61" s="44"/>
      <c r="MP61" s="44"/>
      <c r="MQ61" s="44"/>
      <c r="MR61" s="44"/>
      <c r="MS61" s="44"/>
      <c r="MT61" s="44"/>
      <c r="MU61" s="44"/>
      <c r="MV61" s="44"/>
      <c r="MW61" s="44"/>
      <c r="MX61" s="44"/>
      <c r="MY61" s="44"/>
      <c r="MZ61" s="44"/>
      <c r="NA61" s="44"/>
      <c r="NB61" s="44"/>
      <c r="NC61" s="44"/>
      <c r="ND61" s="44"/>
      <c r="NE61" s="44"/>
      <c r="NF61" s="44"/>
      <c r="NG61" s="44"/>
      <c r="NH61" s="44"/>
      <c r="NI61" s="44"/>
      <c r="NJ61" s="44"/>
      <c r="NK61" s="44"/>
      <c r="NL61" s="44"/>
      <c r="NM61" s="44"/>
      <c r="NN61" s="44"/>
      <c r="NO61" s="44"/>
      <c r="NP61" s="44"/>
      <c r="NQ61" s="44"/>
      <c r="NR61" s="44"/>
      <c r="NS61" s="44"/>
      <c r="NT61" s="44"/>
      <c r="NU61" s="44"/>
      <c r="NV61" s="44"/>
      <c r="NW61" s="44"/>
      <c r="NX61" s="44"/>
      <c r="NY61" s="44"/>
      <c r="NZ61" s="44"/>
      <c r="OA61" s="44"/>
      <c r="OB61" s="44"/>
      <c r="OC61" s="44"/>
      <c r="OD61" s="44"/>
      <c r="OE61" s="44"/>
      <c r="OF61" s="44"/>
      <c r="OG61" s="44"/>
      <c r="OH61" s="44"/>
      <c r="OI61" s="44"/>
      <c r="OJ61" s="44"/>
      <c r="OK61" s="44"/>
      <c r="OL61" s="44"/>
      <c r="OM61" s="44"/>
      <c r="ON61" s="44"/>
      <c r="OO61" s="44"/>
      <c r="OP61" s="44"/>
      <c r="OQ61" s="44"/>
      <c r="OR61" s="44"/>
      <c r="OS61" s="44"/>
      <c r="OT61" s="44"/>
      <c r="OU61" s="44"/>
      <c r="OV61" s="44"/>
      <c r="OW61" s="44"/>
      <c r="OX61" s="44"/>
      <c r="OY61" s="44"/>
      <c r="OZ61" s="44"/>
      <c r="PA61" s="44"/>
      <c r="PB61" s="44"/>
      <c r="PC61" s="44"/>
      <c r="PD61" s="44"/>
      <c r="PE61" s="44"/>
      <c r="PF61" s="44"/>
      <c r="PG61" s="44"/>
      <c r="PH61" s="44"/>
      <c r="PI61" s="44"/>
      <c r="PJ61" s="44"/>
      <c r="PK61" s="44"/>
      <c r="PL61" s="44"/>
      <c r="PM61" s="44"/>
      <c r="PN61" s="44"/>
      <c r="PO61" s="44"/>
      <c r="PP61" s="44"/>
      <c r="PQ61" s="44"/>
      <c r="PR61" s="44"/>
      <c r="PS61" s="44"/>
      <c r="PT61" s="44"/>
      <c r="PU61" s="44"/>
      <c r="PV61" s="44"/>
      <c r="PW61" s="44"/>
      <c r="PX61" s="44"/>
      <c r="PY61" s="44"/>
      <c r="PZ61" s="44"/>
      <c r="QA61" s="44"/>
      <c r="QB61" s="44"/>
      <c r="QC61" s="44"/>
      <c r="QD61" s="44"/>
      <c r="QE61" s="44"/>
      <c r="QF61" s="44"/>
      <c r="QG61" s="44"/>
      <c r="QH61" s="44"/>
      <c r="QI61" s="44"/>
      <c r="QJ61" s="44"/>
      <c r="QK61" s="44"/>
      <c r="QL61" s="44"/>
      <c r="QM61" s="44"/>
      <c r="QN61" s="44"/>
      <c r="QO61" s="44"/>
      <c r="QP61" s="44"/>
      <c r="QQ61" s="44"/>
      <c r="QR61" s="44"/>
      <c r="QS61" s="44"/>
      <c r="QT61" s="44"/>
      <c r="QU61" s="44"/>
      <c r="QV61" s="44"/>
      <c r="QW61" s="44"/>
      <c r="QX61" s="44"/>
      <c r="QY61" s="44"/>
      <c r="QZ61" s="44"/>
      <c r="RA61" s="44"/>
      <c r="RB61" s="44"/>
      <c r="RC61" s="44"/>
      <c r="RD61" s="44"/>
      <c r="RE61" s="44"/>
      <c r="RF61" s="44"/>
      <c r="RG61" s="44"/>
      <c r="RH61" s="44"/>
      <c r="RI61" s="44"/>
      <c r="RJ61" s="44"/>
      <c r="RK61" s="44"/>
      <c r="RL61" s="44"/>
      <c r="RM61" s="44"/>
      <c r="RN61" s="44"/>
      <c r="RO61" s="44"/>
      <c r="RP61" s="44"/>
      <c r="RQ61" s="44"/>
      <c r="RR61" s="44"/>
      <c r="RS61" s="44"/>
      <c r="RT61" s="44"/>
      <c r="RU61" s="44"/>
      <c r="RV61" s="44"/>
      <c r="RW61" s="44"/>
      <c r="RX61" s="44"/>
      <c r="RY61" s="44"/>
      <c r="RZ61" s="44"/>
      <c r="SA61" s="44"/>
      <c r="SB61" s="44"/>
      <c r="SC61" s="44"/>
      <c r="SD61" s="44"/>
      <c r="SE61" s="44"/>
      <c r="SF61" s="44"/>
      <c r="SG61" s="44"/>
      <c r="SH61" s="44"/>
      <c r="SI61" s="44"/>
      <c r="SJ61" s="44"/>
      <c r="SK61" s="44"/>
      <c r="SL61" s="44"/>
      <c r="SM61" s="44"/>
      <c r="SN61" s="44"/>
      <c r="SO61" s="44"/>
      <c r="SP61" s="44"/>
      <c r="SQ61" s="44"/>
      <c r="SR61" s="44"/>
      <c r="SS61" s="44"/>
      <c r="ST61" s="44"/>
      <c r="SU61" s="44"/>
      <c r="SV61" s="44"/>
      <c r="SW61" s="44"/>
      <c r="SX61" s="44"/>
      <c r="SY61" s="44"/>
      <c r="SZ61" s="44"/>
      <c r="TA61" s="44"/>
      <c r="TB61" s="44"/>
      <c r="TC61" s="44"/>
      <c r="TD61" s="44"/>
      <c r="TE61" s="44"/>
      <c r="TF61" s="44"/>
      <c r="TG61" s="44"/>
      <c r="TH61" s="44"/>
      <c r="TI61" s="44"/>
      <c r="TJ61" s="44"/>
      <c r="TK61" s="44"/>
      <c r="TL61" s="44"/>
      <c r="TM61" s="44"/>
      <c r="TN61" s="44"/>
      <c r="TO61" s="44"/>
      <c r="TP61" s="44"/>
      <c r="TQ61" s="44"/>
      <c r="TR61" s="44"/>
      <c r="TS61" s="44"/>
      <c r="TT61" s="44"/>
      <c r="TU61" s="44"/>
      <c r="TV61" s="44"/>
      <c r="TW61" s="44"/>
      <c r="TX61" s="44"/>
      <c r="TY61" s="44"/>
      <c r="TZ61" s="44"/>
      <c r="UA61" s="44"/>
      <c r="UB61" s="44"/>
      <c r="UC61" s="44"/>
      <c r="UD61" s="44"/>
      <c r="UE61" s="44"/>
      <c r="UF61" s="44"/>
      <c r="UG61" s="44"/>
      <c r="UH61" s="44"/>
      <c r="UI61" s="44"/>
      <c r="UJ61" s="44"/>
      <c r="UK61" s="44"/>
      <c r="UL61" s="44"/>
      <c r="UM61" s="44"/>
      <c r="UN61" s="44"/>
      <c r="UO61" s="44"/>
      <c r="UP61" s="44"/>
      <c r="UQ61" s="44"/>
      <c r="UR61" s="44"/>
      <c r="US61" s="44"/>
      <c r="UT61" s="44"/>
      <c r="UU61" s="44"/>
      <c r="UV61" s="44"/>
      <c r="UW61" s="44"/>
      <c r="UX61" s="44"/>
      <c r="UY61" s="44"/>
      <c r="UZ61" s="44"/>
      <c r="VA61" s="44"/>
      <c r="VB61" s="44"/>
      <c r="VC61" s="44"/>
      <c r="VD61" s="44"/>
      <c r="VE61" s="44"/>
      <c r="VF61" s="44"/>
      <c r="VG61" s="44"/>
      <c r="VH61" s="44"/>
      <c r="VI61" s="44"/>
      <c r="VJ61" s="44"/>
      <c r="VK61" s="44"/>
      <c r="VL61" s="44"/>
      <c r="VM61" s="44"/>
      <c r="VN61" s="44"/>
      <c r="VO61" s="44"/>
      <c r="VP61" s="44"/>
      <c r="VQ61" s="44"/>
      <c r="VR61" s="44"/>
      <c r="VS61" s="44"/>
      <c r="VT61" s="44"/>
      <c r="VU61" s="44"/>
      <c r="VV61" s="44"/>
      <c r="VW61" s="44"/>
      <c r="VX61" s="44"/>
      <c r="VY61" s="44"/>
      <c r="VZ61" s="44"/>
      <c r="WA61" s="44"/>
      <c r="WB61" s="44"/>
      <c r="WC61" s="44"/>
      <c r="WD61" s="44"/>
      <c r="WE61" s="44"/>
      <c r="WF61" s="44"/>
      <c r="WG61" s="44"/>
      <c r="WH61" s="44"/>
      <c r="WI61" s="44"/>
      <c r="WJ61" s="44"/>
      <c r="WK61" s="44"/>
      <c r="WL61" s="44"/>
      <c r="WM61" s="44"/>
      <c r="WN61" s="44"/>
      <c r="WO61" s="44"/>
      <c r="WP61" s="44"/>
      <c r="WQ61" s="44"/>
      <c r="WR61" s="44"/>
      <c r="WS61" s="44"/>
      <c r="WT61" s="44"/>
      <c r="WU61" s="44"/>
      <c r="WV61" s="44"/>
      <c r="WW61" s="44"/>
      <c r="WX61" s="44"/>
      <c r="WY61" s="44"/>
      <c r="WZ61" s="44"/>
      <c r="XA61" s="44"/>
      <c r="XB61" s="44"/>
      <c r="XC61" s="44"/>
      <c r="XD61" s="44"/>
      <c r="XE61" s="44"/>
      <c r="XF61" s="44"/>
      <c r="XG61" s="44"/>
      <c r="XH61" s="44"/>
      <c r="XI61" s="44"/>
      <c r="XJ61" s="44"/>
      <c r="XK61" s="44"/>
      <c r="XL61" s="44"/>
      <c r="XM61" s="44"/>
      <c r="XN61" s="44"/>
      <c r="XO61" s="44"/>
      <c r="XP61" s="44"/>
      <c r="XQ61" s="44"/>
      <c r="XR61" s="44"/>
      <c r="XS61" s="44"/>
      <c r="XT61" s="44"/>
      <c r="XU61" s="44"/>
      <c r="XV61" s="44"/>
      <c r="XW61" s="44"/>
      <c r="XX61" s="44"/>
      <c r="XY61" s="44"/>
      <c r="XZ61" s="44"/>
      <c r="YA61" s="44"/>
      <c r="YB61" s="44"/>
      <c r="YC61" s="44"/>
      <c r="YD61" s="44"/>
      <c r="YE61" s="44"/>
      <c r="YF61" s="44"/>
      <c r="YG61" s="44"/>
      <c r="YH61" s="44"/>
      <c r="YI61" s="44"/>
      <c r="YJ61" s="44"/>
      <c r="YK61" s="44"/>
      <c r="YL61" s="44"/>
      <c r="YM61" s="44"/>
      <c r="YN61" s="44"/>
      <c r="YO61" s="44"/>
      <c r="YP61" s="44"/>
      <c r="YQ61" s="44"/>
      <c r="YR61" s="44"/>
      <c r="YS61" s="44"/>
      <c r="YT61" s="44"/>
      <c r="YU61" s="44"/>
      <c r="YV61" s="44"/>
      <c r="YW61" s="44"/>
      <c r="YX61" s="44"/>
      <c r="YY61" s="44"/>
      <c r="YZ61" s="44"/>
      <c r="ZA61" s="44"/>
      <c r="ZB61" s="44"/>
      <c r="ZC61" s="44"/>
      <c r="ZD61" s="44"/>
      <c r="ZE61" s="44"/>
      <c r="ZF61" s="44"/>
      <c r="ZG61" s="44"/>
      <c r="ZH61" s="44"/>
      <c r="ZI61" s="44"/>
      <c r="ZJ61" s="44"/>
      <c r="ZK61" s="44"/>
      <c r="ZL61" s="44"/>
      <c r="ZM61" s="44"/>
      <c r="ZN61" s="44"/>
      <c r="ZO61" s="44"/>
      <c r="ZP61" s="44"/>
      <c r="ZQ61" s="44"/>
      <c r="ZR61" s="44"/>
      <c r="ZS61" s="44"/>
      <c r="ZT61" s="44"/>
      <c r="ZU61" s="44"/>
      <c r="ZV61" s="44"/>
      <c r="ZW61" s="44"/>
      <c r="ZX61" s="44"/>
      <c r="ZY61" s="44"/>
      <c r="ZZ61" s="44"/>
      <c r="AAA61" s="44"/>
      <c r="AAB61" s="44"/>
      <c r="AAC61" s="44"/>
      <c r="AAD61" s="44"/>
      <c r="AAE61" s="44"/>
      <c r="AAF61" s="44"/>
      <c r="AAG61" s="44"/>
      <c r="AAH61" s="44"/>
      <c r="AAI61" s="44"/>
      <c r="AAJ61" s="44"/>
      <c r="AAK61" s="44"/>
      <c r="AAL61" s="44"/>
      <c r="AAM61" s="44"/>
      <c r="AAN61" s="44"/>
      <c r="AAO61" s="44"/>
      <c r="AAP61" s="44"/>
      <c r="AAQ61" s="44"/>
      <c r="AAR61" s="44"/>
      <c r="AAS61" s="44"/>
      <c r="AAT61" s="44"/>
      <c r="AAU61" s="44"/>
      <c r="AAV61" s="44"/>
      <c r="AAW61" s="44"/>
      <c r="AAX61" s="44"/>
      <c r="AAY61" s="44"/>
      <c r="AAZ61" s="44"/>
      <c r="ABA61" s="44"/>
      <c r="ABB61" s="44"/>
      <c r="ABC61" s="44"/>
      <c r="ABD61" s="44"/>
      <c r="ABE61" s="44"/>
      <c r="ABF61" s="44"/>
      <c r="ABG61" s="44"/>
      <c r="ABH61" s="44"/>
      <c r="ABI61" s="44"/>
      <c r="ABJ61" s="44"/>
      <c r="ABK61" s="44"/>
      <c r="ABL61" s="44"/>
      <c r="ABM61" s="44"/>
      <c r="ABN61" s="44"/>
      <c r="ABO61" s="44"/>
      <c r="ABP61" s="44"/>
      <c r="ABQ61" s="44"/>
      <c r="ABR61" s="44"/>
      <c r="ABS61" s="44"/>
      <c r="ABT61" s="44"/>
      <c r="ABU61" s="44"/>
      <c r="ABV61" s="44"/>
      <c r="ABW61" s="44"/>
      <c r="ABX61" s="44"/>
      <c r="ABY61" s="44"/>
      <c r="ABZ61" s="44"/>
      <c r="ACA61" s="44"/>
      <c r="ACB61" s="44"/>
      <c r="ACC61" s="44"/>
      <c r="ACD61" s="44"/>
      <c r="ACE61" s="44"/>
      <c r="ACF61" s="44"/>
      <c r="ACG61" s="44"/>
      <c r="ACH61" s="44"/>
      <c r="ACI61" s="44"/>
      <c r="ACJ61" s="44"/>
      <c r="ACK61" s="44"/>
      <c r="ACL61" s="44"/>
      <c r="ACM61" s="44"/>
      <c r="ACN61" s="44"/>
      <c r="ACO61" s="44"/>
      <c r="ACP61" s="44"/>
      <c r="ACQ61" s="44"/>
      <c r="ACR61" s="44"/>
      <c r="ACS61" s="44"/>
      <c r="ACT61" s="44"/>
      <c r="ACU61" s="44"/>
      <c r="ACV61" s="44"/>
      <c r="ACW61" s="44"/>
      <c r="ACX61" s="44"/>
      <c r="ACY61" s="44"/>
      <c r="ACZ61" s="44"/>
      <c r="ADA61" s="44"/>
      <c r="ADB61" s="44"/>
      <c r="ADC61" s="44"/>
      <c r="ADD61" s="44"/>
      <c r="ADE61" s="44"/>
      <c r="ADF61" s="44"/>
      <c r="ADG61" s="44"/>
      <c r="ADH61" s="44"/>
      <c r="ADI61" s="44"/>
      <c r="ADJ61" s="44"/>
      <c r="ADK61" s="44"/>
      <c r="ADL61" s="44"/>
      <c r="ADM61" s="44"/>
      <c r="ADN61" s="44"/>
      <c r="ADO61" s="44"/>
      <c r="ADP61" s="44"/>
      <c r="ADQ61" s="44"/>
      <c r="ADR61" s="44"/>
      <c r="ADS61" s="44"/>
      <c r="ADT61" s="44"/>
      <c r="ADU61" s="44"/>
      <c r="ADV61" s="44"/>
      <c r="ADW61" s="44"/>
      <c r="ADX61" s="44"/>
      <c r="ADY61" s="44"/>
      <c r="ADZ61" s="44"/>
      <c r="AEA61" s="44"/>
      <c r="AEB61" s="44"/>
      <c r="AEC61" s="44"/>
      <c r="AED61" s="44"/>
      <c r="AEE61" s="44"/>
      <c r="AEF61" s="44"/>
      <c r="AEG61" s="44"/>
      <c r="AEH61" s="44"/>
      <c r="AEI61" s="44"/>
      <c r="AEJ61" s="44"/>
      <c r="AEK61" s="44"/>
      <c r="AEL61" s="44"/>
      <c r="AEM61" s="44"/>
      <c r="AEN61" s="44"/>
      <c r="AEO61" s="44"/>
      <c r="AEP61" s="44"/>
      <c r="AEQ61" s="44"/>
      <c r="AER61" s="44"/>
      <c r="AES61" s="44"/>
      <c r="AET61" s="44"/>
      <c r="AEU61" s="44"/>
      <c r="AEV61" s="44"/>
      <c r="AEW61" s="44"/>
      <c r="AEX61" s="44"/>
      <c r="AEY61" s="44"/>
      <c r="AEZ61" s="44"/>
      <c r="AFA61" s="44"/>
      <c r="AFB61" s="44"/>
      <c r="AFC61" s="44"/>
      <c r="AFD61" s="44"/>
      <c r="AFE61" s="44"/>
      <c r="AFF61" s="44"/>
      <c r="AFG61" s="44"/>
      <c r="AFH61" s="44"/>
      <c r="AFI61" s="44"/>
      <c r="AFJ61" s="44"/>
      <c r="AFK61" s="44"/>
      <c r="AFL61" s="44"/>
      <c r="AFM61" s="44"/>
      <c r="AFN61" s="44"/>
      <c r="AFO61" s="44"/>
      <c r="AFP61" s="44"/>
      <c r="AFQ61" s="44"/>
      <c r="AFR61" s="44"/>
      <c r="AFS61" s="44"/>
      <c r="AFT61" s="44"/>
      <c r="AFU61" s="44"/>
      <c r="AFV61" s="44"/>
      <c r="AFW61" s="44"/>
      <c r="AFX61" s="44"/>
      <c r="AFY61" s="44"/>
      <c r="AFZ61" s="44"/>
      <c r="AGA61" s="44"/>
      <c r="AGB61" s="44"/>
      <c r="AGC61" s="44"/>
      <c r="AGD61" s="44"/>
      <c r="AGE61" s="44"/>
      <c r="AGF61" s="44"/>
      <c r="AGG61" s="44"/>
      <c r="AGH61" s="44"/>
      <c r="AGI61" s="44"/>
      <c r="AGJ61" s="44"/>
      <c r="AGK61" s="44"/>
      <c r="AGL61" s="44"/>
      <c r="AGM61" s="44"/>
      <c r="AGN61" s="44"/>
      <c r="AGO61" s="44"/>
      <c r="AGP61" s="44"/>
      <c r="AGQ61" s="44"/>
      <c r="AGR61" s="44"/>
      <c r="AGS61" s="44"/>
      <c r="AGT61" s="44"/>
      <c r="AGU61" s="44"/>
      <c r="AGV61" s="44"/>
      <c r="AGW61" s="44"/>
      <c r="AGX61" s="44"/>
      <c r="AGY61" s="44"/>
      <c r="AGZ61" s="44"/>
      <c r="AHA61" s="44"/>
      <c r="AHB61" s="44"/>
      <c r="AHC61" s="44"/>
      <c r="AHD61" s="44"/>
      <c r="AHE61" s="44"/>
      <c r="AHF61" s="44"/>
      <c r="AHG61" s="44"/>
      <c r="AHH61" s="44"/>
      <c r="AHI61" s="44"/>
      <c r="AHJ61" s="44"/>
      <c r="AHK61" s="44"/>
      <c r="AHL61" s="44"/>
      <c r="AHM61" s="44"/>
      <c r="AHN61" s="44"/>
      <c r="AHO61" s="44"/>
      <c r="AHP61" s="44"/>
      <c r="AHQ61" s="44"/>
      <c r="AHR61" s="44"/>
      <c r="AHS61" s="44"/>
      <c r="AHT61" s="44"/>
      <c r="AHU61" s="44"/>
      <c r="AHV61" s="44"/>
      <c r="AHW61" s="44"/>
      <c r="AHX61" s="44"/>
      <c r="AHY61" s="44"/>
      <c r="AHZ61" s="44"/>
      <c r="AIA61" s="44"/>
      <c r="AIB61" s="44"/>
      <c r="AIC61" s="44"/>
      <c r="AID61" s="44"/>
      <c r="AIE61" s="44"/>
      <c r="AIF61" s="44"/>
      <c r="AIG61" s="44"/>
      <c r="AIH61" s="44"/>
      <c r="AII61" s="44"/>
      <c r="AIJ61" s="44"/>
      <c r="AIK61" s="44"/>
      <c r="AIL61" s="44"/>
      <c r="AIM61" s="44"/>
      <c r="AIN61" s="44"/>
      <c r="AIO61" s="44"/>
      <c r="AIP61" s="44"/>
      <c r="AIQ61" s="44"/>
      <c r="AIR61" s="44"/>
      <c r="AIS61" s="44"/>
      <c r="AIT61" s="44"/>
      <c r="AIU61" s="44"/>
      <c r="AIV61" s="44"/>
      <c r="AIW61" s="44"/>
      <c r="AIX61" s="44"/>
      <c r="AIY61" s="44"/>
      <c r="AIZ61" s="44"/>
      <c r="AJA61" s="44"/>
      <c r="AJB61" s="44"/>
      <c r="AJC61" s="44"/>
      <c r="AJD61" s="44"/>
      <c r="AJE61" s="44"/>
      <c r="AJF61" s="44"/>
      <c r="AJG61" s="44"/>
      <c r="AJH61" s="44"/>
      <c r="AJI61" s="44"/>
      <c r="AJJ61" s="44"/>
      <c r="AJK61" s="44"/>
      <c r="AJL61" s="44"/>
      <c r="AJM61" s="44"/>
      <c r="AJN61" s="44"/>
      <c r="AJO61" s="44"/>
      <c r="AJP61" s="44"/>
      <c r="AJQ61" s="44"/>
      <c r="AJR61" s="44"/>
      <c r="AJS61" s="44"/>
      <c r="AJT61" s="44"/>
      <c r="AJU61" s="44"/>
      <c r="AJV61" s="44"/>
      <c r="AJW61" s="44"/>
      <c r="AJX61" s="44"/>
      <c r="AJY61" s="44"/>
      <c r="AJZ61" s="44"/>
      <c r="AKA61" s="44"/>
      <c r="AKB61" s="44"/>
      <c r="AKC61" s="44"/>
      <c r="AKD61" s="44"/>
      <c r="AKE61" s="44"/>
      <c r="AKF61" s="44"/>
      <c r="AKG61" s="44"/>
      <c r="AKH61" s="44"/>
      <c r="AKI61" s="44"/>
      <c r="AKJ61" s="44"/>
      <c r="AKK61" s="44"/>
      <c r="AKL61" s="44"/>
      <c r="AKM61" s="44"/>
      <c r="AKN61" s="44"/>
      <c r="AKO61" s="44"/>
      <c r="AKP61" s="44"/>
      <c r="AKQ61" s="44"/>
      <c r="AKR61" s="44"/>
      <c r="AKS61" s="44"/>
      <c r="AKT61" s="44"/>
      <c r="AKU61" s="44"/>
      <c r="AKV61" s="44"/>
      <c r="AKW61" s="44"/>
      <c r="AKX61" s="44"/>
      <c r="AKY61" s="44"/>
      <c r="AKZ61" s="44"/>
      <c r="ALA61" s="44"/>
      <c r="ALB61" s="44"/>
      <c r="ALC61" s="44"/>
      <c r="ALD61" s="44"/>
      <c r="ALE61" s="44"/>
      <c r="ALF61" s="44"/>
      <c r="ALG61" s="44"/>
      <c r="ALH61" s="44"/>
      <c r="ALI61" s="44"/>
      <c r="ALJ61" s="44"/>
      <c r="ALK61" s="44"/>
      <c r="ALL61" s="44"/>
      <c r="ALM61" s="44"/>
      <c r="ALN61" s="44"/>
      <c r="ALO61" s="44"/>
      <c r="ALP61" s="44"/>
      <c r="ALQ61" s="44"/>
      <c r="ALR61" s="44"/>
      <c r="ALS61" s="44"/>
      <c r="ALT61" s="44"/>
      <c r="ALU61" s="44"/>
      <c r="ALV61" s="44"/>
      <c r="ALW61" s="44"/>
      <c r="ALX61" s="44"/>
      <c r="ALY61" s="44"/>
      <c r="ALZ61" s="44"/>
      <c r="AMA61" s="44"/>
      <c r="AMB61" s="44"/>
      <c r="AMC61" s="44"/>
      <c r="AMD61" s="44"/>
      <c r="AME61" s="44"/>
      <c r="AMF61" s="44"/>
      <c r="AMG61" s="44"/>
      <c r="AMH61" s="44"/>
      <c r="AMI61" s="44"/>
      <c r="AMJ61" s="44"/>
      <c r="AMK61" s="44"/>
      <c r="AML61" s="44"/>
      <c r="AMM61" s="44"/>
      <c r="AMN61" s="44"/>
      <c r="AMO61" s="44"/>
      <c r="AMP61" s="44"/>
      <c r="AMQ61" s="44"/>
      <c r="AMR61" s="44"/>
      <c r="AMS61" s="44"/>
      <c r="AMT61" s="44"/>
      <c r="AMU61" s="44"/>
      <c r="AMV61" s="44"/>
      <c r="AMW61" s="44"/>
      <c r="AMX61" s="44"/>
      <c r="AMY61" s="44"/>
      <c r="AMZ61" s="44"/>
      <c r="ANA61" s="44"/>
      <c r="ANB61" s="44"/>
      <c r="ANC61" s="44"/>
      <c r="AND61" s="44"/>
      <c r="ANE61" s="44"/>
      <c r="ANF61" s="44"/>
      <c r="ANG61" s="44"/>
      <c r="ANH61" s="44"/>
      <c r="ANI61" s="44"/>
      <c r="ANJ61" s="44"/>
      <c r="ANK61" s="44"/>
      <c r="ANL61" s="44"/>
      <c r="ANM61" s="44"/>
      <c r="ANN61" s="44"/>
      <c r="ANO61" s="44"/>
      <c r="ANP61" s="44"/>
      <c r="ANQ61" s="44"/>
      <c r="ANR61" s="44"/>
      <c r="ANS61" s="44"/>
      <c r="ANT61" s="44"/>
      <c r="ANU61" s="44"/>
      <c r="ANV61" s="44"/>
      <c r="ANW61" s="44"/>
      <c r="ANX61" s="44"/>
      <c r="ANY61" s="44"/>
      <c r="ANZ61" s="44"/>
      <c r="AOA61" s="44"/>
      <c r="AOB61" s="44"/>
      <c r="AOC61" s="44"/>
      <c r="AOD61" s="44"/>
      <c r="AOE61" s="44"/>
      <c r="AOF61" s="44"/>
      <c r="AOG61" s="44"/>
      <c r="AOH61" s="44"/>
      <c r="AOI61" s="44"/>
      <c r="AOJ61" s="44"/>
      <c r="AOK61" s="44"/>
      <c r="AOL61" s="44"/>
      <c r="AOM61" s="44"/>
      <c r="AON61" s="44"/>
      <c r="AOO61" s="44"/>
      <c r="AOP61" s="44"/>
      <c r="AOQ61" s="44"/>
      <c r="AOR61" s="44"/>
      <c r="AOS61" s="44"/>
      <c r="AOT61" s="44"/>
      <c r="AOU61" s="44"/>
      <c r="AOV61" s="44"/>
      <c r="AOW61" s="44"/>
      <c r="AOX61" s="44"/>
      <c r="AOY61" s="44"/>
      <c r="AOZ61" s="44"/>
      <c r="APA61" s="44"/>
      <c r="APB61" s="44"/>
      <c r="APC61" s="44"/>
      <c r="APD61" s="44"/>
      <c r="APE61" s="44"/>
      <c r="APF61" s="44"/>
      <c r="APG61" s="44"/>
      <c r="APH61" s="44"/>
      <c r="API61" s="44"/>
      <c r="APJ61" s="44"/>
      <c r="APK61" s="44"/>
      <c r="APL61" s="44"/>
      <c r="APM61" s="44"/>
      <c r="APN61" s="44"/>
      <c r="APO61" s="44"/>
      <c r="APP61" s="44"/>
      <c r="APQ61" s="44"/>
      <c r="APR61" s="44"/>
      <c r="APS61" s="44"/>
      <c r="APT61" s="44"/>
      <c r="APU61" s="44"/>
      <c r="APV61" s="44"/>
      <c r="APW61" s="44"/>
      <c r="APX61" s="44"/>
      <c r="APY61" s="44"/>
      <c r="APZ61" s="44"/>
      <c r="AQA61" s="44"/>
      <c r="AQB61" s="44"/>
      <c r="AQC61" s="44"/>
      <c r="AQD61" s="44"/>
      <c r="AQE61" s="44"/>
      <c r="AQF61" s="44"/>
      <c r="AQG61" s="44"/>
      <c r="AQH61" s="44"/>
      <c r="AQI61" s="44"/>
      <c r="AQJ61" s="44"/>
      <c r="AQK61" s="44"/>
      <c r="AQL61" s="44"/>
      <c r="AQM61" s="44"/>
      <c r="AQN61" s="44"/>
      <c r="AQO61" s="44"/>
      <c r="AQP61" s="44"/>
      <c r="AQQ61" s="44"/>
      <c r="AQR61" s="44"/>
      <c r="AQS61" s="44"/>
      <c r="AQT61" s="44"/>
      <c r="AQU61" s="44"/>
      <c r="AQV61" s="44"/>
      <c r="AQW61" s="44"/>
      <c r="AQX61" s="44"/>
      <c r="AQY61" s="44"/>
      <c r="AQZ61" s="44"/>
      <c r="ARA61" s="44"/>
      <c r="ARB61" s="44"/>
      <c r="ARC61" s="44"/>
      <c r="ARD61" s="44"/>
      <c r="ARE61" s="44"/>
      <c r="ARF61" s="44"/>
      <c r="ARG61" s="44"/>
      <c r="ARH61" s="44"/>
      <c r="ARI61" s="44"/>
      <c r="ARJ61" s="44"/>
      <c r="ARK61" s="44"/>
      <c r="ARL61" s="44"/>
      <c r="ARM61" s="44"/>
      <c r="ARN61" s="44"/>
      <c r="ARO61" s="44"/>
      <c r="ARP61" s="44"/>
      <c r="ARQ61" s="44"/>
      <c r="ARR61" s="44"/>
      <c r="ARS61" s="44"/>
      <c r="ART61" s="44"/>
      <c r="ARU61" s="44"/>
      <c r="ARV61" s="44"/>
      <c r="ARW61" s="44"/>
      <c r="ARX61" s="44"/>
      <c r="ARY61" s="44"/>
      <c r="ARZ61" s="44"/>
      <c r="ASA61" s="44"/>
      <c r="ASB61" s="44"/>
      <c r="ASC61" s="44"/>
      <c r="ASD61" s="44"/>
      <c r="ASE61" s="44"/>
      <c r="ASF61" s="44"/>
      <c r="ASG61" s="44"/>
      <c r="ASH61" s="44"/>
      <c r="ASI61" s="44"/>
      <c r="ASJ61" s="44"/>
      <c r="ASK61" s="44"/>
      <c r="ASL61" s="44"/>
      <c r="ASM61" s="44"/>
      <c r="ASN61" s="44"/>
      <c r="ASO61" s="44"/>
      <c r="ASP61" s="44"/>
      <c r="ASQ61" s="44"/>
      <c r="ASR61" s="44"/>
      <c r="ASS61" s="44"/>
      <c r="AST61" s="44"/>
      <c r="ASU61" s="44"/>
      <c r="ASV61" s="44"/>
      <c r="ASW61" s="44"/>
      <c r="ASX61" s="44"/>
      <c r="ASY61" s="44"/>
      <c r="ASZ61" s="44"/>
      <c r="ATA61" s="44"/>
      <c r="ATB61" s="44"/>
      <c r="ATC61" s="44"/>
      <c r="ATD61" s="44"/>
      <c r="ATE61" s="44"/>
      <c r="ATF61" s="44"/>
      <c r="ATG61" s="44"/>
      <c r="ATH61" s="44"/>
      <c r="ATI61" s="44"/>
      <c r="ATJ61" s="44"/>
      <c r="ATK61" s="44"/>
      <c r="ATL61" s="44"/>
      <c r="ATM61" s="44"/>
      <c r="ATN61" s="44"/>
      <c r="ATO61" s="44"/>
      <c r="ATP61" s="44"/>
      <c r="ATQ61" s="44"/>
      <c r="ATR61" s="44"/>
      <c r="ATS61" s="44"/>
      <c r="ATT61" s="44"/>
      <c r="ATU61" s="44"/>
      <c r="ATV61" s="44"/>
      <c r="ATW61" s="44"/>
      <c r="ATX61" s="44"/>
      <c r="ATY61" s="44"/>
      <c r="ATZ61" s="44"/>
      <c r="AUA61" s="44"/>
      <c r="AUB61" s="44"/>
      <c r="AUC61" s="44"/>
      <c r="AUD61" s="44"/>
      <c r="AUE61" s="44"/>
      <c r="AUF61" s="44"/>
      <c r="AUG61" s="44"/>
      <c r="AUH61" s="44"/>
      <c r="AUI61" s="44"/>
      <c r="AUJ61" s="44"/>
      <c r="AUK61" s="44"/>
      <c r="AUL61" s="44"/>
      <c r="AUM61" s="44"/>
      <c r="AUN61" s="44"/>
      <c r="AUO61" s="44"/>
      <c r="AUP61" s="44"/>
      <c r="AUQ61" s="44"/>
      <c r="AUR61" s="44"/>
      <c r="AUS61" s="44"/>
      <c r="AUT61" s="44"/>
      <c r="AUU61" s="44"/>
      <c r="AUV61" s="44"/>
      <c r="AUW61" s="44"/>
      <c r="AUX61" s="44"/>
      <c r="AUY61" s="44"/>
      <c r="AUZ61" s="44"/>
      <c r="AVA61" s="44"/>
      <c r="AVB61" s="44"/>
      <c r="AVC61" s="44"/>
      <c r="AVD61" s="44"/>
      <c r="AVE61" s="44"/>
      <c r="AVF61" s="44"/>
      <c r="AVG61" s="44"/>
      <c r="AVH61" s="44"/>
      <c r="AVI61" s="44"/>
      <c r="AVJ61" s="44"/>
      <c r="AVK61" s="44"/>
      <c r="AVL61" s="44"/>
      <c r="AVM61" s="44"/>
      <c r="AVN61" s="44"/>
      <c r="AVO61" s="44"/>
      <c r="AVP61" s="44"/>
      <c r="AVQ61" s="44"/>
      <c r="AVR61" s="44"/>
      <c r="AVS61" s="44"/>
      <c r="AVT61" s="44"/>
      <c r="AVU61" s="44"/>
      <c r="AVV61" s="44"/>
      <c r="AVW61" s="44"/>
      <c r="AVX61" s="44"/>
      <c r="AVY61" s="44"/>
      <c r="AVZ61" s="44"/>
      <c r="AWA61" s="44"/>
      <c r="AWB61" s="44"/>
      <c r="AWC61" s="44"/>
      <c r="AWD61" s="44"/>
      <c r="AWE61" s="44"/>
      <c r="AWF61" s="44"/>
      <c r="AWG61" s="44"/>
      <c r="AWH61" s="44"/>
      <c r="AWI61" s="44"/>
      <c r="AWJ61" s="44"/>
      <c r="AWK61" s="44"/>
      <c r="AWL61" s="44"/>
      <c r="AWM61" s="44"/>
      <c r="AWN61" s="44"/>
      <c r="AWO61" s="44"/>
      <c r="AWP61" s="44"/>
      <c r="AWQ61" s="44"/>
      <c r="AWR61" s="44"/>
      <c r="AWS61" s="44"/>
      <c r="AWT61" s="44"/>
      <c r="AWU61" s="44"/>
      <c r="AWV61" s="44"/>
      <c r="AWW61" s="44"/>
      <c r="AWX61" s="44"/>
      <c r="AWY61" s="44"/>
      <c r="AWZ61" s="44"/>
      <c r="AXA61" s="44"/>
      <c r="AXB61" s="44"/>
      <c r="AXC61" s="44"/>
      <c r="AXD61" s="44"/>
      <c r="AXE61" s="44"/>
      <c r="AXF61" s="44"/>
      <c r="AXG61" s="44"/>
      <c r="AXH61" s="44"/>
      <c r="AXI61" s="44"/>
      <c r="AXJ61" s="44"/>
      <c r="AXK61" s="44"/>
      <c r="AXL61" s="44"/>
      <c r="AXM61" s="44"/>
      <c r="AXN61" s="44"/>
      <c r="AXO61" s="44"/>
      <c r="AXP61" s="44"/>
      <c r="AXQ61" s="44"/>
      <c r="AXR61" s="44"/>
      <c r="AXS61" s="44"/>
      <c r="AXT61" s="44"/>
      <c r="AXU61" s="44"/>
      <c r="AXV61" s="44"/>
      <c r="AXW61" s="44"/>
      <c r="AXX61" s="44"/>
      <c r="AXY61" s="44"/>
      <c r="AXZ61" s="44"/>
      <c r="AYA61" s="44"/>
      <c r="AYB61" s="44"/>
      <c r="AYC61" s="44"/>
      <c r="AYD61" s="44"/>
      <c r="AYE61" s="44"/>
      <c r="AYF61" s="44"/>
      <c r="AYG61" s="44"/>
      <c r="AYH61" s="44"/>
      <c r="AYI61" s="44"/>
      <c r="AYJ61" s="44"/>
      <c r="AYK61" s="44"/>
      <c r="AYL61" s="44"/>
      <c r="AYM61" s="44"/>
      <c r="AYN61" s="44"/>
      <c r="AYO61" s="44"/>
      <c r="AYP61" s="44"/>
      <c r="AYQ61" s="44"/>
      <c r="AYR61" s="44"/>
      <c r="AYS61" s="44"/>
      <c r="AYT61" s="44"/>
      <c r="AYU61" s="44"/>
      <c r="AYV61" s="44"/>
      <c r="AYW61" s="44"/>
      <c r="AYX61" s="44"/>
      <c r="AYY61" s="44"/>
      <c r="AYZ61" s="44"/>
      <c r="AZA61" s="44"/>
      <c r="AZB61" s="44"/>
      <c r="AZC61" s="44"/>
      <c r="AZD61" s="44"/>
      <c r="AZE61" s="44"/>
      <c r="AZF61" s="44"/>
      <c r="AZG61" s="44"/>
      <c r="AZH61" s="44"/>
      <c r="AZI61" s="44"/>
      <c r="AZJ61" s="44"/>
      <c r="AZK61" s="44"/>
      <c r="AZL61" s="44"/>
      <c r="AZM61" s="44"/>
      <c r="AZN61" s="44"/>
      <c r="AZO61" s="44"/>
      <c r="AZP61" s="44"/>
      <c r="AZQ61" s="44"/>
      <c r="AZR61" s="44"/>
      <c r="AZS61" s="44"/>
      <c r="AZT61" s="44"/>
      <c r="AZU61" s="44"/>
      <c r="AZV61" s="44"/>
      <c r="AZW61" s="44"/>
      <c r="AZX61" s="44"/>
      <c r="AZY61" s="44"/>
      <c r="AZZ61" s="44"/>
      <c r="BAA61" s="44"/>
      <c r="BAB61" s="44"/>
      <c r="BAC61" s="44"/>
      <c r="BAD61" s="44"/>
      <c r="BAE61" s="44"/>
      <c r="BAF61" s="44"/>
      <c r="BAG61" s="44"/>
      <c r="BAH61" s="44"/>
      <c r="BAI61" s="44"/>
      <c r="BAJ61" s="44"/>
      <c r="BAK61" s="44"/>
      <c r="BAL61" s="44"/>
      <c r="BAM61" s="44"/>
      <c r="BAN61" s="44"/>
      <c r="BAO61" s="44"/>
      <c r="BAP61" s="44"/>
      <c r="BAQ61" s="44"/>
      <c r="BAR61" s="44"/>
      <c r="BAS61" s="44"/>
      <c r="BAT61" s="44"/>
      <c r="BAU61" s="44"/>
      <c r="BAV61" s="44"/>
      <c r="BAW61" s="44"/>
      <c r="BAX61" s="44"/>
      <c r="BAY61" s="44"/>
      <c r="BAZ61" s="44"/>
      <c r="BBA61" s="44"/>
      <c r="BBB61" s="44"/>
      <c r="BBC61" s="44"/>
      <c r="BBD61" s="44"/>
      <c r="BBE61" s="44"/>
      <c r="BBF61" s="44"/>
      <c r="BBG61" s="44"/>
      <c r="BBH61" s="44"/>
      <c r="BBI61" s="44"/>
      <c r="BBJ61" s="44"/>
      <c r="BBK61" s="44"/>
      <c r="BBL61" s="44"/>
      <c r="BBM61" s="44"/>
      <c r="BBN61" s="44"/>
      <c r="BBO61" s="44"/>
      <c r="BBP61" s="44"/>
      <c r="BBQ61" s="44"/>
      <c r="BBR61" s="44"/>
      <c r="BBS61" s="44"/>
      <c r="BBT61" s="44"/>
      <c r="BBU61" s="44"/>
      <c r="BBV61" s="44"/>
      <c r="BBW61" s="44"/>
      <c r="BBX61" s="44"/>
      <c r="BBY61" s="44"/>
      <c r="BBZ61" s="44"/>
      <c r="BCA61" s="44"/>
      <c r="BCB61" s="44"/>
      <c r="BCC61" s="44"/>
      <c r="BCD61" s="44"/>
      <c r="BCE61" s="44"/>
      <c r="BCF61" s="44"/>
      <c r="BCG61" s="44"/>
      <c r="BCH61" s="44"/>
      <c r="BCI61" s="44"/>
      <c r="BCJ61" s="44"/>
      <c r="BCK61" s="44"/>
      <c r="BCL61" s="44"/>
      <c r="BCM61" s="44"/>
      <c r="BCN61" s="44"/>
      <c r="BCO61" s="44"/>
      <c r="BCP61" s="44"/>
      <c r="BCQ61" s="44"/>
      <c r="BCR61" s="44"/>
      <c r="BCS61" s="44"/>
      <c r="BCT61" s="44"/>
      <c r="BCU61" s="44"/>
      <c r="BCV61" s="44"/>
      <c r="BCW61" s="44"/>
      <c r="BCX61" s="44"/>
      <c r="BCY61" s="44"/>
      <c r="BCZ61" s="44"/>
      <c r="BDA61" s="44"/>
      <c r="BDB61" s="44"/>
      <c r="BDC61" s="44"/>
      <c r="BDD61" s="44"/>
      <c r="BDE61" s="44"/>
      <c r="BDF61" s="44"/>
      <c r="BDG61" s="44"/>
      <c r="BDH61" s="44"/>
      <c r="BDI61" s="44"/>
      <c r="BDJ61" s="44"/>
      <c r="BDK61" s="44"/>
      <c r="BDL61" s="44"/>
      <c r="BDM61" s="44"/>
      <c r="BDN61" s="44"/>
      <c r="BDO61" s="44"/>
      <c r="BDP61" s="44"/>
      <c r="BDQ61" s="44"/>
      <c r="BDR61" s="44"/>
      <c r="BDS61" s="44"/>
      <c r="BDT61" s="44"/>
      <c r="BDU61" s="44"/>
      <c r="BDV61" s="44"/>
      <c r="BDW61" s="44"/>
      <c r="BDX61" s="44"/>
      <c r="BDY61" s="44"/>
      <c r="BDZ61" s="44"/>
      <c r="BEA61" s="44"/>
      <c r="BEB61" s="44"/>
      <c r="BEC61" s="44"/>
      <c r="BED61" s="44"/>
      <c r="BEE61" s="44"/>
      <c r="BEF61" s="44"/>
      <c r="BEG61" s="44"/>
      <c r="BEH61" s="44"/>
      <c r="BEI61" s="44"/>
      <c r="BEJ61" s="44"/>
      <c r="BEK61" s="44"/>
      <c r="BEL61" s="44"/>
      <c r="BEM61" s="44"/>
      <c r="BEN61" s="44"/>
      <c r="BEO61" s="44"/>
      <c r="BEP61" s="44"/>
      <c r="BEQ61" s="44"/>
      <c r="BER61" s="44"/>
      <c r="BES61" s="44"/>
      <c r="BET61" s="44"/>
      <c r="BEU61" s="44"/>
      <c r="BEV61" s="44"/>
      <c r="BEW61" s="44"/>
      <c r="BEX61" s="44"/>
      <c r="BEY61" s="44"/>
      <c r="BEZ61" s="44"/>
      <c r="BFA61" s="44"/>
      <c r="BFB61" s="44"/>
      <c r="BFC61" s="44"/>
      <c r="BFD61" s="44"/>
      <c r="BFE61" s="44"/>
      <c r="BFF61" s="44"/>
      <c r="BFG61" s="44"/>
      <c r="BFH61" s="44"/>
      <c r="BFI61" s="44"/>
      <c r="BFJ61" s="44"/>
      <c r="BFK61" s="44"/>
      <c r="BFL61" s="44"/>
      <c r="BFM61" s="44"/>
      <c r="BFN61" s="44"/>
      <c r="BFO61" s="44"/>
      <c r="BFP61" s="44"/>
      <c r="BFQ61" s="44"/>
      <c r="BFR61" s="44"/>
      <c r="BFS61" s="44"/>
      <c r="BFT61" s="44"/>
      <c r="BFU61" s="44"/>
      <c r="BFV61" s="44"/>
      <c r="BFW61" s="44"/>
      <c r="BFX61" s="44"/>
      <c r="BFY61" s="44"/>
      <c r="BFZ61" s="44"/>
      <c r="BGA61" s="44"/>
      <c r="BGB61" s="44"/>
      <c r="BGC61" s="44"/>
      <c r="BGD61" s="44"/>
      <c r="BGE61" s="44"/>
      <c r="BGF61" s="44"/>
      <c r="BGG61" s="44"/>
      <c r="BGH61" s="44"/>
      <c r="BGI61" s="44"/>
      <c r="BGJ61" s="44"/>
      <c r="BGK61" s="44"/>
      <c r="BGL61" s="44"/>
      <c r="BGM61" s="44"/>
      <c r="BGN61" s="44"/>
      <c r="BGO61" s="44"/>
      <c r="BGP61" s="44"/>
      <c r="BGQ61" s="44"/>
      <c r="BGR61" s="44"/>
      <c r="BGS61" s="44"/>
      <c r="BGT61" s="44"/>
      <c r="BGU61" s="44"/>
      <c r="BGV61" s="44"/>
      <c r="BGW61" s="44"/>
      <c r="BGX61" s="44"/>
      <c r="BGY61" s="44"/>
      <c r="BGZ61" s="44"/>
      <c r="BHA61" s="44"/>
      <c r="BHB61" s="44"/>
      <c r="BHC61" s="44"/>
      <c r="BHD61" s="44"/>
      <c r="BHE61" s="44"/>
      <c r="BHF61" s="44"/>
      <c r="BHG61" s="44"/>
      <c r="BHH61" s="44"/>
      <c r="BHI61" s="44"/>
      <c r="BHJ61" s="44"/>
      <c r="BHK61" s="44"/>
      <c r="BHL61" s="44"/>
      <c r="BHM61" s="44"/>
      <c r="BHN61" s="44"/>
      <c r="BHO61" s="44"/>
      <c r="BHP61" s="44"/>
      <c r="BHQ61" s="44"/>
      <c r="BHR61" s="44"/>
      <c r="BHS61" s="44"/>
      <c r="BHT61" s="44"/>
      <c r="BHU61" s="44"/>
      <c r="BHV61" s="44"/>
      <c r="BHW61" s="44"/>
      <c r="BHX61" s="44"/>
      <c r="BHY61" s="44"/>
      <c r="BHZ61" s="44"/>
      <c r="BIA61" s="44"/>
      <c r="BIB61" s="44"/>
      <c r="BIC61" s="44"/>
      <c r="BID61" s="44"/>
      <c r="BIE61" s="44"/>
      <c r="BIF61" s="44"/>
      <c r="BIG61" s="44"/>
      <c r="BIH61" s="44"/>
      <c r="BII61" s="44"/>
      <c r="BIJ61" s="44"/>
      <c r="BIK61" s="44"/>
      <c r="BIL61" s="44"/>
      <c r="BIM61" s="44"/>
      <c r="BIN61" s="44"/>
      <c r="BIO61" s="44"/>
      <c r="BIP61" s="44"/>
      <c r="BIQ61" s="44"/>
      <c r="BIR61" s="44"/>
      <c r="BIS61" s="44"/>
      <c r="BIT61" s="44"/>
      <c r="BIU61" s="44"/>
      <c r="BIV61" s="44"/>
      <c r="BIW61" s="44"/>
      <c r="BIX61" s="44"/>
      <c r="BIY61" s="44"/>
      <c r="BIZ61" s="44"/>
      <c r="BJA61" s="44"/>
      <c r="BJB61" s="44"/>
      <c r="BJC61" s="44"/>
      <c r="BJD61" s="44"/>
      <c r="BJE61" s="44"/>
      <c r="BJF61" s="44"/>
      <c r="BJG61" s="44"/>
      <c r="BJH61" s="44"/>
      <c r="BJI61" s="44"/>
      <c r="BJJ61" s="44"/>
      <c r="BJK61" s="44"/>
      <c r="BJL61" s="44"/>
      <c r="BJM61" s="44"/>
      <c r="BJN61" s="44"/>
      <c r="BJO61" s="44"/>
      <c r="BJP61" s="44"/>
      <c r="BJQ61" s="44"/>
      <c r="BJR61" s="44"/>
      <c r="BJS61" s="44"/>
      <c r="BJT61" s="44"/>
      <c r="BJU61" s="44"/>
      <c r="BJV61" s="44"/>
      <c r="BJW61" s="44"/>
      <c r="BJX61" s="44"/>
      <c r="BJY61" s="44"/>
      <c r="BJZ61" s="44"/>
      <c r="BKA61" s="44"/>
      <c r="BKB61" s="44"/>
      <c r="BKC61" s="44"/>
      <c r="BKD61" s="44"/>
      <c r="BKE61" s="44"/>
      <c r="BKF61" s="44"/>
      <c r="BKG61" s="44"/>
      <c r="BKH61" s="44"/>
      <c r="BKI61" s="44"/>
      <c r="BKJ61" s="44"/>
      <c r="BKK61" s="44"/>
      <c r="BKL61" s="44"/>
      <c r="BKM61" s="44"/>
      <c r="BKN61" s="44"/>
      <c r="BKO61" s="44"/>
      <c r="BKP61" s="44"/>
      <c r="BKQ61" s="44"/>
      <c r="BKR61" s="44"/>
      <c r="BKS61" s="44"/>
      <c r="BKT61" s="44"/>
      <c r="BKU61" s="44"/>
      <c r="BKV61" s="44"/>
      <c r="BKW61" s="44"/>
      <c r="BKX61" s="44"/>
      <c r="BKY61" s="44"/>
      <c r="BKZ61" s="44"/>
      <c r="BLA61" s="44"/>
      <c r="BLB61" s="44"/>
      <c r="BLC61" s="44"/>
      <c r="BLD61" s="44"/>
      <c r="BLE61" s="44"/>
      <c r="BLF61" s="44"/>
      <c r="BLG61" s="44"/>
      <c r="BLH61" s="44"/>
      <c r="BLI61" s="44"/>
      <c r="BLJ61" s="44"/>
      <c r="BLK61" s="44"/>
      <c r="BLL61" s="44"/>
      <c r="BLM61" s="44"/>
      <c r="BLN61" s="44"/>
      <c r="BLO61" s="44"/>
      <c r="BLP61" s="44"/>
      <c r="BLQ61" s="44"/>
      <c r="BLR61" s="44"/>
      <c r="BLS61" s="44"/>
      <c r="BLT61" s="44"/>
      <c r="BLU61" s="44"/>
      <c r="BLV61" s="44"/>
      <c r="BLW61" s="44"/>
      <c r="BLX61" s="44"/>
      <c r="BLY61" s="44"/>
      <c r="BLZ61" s="44"/>
      <c r="BMA61" s="44"/>
      <c r="BMB61" s="44"/>
      <c r="BMC61" s="44"/>
      <c r="BMD61" s="44"/>
      <c r="BME61" s="44"/>
      <c r="BMF61" s="44"/>
      <c r="BMG61" s="44"/>
      <c r="BMH61" s="44"/>
      <c r="BMI61" s="44"/>
      <c r="BMJ61" s="44"/>
      <c r="BMK61" s="44"/>
      <c r="BML61" s="44"/>
      <c r="BMM61" s="44"/>
      <c r="BMN61" s="44"/>
      <c r="BMO61" s="44"/>
      <c r="BMP61" s="44"/>
      <c r="BMQ61" s="44"/>
      <c r="BMR61" s="44"/>
      <c r="BMS61" s="44"/>
      <c r="BMT61" s="44"/>
      <c r="BMU61" s="44"/>
      <c r="BMV61" s="44"/>
      <c r="BMW61" s="44"/>
      <c r="BMX61" s="44"/>
      <c r="BMY61" s="44"/>
      <c r="BMZ61" s="44"/>
      <c r="BNA61" s="44"/>
      <c r="BNB61" s="44"/>
      <c r="BNC61" s="44"/>
      <c r="BND61" s="44"/>
      <c r="BNE61" s="44"/>
      <c r="BNF61" s="44"/>
      <c r="BNG61" s="44"/>
      <c r="BNH61" s="44"/>
      <c r="BNI61" s="44"/>
      <c r="BNJ61" s="44"/>
      <c r="BNK61" s="44"/>
      <c r="BNL61" s="44"/>
      <c r="BNM61" s="44"/>
      <c r="BNN61" s="44"/>
      <c r="BNO61" s="44"/>
      <c r="BNP61" s="44"/>
      <c r="BNQ61" s="44"/>
      <c r="BNR61" s="44"/>
      <c r="BNS61" s="44"/>
      <c r="BNT61" s="44"/>
      <c r="BNU61" s="44"/>
      <c r="BNV61" s="44"/>
      <c r="BNW61" s="44"/>
      <c r="BNX61" s="44"/>
      <c r="BNY61" s="44"/>
      <c r="BNZ61" s="44"/>
      <c r="BOA61" s="44"/>
      <c r="BOB61" s="44"/>
      <c r="BOC61" s="44"/>
      <c r="BOD61" s="44"/>
      <c r="BOE61" s="44"/>
      <c r="BOF61" s="44"/>
      <c r="BOG61" s="44"/>
      <c r="BOH61" s="44"/>
      <c r="BOI61" s="44"/>
      <c r="BOJ61" s="44"/>
      <c r="BOK61" s="44"/>
      <c r="BOL61" s="44"/>
      <c r="BOM61" s="44"/>
      <c r="BON61" s="44"/>
      <c r="BOO61" s="44"/>
      <c r="BOP61" s="44"/>
      <c r="BOQ61" s="44"/>
      <c r="BOR61" s="44"/>
      <c r="BOS61" s="44"/>
      <c r="BOT61" s="44"/>
      <c r="BOU61" s="44"/>
      <c r="BOV61" s="44"/>
      <c r="BOW61" s="44"/>
      <c r="BOX61" s="44"/>
      <c r="BOY61" s="44"/>
      <c r="BOZ61" s="44"/>
      <c r="BPA61" s="44"/>
      <c r="BPB61" s="44"/>
      <c r="BPC61" s="44"/>
      <c r="BPD61" s="44"/>
      <c r="BPE61" s="44"/>
      <c r="BPF61" s="44"/>
      <c r="BPG61" s="44"/>
      <c r="BPH61" s="44"/>
      <c r="BPI61" s="44"/>
      <c r="BPJ61" s="44"/>
      <c r="BPK61" s="44"/>
      <c r="BPL61" s="44"/>
      <c r="BPM61" s="44"/>
      <c r="BPN61" s="44"/>
      <c r="BPO61" s="44"/>
      <c r="BPP61" s="44"/>
      <c r="BPQ61" s="44"/>
      <c r="BPR61" s="44"/>
      <c r="BPS61" s="44"/>
      <c r="BPT61" s="44"/>
      <c r="BPU61" s="44"/>
      <c r="BPV61" s="44"/>
      <c r="BPW61" s="44"/>
      <c r="BPX61" s="44"/>
      <c r="BPY61" s="44"/>
      <c r="BPZ61" s="44"/>
      <c r="BQA61" s="44"/>
      <c r="BQB61" s="44"/>
      <c r="BQC61" s="44"/>
      <c r="BQD61" s="44"/>
      <c r="BQE61" s="44"/>
      <c r="BQF61" s="44"/>
      <c r="BQG61" s="44"/>
      <c r="BQH61" s="44"/>
      <c r="BQI61" s="44"/>
      <c r="BQJ61" s="44"/>
      <c r="BQK61" s="44"/>
      <c r="BQL61" s="44"/>
      <c r="BQM61" s="44"/>
      <c r="BQN61" s="44"/>
      <c r="BQO61" s="44"/>
      <c r="BQP61" s="44"/>
      <c r="BQQ61" s="44"/>
      <c r="BQR61" s="44"/>
      <c r="BQS61" s="44"/>
      <c r="BQT61" s="44"/>
      <c r="BQU61" s="44"/>
      <c r="BQV61" s="44"/>
      <c r="BQW61" s="44"/>
      <c r="BQX61" s="44"/>
      <c r="BQY61" s="44"/>
      <c r="BQZ61" s="44"/>
      <c r="BRA61" s="44"/>
      <c r="BRB61" s="44"/>
      <c r="BRC61" s="44"/>
      <c r="BRD61" s="44"/>
      <c r="BRE61" s="44"/>
      <c r="BRF61" s="44"/>
      <c r="BRG61" s="44"/>
      <c r="BRH61" s="44"/>
      <c r="BRI61" s="44"/>
      <c r="BRJ61" s="44"/>
      <c r="BRK61" s="44"/>
      <c r="BRL61" s="44"/>
      <c r="BRM61" s="44"/>
      <c r="BRN61" s="44"/>
      <c r="BRO61" s="44"/>
      <c r="BRP61" s="44"/>
      <c r="BRQ61" s="44"/>
      <c r="BRR61" s="44"/>
      <c r="BRS61" s="44"/>
      <c r="BRT61" s="44"/>
      <c r="BRU61" s="44"/>
      <c r="BRV61" s="44"/>
      <c r="BRW61" s="44"/>
      <c r="BRX61" s="44"/>
      <c r="BRY61" s="44"/>
      <c r="BRZ61" s="44"/>
      <c r="BSA61" s="44"/>
      <c r="BSB61" s="44"/>
      <c r="BSC61" s="44"/>
      <c r="BSD61" s="44"/>
      <c r="BSE61" s="44"/>
      <c r="BSF61" s="44"/>
      <c r="BSG61" s="44"/>
      <c r="BSH61" s="44"/>
      <c r="BSI61" s="44"/>
      <c r="BSJ61" s="44"/>
      <c r="BSK61" s="44"/>
      <c r="BSL61" s="44"/>
      <c r="BSM61" s="44"/>
      <c r="BSN61" s="44"/>
      <c r="BSO61" s="44"/>
      <c r="BSP61" s="44"/>
      <c r="BSQ61" s="44"/>
      <c r="BSR61" s="44"/>
      <c r="BSS61" s="44"/>
      <c r="BST61" s="44"/>
      <c r="BSU61" s="44"/>
      <c r="BSV61" s="44"/>
      <c r="BSW61" s="44"/>
      <c r="BSX61" s="44"/>
      <c r="BSY61" s="44"/>
      <c r="BSZ61" s="44"/>
      <c r="BTA61" s="44"/>
      <c r="BTB61" s="44"/>
      <c r="BTC61" s="44"/>
      <c r="BTD61" s="44"/>
      <c r="BTE61" s="44"/>
      <c r="BTF61" s="44"/>
      <c r="BTG61" s="44"/>
      <c r="BTH61" s="44"/>
      <c r="BTI61" s="44"/>
      <c r="BTJ61" s="44"/>
      <c r="BTK61" s="44"/>
      <c r="BTL61" s="44"/>
      <c r="BTM61" s="44"/>
      <c r="BTN61" s="44"/>
      <c r="BTO61" s="44"/>
      <c r="BTP61" s="44"/>
      <c r="BTQ61" s="44"/>
      <c r="BTR61" s="44"/>
      <c r="BTS61" s="44"/>
      <c r="BTT61" s="44"/>
      <c r="BTU61" s="44"/>
      <c r="BTV61" s="44"/>
      <c r="BTW61" s="44"/>
      <c r="BTX61" s="44"/>
      <c r="BTY61" s="44"/>
      <c r="BTZ61" s="44"/>
      <c r="BUA61" s="44"/>
      <c r="BUB61" s="44"/>
      <c r="BUC61" s="44"/>
      <c r="BUD61" s="44"/>
      <c r="BUE61" s="44"/>
      <c r="BUF61" s="44"/>
      <c r="BUG61" s="44"/>
      <c r="BUH61" s="44"/>
      <c r="BUI61" s="44"/>
      <c r="BUJ61" s="44"/>
      <c r="BUK61" s="44"/>
      <c r="BUL61" s="44"/>
      <c r="BUM61" s="44"/>
      <c r="BUN61" s="44"/>
      <c r="BUO61" s="44"/>
      <c r="BUP61" s="44"/>
      <c r="BUQ61" s="44"/>
      <c r="BUR61" s="44"/>
      <c r="BUS61" s="44"/>
      <c r="BUT61" s="44"/>
      <c r="BUU61" s="44"/>
      <c r="BUV61" s="44"/>
      <c r="BUW61" s="44"/>
      <c r="BUX61" s="44"/>
      <c r="BUY61" s="44"/>
      <c r="BUZ61" s="44"/>
      <c r="BVA61" s="44"/>
      <c r="BVB61" s="44"/>
      <c r="BVC61" s="44"/>
      <c r="BVD61" s="44"/>
      <c r="BVE61" s="44"/>
      <c r="BVF61" s="44"/>
      <c r="BVG61" s="44"/>
      <c r="BVH61" s="44"/>
      <c r="BVI61" s="44"/>
      <c r="BVJ61" s="44"/>
      <c r="BVK61" s="44"/>
      <c r="BVL61" s="44"/>
      <c r="BVM61" s="44"/>
      <c r="BVN61" s="44"/>
      <c r="BVO61" s="44"/>
      <c r="BVP61" s="44"/>
      <c r="BVQ61" s="44"/>
      <c r="BVR61" s="44"/>
      <c r="BVS61" s="44"/>
      <c r="BVT61" s="44"/>
      <c r="BVU61" s="44"/>
      <c r="BVV61" s="44"/>
      <c r="BVW61" s="44"/>
      <c r="BVX61" s="44"/>
      <c r="BVY61" s="44"/>
      <c r="BVZ61" s="44"/>
      <c r="BWA61" s="44"/>
      <c r="BWB61" s="44"/>
      <c r="BWC61" s="44"/>
      <c r="BWD61" s="44"/>
      <c r="BWE61" s="44"/>
      <c r="BWF61" s="44"/>
      <c r="BWG61" s="44"/>
      <c r="BWH61" s="44"/>
      <c r="BWI61" s="44"/>
      <c r="BWJ61" s="44"/>
      <c r="BWK61" s="44"/>
      <c r="BWL61" s="44"/>
      <c r="BWM61" s="44"/>
      <c r="BWN61" s="44"/>
      <c r="BWO61" s="44"/>
      <c r="BWP61" s="44"/>
      <c r="BWQ61" s="44"/>
      <c r="BWR61" s="44"/>
      <c r="BWS61" s="44"/>
      <c r="BWT61" s="44"/>
      <c r="BWU61" s="44"/>
      <c r="BWV61" s="44"/>
      <c r="BWW61" s="44"/>
      <c r="BWX61" s="44"/>
      <c r="BWY61" s="44"/>
      <c r="BWZ61" s="44"/>
      <c r="BXA61" s="44"/>
      <c r="BXB61" s="44"/>
      <c r="BXC61" s="44"/>
      <c r="BXD61" s="44"/>
      <c r="BXE61" s="44"/>
      <c r="BXF61" s="44"/>
      <c r="BXG61" s="44"/>
      <c r="BXH61" s="44"/>
      <c r="BXI61" s="44"/>
      <c r="BXJ61" s="44"/>
      <c r="BXK61" s="44"/>
      <c r="BXL61" s="44"/>
      <c r="BXM61" s="44"/>
      <c r="BXN61" s="44"/>
      <c r="BXO61" s="44"/>
      <c r="BXP61" s="44"/>
      <c r="BXQ61" s="44"/>
      <c r="BXR61" s="44"/>
      <c r="BXS61" s="44"/>
      <c r="BXT61" s="44"/>
      <c r="BXU61" s="44"/>
      <c r="BXV61" s="44"/>
      <c r="BXW61" s="44"/>
      <c r="BXX61" s="44"/>
      <c r="BXY61" s="44"/>
      <c r="BXZ61" s="44"/>
      <c r="BYA61" s="44"/>
      <c r="BYB61" s="44"/>
      <c r="BYC61" s="44"/>
      <c r="BYD61" s="44"/>
      <c r="BYE61" s="44"/>
      <c r="BYF61" s="44"/>
      <c r="BYG61" s="44"/>
      <c r="BYH61" s="44"/>
      <c r="BYI61" s="44"/>
      <c r="BYJ61" s="44"/>
      <c r="BYK61" s="44"/>
      <c r="BYL61" s="44"/>
      <c r="BYM61" s="44"/>
      <c r="BYN61" s="44"/>
      <c r="BYO61" s="44"/>
      <c r="BYP61" s="44"/>
      <c r="BYQ61" s="44"/>
      <c r="BYR61" s="44"/>
      <c r="BYS61" s="44"/>
      <c r="BYT61" s="44"/>
      <c r="BYU61" s="44"/>
      <c r="BYV61" s="44"/>
      <c r="BYW61" s="44"/>
      <c r="BYX61" s="44"/>
      <c r="BYY61" s="44"/>
      <c r="BYZ61" s="44"/>
      <c r="BZA61" s="44"/>
      <c r="BZB61" s="44"/>
      <c r="BZC61" s="44"/>
      <c r="BZD61" s="44"/>
      <c r="BZE61" s="44"/>
      <c r="BZF61" s="44"/>
      <c r="BZG61" s="44"/>
      <c r="BZH61" s="44"/>
      <c r="BZI61" s="44"/>
      <c r="BZJ61" s="44"/>
      <c r="BZK61" s="44"/>
      <c r="BZL61" s="44"/>
      <c r="BZM61" s="44"/>
      <c r="BZN61" s="44"/>
      <c r="BZO61" s="44"/>
      <c r="BZP61" s="44"/>
      <c r="BZQ61" s="44"/>
      <c r="BZR61" s="44"/>
      <c r="BZS61" s="44"/>
      <c r="BZT61" s="44"/>
      <c r="BZU61" s="44"/>
      <c r="BZV61" s="44"/>
      <c r="BZW61" s="44"/>
      <c r="BZX61" s="44"/>
      <c r="BZY61" s="44"/>
      <c r="BZZ61" s="44"/>
      <c r="CAA61" s="44"/>
      <c r="CAB61" s="44"/>
      <c r="CAC61" s="44"/>
      <c r="CAD61" s="44"/>
      <c r="CAE61" s="44"/>
      <c r="CAF61" s="44"/>
      <c r="CAG61" s="44"/>
      <c r="CAH61" s="44"/>
      <c r="CAI61" s="44"/>
      <c r="CAJ61" s="44"/>
      <c r="CAK61" s="44"/>
      <c r="CAL61" s="44"/>
      <c r="CAM61" s="44"/>
      <c r="CAN61" s="44"/>
      <c r="CAO61" s="44"/>
      <c r="CAP61" s="44"/>
      <c r="CAQ61" s="44"/>
      <c r="CAR61" s="44"/>
      <c r="CAS61" s="44"/>
      <c r="CAT61" s="44"/>
      <c r="CAU61" s="44"/>
      <c r="CAV61" s="44"/>
      <c r="CAW61" s="44"/>
      <c r="CAX61" s="44"/>
      <c r="CAY61" s="44"/>
      <c r="CAZ61" s="44"/>
      <c r="CBA61" s="44"/>
      <c r="CBB61" s="44"/>
      <c r="CBC61" s="44"/>
      <c r="CBD61" s="44"/>
      <c r="CBE61" s="44"/>
      <c r="CBF61" s="44"/>
      <c r="CBG61" s="44"/>
      <c r="CBH61" s="44"/>
      <c r="CBI61" s="44"/>
      <c r="CBJ61" s="44"/>
      <c r="CBK61" s="44"/>
      <c r="CBL61" s="44"/>
      <c r="CBM61" s="44"/>
      <c r="CBN61" s="44"/>
      <c r="CBO61" s="44"/>
      <c r="CBP61" s="44"/>
      <c r="CBQ61" s="44"/>
      <c r="CBR61" s="44"/>
      <c r="CBS61" s="44"/>
      <c r="CBT61" s="44"/>
      <c r="CBU61" s="44"/>
      <c r="CBV61" s="44"/>
      <c r="CBW61" s="44"/>
      <c r="CBX61" s="44"/>
      <c r="CBY61" s="44"/>
      <c r="CBZ61" s="44"/>
      <c r="CCA61" s="44"/>
      <c r="CCB61" s="44"/>
      <c r="CCC61" s="44"/>
      <c r="CCD61" s="44"/>
      <c r="CCE61" s="44"/>
      <c r="CCF61" s="44"/>
      <c r="CCG61" s="44"/>
      <c r="CCH61" s="44"/>
      <c r="CCI61" s="44"/>
      <c r="CCJ61" s="44"/>
      <c r="CCK61" s="44"/>
      <c r="CCL61" s="44"/>
      <c r="CCM61" s="44"/>
      <c r="CCN61" s="44"/>
      <c r="CCO61" s="44"/>
      <c r="CCP61" s="44"/>
      <c r="CCQ61" s="44"/>
      <c r="CCR61" s="44"/>
      <c r="CCS61" s="44"/>
      <c r="CCT61" s="44"/>
      <c r="CCU61" s="44"/>
      <c r="CCV61" s="44"/>
      <c r="CCW61" s="44"/>
      <c r="CCX61" s="44"/>
      <c r="CCY61" s="44"/>
      <c r="CCZ61" s="44"/>
      <c r="CDA61" s="44"/>
      <c r="CDB61" s="44"/>
      <c r="CDC61" s="44"/>
      <c r="CDD61" s="44"/>
      <c r="CDE61" s="44"/>
      <c r="CDF61" s="44"/>
      <c r="CDG61" s="44"/>
      <c r="CDH61" s="44"/>
      <c r="CDI61" s="44"/>
      <c r="CDJ61" s="44"/>
      <c r="CDK61" s="44"/>
      <c r="CDL61" s="44"/>
      <c r="CDM61" s="44"/>
      <c r="CDN61" s="44"/>
      <c r="CDO61" s="44"/>
      <c r="CDP61" s="44"/>
      <c r="CDQ61" s="44"/>
      <c r="CDR61" s="44"/>
      <c r="CDS61" s="44"/>
      <c r="CDT61" s="44"/>
      <c r="CDU61" s="44"/>
      <c r="CDV61" s="44"/>
      <c r="CDW61" s="44"/>
      <c r="CDX61" s="44"/>
      <c r="CDY61" s="44"/>
      <c r="CDZ61" s="44"/>
      <c r="CEA61" s="44"/>
      <c r="CEB61" s="44"/>
      <c r="CEC61" s="44"/>
      <c r="CED61" s="44"/>
      <c r="CEE61" s="44"/>
      <c r="CEF61" s="44"/>
      <c r="CEG61" s="44"/>
      <c r="CEH61" s="44"/>
      <c r="CEI61" s="44"/>
      <c r="CEJ61" s="44"/>
      <c r="CEK61" s="44"/>
      <c r="CEL61" s="44"/>
      <c r="CEM61" s="44"/>
      <c r="CEN61" s="44"/>
      <c r="CEO61" s="44"/>
      <c r="CEP61" s="44"/>
      <c r="CEQ61" s="44"/>
      <c r="CER61" s="44"/>
      <c r="CES61" s="44"/>
      <c r="CET61" s="44"/>
      <c r="CEU61" s="44"/>
      <c r="CEV61" s="44"/>
      <c r="CEW61" s="44"/>
      <c r="CEX61" s="44"/>
      <c r="CEY61" s="44"/>
      <c r="CEZ61" s="44"/>
      <c r="CFA61" s="44"/>
      <c r="CFB61" s="44"/>
      <c r="CFC61" s="44"/>
      <c r="CFD61" s="44"/>
      <c r="CFE61" s="44"/>
      <c r="CFF61" s="44"/>
      <c r="CFG61" s="44"/>
      <c r="CFH61" s="44"/>
      <c r="CFI61" s="44"/>
      <c r="CFJ61" s="44"/>
      <c r="CFK61" s="44"/>
      <c r="CFL61" s="44"/>
      <c r="CFM61" s="44"/>
      <c r="CFN61" s="44"/>
      <c r="CFO61" s="44"/>
      <c r="CFP61" s="44"/>
      <c r="CFQ61" s="44"/>
      <c r="CFR61" s="44"/>
      <c r="CFS61" s="44"/>
      <c r="CFT61" s="44"/>
      <c r="CFU61" s="44"/>
      <c r="CFV61" s="44"/>
      <c r="CFW61" s="44"/>
      <c r="CFX61" s="44"/>
      <c r="CFY61" s="44"/>
      <c r="CFZ61" s="44"/>
      <c r="CGA61" s="44"/>
      <c r="CGB61" s="44"/>
      <c r="CGC61" s="44"/>
      <c r="CGD61" s="44"/>
      <c r="CGE61" s="44"/>
      <c r="CGF61" s="44"/>
      <c r="CGG61" s="44"/>
      <c r="CGH61" s="44"/>
      <c r="CGI61" s="44"/>
      <c r="CGJ61" s="44"/>
      <c r="CGK61" s="44"/>
      <c r="CGL61" s="44"/>
      <c r="CGM61" s="44"/>
      <c r="CGN61" s="44"/>
      <c r="CGO61" s="44"/>
      <c r="CGP61" s="44"/>
      <c r="CGQ61" s="44"/>
      <c r="CGR61" s="44"/>
      <c r="CGS61" s="44"/>
      <c r="CGT61" s="44"/>
      <c r="CGU61" s="44"/>
      <c r="CGV61" s="44"/>
      <c r="CGW61" s="44"/>
      <c r="CGX61" s="44"/>
      <c r="CGY61" s="44"/>
      <c r="CGZ61" s="44"/>
      <c r="CHA61" s="44"/>
      <c r="CHB61" s="44"/>
      <c r="CHC61" s="44"/>
      <c r="CHD61" s="44"/>
      <c r="CHE61" s="44"/>
      <c r="CHF61" s="44"/>
      <c r="CHG61" s="44"/>
      <c r="CHH61" s="44"/>
      <c r="CHI61" s="44"/>
      <c r="CHJ61" s="44"/>
      <c r="CHK61" s="44"/>
      <c r="CHL61" s="44"/>
      <c r="CHM61" s="44"/>
      <c r="CHN61" s="44"/>
      <c r="CHO61" s="44"/>
      <c r="CHP61" s="44"/>
      <c r="CHQ61" s="44"/>
      <c r="CHR61" s="44"/>
      <c r="CHS61" s="44"/>
      <c r="CHT61" s="44"/>
      <c r="CHU61" s="44"/>
      <c r="CHV61" s="44"/>
      <c r="CHW61" s="44"/>
      <c r="CHX61" s="44"/>
      <c r="CHY61" s="44"/>
      <c r="CHZ61" s="44"/>
      <c r="CIA61" s="44"/>
      <c r="CIB61" s="44"/>
      <c r="CIC61" s="44"/>
      <c r="CID61" s="44"/>
      <c r="CIE61" s="44"/>
      <c r="CIF61" s="44"/>
      <c r="CIG61" s="44"/>
      <c r="CIH61" s="44"/>
      <c r="CII61" s="44"/>
      <c r="CIJ61" s="44"/>
      <c r="CIK61" s="44"/>
      <c r="CIL61" s="44"/>
      <c r="CIM61" s="44"/>
      <c r="CIN61" s="44"/>
      <c r="CIO61" s="44"/>
      <c r="CIP61" s="44"/>
      <c r="CIQ61" s="44"/>
      <c r="CIR61" s="44"/>
      <c r="CIS61" s="44"/>
      <c r="CIT61" s="44"/>
      <c r="CIU61" s="44"/>
      <c r="CIV61" s="44"/>
      <c r="CIW61" s="44"/>
      <c r="CIX61" s="44"/>
      <c r="CIY61" s="44"/>
      <c r="CIZ61" s="44"/>
      <c r="CJA61" s="44"/>
      <c r="CJB61" s="44"/>
      <c r="CJC61" s="44"/>
      <c r="CJD61" s="44"/>
      <c r="CJE61" s="44"/>
      <c r="CJF61" s="44"/>
      <c r="CJG61" s="44"/>
      <c r="CJH61" s="44"/>
      <c r="CJI61" s="44"/>
      <c r="CJJ61" s="44"/>
      <c r="CJK61" s="44"/>
      <c r="CJL61" s="44"/>
      <c r="CJM61" s="44"/>
      <c r="CJN61" s="44"/>
      <c r="CJO61" s="44"/>
      <c r="CJP61" s="44"/>
      <c r="CJQ61" s="44"/>
      <c r="CJR61" s="44"/>
      <c r="CJS61" s="44"/>
      <c r="CJT61" s="44"/>
      <c r="CJU61" s="44"/>
      <c r="CJV61" s="44"/>
      <c r="CJW61" s="44"/>
      <c r="CJX61" s="44"/>
      <c r="CJY61" s="44"/>
      <c r="CJZ61" s="44"/>
      <c r="CKA61" s="44"/>
      <c r="CKB61" s="44"/>
      <c r="CKC61" s="44"/>
      <c r="CKD61" s="44"/>
      <c r="CKE61" s="44"/>
      <c r="CKF61" s="44"/>
      <c r="CKG61" s="44"/>
      <c r="CKH61" s="44"/>
      <c r="CKI61" s="44"/>
      <c r="CKJ61" s="44"/>
      <c r="CKK61" s="44"/>
      <c r="CKL61" s="44"/>
      <c r="CKM61" s="44"/>
      <c r="CKN61" s="44"/>
      <c r="CKO61" s="44"/>
      <c r="CKP61" s="44"/>
      <c r="CKQ61" s="44"/>
      <c r="CKR61" s="44"/>
      <c r="CKS61" s="44"/>
      <c r="CKT61" s="44"/>
      <c r="CKU61" s="44"/>
      <c r="CKV61" s="44"/>
      <c r="CKW61" s="44"/>
      <c r="CKX61" s="44"/>
      <c r="CKY61" s="44"/>
      <c r="CKZ61" s="44"/>
      <c r="CLA61" s="44"/>
      <c r="CLB61" s="44"/>
      <c r="CLC61" s="44"/>
      <c r="CLD61" s="44"/>
      <c r="CLE61" s="44"/>
      <c r="CLF61" s="44"/>
      <c r="CLG61" s="44"/>
      <c r="CLH61" s="44"/>
      <c r="CLI61" s="44"/>
      <c r="CLJ61" s="44"/>
      <c r="CLK61" s="44"/>
      <c r="CLL61" s="44"/>
      <c r="CLM61" s="44"/>
      <c r="CLN61" s="44"/>
      <c r="CLO61" s="44"/>
      <c r="CLP61" s="44"/>
      <c r="CLQ61" s="44"/>
      <c r="CLR61" s="44"/>
      <c r="CLS61" s="44"/>
      <c r="CLT61" s="44"/>
      <c r="CLU61" s="44"/>
      <c r="CLV61" s="44"/>
      <c r="CLW61" s="44"/>
      <c r="CLX61" s="44"/>
      <c r="CLY61" s="44"/>
      <c r="CLZ61" s="44"/>
      <c r="CMA61" s="44"/>
      <c r="CMB61" s="44"/>
      <c r="CMC61" s="44"/>
      <c r="CMD61" s="44"/>
      <c r="CME61" s="44"/>
      <c r="CMF61" s="44"/>
      <c r="CMG61" s="44"/>
      <c r="CMH61" s="44"/>
      <c r="CMI61" s="44"/>
      <c r="CMJ61" s="44"/>
      <c r="CMK61" s="44"/>
      <c r="CML61" s="44"/>
      <c r="CMM61" s="44"/>
      <c r="CMN61" s="44"/>
      <c r="CMO61" s="44"/>
      <c r="CMP61" s="44"/>
      <c r="CMQ61" s="44"/>
      <c r="CMR61" s="44"/>
      <c r="CMS61" s="44"/>
      <c r="CMT61" s="44"/>
      <c r="CMU61" s="44"/>
      <c r="CMV61" s="44"/>
      <c r="CMW61" s="44"/>
      <c r="CMX61" s="44"/>
      <c r="CMY61" s="44"/>
      <c r="CMZ61" s="44"/>
      <c r="CNA61" s="44"/>
      <c r="CNB61" s="44"/>
      <c r="CNC61" s="44"/>
      <c r="CND61" s="44"/>
      <c r="CNE61" s="44"/>
      <c r="CNF61" s="44"/>
      <c r="CNG61" s="44"/>
      <c r="CNH61" s="44"/>
      <c r="CNI61" s="44"/>
      <c r="CNJ61" s="44"/>
      <c r="CNK61" s="44"/>
      <c r="CNL61" s="44"/>
      <c r="CNM61" s="44"/>
      <c r="CNN61" s="44"/>
      <c r="CNO61" s="44"/>
      <c r="CNP61" s="44"/>
      <c r="CNQ61" s="44"/>
      <c r="CNR61" s="44"/>
      <c r="CNS61" s="44"/>
      <c r="CNT61" s="44"/>
      <c r="CNU61" s="44"/>
      <c r="CNV61" s="44"/>
      <c r="CNW61" s="44"/>
      <c r="CNX61" s="44"/>
      <c r="CNY61" s="44"/>
      <c r="CNZ61" s="44"/>
      <c r="COA61" s="44"/>
      <c r="COB61" s="44"/>
      <c r="COC61" s="44"/>
      <c r="COD61" s="44"/>
      <c r="COE61" s="44"/>
      <c r="COF61" s="44"/>
      <c r="COG61" s="44"/>
      <c r="COH61" s="44"/>
      <c r="COI61" s="44"/>
      <c r="COJ61" s="44"/>
      <c r="COK61" s="44"/>
      <c r="COL61" s="44"/>
      <c r="COM61" s="44"/>
      <c r="CON61" s="44"/>
      <c r="COO61" s="44"/>
      <c r="COP61" s="44"/>
      <c r="COQ61" s="44"/>
      <c r="COR61" s="44"/>
      <c r="COS61" s="44"/>
      <c r="COT61" s="44"/>
      <c r="COU61" s="44"/>
      <c r="COV61" s="44"/>
      <c r="COW61" s="44"/>
      <c r="COX61" s="44"/>
      <c r="COY61" s="44"/>
      <c r="COZ61" s="44"/>
      <c r="CPA61" s="44"/>
      <c r="CPB61" s="44"/>
      <c r="CPC61" s="44"/>
      <c r="CPD61" s="44"/>
      <c r="CPE61" s="44"/>
      <c r="CPF61" s="44"/>
      <c r="CPG61" s="44"/>
      <c r="CPH61" s="44"/>
      <c r="CPI61" s="44"/>
      <c r="CPJ61" s="44"/>
      <c r="CPK61" s="44"/>
      <c r="CPL61" s="44"/>
      <c r="CPM61" s="44"/>
      <c r="CPN61" s="44"/>
      <c r="CPO61" s="44"/>
      <c r="CPP61" s="44"/>
      <c r="CPQ61" s="44"/>
      <c r="CPR61" s="44"/>
      <c r="CPS61" s="44"/>
      <c r="CPT61" s="44"/>
      <c r="CPU61" s="44"/>
      <c r="CPV61" s="44"/>
      <c r="CPW61" s="44"/>
      <c r="CPX61" s="44"/>
      <c r="CPY61" s="44"/>
      <c r="CPZ61" s="44"/>
      <c r="CQA61" s="44"/>
      <c r="CQB61" s="44"/>
      <c r="CQC61" s="44"/>
      <c r="CQD61" s="44"/>
      <c r="CQE61" s="44"/>
      <c r="CQF61" s="44"/>
      <c r="CQG61" s="44"/>
      <c r="CQH61" s="44"/>
      <c r="CQI61" s="44"/>
      <c r="CQJ61" s="44"/>
      <c r="CQK61" s="44"/>
      <c r="CQL61" s="44"/>
      <c r="CQM61" s="44"/>
      <c r="CQN61" s="44"/>
      <c r="CQO61" s="44"/>
      <c r="CQP61" s="44"/>
      <c r="CQQ61" s="44"/>
      <c r="CQR61" s="44"/>
      <c r="CQS61" s="44"/>
      <c r="CQT61" s="44"/>
      <c r="CQU61" s="44"/>
      <c r="CQV61" s="44"/>
      <c r="CQW61" s="44"/>
      <c r="CQX61" s="44"/>
      <c r="CQY61" s="44"/>
      <c r="CQZ61" s="44"/>
      <c r="CRA61" s="44"/>
      <c r="CRB61" s="44"/>
      <c r="CRC61" s="44"/>
      <c r="CRD61" s="44"/>
      <c r="CRE61" s="44"/>
      <c r="CRF61" s="44"/>
      <c r="CRG61" s="44"/>
      <c r="CRH61" s="44"/>
      <c r="CRI61" s="44"/>
      <c r="CRJ61" s="44"/>
      <c r="CRK61" s="44"/>
      <c r="CRL61" s="44"/>
      <c r="CRM61" s="44"/>
      <c r="CRN61" s="44"/>
      <c r="CRO61" s="44"/>
      <c r="CRP61" s="44"/>
      <c r="CRQ61" s="44"/>
      <c r="CRR61" s="44"/>
      <c r="CRS61" s="44"/>
      <c r="CRT61" s="44"/>
      <c r="CRU61" s="44"/>
      <c r="CRV61" s="44"/>
      <c r="CRW61" s="44"/>
      <c r="CRX61" s="44"/>
      <c r="CRY61" s="44"/>
      <c r="CRZ61" s="44"/>
      <c r="CSA61" s="44"/>
      <c r="CSB61" s="44"/>
      <c r="CSC61" s="44"/>
      <c r="CSD61" s="44"/>
      <c r="CSE61" s="44"/>
      <c r="CSF61" s="44"/>
      <c r="CSG61" s="44"/>
      <c r="CSH61" s="44"/>
      <c r="CSI61" s="44"/>
      <c r="CSJ61" s="44"/>
      <c r="CSK61" s="44"/>
      <c r="CSL61" s="44"/>
      <c r="CSM61" s="44"/>
      <c r="CSN61" s="44"/>
      <c r="CSO61" s="44"/>
      <c r="CSP61" s="44"/>
      <c r="CSQ61" s="44"/>
      <c r="CSR61" s="44"/>
      <c r="CSS61" s="44"/>
      <c r="CST61" s="44"/>
      <c r="CSU61" s="44"/>
      <c r="CSV61" s="44"/>
      <c r="CSW61" s="44"/>
      <c r="CSX61" s="44"/>
      <c r="CSY61" s="44"/>
      <c r="CSZ61" s="44"/>
      <c r="CTA61" s="44"/>
      <c r="CTB61" s="44"/>
      <c r="CTC61" s="44"/>
      <c r="CTD61" s="44"/>
      <c r="CTE61" s="44"/>
      <c r="CTF61" s="44"/>
      <c r="CTG61" s="44"/>
      <c r="CTH61" s="44"/>
      <c r="CTI61" s="44"/>
      <c r="CTJ61" s="44"/>
      <c r="CTK61" s="44"/>
      <c r="CTL61" s="44"/>
      <c r="CTM61" s="44"/>
      <c r="CTN61" s="44"/>
      <c r="CTO61" s="44"/>
      <c r="CTP61" s="44"/>
      <c r="CTQ61" s="44"/>
      <c r="CTR61" s="44"/>
      <c r="CTS61" s="44"/>
      <c r="CTT61" s="44"/>
      <c r="CTU61" s="44"/>
      <c r="CTV61" s="44"/>
      <c r="CTW61" s="44"/>
      <c r="CTX61" s="44"/>
      <c r="CTY61" s="44"/>
      <c r="CTZ61" s="44"/>
      <c r="CUA61" s="44"/>
      <c r="CUB61" s="44"/>
      <c r="CUC61" s="44"/>
      <c r="CUD61" s="44"/>
      <c r="CUE61" s="44"/>
      <c r="CUF61" s="44"/>
      <c r="CUG61" s="44"/>
      <c r="CUH61" s="44"/>
      <c r="CUI61" s="44"/>
      <c r="CUJ61" s="44"/>
      <c r="CUK61" s="44"/>
      <c r="CUL61" s="44"/>
      <c r="CUM61" s="44"/>
      <c r="CUN61" s="44"/>
      <c r="CUO61" s="44"/>
      <c r="CUP61" s="44"/>
      <c r="CUQ61" s="44"/>
      <c r="CUR61" s="44"/>
      <c r="CUS61" s="44"/>
      <c r="CUT61" s="44"/>
      <c r="CUU61" s="44"/>
      <c r="CUV61" s="44"/>
      <c r="CUW61" s="44"/>
      <c r="CUX61" s="44"/>
      <c r="CUY61" s="44"/>
      <c r="CUZ61" s="44"/>
      <c r="CVA61" s="44"/>
      <c r="CVB61" s="44"/>
      <c r="CVC61" s="44"/>
      <c r="CVD61" s="44"/>
      <c r="CVE61" s="44"/>
      <c r="CVF61" s="44"/>
      <c r="CVG61" s="44"/>
      <c r="CVH61" s="44"/>
      <c r="CVI61" s="44"/>
      <c r="CVJ61" s="44"/>
      <c r="CVK61" s="44"/>
      <c r="CVL61" s="44"/>
      <c r="CVM61" s="44"/>
      <c r="CVN61" s="44"/>
      <c r="CVO61" s="44"/>
      <c r="CVP61" s="44"/>
      <c r="CVQ61" s="44"/>
      <c r="CVR61" s="44"/>
      <c r="CVS61" s="44"/>
      <c r="CVT61" s="44"/>
      <c r="CVU61" s="44"/>
      <c r="CVV61" s="44"/>
      <c r="CVW61" s="44"/>
      <c r="CVX61" s="44"/>
      <c r="CVY61" s="44"/>
      <c r="CVZ61" s="44"/>
      <c r="CWA61" s="44"/>
      <c r="CWB61" s="44"/>
      <c r="CWC61" s="44"/>
      <c r="CWD61" s="44"/>
      <c r="CWE61" s="44"/>
      <c r="CWF61" s="44"/>
      <c r="CWG61" s="44"/>
      <c r="CWH61" s="44"/>
      <c r="CWI61" s="44"/>
      <c r="CWJ61" s="44"/>
      <c r="CWK61" s="44"/>
      <c r="CWL61" s="44"/>
      <c r="CWM61" s="44"/>
      <c r="CWN61" s="44"/>
      <c r="CWO61" s="44"/>
      <c r="CWP61" s="44"/>
      <c r="CWQ61" s="44"/>
      <c r="CWR61" s="44"/>
      <c r="CWS61" s="44"/>
      <c r="CWT61" s="44"/>
      <c r="CWU61" s="44"/>
      <c r="CWV61" s="44"/>
      <c r="CWW61" s="44"/>
      <c r="CWX61" s="44"/>
      <c r="CWY61" s="44"/>
      <c r="CWZ61" s="44"/>
      <c r="CXA61" s="44"/>
      <c r="CXB61" s="44"/>
      <c r="CXC61" s="44"/>
      <c r="CXD61" s="44"/>
      <c r="CXE61" s="44"/>
      <c r="CXF61" s="44"/>
      <c r="CXG61" s="44"/>
      <c r="CXH61" s="44"/>
      <c r="CXI61" s="44"/>
      <c r="CXJ61" s="44"/>
      <c r="CXK61" s="44"/>
      <c r="CXL61" s="44"/>
      <c r="CXM61" s="44"/>
      <c r="CXN61" s="44"/>
      <c r="CXO61" s="44"/>
      <c r="CXP61" s="44"/>
      <c r="CXQ61" s="44"/>
      <c r="CXR61" s="44"/>
      <c r="CXS61" s="44"/>
      <c r="CXT61" s="44"/>
      <c r="CXU61" s="44"/>
      <c r="CXV61" s="44"/>
      <c r="CXW61" s="44"/>
      <c r="CXX61" s="44"/>
      <c r="CXY61" s="44"/>
      <c r="CXZ61" s="44"/>
      <c r="CYA61" s="44"/>
      <c r="CYB61" s="44"/>
      <c r="CYC61" s="44"/>
      <c r="CYD61" s="44"/>
      <c r="CYE61" s="44"/>
      <c r="CYF61" s="44"/>
      <c r="CYG61" s="44"/>
      <c r="CYH61" s="44"/>
      <c r="CYI61" s="44"/>
      <c r="CYJ61" s="44"/>
      <c r="CYK61" s="44"/>
      <c r="CYL61" s="44"/>
      <c r="CYM61" s="44"/>
      <c r="CYN61" s="44"/>
      <c r="CYO61" s="44"/>
      <c r="CYP61" s="44"/>
      <c r="CYQ61" s="44"/>
      <c r="CYR61" s="44"/>
      <c r="CYS61" s="44"/>
      <c r="CYT61" s="44"/>
      <c r="CYU61" s="44"/>
      <c r="CYV61" s="44"/>
      <c r="CYW61" s="44"/>
      <c r="CYX61" s="44"/>
      <c r="CYY61" s="44"/>
      <c r="CYZ61" s="44"/>
      <c r="CZA61" s="44"/>
      <c r="CZB61" s="44"/>
      <c r="CZC61" s="44"/>
      <c r="CZD61" s="44"/>
      <c r="CZE61" s="44"/>
      <c r="CZF61" s="44"/>
      <c r="CZG61" s="44"/>
      <c r="CZH61" s="44"/>
      <c r="CZI61" s="44"/>
      <c r="CZJ61" s="44"/>
      <c r="CZK61" s="44"/>
      <c r="CZL61" s="44"/>
      <c r="CZM61" s="44"/>
      <c r="CZN61" s="44"/>
      <c r="CZO61" s="44"/>
      <c r="CZP61" s="44"/>
      <c r="CZQ61" s="44"/>
      <c r="CZR61" s="44"/>
      <c r="CZS61" s="44"/>
      <c r="CZT61" s="44"/>
      <c r="CZU61" s="44"/>
      <c r="CZV61" s="44"/>
      <c r="CZW61" s="44"/>
      <c r="CZX61" s="44"/>
      <c r="CZY61" s="44"/>
      <c r="CZZ61" s="44"/>
      <c r="DAA61" s="44"/>
      <c r="DAB61" s="44"/>
      <c r="DAC61" s="44"/>
      <c r="DAD61" s="44"/>
      <c r="DAE61" s="44"/>
      <c r="DAF61" s="44"/>
      <c r="DAG61" s="44"/>
      <c r="DAH61" s="44"/>
      <c r="DAI61" s="44"/>
      <c r="DAJ61" s="44"/>
      <c r="DAK61" s="44"/>
      <c r="DAL61" s="44"/>
      <c r="DAM61" s="44"/>
      <c r="DAN61" s="44"/>
      <c r="DAO61" s="44"/>
      <c r="DAP61" s="44"/>
      <c r="DAQ61" s="44"/>
      <c r="DAR61" s="44"/>
      <c r="DAS61" s="44"/>
      <c r="DAT61" s="44"/>
      <c r="DAU61" s="44"/>
      <c r="DAV61" s="44"/>
      <c r="DAW61" s="44"/>
      <c r="DAX61" s="44"/>
      <c r="DAY61" s="44"/>
      <c r="DAZ61" s="44"/>
      <c r="DBA61" s="44"/>
      <c r="DBB61" s="44"/>
      <c r="DBC61" s="44"/>
      <c r="DBD61" s="44"/>
      <c r="DBE61" s="44"/>
      <c r="DBF61" s="44"/>
      <c r="DBG61" s="44"/>
      <c r="DBH61" s="44"/>
      <c r="DBI61" s="44"/>
      <c r="DBJ61" s="44"/>
      <c r="DBK61" s="44"/>
      <c r="DBL61" s="44"/>
      <c r="DBM61" s="44"/>
      <c r="DBN61" s="44"/>
      <c r="DBO61" s="44"/>
      <c r="DBP61" s="44"/>
      <c r="DBQ61" s="44"/>
      <c r="DBR61" s="44"/>
      <c r="DBS61" s="44"/>
      <c r="DBT61" s="44"/>
      <c r="DBU61" s="44"/>
      <c r="DBV61" s="44"/>
      <c r="DBW61" s="44"/>
      <c r="DBX61" s="44"/>
      <c r="DBY61" s="44"/>
      <c r="DBZ61" s="44"/>
      <c r="DCA61" s="44"/>
      <c r="DCB61" s="44"/>
      <c r="DCC61" s="44"/>
      <c r="DCD61" s="44"/>
      <c r="DCE61" s="44"/>
      <c r="DCF61" s="44"/>
      <c r="DCG61" s="44"/>
      <c r="DCH61" s="44"/>
      <c r="DCI61" s="44"/>
      <c r="DCJ61" s="44"/>
      <c r="DCK61" s="44"/>
      <c r="DCL61" s="44"/>
      <c r="DCM61" s="44"/>
      <c r="DCN61" s="44"/>
      <c r="DCO61" s="44"/>
      <c r="DCP61" s="44"/>
      <c r="DCQ61" s="44"/>
      <c r="DCR61" s="44"/>
      <c r="DCS61" s="44"/>
      <c r="DCT61" s="44"/>
      <c r="DCU61" s="44"/>
      <c r="DCV61" s="44"/>
      <c r="DCW61" s="44"/>
      <c r="DCX61" s="44"/>
      <c r="DCY61" s="44"/>
      <c r="DCZ61" s="44"/>
      <c r="DDA61" s="44"/>
      <c r="DDB61" s="44"/>
      <c r="DDC61" s="44"/>
      <c r="DDD61" s="44"/>
      <c r="DDE61" s="44"/>
      <c r="DDF61" s="44"/>
      <c r="DDG61" s="44"/>
      <c r="DDH61" s="44"/>
      <c r="DDI61" s="44"/>
      <c r="DDJ61" s="44"/>
      <c r="DDK61" s="44"/>
      <c r="DDL61" s="44"/>
      <c r="DDM61" s="44"/>
      <c r="DDN61" s="44"/>
      <c r="DDO61" s="44"/>
      <c r="DDP61" s="44"/>
      <c r="DDQ61" s="44"/>
      <c r="DDR61" s="44"/>
      <c r="DDS61" s="44"/>
      <c r="DDT61" s="44"/>
      <c r="DDU61" s="44"/>
      <c r="DDV61" s="44"/>
      <c r="DDW61" s="44"/>
      <c r="DDX61" s="44"/>
      <c r="DDY61" s="44"/>
      <c r="DDZ61" s="44"/>
      <c r="DEA61" s="44"/>
      <c r="DEB61" s="44"/>
      <c r="DEC61" s="44"/>
      <c r="DED61" s="44"/>
      <c r="DEE61" s="44"/>
      <c r="DEF61" s="44"/>
      <c r="DEG61" s="44"/>
      <c r="DEH61" s="44"/>
      <c r="DEI61" s="44"/>
      <c r="DEJ61" s="44"/>
      <c r="DEK61" s="44"/>
      <c r="DEL61" s="44"/>
      <c r="DEM61" s="44"/>
      <c r="DEN61" s="44"/>
      <c r="DEO61" s="44"/>
      <c r="DEP61" s="44"/>
      <c r="DEQ61" s="44"/>
      <c r="DER61" s="44"/>
      <c r="DES61" s="44"/>
      <c r="DET61" s="44"/>
      <c r="DEU61" s="44"/>
      <c r="DEV61" s="44"/>
      <c r="DEW61" s="44"/>
      <c r="DEX61" s="44"/>
      <c r="DEY61" s="44"/>
      <c r="DEZ61" s="44"/>
      <c r="DFA61" s="44"/>
      <c r="DFB61" s="44"/>
      <c r="DFC61" s="44"/>
      <c r="DFD61" s="44"/>
      <c r="DFE61" s="44"/>
      <c r="DFF61" s="44"/>
      <c r="DFG61" s="44"/>
      <c r="DFH61" s="44"/>
      <c r="DFI61" s="44"/>
      <c r="DFJ61" s="44"/>
      <c r="DFK61" s="44"/>
      <c r="DFL61" s="44"/>
      <c r="DFM61" s="44"/>
      <c r="DFN61" s="44"/>
      <c r="DFO61" s="44"/>
      <c r="DFP61" s="44"/>
      <c r="DFQ61" s="44"/>
      <c r="DFR61" s="44"/>
      <c r="DFS61" s="44"/>
      <c r="DFT61" s="44"/>
      <c r="DFU61" s="44"/>
      <c r="DFV61" s="44"/>
      <c r="DFW61" s="44"/>
      <c r="DFX61" s="44"/>
      <c r="DFY61" s="44"/>
      <c r="DFZ61" s="44"/>
      <c r="DGA61" s="44"/>
      <c r="DGB61" s="44"/>
      <c r="DGC61" s="44"/>
      <c r="DGD61" s="44"/>
      <c r="DGE61" s="44"/>
      <c r="DGF61" s="44"/>
      <c r="DGG61" s="44"/>
      <c r="DGH61" s="44"/>
      <c r="DGI61" s="44"/>
      <c r="DGJ61" s="44"/>
      <c r="DGK61" s="44"/>
      <c r="DGL61" s="44"/>
      <c r="DGM61" s="44"/>
      <c r="DGN61" s="44"/>
      <c r="DGO61" s="44"/>
      <c r="DGP61" s="44"/>
      <c r="DGQ61" s="44"/>
      <c r="DGR61" s="44"/>
      <c r="DGS61" s="44"/>
      <c r="DGT61" s="44"/>
      <c r="DGU61" s="44"/>
      <c r="DGV61" s="44"/>
      <c r="DGW61" s="44"/>
      <c r="DGX61" s="44"/>
      <c r="DGY61" s="44"/>
      <c r="DGZ61" s="44"/>
      <c r="DHA61" s="44"/>
      <c r="DHB61" s="44"/>
      <c r="DHC61" s="44"/>
      <c r="DHD61" s="44"/>
      <c r="DHE61" s="44"/>
      <c r="DHF61" s="44"/>
      <c r="DHG61" s="44"/>
      <c r="DHH61" s="44"/>
      <c r="DHI61" s="44"/>
      <c r="DHJ61" s="44"/>
      <c r="DHK61" s="44"/>
      <c r="DHL61" s="44"/>
      <c r="DHM61" s="44"/>
      <c r="DHN61" s="44"/>
      <c r="DHO61" s="44"/>
      <c r="DHP61" s="44"/>
      <c r="DHQ61" s="44"/>
      <c r="DHR61" s="44"/>
      <c r="DHS61" s="44"/>
      <c r="DHT61" s="44"/>
      <c r="DHU61" s="44"/>
      <c r="DHV61" s="44"/>
      <c r="DHW61" s="44"/>
      <c r="DHX61" s="44"/>
      <c r="DHY61" s="44"/>
      <c r="DHZ61" s="44"/>
      <c r="DIA61" s="44"/>
      <c r="DIB61" s="44"/>
      <c r="DIC61" s="44"/>
      <c r="DID61" s="44"/>
      <c r="DIE61" s="44"/>
      <c r="DIF61" s="44"/>
      <c r="DIG61" s="44"/>
      <c r="DIH61" s="44"/>
      <c r="DII61" s="44"/>
      <c r="DIJ61" s="44"/>
      <c r="DIK61" s="44"/>
      <c r="DIL61" s="44"/>
      <c r="DIM61" s="44"/>
      <c r="DIN61" s="44"/>
      <c r="DIO61" s="44"/>
      <c r="DIP61" s="44"/>
      <c r="DIQ61" s="44"/>
      <c r="DIR61" s="44"/>
      <c r="DIS61" s="44"/>
      <c r="DIT61" s="44"/>
      <c r="DIU61" s="44"/>
      <c r="DIV61" s="44"/>
      <c r="DIW61" s="44"/>
      <c r="DIX61" s="44"/>
      <c r="DIY61" s="44"/>
      <c r="DIZ61" s="44"/>
      <c r="DJA61" s="44"/>
      <c r="DJB61" s="44"/>
      <c r="DJC61" s="44"/>
      <c r="DJD61" s="44"/>
      <c r="DJE61" s="44"/>
      <c r="DJF61" s="44"/>
      <c r="DJG61" s="44"/>
      <c r="DJH61" s="44"/>
      <c r="DJI61" s="44"/>
      <c r="DJJ61" s="44"/>
      <c r="DJK61" s="44"/>
      <c r="DJL61" s="44"/>
      <c r="DJM61" s="44"/>
      <c r="DJN61" s="44"/>
      <c r="DJO61" s="44"/>
      <c r="DJP61" s="44"/>
      <c r="DJQ61" s="44"/>
      <c r="DJR61" s="44"/>
      <c r="DJS61" s="44"/>
      <c r="DJT61" s="44"/>
      <c r="DJU61" s="44"/>
      <c r="DJV61" s="44"/>
      <c r="DJW61" s="44"/>
      <c r="DJX61" s="44"/>
      <c r="DJY61" s="44"/>
      <c r="DJZ61" s="44"/>
      <c r="DKA61" s="44"/>
      <c r="DKB61" s="44"/>
      <c r="DKC61" s="44"/>
      <c r="DKD61" s="44"/>
      <c r="DKE61" s="44"/>
      <c r="DKF61" s="44"/>
      <c r="DKG61" s="44"/>
      <c r="DKH61" s="44"/>
      <c r="DKI61" s="44"/>
      <c r="DKJ61" s="44"/>
      <c r="DKK61" s="44"/>
      <c r="DKL61" s="44"/>
      <c r="DKM61" s="44"/>
      <c r="DKN61" s="44"/>
      <c r="DKO61" s="44"/>
      <c r="DKP61" s="44"/>
      <c r="DKQ61" s="44"/>
      <c r="DKR61" s="44"/>
      <c r="DKS61" s="44"/>
      <c r="DKT61" s="44"/>
      <c r="DKU61" s="44"/>
      <c r="DKV61" s="44"/>
      <c r="DKW61" s="44"/>
      <c r="DKX61" s="44"/>
      <c r="DKY61" s="44"/>
      <c r="DKZ61" s="44"/>
      <c r="DLA61" s="44"/>
      <c r="DLB61" s="44"/>
      <c r="DLC61" s="44"/>
      <c r="DLD61" s="44"/>
      <c r="DLE61" s="44"/>
      <c r="DLF61" s="44"/>
      <c r="DLG61" s="44"/>
      <c r="DLH61" s="44"/>
      <c r="DLI61" s="44"/>
      <c r="DLJ61" s="44"/>
      <c r="DLK61" s="44"/>
      <c r="DLL61" s="44"/>
      <c r="DLM61" s="44"/>
      <c r="DLN61" s="44"/>
      <c r="DLO61" s="44"/>
      <c r="DLP61" s="44"/>
      <c r="DLQ61" s="44"/>
      <c r="DLR61" s="44"/>
      <c r="DLS61" s="44"/>
      <c r="DLT61" s="44"/>
      <c r="DLU61" s="44"/>
      <c r="DLV61" s="44"/>
      <c r="DLW61" s="44"/>
      <c r="DLX61" s="44"/>
      <c r="DLY61" s="44"/>
      <c r="DLZ61" s="44"/>
      <c r="DMA61" s="44"/>
      <c r="DMB61" s="44"/>
      <c r="DMC61" s="44"/>
      <c r="DMD61" s="44"/>
      <c r="DME61" s="44"/>
      <c r="DMF61" s="44"/>
      <c r="DMG61" s="44"/>
      <c r="DMH61" s="44"/>
      <c r="DMI61" s="44"/>
      <c r="DMJ61" s="44"/>
      <c r="DMK61" s="44"/>
      <c r="DML61" s="44"/>
      <c r="DMM61" s="44"/>
      <c r="DMN61" s="44"/>
      <c r="DMO61" s="44"/>
      <c r="DMP61" s="44"/>
      <c r="DMQ61" s="44"/>
      <c r="DMR61" s="44"/>
      <c r="DMS61" s="44"/>
      <c r="DMT61" s="44"/>
      <c r="DMU61" s="44"/>
      <c r="DMV61" s="44"/>
      <c r="DMW61" s="44"/>
      <c r="DMX61" s="44"/>
      <c r="DMY61" s="44"/>
      <c r="DMZ61" s="44"/>
      <c r="DNA61" s="44"/>
      <c r="DNB61" s="44"/>
      <c r="DNC61" s="44"/>
      <c r="DND61" s="44"/>
      <c r="DNE61" s="44"/>
      <c r="DNF61" s="44"/>
      <c r="DNG61" s="44"/>
      <c r="DNH61" s="44"/>
      <c r="DNI61" s="44"/>
      <c r="DNJ61" s="44"/>
      <c r="DNK61" s="44"/>
      <c r="DNL61" s="44"/>
      <c r="DNM61" s="44"/>
      <c r="DNN61" s="44"/>
      <c r="DNO61" s="44"/>
      <c r="DNP61" s="44"/>
      <c r="DNQ61" s="44"/>
      <c r="DNR61" s="44"/>
      <c r="DNS61" s="44"/>
      <c r="DNT61" s="44"/>
      <c r="DNU61" s="44"/>
      <c r="DNV61" s="44"/>
      <c r="DNW61" s="44"/>
      <c r="DNX61" s="44"/>
      <c r="DNY61" s="44"/>
      <c r="DNZ61" s="44"/>
      <c r="DOA61" s="44"/>
      <c r="DOB61" s="44"/>
      <c r="DOC61" s="44"/>
      <c r="DOD61" s="44"/>
      <c r="DOE61" s="44"/>
      <c r="DOF61" s="44"/>
      <c r="DOG61" s="44"/>
      <c r="DOH61" s="44"/>
      <c r="DOI61" s="44"/>
      <c r="DOJ61" s="44"/>
      <c r="DOK61" s="44"/>
      <c r="DOL61" s="44"/>
      <c r="DOM61" s="44"/>
      <c r="DON61" s="44"/>
      <c r="DOO61" s="44"/>
      <c r="DOP61" s="44"/>
      <c r="DOQ61" s="44"/>
      <c r="DOR61" s="44"/>
      <c r="DOS61" s="44"/>
      <c r="DOT61" s="44"/>
      <c r="DOU61" s="44"/>
      <c r="DOV61" s="44"/>
      <c r="DOW61" s="44"/>
      <c r="DOX61" s="44"/>
      <c r="DOY61" s="44"/>
      <c r="DOZ61" s="44"/>
      <c r="DPA61" s="44"/>
      <c r="DPB61" s="44"/>
      <c r="DPC61" s="44"/>
      <c r="DPD61" s="44"/>
      <c r="DPE61" s="44"/>
      <c r="DPF61" s="44"/>
      <c r="DPG61" s="44"/>
      <c r="DPH61" s="44"/>
      <c r="DPI61" s="44"/>
      <c r="DPJ61" s="44"/>
      <c r="DPK61" s="44"/>
      <c r="DPL61" s="44"/>
      <c r="DPM61" s="44"/>
      <c r="DPN61" s="44"/>
      <c r="DPO61" s="44"/>
      <c r="DPP61" s="44"/>
      <c r="DPQ61" s="44"/>
      <c r="DPR61" s="44"/>
      <c r="DPS61" s="44"/>
      <c r="DPT61" s="44"/>
      <c r="DPU61" s="44"/>
      <c r="DPV61" s="44"/>
      <c r="DPW61" s="44"/>
      <c r="DPX61" s="44"/>
      <c r="DPY61" s="44"/>
      <c r="DPZ61" s="44"/>
      <c r="DQA61" s="44"/>
      <c r="DQB61" s="44"/>
      <c r="DQC61" s="44"/>
      <c r="DQD61" s="44"/>
      <c r="DQE61" s="44"/>
      <c r="DQF61" s="44"/>
      <c r="DQG61" s="44"/>
      <c r="DQH61" s="44"/>
      <c r="DQI61" s="44"/>
      <c r="DQJ61" s="44"/>
      <c r="DQK61" s="44"/>
      <c r="DQL61" s="44"/>
      <c r="DQM61" s="44"/>
      <c r="DQN61" s="44"/>
      <c r="DQO61" s="44"/>
      <c r="DQP61" s="44"/>
      <c r="DQQ61" s="44"/>
      <c r="DQR61" s="44"/>
      <c r="DQS61" s="44"/>
      <c r="DQT61" s="44"/>
      <c r="DQU61" s="44"/>
      <c r="DQV61" s="44"/>
      <c r="DQW61" s="44"/>
      <c r="DQX61" s="44"/>
      <c r="DQY61" s="44"/>
      <c r="DQZ61" s="44"/>
      <c r="DRA61" s="44"/>
      <c r="DRB61" s="44"/>
      <c r="DRC61" s="44"/>
      <c r="DRD61" s="44"/>
      <c r="DRE61" s="44"/>
      <c r="DRF61" s="44"/>
      <c r="DRG61" s="44"/>
      <c r="DRH61" s="44"/>
      <c r="DRI61" s="44"/>
      <c r="DRJ61" s="44"/>
      <c r="DRK61" s="44"/>
      <c r="DRL61" s="44"/>
      <c r="DRM61" s="44"/>
      <c r="DRN61" s="44"/>
      <c r="DRO61" s="44"/>
      <c r="DRP61" s="44"/>
      <c r="DRQ61" s="44"/>
      <c r="DRR61" s="44"/>
      <c r="DRS61" s="44"/>
      <c r="DRT61" s="44"/>
      <c r="DRU61" s="44"/>
      <c r="DRV61" s="44"/>
      <c r="DRW61" s="44"/>
      <c r="DRX61" s="44"/>
      <c r="DRY61" s="44"/>
      <c r="DRZ61" s="44"/>
      <c r="DSA61" s="44"/>
      <c r="DSB61" s="44"/>
      <c r="DSC61" s="44"/>
      <c r="DSD61" s="44"/>
      <c r="DSE61" s="44"/>
      <c r="DSF61" s="44"/>
      <c r="DSG61" s="44"/>
      <c r="DSH61" s="44"/>
      <c r="DSI61" s="44"/>
      <c r="DSJ61" s="44"/>
      <c r="DSK61" s="44"/>
      <c r="DSL61" s="44"/>
      <c r="DSM61" s="44"/>
      <c r="DSN61" s="44"/>
      <c r="DSO61" s="44"/>
      <c r="DSP61" s="44"/>
      <c r="DSQ61" s="44"/>
      <c r="DSR61" s="44"/>
      <c r="DSS61" s="44"/>
      <c r="DST61" s="44"/>
      <c r="DSU61" s="44"/>
      <c r="DSV61" s="44"/>
      <c r="DSW61" s="44"/>
      <c r="DSX61" s="44"/>
      <c r="DSY61" s="44"/>
      <c r="DSZ61" s="44"/>
      <c r="DTA61" s="44"/>
      <c r="DTB61" s="44"/>
      <c r="DTC61" s="44"/>
      <c r="DTD61" s="44"/>
      <c r="DTE61" s="44"/>
      <c r="DTF61" s="44"/>
      <c r="DTG61" s="44"/>
      <c r="DTH61" s="44"/>
      <c r="DTI61" s="44"/>
      <c r="DTJ61" s="44"/>
      <c r="DTK61" s="44"/>
      <c r="DTL61" s="44"/>
      <c r="DTM61" s="44"/>
      <c r="DTN61" s="44"/>
      <c r="DTO61" s="44"/>
      <c r="DTP61" s="44"/>
      <c r="DTQ61" s="44"/>
      <c r="DTR61" s="44"/>
      <c r="DTS61" s="44"/>
      <c r="DTT61" s="44"/>
      <c r="DTU61" s="44"/>
      <c r="DTV61" s="44"/>
      <c r="DTW61" s="44"/>
      <c r="DTX61" s="44"/>
      <c r="DTY61" s="44"/>
      <c r="DTZ61" s="44"/>
      <c r="DUA61" s="44"/>
      <c r="DUB61" s="44"/>
      <c r="DUC61" s="44"/>
      <c r="DUD61" s="44"/>
      <c r="DUE61" s="44"/>
      <c r="DUF61" s="44"/>
      <c r="DUG61" s="44"/>
      <c r="DUH61" s="44"/>
      <c r="DUI61" s="44"/>
      <c r="DUJ61" s="44"/>
      <c r="DUK61" s="44"/>
      <c r="DUL61" s="44"/>
      <c r="DUM61" s="44"/>
      <c r="DUN61" s="44"/>
      <c r="DUO61" s="44"/>
      <c r="DUP61" s="44"/>
      <c r="DUQ61" s="44"/>
      <c r="DUR61" s="44"/>
      <c r="DUS61" s="44"/>
      <c r="DUT61" s="44"/>
      <c r="DUU61" s="44"/>
      <c r="DUV61" s="44"/>
      <c r="DUW61" s="44"/>
      <c r="DUX61" s="44"/>
      <c r="DUY61" s="44"/>
      <c r="DUZ61" s="44"/>
      <c r="DVA61" s="44"/>
      <c r="DVB61" s="44"/>
      <c r="DVC61" s="44"/>
      <c r="DVD61" s="44"/>
      <c r="DVE61" s="44"/>
      <c r="DVF61" s="44"/>
      <c r="DVG61" s="44"/>
      <c r="DVH61" s="44"/>
      <c r="DVI61" s="44"/>
      <c r="DVJ61" s="44"/>
      <c r="DVK61" s="44"/>
      <c r="DVL61" s="44"/>
      <c r="DVM61" s="44"/>
      <c r="DVN61" s="44"/>
      <c r="DVO61" s="44"/>
      <c r="DVP61" s="44"/>
      <c r="DVQ61" s="44"/>
      <c r="DVR61" s="44"/>
      <c r="DVS61" s="44"/>
      <c r="DVT61" s="44"/>
      <c r="DVU61" s="44"/>
      <c r="DVV61" s="44"/>
      <c r="DVW61" s="44"/>
      <c r="DVX61" s="44"/>
      <c r="DVY61" s="44"/>
      <c r="DVZ61" s="44"/>
      <c r="DWA61" s="44"/>
      <c r="DWB61" s="44"/>
      <c r="DWC61" s="44"/>
      <c r="DWD61" s="44"/>
      <c r="DWE61" s="44"/>
      <c r="DWF61" s="44"/>
      <c r="DWG61" s="44"/>
      <c r="DWH61" s="44"/>
      <c r="DWI61" s="44"/>
      <c r="DWJ61" s="44"/>
      <c r="DWK61" s="44"/>
      <c r="DWL61" s="44"/>
      <c r="DWM61" s="44"/>
      <c r="DWN61" s="44"/>
      <c r="DWO61" s="44"/>
      <c r="DWP61" s="44"/>
      <c r="DWQ61" s="44"/>
      <c r="DWR61" s="44"/>
      <c r="DWS61" s="44"/>
      <c r="DWT61" s="44"/>
      <c r="DWU61" s="44"/>
      <c r="DWV61" s="44"/>
      <c r="DWW61" s="44"/>
      <c r="DWX61" s="44"/>
      <c r="DWY61" s="44"/>
      <c r="DWZ61" s="44"/>
      <c r="DXA61" s="44"/>
      <c r="DXB61" s="44"/>
      <c r="DXC61" s="44"/>
      <c r="DXD61" s="44"/>
      <c r="DXE61" s="44"/>
      <c r="DXF61" s="44"/>
      <c r="DXG61" s="44"/>
      <c r="DXH61" s="44"/>
      <c r="DXI61" s="44"/>
      <c r="DXJ61" s="44"/>
      <c r="DXK61" s="44"/>
      <c r="DXL61" s="44"/>
      <c r="DXM61" s="44"/>
      <c r="DXN61" s="44"/>
      <c r="DXO61" s="44"/>
      <c r="DXP61" s="44"/>
      <c r="DXQ61" s="44"/>
      <c r="DXR61" s="44"/>
      <c r="DXS61" s="44"/>
      <c r="DXT61" s="44"/>
      <c r="DXU61" s="44"/>
      <c r="DXV61" s="44"/>
      <c r="DXW61" s="44"/>
      <c r="DXX61" s="44"/>
      <c r="DXY61" s="44"/>
      <c r="DXZ61" s="44"/>
      <c r="DYA61" s="44"/>
      <c r="DYB61" s="44"/>
      <c r="DYC61" s="44"/>
      <c r="DYD61" s="44"/>
      <c r="DYE61" s="44"/>
      <c r="DYF61" s="44"/>
      <c r="DYG61" s="44"/>
      <c r="DYH61" s="44"/>
      <c r="DYI61" s="44"/>
      <c r="DYJ61" s="44"/>
      <c r="DYK61" s="44"/>
      <c r="DYL61" s="44"/>
      <c r="DYM61" s="44"/>
      <c r="DYN61" s="44"/>
      <c r="DYO61" s="44"/>
      <c r="DYP61" s="44"/>
      <c r="DYQ61" s="44"/>
      <c r="DYR61" s="44"/>
      <c r="DYS61" s="44"/>
      <c r="DYT61" s="44"/>
      <c r="DYU61" s="44"/>
      <c r="DYV61" s="44"/>
      <c r="DYW61" s="44"/>
      <c r="DYX61" s="44"/>
      <c r="DYY61" s="44"/>
      <c r="DYZ61" s="44"/>
      <c r="DZA61" s="44"/>
      <c r="DZB61" s="44"/>
      <c r="DZC61" s="44"/>
      <c r="DZD61" s="44"/>
      <c r="DZE61" s="44"/>
      <c r="DZF61" s="44"/>
      <c r="DZG61" s="44"/>
      <c r="DZH61" s="44"/>
      <c r="DZI61" s="44"/>
      <c r="DZJ61" s="44"/>
      <c r="DZK61" s="44"/>
      <c r="DZL61" s="44"/>
      <c r="DZM61" s="44"/>
      <c r="DZN61" s="44"/>
      <c r="DZO61" s="44"/>
      <c r="DZP61" s="44"/>
      <c r="DZQ61" s="44"/>
      <c r="DZR61" s="44"/>
      <c r="DZS61" s="44"/>
      <c r="DZT61" s="44"/>
      <c r="DZU61" s="44"/>
      <c r="DZV61" s="44"/>
      <c r="DZW61" s="44"/>
      <c r="DZX61" s="44"/>
      <c r="DZY61" s="44"/>
      <c r="DZZ61" s="44"/>
      <c r="EAA61" s="44"/>
      <c r="EAB61" s="44"/>
      <c r="EAC61" s="44"/>
      <c r="EAD61" s="44"/>
      <c r="EAE61" s="44"/>
      <c r="EAF61" s="44"/>
      <c r="EAG61" s="44"/>
      <c r="EAH61" s="44"/>
      <c r="EAI61" s="44"/>
      <c r="EAJ61" s="44"/>
      <c r="EAK61" s="44"/>
      <c r="EAL61" s="44"/>
      <c r="EAM61" s="44"/>
      <c r="EAN61" s="44"/>
      <c r="EAO61" s="44"/>
      <c r="EAP61" s="44"/>
      <c r="EAQ61" s="44"/>
      <c r="EAR61" s="44"/>
      <c r="EAS61" s="44"/>
      <c r="EAT61" s="44"/>
      <c r="EAU61" s="44"/>
      <c r="EAV61" s="44"/>
      <c r="EAW61" s="44"/>
      <c r="EAX61" s="44"/>
      <c r="EAY61" s="44"/>
      <c r="EAZ61" s="44"/>
      <c r="EBA61" s="44"/>
      <c r="EBB61" s="44"/>
      <c r="EBC61" s="44"/>
      <c r="EBD61" s="44"/>
      <c r="EBE61" s="44"/>
      <c r="EBF61" s="44"/>
      <c r="EBG61" s="44"/>
      <c r="EBH61" s="44"/>
      <c r="EBI61" s="44"/>
      <c r="EBJ61" s="44"/>
      <c r="EBK61" s="44"/>
      <c r="EBL61" s="44"/>
      <c r="EBM61" s="44"/>
      <c r="EBN61" s="44"/>
      <c r="EBO61" s="44"/>
      <c r="EBP61" s="44"/>
      <c r="EBQ61" s="44"/>
      <c r="EBR61" s="44"/>
      <c r="EBS61" s="44"/>
      <c r="EBT61" s="44"/>
      <c r="EBU61" s="44"/>
      <c r="EBV61" s="44"/>
      <c r="EBW61" s="44"/>
      <c r="EBX61" s="44"/>
      <c r="EBY61" s="44"/>
      <c r="EBZ61" s="44"/>
      <c r="ECA61" s="44"/>
      <c r="ECB61" s="44"/>
      <c r="ECC61" s="44"/>
      <c r="ECD61" s="44"/>
      <c r="ECE61" s="44"/>
      <c r="ECF61" s="44"/>
      <c r="ECG61" s="44"/>
      <c r="ECH61" s="44"/>
      <c r="ECI61" s="44"/>
      <c r="ECJ61" s="44"/>
      <c r="ECK61" s="44"/>
      <c r="ECL61" s="44"/>
      <c r="ECM61" s="44"/>
      <c r="ECN61" s="44"/>
      <c r="ECO61" s="44"/>
      <c r="ECP61" s="44"/>
      <c r="ECQ61" s="44"/>
      <c r="ECR61" s="44"/>
      <c r="ECS61" s="44"/>
      <c r="ECT61" s="44"/>
      <c r="ECU61" s="44"/>
      <c r="ECV61" s="44"/>
      <c r="ECW61" s="44"/>
      <c r="ECX61" s="44"/>
      <c r="ECY61" s="44"/>
      <c r="ECZ61" s="44"/>
      <c r="EDA61" s="44"/>
      <c r="EDB61" s="44"/>
      <c r="EDC61" s="44"/>
      <c r="EDD61" s="44"/>
      <c r="EDE61" s="44"/>
      <c r="EDF61" s="44"/>
      <c r="EDG61" s="44"/>
      <c r="EDH61" s="44"/>
      <c r="EDI61" s="44"/>
      <c r="EDJ61" s="44"/>
      <c r="EDK61" s="44"/>
      <c r="EDL61" s="44"/>
      <c r="EDM61" s="44"/>
      <c r="EDN61" s="44"/>
      <c r="EDO61" s="44"/>
      <c r="EDP61" s="44"/>
      <c r="EDQ61" s="44"/>
      <c r="EDR61" s="44"/>
      <c r="EDS61" s="44"/>
      <c r="EDT61" s="44"/>
      <c r="EDU61" s="44"/>
      <c r="EDV61" s="44"/>
      <c r="EDW61" s="44"/>
      <c r="EDX61" s="44"/>
      <c r="EDY61" s="44"/>
      <c r="EDZ61" s="44"/>
      <c r="EEA61" s="44"/>
      <c r="EEB61" s="44"/>
      <c r="EEC61" s="44"/>
      <c r="EED61" s="44"/>
      <c r="EEE61" s="44"/>
      <c r="EEF61" s="44"/>
      <c r="EEG61" s="44"/>
      <c r="EEH61" s="44"/>
      <c r="EEI61" s="44"/>
      <c r="EEJ61" s="44"/>
      <c r="EEK61" s="44"/>
      <c r="EEL61" s="44"/>
      <c r="EEM61" s="44"/>
      <c r="EEN61" s="44"/>
      <c r="EEO61" s="44"/>
      <c r="EEP61" s="44"/>
      <c r="EEQ61" s="44"/>
      <c r="EER61" s="44"/>
      <c r="EES61" s="44"/>
      <c r="EET61" s="44"/>
      <c r="EEU61" s="44"/>
      <c r="EEV61" s="44"/>
      <c r="EEW61" s="44"/>
      <c r="EEX61" s="44"/>
      <c r="EEY61" s="44"/>
      <c r="EEZ61" s="44"/>
      <c r="EFA61" s="44"/>
      <c r="EFB61" s="44"/>
      <c r="EFC61" s="44"/>
      <c r="EFD61" s="44"/>
      <c r="EFE61" s="44"/>
      <c r="EFF61" s="44"/>
      <c r="EFG61" s="44"/>
      <c r="EFH61" s="44"/>
      <c r="EFI61" s="44"/>
      <c r="EFJ61" s="44"/>
      <c r="EFK61" s="44"/>
      <c r="EFL61" s="44"/>
      <c r="EFM61" s="44"/>
      <c r="EFN61" s="44"/>
      <c r="EFO61" s="44"/>
      <c r="EFP61" s="44"/>
      <c r="EFQ61" s="44"/>
      <c r="EFR61" s="44"/>
      <c r="EFS61" s="44"/>
      <c r="EFT61" s="44"/>
      <c r="EFU61" s="44"/>
      <c r="EFV61" s="44"/>
      <c r="EFW61" s="44"/>
      <c r="EFX61" s="44"/>
      <c r="EFY61" s="44"/>
      <c r="EFZ61" s="44"/>
      <c r="EGA61" s="44"/>
      <c r="EGB61" s="44"/>
      <c r="EGC61" s="44"/>
      <c r="EGD61" s="44"/>
      <c r="EGE61" s="44"/>
      <c r="EGF61" s="44"/>
      <c r="EGG61" s="44"/>
      <c r="EGH61" s="44"/>
      <c r="EGI61" s="44"/>
      <c r="EGJ61" s="44"/>
      <c r="EGK61" s="44"/>
      <c r="EGL61" s="44"/>
      <c r="EGM61" s="44"/>
      <c r="EGN61" s="44"/>
      <c r="EGO61" s="44"/>
      <c r="EGP61" s="44"/>
      <c r="EGQ61" s="44"/>
      <c r="EGR61" s="44"/>
      <c r="EGS61" s="44"/>
      <c r="EGT61" s="44"/>
      <c r="EGU61" s="44"/>
      <c r="EGV61" s="44"/>
      <c r="EGW61" s="44"/>
      <c r="EGX61" s="44"/>
      <c r="EGY61" s="44"/>
      <c r="EGZ61" s="44"/>
      <c r="EHA61" s="44"/>
      <c r="EHB61" s="44"/>
      <c r="EHC61" s="44"/>
      <c r="EHD61" s="44"/>
      <c r="EHE61" s="44"/>
      <c r="EHF61" s="44"/>
      <c r="EHG61" s="44"/>
      <c r="EHH61" s="44"/>
      <c r="EHI61" s="44"/>
      <c r="EHJ61" s="44"/>
      <c r="EHK61" s="44"/>
      <c r="EHL61" s="44"/>
      <c r="EHM61" s="44"/>
      <c r="EHN61" s="44"/>
      <c r="EHO61" s="44"/>
      <c r="EHP61" s="44"/>
      <c r="EHQ61" s="44"/>
      <c r="EHR61" s="44"/>
      <c r="EHS61" s="44"/>
      <c r="EHT61" s="44"/>
      <c r="EHU61" s="44"/>
      <c r="EHV61" s="44"/>
      <c r="EHW61" s="44"/>
      <c r="EHX61" s="44"/>
      <c r="EHY61" s="44"/>
      <c r="EHZ61" s="44"/>
      <c r="EIA61" s="44"/>
      <c r="EIB61" s="44"/>
      <c r="EIC61" s="44"/>
      <c r="EID61" s="44"/>
      <c r="EIE61" s="44"/>
      <c r="EIF61" s="44"/>
      <c r="EIG61" s="44"/>
      <c r="EIH61" s="44"/>
      <c r="EII61" s="44"/>
      <c r="EIJ61" s="44"/>
      <c r="EIK61" s="44"/>
      <c r="EIL61" s="44"/>
      <c r="EIM61" s="44"/>
      <c r="EIN61" s="44"/>
      <c r="EIO61" s="44"/>
      <c r="EIP61" s="44"/>
      <c r="EIQ61" s="44"/>
      <c r="EIR61" s="44"/>
      <c r="EIS61" s="44"/>
      <c r="EIT61" s="44"/>
      <c r="EIU61" s="44"/>
      <c r="EIV61" s="44"/>
      <c r="EIW61" s="44"/>
      <c r="EIX61" s="44"/>
      <c r="EIY61" s="44"/>
      <c r="EIZ61" s="44"/>
      <c r="EJA61" s="44"/>
      <c r="EJB61" s="44"/>
      <c r="EJC61" s="44"/>
      <c r="EJD61" s="44"/>
      <c r="EJE61" s="44"/>
      <c r="EJF61" s="44"/>
      <c r="EJG61" s="44"/>
      <c r="EJH61" s="44"/>
      <c r="EJI61" s="44"/>
      <c r="EJJ61" s="44"/>
      <c r="EJK61" s="44"/>
      <c r="EJL61" s="44"/>
      <c r="EJM61" s="44"/>
      <c r="EJN61" s="44"/>
      <c r="EJO61" s="44"/>
      <c r="EJP61" s="44"/>
      <c r="EJQ61" s="44"/>
      <c r="EJR61" s="44"/>
      <c r="EJS61" s="44"/>
      <c r="EJT61" s="44"/>
      <c r="EJU61" s="44"/>
      <c r="EJV61" s="44"/>
      <c r="EJW61" s="44"/>
      <c r="EJX61" s="44"/>
      <c r="EJY61" s="44"/>
      <c r="EJZ61" s="44"/>
      <c r="EKA61" s="44"/>
      <c r="EKB61" s="44"/>
      <c r="EKC61" s="44"/>
      <c r="EKD61" s="44"/>
      <c r="EKE61" s="44"/>
      <c r="EKF61" s="44"/>
      <c r="EKG61" s="44"/>
      <c r="EKH61" s="44"/>
      <c r="EKI61" s="44"/>
      <c r="EKJ61" s="44"/>
      <c r="EKK61" s="44"/>
      <c r="EKL61" s="44"/>
      <c r="EKM61" s="44"/>
      <c r="EKN61" s="44"/>
      <c r="EKO61" s="44"/>
      <c r="EKP61" s="44"/>
      <c r="EKQ61" s="44"/>
      <c r="EKR61" s="44"/>
      <c r="EKS61" s="44"/>
      <c r="EKT61" s="44"/>
      <c r="EKU61" s="44"/>
      <c r="EKV61" s="44"/>
      <c r="EKW61" s="44"/>
      <c r="EKX61" s="44"/>
      <c r="EKY61" s="44"/>
      <c r="EKZ61" s="44"/>
      <c r="ELA61" s="44"/>
      <c r="ELB61" s="44"/>
      <c r="ELC61" s="44"/>
      <c r="ELD61" s="44"/>
      <c r="ELE61" s="44"/>
      <c r="ELF61" s="44"/>
      <c r="ELG61" s="44"/>
      <c r="ELH61" s="44"/>
      <c r="ELI61" s="44"/>
      <c r="ELJ61" s="44"/>
      <c r="ELK61" s="44"/>
      <c r="ELL61" s="44"/>
      <c r="ELM61" s="44"/>
      <c r="ELN61" s="44"/>
      <c r="ELO61" s="44"/>
      <c r="ELP61" s="44"/>
      <c r="ELQ61" s="44"/>
      <c r="ELR61" s="44"/>
      <c r="ELS61" s="44"/>
      <c r="ELT61" s="44"/>
      <c r="ELU61" s="44"/>
      <c r="ELV61" s="44"/>
      <c r="ELW61" s="44"/>
      <c r="ELX61" s="44"/>
      <c r="ELY61" s="44"/>
      <c r="ELZ61" s="44"/>
      <c r="EMA61" s="44"/>
      <c r="EMB61" s="44"/>
      <c r="EMC61" s="44"/>
      <c r="EMD61" s="44"/>
      <c r="EME61" s="44"/>
      <c r="EMF61" s="44"/>
      <c r="EMG61" s="44"/>
      <c r="EMH61" s="44"/>
      <c r="EMI61" s="44"/>
      <c r="EMJ61" s="44"/>
      <c r="EMK61" s="44"/>
      <c r="EML61" s="44"/>
      <c r="EMM61" s="44"/>
      <c r="EMN61" s="44"/>
      <c r="EMO61" s="44"/>
      <c r="EMP61" s="44"/>
      <c r="EMQ61" s="44"/>
      <c r="EMR61" s="44"/>
      <c r="EMS61" s="44"/>
      <c r="EMT61" s="44"/>
      <c r="EMU61" s="44"/>
      <c r="EMV61" s="44"/>
      <c r="EMW61" s="44"/>
      <c r="EMX61" s="44"/>
      <c r="EMY61" s="44"/>
      <c r="EMZ61" s="44"/>
      <c r="ENA61" s="44"/>
      <c r="ENB61" s="44"/>
      <c r="ENC61" s="44"/>
      <c r="END61" s="44"/>
      <c r="ENE61" s="44"/>
      <c r="ENF61" s="44"/>
      <c r="ENG61" s="44"/>
      <c r="ENH61" s="44"/>
      <c r="ENI61" s="44"/>
      <c r="ENJ61" s="44"/>
      <c r="ENK61" s="44"/>
      <c r="ENL61" s="44"/>
      <c r="ENM61" s="44"/>
      <c r="ENN61" s="44"/>
      <c r="ENO61" s="44"/>
      <c r="ENP61" s="44"/>
      <c r="ENQ61" s="44"/>
      <c r="ENR61" s="44"/>
      <c r="ENS61" s="44"/>
      <c r="ENT61" s="44"/>
      <c r="ENU61" s="44"/>
      <c r="ENV61" s="44"/>
      <c r="ENW61" s="44"/>
      <c r="ENX61" s="44"/>
      <c r="ENY61" s="44"/>
      <c r="ENZ61" s="44"/>
      <c r="EOA61" s="44"/>
      <c r="EOB61" s="44"/>
      <c r="EOC61" s="44"/>
      <c r="EOD61" s="44"/>
      <c r="EOE61" s="44"/>
      <c r="EOF61" s="44"/>
      <c r="EOG61" s="44"/>
      <c r="EOH61" s="44"/>
      <c r="EOI61" s="44"/>
      <c r="EOJ61" s="44"/>
      <c r="EOK61" s="44"/>
      <c r="EOL61" s="44"/>
      <c r="EOM61" s="44"/>
      <c r="EON61" s="44"/>
      <c r="EOO61" s="44"/>
      <c r="EOP61" s="44"/>
      <c r="EOQ61" s="44"/>
      <c r="EOR61" s="44"/>
      <c r="EOS61" s="44"/>
      <c r="EOT61" s="44"/>
      <c r="EOU61" s="44"/>
      <c r="EOV61" s="44"/>
      <c r="EOW61" s="44"/>
      <c r="EOX61" s="44"/>
      <c r="EOY61" s="44"/>
      <c r="EOZ61" s="44"/>
      <c r="EPA61" s="44"/>
      <c r="EPB61" s="44"/>
      <c r="EPC61" s="44"/>
      <c r="EPD61" s="44"/>
      <c r="EPE61" s="44"/>
      <c r="EPF61" s="44"/>
      <c r="EPG61" s="44"/>
      <c r="EPH61" s="44"/>
      <c r="EPI61" s="44"/>
      <c r="EPJ61" s="44"/>
      <c r="EPK61" s="44"/>
      <c r="EPL61" s="44"/>
      <c r="EPM61" s="44"/>
      <c r="EPN61" s="44"/>
      <c r="EPO61" s="44"/>
      <c r="EPP61" s="44"/>
      <c r="EPQ61" s="44"/>
      <c r="EPR61" s="44"/>
      <c r="EPS61" s="44"/>
      <c r="EPT61" s="44"/>
      <c r="EPU61" s="44"/>
      <c r="EPV61" s="44"/>
      <c r="EPW61" s="44"/>
      <c r="EPX61" s="44"/>
      <c r="EPY61" s="44"/>
      <c r="EPZ61" s="44"/>
      <c r="EQA61" s="44"/>
      <c r="EQB61" s="44"/>
      <c r="EQC61" s="44"/>
      <c r="EQD61" s="44"/>
      <c r="EQE61" s="44"/>
      <c r="EQF61" s="44"/>
      <c r="EQG61" s="44"/>
      <c r="EQH61" s="44"/>
      <c r="EQI61" s="44"/>
      <c r="EQJ61" s="44"/>
      <c r="EQK61" s="44"/>
      <c r="EQL61" s="44"/>
      <c r="EQM61" s="44"/>
      <c r="EQN61" s="44"/>
      <c r="EQO61" s="44"/>
      <c r="EQP61" s="44"/>
      <c r="EQQ61" s="44"/>
      <c r="EQR61" s="44"/>
      <c r="EQS61" s="44"/>
      <c r="EQT61" s="44"/>
      <c r="EQU61" s="44"/>
      <c r="EQV61" s="44"/>
      <c r="EQW61" s="44"/>
      <c r="EQX61" s="44"/>
      <c r="EQY61" s="44"/>
      <c r="EQZ61" s="44"/>
      <c r="ERA61" s="44"/>
      <c r="ERB61" s="44"/>
      <c r="ERC61" s="44"/>
      <c r="ERD61" s="44"/>
      <c r="ERE61" s="44"/>
      <c r="ERF61" s="44"/>
      <c r="ERG61" s="44"/>
      <c r="ERH61" s="44"/>
      <c r="ERI61" s="44"/>
      <c r="ERJ61" s="44"/>
      <c r="ERK61" s="44"/>
      <c r="ERL61" s="44"/>
      <c r="ERM61" s="44"/>
      <c r="ERN61" s="44"/>
      <c r="ERO61" s="44"/>
      <c r="ERP61" s="44"/>
      <c r="ERQ61" s="44"/>
      <c r="ERR61" s="44"/>
      <c r="ERS61" s="44"/>
      <c r="ERT61" s="44"/>
      <c r="ERU61" s="44"/>
      <c r="ERV61" s="44"/>
      <c r="ERW61" s="44"/>
      <c r="ERX61" s="44"/>
      <c r="ERY61" s="44"/>
      <c r="ERZ61" s="44"/>
      <c r="ESA61" s="44"/>
      <c r="ESB61" s="44"/>
      <c r="ESC61" s="44"/>
      <c r="ESD61" s="44"/>
      <c r="ESE61" s="44"/>
      <c r="ESF61" s="44"/>
      <c r="ESG61" s="44"/>
      <c r="ESH61" s="44"/>
      <c r="ESI61" s="44"/>
      <c r="ESJ61" s="44"/>
      <c r="ESK61" s="44"/>
      <c r="ESL61" s="44"/>
      <c r="ESM61" s="44"/>
      <c r="ESN61" s="44"/>
      <c r="ESO61" s="44"/>
      <c r="ESP61" s="44"/>
      <c r="ESQ61" s="44"/>
      <c r="ESR61" s="44"/>
      <c r="ESS61" s="44"/>
      <c r="EST61" s="44"/>
      <c r="ESU61" s="44"/>
      <c r="ESV61" s="44"/>
      <c r="ESW61" s="44"/>
      <c r="ESX61" s="44"/>
      <c r="ESY61" s="44"/>
      <c r="ESZ61" s="44"/>
      <c r="ETA61" s="44"/>
      <c r="ETB61" s="44"/>
      <c r="ETC61" s="44"/>
      <c r="ETD61" s="44"/>
      <c r="ETE61" s="44"/>
      <c r="ETF61" s="44"/>
      <c r="ETG61" s="44"/>
      <c r="ETH61" s="44"/>
      <c r="ETI61" s="44"/>
      <c r="ETJ61" s="44"/>
      <c r="ETK61" s="44"/>
      <c r="ETL61" s="44"/>
      <c r="ETM61" s="44"/>
      <c r="ETN61" s="44"/>
      <c r="ETO61" s="44"/>
      <c r="ETP61" s="44"/>
      <c r="ETQ61" s="44"/>
      <c r="ETR61" s="44"/>
      <c r="ETS61" s="44"/>
      <c r="ETT61" s="44"/>
      <c r="ETU61" s="44"/>
      <c r="ETV61" s="44"/>
      <c r="ETW61" s="44"/>
      <c r="ETX61" s="44"/>
      <c r="ETY61" s="44"/>
      <c r="ETZ61" s="44"/>
      <c r="EUA61" s="44"/>
      <c r="EUB61" s="44"/>
      <c r="EUC61" s="44"/>
      <c r="EUD61" s="44"/>
      <c r="EUE61" s="44"/>
      <c r="EUF61" s="44"/>
      <c r="EUG61" s="44"/>
      <c r="EUH61" s="44"/>
      <c r="EUI61" s="44"/>
      <c r="EUJ61" s="44"/>
      <c r="EUK61" s="44"/>
      <c r="EUL61" s="44"/>
      <c r="EUM61" s="44"/>
      <c r="EUN61" s="44"/>
      <c r="EUO61" s="44"/>
      <c r="EUP61" s="44"/>
      <c r="EUQ61" s="44"/>
      <c r="EUR61" s="44"/>
      <c r="EUS61" s="44"/>
      <c r="EUT61" s="44"/>
      <c r="EUU61" s="44"/>
      <c r="EUV61" s="44"/>
      <c r="EUW61" s="44"/>
      <c r="EUX61" s="44"/>
      <c r="EUY61" s="44"/>
      <c r="EUZ61" s="44"/>
      <c r="EVA61" s="44"/>
      <c r="EVB61" s="44"/>
      <c r="EVC61" s="44"/>
      <c r="EVD61" s="44"/>
      <c r="EVE61" s="44"/>
      <c r="EVF61" s="44"/>
      <c r="EVG61" s="44"/>
      <c r="EVH61" s="44"/>
      <c r="EVI61" s="44"/>
      <c r="EVJ61" s="44"/>
      <c r="EVK61" s="44"/>
      <c r="EVL61" s="44"/>
      <c r="EVM61" s="44"/>
      <c r="EVN61" s="44"/>
      <c r="EVO61" s="44"/>
      <c r="EVP61" s="44"/>
      <c r="EVQ61" s="44"/>
      <c r="EVR61" s="44"/>
      <c r="EVS61" s="44"/>
      <c r="EVT61" s="44"/>
      <c r="EVU61" s="44"/>
      <c r="EVV61" s="44"/>
      <c r="EVW61" s="44"/>
      <c r="EVX61" s="44"/>
      <c r="EVY61" s="44"/>
      <c r="EVZ61" s="44"/>
      <c r="EWA61" s="44"/>
      <c r="EWB61" s="44"/>
      <c r="EWC61" s="44"/>
      <c r="EWD61" s="44"/>
      <c r="EWE61" s="44"/>
      <c r="EWF61" s="44"/>
      <c r="EWG61" s="44"/>
      <c r="EWH61" s="44"/>
      <c r="EWI61" s="44"/>
      <c r="EWJ61" s="44"/>
      <c r="EWK61" s="44"/>
      <c r="EWL61" s="44"/>
      <c r="EWM61" s="44"/>
      <c r="EWN61" s="44"/>
      <c r="EWO61" s="44"/>
      <c r="EWP61" s="44"/>
      <c r="EWQ61" s="44"/>
      <c r="EWR61" s="44"/>
      <c r="EWS61" s="44"/>
      <c r="EWT61" s="44"/>
      <c r="EWU61" s="44"/>
      <c r="EWV61" s="44"/>
      <c r="EWW61" s="44"/>
      <c r="EWX61" s="44"/>
      <c r="EWY61" s="44"/>
      <c r="EWZ61" s="44"/>
      <c r="EXA61" s="44"/>
      <c r="EXB61" s="44"/>
      <c r="EXC61" s="44"/>
      <c r="EXD61" s="44"/>
      <c r="EXE61" s="44"/>
      <c r="EXF61" s="44"/>
      <c r="EXG61" s="44"/>
      <c r="EXH61" s="44"/>
      <c r="EXI61" s="44"/>
      <c r="EXJ61" s="44"/>
      <c r="EXK61" s="44"/>
      <c r="EXL61" s="44"/>
      <c r="EXM61" s="44"/>
      <c r="EXN61" s="44"/>
      <c r="EXO61" s="44"/>
      <c r="EXP61" s="44"/>
      <c r="EXQ61" s="44"/>
      <c r="EXR61" s="44"/>
      <c r="EXS61" s="44"/>
      <c r="EXT61" s="44"/>
      <c r="EXU61" s="44"/>
      <c r="EXV61" s="44"/>
      <c r="EXW61" s="44"/>
      <c r="EXX61" s="44"/>
      <c r="EXY61" s="44"/>
      <c r="EXZ61" s="44"/>
      <c r="EYA61" s="44"/>
      <c r="EYB61" s="44"/>
      <c r="EYC61" s="44"/>
      <c r="EYD61" s="44"/>
      <c r="EYE61" s="44"/>
      <c r="EYF61" s="44"/>
      <c r="EYG61" s="44"/>
      <c r="EYH61" s="44"/>
      <c r="EYI61" s="44"/>
      <c r="EYJ61" s="44"/>
      <c r="EYK61" s="44"/>
      <c r="EYL61" s="44"/>
      <c r="EYM61" s="44"/>
      <c r="EYN61" s="44"/>
      <c r="EYO61" s="44"/>
      <c r="EYP61" s="44"/>
      <c r="EYQ61" s="44"/>
      <c r="EYR61" s="44"/>
      <c r="EYS61" s="44"/>
      <c r="EYT61" s="44"/>
      <c r="EYU61" s="44"/>
      <c r="EYV61" s="44"/>
      <c r="EYW61" s="44"/>
      <c r="EYX61" s="44"/>
      <c r="EYY61" s="44"/>
      <c r="EYZ61" s="44"/>
      <c r="EZA61" s="44"/>
      <c r="EZB61" s="44"/>
      <c r="EZC61" s="44"/>
      <c r="EZD61" s="44"/>
      <c r="EZE61" s="44"/>
      <c r="EZF61" s="44"/>
      <c r="EZG61" s="44"/>
      <c r="EZH61" s="44"/>
      <c r="EZI61" s="44"/>
      <c r="EZJ61" s="44"/>
      <c r="EZK61" s="44"/>
      <c r="EZL61" s="44"/>
      <c r="EZM61" s="44"/>
      <c r="EZN61" s="44"/>
      <c r="EZO61" s="44"/>
      <c r="EZP61" s="44"/>
      <c r="EZQ61" s="44"/>
      <c r="EZR61" s="44"/>
      <c r="EZS61" s="44"/>
      <c r="EZT61" s="44"/>
      <c r="EZU61" s="44"/>
      <c r="EZV61" s="44"/>
      <c r="EZW61" s="44"/>
      <c r="EZX61" s="44"/>
      <c r="EZY61" s="44"/>
      <c r="EZZ61" s="44"/>
      <c r="FAA61" s="44"/>
      <c r="FAB61" s="44"/>
      <c r="FAC61" s="44"/>
      <c r="FAD61" s="44"/>
      <c r="FAE61" s="44"/>
      <c r="FAF61" s="44"/>
      <c r="FAG61" s="44"/>
      <c r="FAH61" s="44"/>
      <c r="FAI61" s="44"/>
      <c r="FAJ61" s="44"/>
      <c r="FAK61" s="44"/>
      <c r="FAL61" s="44"/>
      <c r="FAM61" s="44"/>
      <c r="FAN61" s="44"/>
      <c r="FAO61" s="44"/>
      <c r="FAP61" s="44"/>
      <c r="FAQ61" s="44"/>
      <c r="FAR61" s="44"/>
      <c r="FAS61" s="44"/>
      <c r="FAT61" s="44"/>
      <c r="FAU61" s="44"/>
      <c r="FAV61" s="44"/>
      <c r="FAW61" s="44"/>
      <c r="FAX61" s="44"/>
      <c r="FAY61" s="44"/>
      <c r="FAZ61" s="44"/>
      <c r="FBA61" s="44"/>
      <c r="FBB61" s="44"/>
      <c r="FBC61" s="44"/>
      <c r="FBD61" s="44"/>
      <c r="FBE61" s="44"/>
      <c r="FBF61" s="44"/>
      <c r="FBG61" s="44"/>
      <c r="FBH61" s="44"/>
      <c r="FBI61" s="44"/>
      <c r="FBJ61" s="44"/>
      <c r="FBK61" s="44"/>
      <c r="FBL61" s="44"/>
      <c r="FBM61" s="44"/>
      <c r="FBN61" s="44"/>
      <c r="FBO61" s="44"/>
      <c r="FBP61" s="44"/>
      <c r="FBQ61" s="44"/>
      <c r="FBR61" s="44"/>
      <c r="FBS61" s="44"/>
      <c r="FBT61" s="44"/>
      <c r="FBU61" s="44"/>
      <c r="FBV61" s="44"/>
      <c r="FBW61" s="44"/>
      <c r="FBX61" s="44"/>
      <c r="FBY61" s="44"/>
      <c r="FBZ61" s="44"/>
      <c r="FCA61" s="44"/>
      <c r="FCB61" s="44"/>
      <c r="FCC61" s="44"/>
      <c r="FCD61" s="44"/>
      <c r="FCE61" s="44"/>
      <c r="FCF61" s="44"/>
      <c r="FCG61" s="44"/>
      <c r="FCH61" s="44"/>
      <c r="FCI61" s="44"/>
      <c r="FCJ61" s="44"/>
      <c r="FCK61" s="44"/>
      <c r="FCL61" s="44"/>
      <c r="FCM61" s="44"/>
      <c r="FCN61" s="44"/>
      <c r="FCO61" s="44"/>
      <c r="FCP61" s="44"/>
      <c r="FCQ61" s="44"/>
      <c r="FCR61" s="44"/>
      <c r="FCS61" s="44"/>
      <c r="FCT61" s="44"/>
      <c r="FCU61" s="44"/>
      <c r="FCV61" s="44"/>
      <c r="FCW61" s="44"/>
      <c r="FCX61" s="44"/>
      <c r="FCY61" s="44"/>
      <c r="FCZ61" s="44"/>
      <c r="FDA61" s="44"/>
      <c r="FDB61" s="44"/>
      <c r="FDC61" s="44"/>
      <c r="FDD61" s="44"/>
      <c r="FDE61" s="44"/>
      <c r="FDF61" s="44"/>
      <c r="FDG61" s="44"/>
      <c r="FDH61" s="44"/>
      <c r="FDI61" s="44"/>
      <c r="FDJ61" s="44"/>
      <c r="FDK61" s="44"/>
      <c r="FDL61" s="44"/>
      <c r="FDM61" s="44"/>
      <c r="FDN61" s="44"/>
      <c r="FDO61" s="44"/>
      <c r="FDP61" s="44"/>
      <c r="FDQ61" s="44"/>
      <c r="FDR61" s="44"/>
      <c r="FDS61" s="44"/>
      <c r="FDT61" s="44"/>
      <c r="FDU61" s="44"/>
      <c r="FDV61" s="44"/>
      <c r="FDW61" s="44"/>
      <c r="FDX61" s="44"/>
      <c r="FDY61" s="44"/>
      <c r="FDZ61" s="44"/>
      <c r="FEA61" s="44"/>
      <c r="FEB61" s="44"/>
      <c r="FEC61" s="44"/>
      <c r="FED61" s="44"/>
      <c r="FEE61" s="44"/>
      <c r="FEF61" s="44"/>
      <c r="FEG61" s="44"/>
      <c r="FEH61" s="44"/>
      <c r="FEI61" s="44"/>
      <c r="FEJ61" s="44"/>
      <c r="FEK61" s="44"/>
      <c r="FEL61" s="44"/>
      <c r="FEM61" s="44"/>
      <c r="FEN61" s="44"/>
      <c r="FEO61" s="44"/>
      <c r="FEP61" s="44"/>
      <c r="FEQ61" s="44"/>
      <c r="FER61" s="44"/>
      <c r="FES61" s="44"/>
      <c r="FET61" s="44"/>
      <c r="FEU61" s="44"/>
      <c r="FEV61" s="44"/>
      <c r="FEW61" s="44"/>
      <c r="FEX61" s="44"/>
      <c r="FEY61" s="44"/>
      <c r="FEZ61" s="44"/>
      <c r="FFA61" s="44"/>
      <c r="FFB61" s="44"/>
      <c r="FFC61" s="44"/>
      <c r="FFD61" s="44"/>
      <c r="FFE61" s="44"/>
      <c r="FFF61" s="44"/>
      <c r="FFG61" s="44"/>
      <c r="FFH61" s="44"/>
      <c r="FFI61" s="44"/>
      <c r="FFJ61" s="44"/>
      <c r="FFK61" s="44"/>
      <c r="FFL61" s="44"/>
      <c r="FFM61" s="44"/>
      <c r="FFN61" s="44"/>
      <c r="FFO61" s="44"/>
      <c r="FFP61" s="44"/>
      <c r="FFQ61" s="44"/>
      <c r="FFR61" s="44"/>
      <c r="FFS61" s="44"/>
      <c r="FFT61" s="44"/>
      <c r="FFU61" s="44"/>
      <c r="FFV61" s="44"/>
      <c r="FFW61" s="44"/>
      <c r="FFX61" s="44"/>
      <c r="FFY61" s="44"/>
      <c r="FFZ61" s="44"/>
      <c r="FGA61" s="44"/>
      <c r="FGB61" s="44"/>
      <c r="FGC61" s="44"/>
      <c r="FGD61" s="44"/>
      <c r="FGE61" s="44"/>
      <c r="FGF61" s="44"/>
      <c r="FGG61" s="44"/>
      <c r="FGH61" s="44"/>
      <c r="FGI61" s="44"/>
      <c r="FGJ61" s="44"/>
      <c r="FGK61" s="44"/>
      <c r="FGL61" s="44"/>
      <c r="FGM61" s="44"/>
      <c r="FGN61" s="44"/>
      <c r="FGO61" s="44"/>
      <c r="FGP61" s="44"/>
      <c r="FGQ61" s="44"/>
      <c r="FGR61" s="44"/>
      <c r="FGS61" s="44"/>
      <c r="FGT61" s="44"/>
      <c r="FGU61" s="44"/>
      <c r="FGV61" s="44"/>
      <c r="FGW61" s="44"/>
      <c r="FGX61" s="44"/>
      <c r="FGY61" s="44"/>
      <c r="FGZ61" s="44"/>
      <c r="FHA61" s="44"/>
      <c r="FHB61" s="44"/>
      <c r="FHC61" s="44"/>
      <c r="FHD61" s="44"/>
      <c r="FHE61" s="44"/>
      <c r="FHF61" s="44"/>
      <c r="FHG61" s="44"/>
      <c r="FHH61" s="44"/>
      <c r="FHI61" s="44"/>
      <c r="FHJ61" s="44"/>
      <c r="FHK61" s="44"/>
      <c r="FHL61" s="44"/>
      <c r="FHM61" s="44"/>
      <c r="FHN61" s="44"/>
      <c r="FHO61" s="44"/>
      <c r="FHP61" s="44"/>
      <c r="FHQ61" s="44"/>
      <c r="FHR61" s="44"/>
      <c r="FHS61" s="44"/>
      <c r="FHT61" s="44"/>
      <c r="FHU61" s="44"/>
      <c r="FHV61" s="44"/>
      <c r="FHW61" s="44"/>
      <c r="FHX61" s="44"/>
      <c r="FHY61" s="44"/>
      <c r="FHZ61" s="44"/>
      <c r="FIA61" s="44"/>
      <c r="FIB61" s="44"/>
      <c r="FIC61" s="44"/>
      <c r="FID61" s="44"/>
      <c r="FIE61" s="44"/>
      <c r="FIF61" s="44"/>
      <c r="FIG61" s="44"/>
      <c r="FIH61" s="44"/>
      <c r="FII61" s="44"/>
      <c r="FIJ61" s="44"/>
      <c r="FIK61" s="44"/>
      <c r="FIL61" s="44"/>
      <c r="FIM61" s="44"/>
      <c r="FIN61" s="44"/>
      <c r="FIO61" s="44"/>
      <c r="FIP61" s="44"/>
      <c r="FIQ61" s="44"/>
      <c r="FIR61" s="44"/>
      <c r="FIS61" s="44"/>
      <c r="FIT61" s="44"/>
      <c r="FIU61" s="44"/>
      <c r="FIV61" s="44"/>
      <c r="FIW61" s="44"/>
      <c r="FIX61" s="44"/>
      <c r="FIY61" s="44"/>
      <c r="FIZ61" s="44"/>
      <c r="FJA61" s="44"/>
      <c r="FJB61" s="44"/>
      <c r="FJC61" s="44"/>
      <c r="FJD61" s="44"/>
      <c r="FJE61" s="44"/>
      <c r="FJF61" s="44"/>
      <c r="FJG61" s="44"/>
      <c r="FJH61" s="44"/>
      <c r="FJI61" s="44"/>
      <c r="FJJ61" s="44"/>
      <c r="FJK61" s="44"/>
      <c r="FJL61" s="44"/>
      <c r="FJM61" s="44"/>
      <c r="FJN61" s="44"/>
      <c r="FJO61" s="44"/>
      <c r="FJP61" s="44"/>
      <c r="FJQ61" s="44"/>
      <c r="FJR61" s="44"/>
      <c r="FJS61" s="44"/>
      <c r="FJT61" s="44"/>
      <c r="FJU61" s="44"/>
      <c r="FJV61" s="44"/>
      <c r="FJW61" s="44"/>
      <c r="FJX61" s="44"/>
      <c r="FJY61" s="44"/>
      <c r="FJZ61" s="44"/>
      <c r="FKA61" s="44"/>
      <c r="FKB61" s="44"/>
      <c r="FKC61" s="44"/>
      <c r="FKD61" s="44"/>
      <c r="FKE61" s="44"/>
      <c r="FKF61" s="44"/>
      <c r="FKG61" s="44"/>
      <c r="FKH61" s="44"/>
      <c r="FKI61" s="44"/>
      <c r="FKJ61" s="44"/>
      <c r="FKK61" s="44"/>
      <c r="FKL61" s="44"/>
      <c r="FKM61" s="44"/>
      <c r="FKN61" s="44"/>
      <c r="FKO61" s="44"/>
      <c r="FKP61" s="44"/>
      <c r="FKQ61" s="44"/>
      <c r="FKR61" s="44"/>
      <c r="FKS61" s="44"/>
      <c r="FKT61" s="44"/>
      <c r="FKU61" s="44"/>
      <c r="FKV61" s="44"/>
      <c r="FKW61" s="44"/>
      <c r="FKX61" s="44"/>
      <c r="FKY61" s="44"/>
      <c r="FKZ61" s="44"/>
      <c r="FLA61" s="44"/>
      <c r="FLB61" s="44"/>
      <c r="FLC61" s="44"/>
      <c r="FLD61" s="44"/>
      <c r="FLE61" s="44"/>
      <c r="FLF61" s="44"/>
      <c r="FLG61" s="44"/>
      <c r="FLH61" s="44"/>
      <c r="FLI61" s="44"/>
      <c r="FLJ61" s="44"/>
      <c r="FLK61" s="44"/>
      <c r="FLL61" s="44"/>
      <c r="FLM61" s="44"/>
      <c r="FLN61" s="44"/>
      <c r="FLO61" s="44"/>
      <c r="FLP61" s="44"/>
      <c r="FLQ61" s="44"/>
      <c r="FLR61" s="44"/>
      <c r="FLS61" s="44"/>
      <c r="FLT61" s="44"/>
      <c r="FLU61" s="44"/>
      <c r="FLV61" s="44"/>
      <c r="FLW61" s="44"/>
      <c r="FLX61" s="44"/>
      <c r="FLY61" s="44"/>
      <c r="FLZ61" s="44"/>
      <c r="FMA61" s="44"/>
      <c r="FMB61" s="44"/>
      <c r="FMC61" s="44"/>
      <c r="FMD61" s="44"/>
      <c r="FME61" s="44"/>
      <c r="FMF61" s="44"/>
      <c r="FMG61" s="44"/>
      <c r="FMH61" s="44"/>
      <c r="FMI61" s="44"/>
      <c r="FMJ61" s="44"/>
      <c r="FMK61" s="44"/>
      <c r="FML61" s="44"/>
      <c r="FMM61" s="44"/>
      <c r="FMN61" s="44"/>
      <c r="FMO61" s="44"/>
      <c r="FMP61" s="44"/>
      <c r="FMQ61" s="44"/>
      <c r="FMR61" s="44"/>
      <c r="FMS61" s="44"/>
      <c r="FMT61" s="44"/>
      <c r="FMU61" s="44"/>
      <c r="FMV61" s="44"/>
      <c r="FMW61" s="44"/>
      <c r="FMX61" s="44"/>
      <c r="FMY61" s="44"/>
      <c r="FMZ61" s="44"/>
      <c r="FNA61" s="44"/>
      <c r="FNB61" s="44"/>
      <c r="FNC61" s="44"/>
      <c r="FND61" s="44"/>
      <c r="FNE61" s="44"/>
      <c r="FNF61" s="44"/>
      <c r="FNG61" s="44"/>
      <c r="FNH61" s="44"/>
      <c r="FNI61" s="44"/>
      <c r="FNJ61" s="44"/>
      <c r="FNK61" s="44"/>
      <c r="FNL61" s="44"/>
      <c r="FNM61" s="44"/>
      <c r="FNN61" s="44"/>
      <c r="FNO61" s="44"/>
      <c r="FNP61" s="44"/>
      <c r="FNQ61" s="44"/>
      <c r="FNR61" s="44"/>
      <c r="FNS61" s="44"/>
      <c r="FNT61" s="44"/>
      <c r="FNU61" s="44"/>
      <c r="FNV61" s="44"/>
      <c r="FNW61" s="44"/>
      <c r="FNX61" s="44"/>
      <c r="FNY61" s="44"/>
      <c r="FNZ61" s="44"/>
      <c r="FOA61" s="44"/>
      <c r="FOB61" s="44"/>
      <c r="FOC61" s="44"/>
      <c r="FOD61" s="44"/>
      <c r="FOE61" s="44"/>
      <c r="FOF61" s="44"/>
      <c r="FOG61" s="44"/>
      <c r="FOH61" s="44"/>
      <c r="FOI61" s="44"/>
      <c r="FOJ61" s="44"/>
      <c r="FOK61" s="44"/>
      <c r="FOL61" s="44"/>
      <c r="FOM61" s="44"/>
      <c r="FON61" s="44"/>
      <c r="FOO61" s="44"/>
      <c r="FOP61" s="44"/>
      <c r="FOQ61" s="44"/>
      <c r="FOR61" s="44"/>
      <c r="FOS61" s="44"/>
      <c r="FOT61" s="44"/>
      <c r="FOU61" s="44"/>
      <c r="FOV61" s="44"/>
      <c r="FOW61" s="44"/>
      <c r="FOX61" s="44"/>
      <c r="FOY61" s="44"/>
      <c r="FOZ61" s="44"/>
      <c r="FPA61" s="44"/>
      <c r="FPB61" s="44"/>
      <c r="FPC61" s="44"/>
      <c r="FPD61" s="44"/>
      <c r="FPE61" s="44"/>
      <c r="FPF61" s="44"/>
      <c r="FPG61" s="44"/>
      <c r="FPH61" s="44"/>
      <c r="FPI61" s="44"/>
      <c r="FPJ61" s="44"/>
      <c r="FPK61" s="44"/>
      <c r="FPL61" s="44"/>
      <c r="FPM61" s="44"/>
      <c r="FPN61" s="44"/>
      <c r="FPO61" s="44"/>
      <c r="FPP61" s="44"/>
      <c r="FPQ61" s="44"/>
      <c r="FPR61" s="44"/>
      <c r="FPS61" s="44"/>
      <c r="FPT61" s="44"/>
      <c r="FPU61" s="44"/>
      <c r="FPV61" s="44"/>
      <c r="FPW61" s="44"/>
      <c r="FPX61" s="44"/>
      <c r="FPY61" s="44"/>
      <c r="FPZ61" s="44"/>
      <c r="FQA61" s="44"/>
      <c r="FQB61" s="44"/>
      <c r="FQC61" s="44"/>
      <c r="FQD61" s="44"/>
      <c r="FQE61" s="44"/>
      <c r="FQF61" s="44"/>
      <c r="FQG61" s="44"/>
      <c r="FQH61" s="44"/>
      <c r="FQI61" s="44"/>
      <c r="FQJ61" s="44"/>
      <c r="FQK61" s="44"/>
      <c r="FQL61" s="44"/>
      <c r="FQM61" s="44"/>
      <c r="FQN61" s="44"/>
      <c r="FQO61" s="44"/>
      <c r="FQP61" s="44"/>
      <c r="FQQ61" s="44"/>
      <c r="FQR61" s="44"/>
      <c r="FQS61" s="44"/>
      <c r="FQT61" s="44"/>
      <c r="FQU61" s="44"/>
      <c r="FQV61" s="44"/>
      <c r="FQW61" s="44"/>
      <c r="FQX61" s="44"/>
      <c r="FQY61" s="44"/>
      <c r="FQZ61" s="44"/>
      <c r="FRA61" s="44"/>
      <c r="FRB61" s="44"/>
      <c r="FRC61" s="44"/>
      <c r="FRD61" s="44"/>
      <c r="FRE61" s="44"/>
      <c r="FRF61" s="44"/>
      <c r="FRG61" s="44"/>
      <c r="FRH61" s="44"/>
      <c r="FRI61" s="44"/>
      <c r="FRJ61" s="44"/>
      <c r="FRK61" s="44"/>
      <c r="FRL61" s="44"/>
      <c r="FRM61" s="44"/>
      <c r="FRN61" s="44"/>
      <c r="FRO61" s="44"/>
      <c r="FRP61" s="44"/>
      <c r="FRQ61" s="44"/>
      <c r="FRR61" s="44"/>
      <c r="FRS61" s="44"/>
      <c r="FRT61" s="44"/>
      <c r="FRU61" s="44"/>
      <c r="FRV61" s="44"/>
      <c r="FRW61" s="44"/>
      <c r="FRX61" s="44"/>
      <c r="FRY61" s="44"/>
      <c r="FRZ61" s="44"/>
      <c r="FSA61" s="44"/>
      <c r="FSB61" s="44"/>
      <c r="FSC61" s="44"/>
      <c r="FSD61" s="44"/>
      <c r="FSE61" s="44"/>
      <c r="FSF61" s="44"/>
      <c r="FSG61" s="44"/>
      <c r="FSH61" s="44"/>
      <c r="FSI61" s="44"/>
      <c r="FSJ61" s="44"/>
      <c r="FSK61" s="44"/>
      <c r="FSL61" s="44"/>
      <c r="FSM61" s="44"/>
      <c r="FSN61" s="44"/>
      <c r="FSO61" s="44"/>
      <c r="FSP61" s="44"/>
      <c r="FSQ61" s="44"/>
      <c r="FSR61" s="44"/>
      <c r="FSS61" s="44"/>
      <c r="FST61" s="44"/>
      <c r="FSU61" s="44"/>
      <c r="FSV61" s="44"/>
      <c r="FSW61" s="44"/>
      <c r="FSX61" s="44"/>
      <c r="FSY61" s="44"/>
      <c r="FSZ61" s="44"/>
      <c r="FTA61" s="44"/>
      <c r="FTB61" s="44"/>
      <c r="FTC61" s="44"/>
      <c r="FTD61" s="44"/>
      <c r="FTE61" s="44"/>
      <c r="FTF61" s="44"/>
      <c r="FTG61" s="44"/>
      <c r="FTH61" s="44"/>
      <c r="FTI61" s="44"/>
      <c r="FTJ61" s="44"/>
      <c r="FTK61" s="44"/>
      <c r="FTL61" s="44"/>
      <c r="FTM61" s="44"/>
      <c r="FTN61" s="44"/>
      <c r="FTO61" s="44"/>
      <c r="FTP61" s="44"/>
      <c r="FTQ61" s="44"/>
      <c r="FTR61" s="44"/>
      <c r="FTS61" s="44"/>
      <c r="FTT61" s="44"/>
      <c r="FTU61" s="44"/>
      <c r="FTV61" s="44"/>
      <c r="FTW61" s="44"/>
      <c r="FTX61" s="44"/>
      <c r="FTY61" s="44"/>
      <c r="FTZ61" s="44"/>
      <c r="FUA61" s="44"/>
      <c r="FUB61" s="44"/>
      <c r="FUC61" s="44"/>
      <c r="FUD61" s="44"/>
      <c r="FUE61" s="44"/>
      <c r="FUF61" s="44"/>
      <c r="FUG61" s="44"/>
      <c r="FUH61" s="44"/>
      <c r="FUI61" s="44"/>
      <c r="FUJ61" s="44"/>
      <c r="FUK61" s="44"/>
      <c r="FUL61" s="44"/>
      <c r="FUM61" s="44"/>
      <c r="FUN61" s="44"/>
      <c r="FUO61" s="44"/>
      <c r="FUP61" s="44"/>
      <c r="FUQ61" s="44"/>
      <c r="FUR61" s="44"/>
      <c r="FUS61" s="44"/>
      <c r="FUT61" s="44"/>
      <c r="FUU61" s="44"/>
      <c r="FUV61" s="44"/>
      <c r="FUW61" s="44"/>
      <c r="FUX61" s="44"/>
      <c r="FUY61" s="44"/>
      <c r="FUZ61" s="44"/>
      <c r="FVA61" s="44"/>
      <c r="FVB61" s="44"/>
      <c r="FVC61" s="44"/>
      <c r="FVD61" s="44"/>
      <c r="FVE61" s="44"/>
      <c r="FVF61" s="44"/>
      <c r="FVG61" s="44"/>
      <c r="FVH61" s="44"/>
      <c r="FVI61" s="44"/>
      <c r="FVJ61" s="44"/>
      <c r="FVK61" s="44"/>
      <c r="FVL61" s="44"/>
      <c r="FVM61" s="44"/>
      <c r="FVN61" s="44"/>
      <c r="FVO61" s="44"/>
      <c r="FVP61" s="44"/>
      <c r="FVQ61" s="44"/>
      <c r="FVR61" s="44"/>
      <c r="FVS61" s="44"/>
      <c r="FVT61" s="44"/>
      <c r="FVU61" s="44"/>
      <c r="FVV61" s="44"/>
      <c r="FVW61" s="44"/>
      <c r="FVX61" s="44"/>
      <c r="FVY61" s="44"/>
      <c r="FVZ61" s="44"/>
      <c r="FWA61" s="44"/>
      <c r="FWB61" s="44"/>
      <c r="FWC61" s="44"/>
      <c r="FWD61" s="44"/>
      <c r="FWE61" s="44"/>
      <c r="FWF61" s="44"/>
      <c r="FWG61" s="44"/>
      <c r="FWH61" s="44"/>
      <c r="FWI61" s="44"/>
      <c r="FWJ61" s="44"/>
      <c r="FWK61" s="44"/>
      <c r="FWL61" s="44"/>
      <c r="FWM61" s="44"/>
      <c r="FWN61" s="44"/>
      <c r="FWO61" s="44"/>
      <c r="FWP61" s="44"/>
      <c r="FWQ61" s="44"/>
      <c r="FWR61" s="44"/>
      <c r="FWS61" s="44"/>
      <c r="FWT61" s="44"/>
      <c r="FWU61" s="44"/>
      <c r="FWV61" s="44"/>
      <c r="FWW61" s="44"/>
      <c r="FWX61" s="44"/>
      <c r="FWY61" s="44"/>
      <c r="FWZ61" s="44"/>
      <c r="FXA61" s="44"/>
      <c r="FXB61" s="44"/>
      <c r="FXC61" s="44"/>
      <c r="FXD61" s="44"/>
      <c r="FXE61" s="44"/>
      <c r="FXF61" s="44"/>
      <c r="FXG61" s="44"/>
      <c r="FXH61" s="44"/>
      <c r="FXI61" s="44"/>
      <c r="FXJ61" s="44"/>
      <c r="FXK61" s="44"/>
      <c r="FXL61" s="44"/>
      <c r="FXM61" s="44"/>
      <c r="FXN61" s="44"/>
      <c r="FXO61" s="44"/>
      <c r="FXP61" s="44"/>
      <c r="FXQ61" s="44"/>
      <c r="FXR61" s="44"/>
      <c r="FXS61" s="44"/>
      <c r="FXT61" s="44"/>
      <c r="FXU61" s="44"/>
      <c r="FXV61" s="44"/>
      <c r="FXW61" s="44"/>
      <c r="FXX61" s="44"/>
      <c r="FXY61" s="44"/>
      <c r="FXZ61" s="44"/>
      <c r="FYA61" s="44"/>
      <c r="FYB61" s="44"/>
      <c r="FYC61" s="44"/>
      <c r="FYD61" s="44"/>
      <c r="FYE61" s="44"/>
      <c r="FYF61" s="44"/>
      <c r="FYG61" s="44"/>
      <c r="FYH61" s="44"/>
      <c r="FYI61" s="44"/>
      <c r="FYJ61" s="44"/>
      <c r="FYK61" s="44"/>
      <c r="FYL61" s="44"/>
      <c r="FYM61" s="44"/>
      <c r="FYN61" s="44"/>
      <c r="FYO61" s="44"/>
      <c r="FYP61" s="44"/>
      <c r="FYQ61" s="44"/>
      <c r="FYR61" s="44"/>
      <c r="FYS61" s="44"/>
      <c r="FYT61" s="44"/>
      <c r="FYU61" s="44"/>
      <c r="FYV61" s="44"/>
      <c r="FYW61" s="44"/>
      <c r="FYX61" s="44"/>
      <c r="FYY61" s="44"/>
      <c r="FYZ61" s="44"/>
      <c r="FZA61" s="44"/>
      <c r="FZB61" s="44"/>
      <c r="FZC61" s="44"/>
      <c r="FZD61" s="44"/>
      <c r="FZE61" s="44"/>
      <c r="FZF61" s="44"/>
      <c r="FZG61" s="44"/>
      <c r="FZH61" s="44"/>
      <c r="FZI61" s="44"/>
      <c r="FZJ61" s="44"/>
      <c r="FZK61" s="44"/>
      <c r="FZL61" s="44"/>
      <c r="FZM61" s="44"/>
      <c r="FZN61" s="44"/>
      <c r="FZO61" s="44"/>
      <c r="FZP61" s="44"/>
      <c r="FZQ61" s="44"/>
      <c r="FZR61" s="44"/>
      <c r="FZS61" s="44"/>
      <c r="FZT61" s="44"/>
      <c r="FZU61" s="44"/>
      <c r="FZV61" s="44"/>
      <c r="FZW61" s="44"/>
      <c r="FZX61" s="44"/>
      <c r="FZY61" s="44"/>
      <c r="FZZ61" s="44"/>
      <c r="GAA61" s="44"/>
      <c r="GAB61" s="44"/>
      <c r="GAC61" s="44"/>
      <c r="GAD61" s="44"/>
      <c r="GAE61" s="44"/>
      <c r="GAF61" s="44"/>
      <c r="GAG61" s="44"/>
      <c r="GAH61" s="44"/>
      <c r="GAI61" s="44"/>
      <c r="GAJ61" s="44"/>
      <c r="GAK61" s="44"/>
      <c r="GAL61" s="44"/>
      <c r="GAM61" s="44"/>
      <c r="GAN61" s="44"/>
      <c r="GAO61" s="44"/>
      <c r="GAP61" s="44"/>
      <c r="GAQ61" s="44"/>
      <c r="GAR61" s="44"/>
      <c r="GAS61" s="44"/>
      <c r="GAT61" s="44"/>
      <c r="GAU61" s="44"/>
      <c r="GAV61" s="44"/>
      <c r="GAW61" s="44"/>
      <c r="GAX61" s="44"/>
      <c r="GAY61" s="44"/>
      <c r="GAZ61" s="44"/>
      <c r="GBA61" s="44"/>
      <c r="GBB61" s="44"/>
      <c r="GBC61" s="44"/>
      <c r="GBD61" s="44"/>
      <c r="GBE61" s="44"/>
      <c r="GBF61" s="44"/>
      <c r="GBG61" s="44"/>
      <c r="GBH61" s="44"/>
      <c r="GBI61" s="44"/>
      <c r="GBJ61" s="44"/>
      <c r="GBK61" s="44"/>
      <c r="GBL61" s="44"/>
      <c r="GBM61" s="44"/>
      <c r="GBN61" s="44"/>
      <c r="GBO61" s="44"/>
      <c r="GBP61" s="44"/>
      <c r="GBQ61" s="44"/>
      <c r="GBR61" s="44"/>
      <c r="GBS61" s="44"/>
      <c r="GBT61" s="44"/>
      <c r="GBU61" s="44"/>
      <c r="GBV61" s="44"/>
      <c r="GBW61" s="44"/>
      <c r="GBX61" s="44"/>
      <c r="GBY61" s="44"/>
      <c r="GBZ61" s="44"/>
      <c r="GCA61" s="44"/>
      <c r="GCB61" s="44"/>
      <c r="GCC61" s="44"/>
      <c r="GCD61" s="44"/>
      <c r="GCE61" s="44"/>
      <c r="GCF61" s="44"/>
      <c r="GCG61" s="44"/>
      <c r="GCH61" s="44"/>
      <c r="GCI61" s="44"/>
      <c r="GCJ61" s="44"/>
      <c r="GCK61" s="44"/>
      <c r="GCL61" s="44"/>
      <c r="GCM61" s="44"/>
      <c r="GCN61" s="44"/>
      <c r="GCO61" s="44"/>
      <c r="GCP61" s="44"/>
      <c r="GCQ61" s="44"/>
      <c r="GCR61" s="44"/>
      <c r="GCS61" s="44"/>
      <c r="GCT61" s="44"/>
      <c r="GCU61" s="44"/>
      <c r="GCV61" s="44"/>
      <c r="GCW61" s="44"/>
      <c r="GCX61" s="44"/>
      <c r="GCY61" s="44"/>
      <c r="GCZ61" s="44"/>
      <c r="GDA61" s="44"/>
      <c r="GDB61" s="44"/>
      <c r="GDC61" s="44"/>
      <c r="GDD61" s="44"/>
      <c r="GDE61" s="44"/>
      <c r="GDF61" s="44"/>
      <c r="GDG61" s="44"/>
      <c r="GDH61" s="44"/>
      <c r="GDI61" s="44"/>
      <c r="GDJ61" s="44"/>
      <c r="GDK61" s="44"/>
      <c r="GDL61" s="44"/>
      <c r="GDM61" s="44"/>
      <c r="GDN61" s="44"/>
      <c r="GDO61" s="44"/>
      <c r="GDP61" s="44"/>
      <c r="GDQ61" s="44"/>
      <c r="GDR61" s="44"/>
      <c r="GDS61" s="44"/>
      <c r="GDT61" s="44"/>
      <c r="GDU61" s="44"/>
      <c r="GDV61" s="44"/>
      <c r="GDW61" s="44"/>
      <c r="GDX61" s="44"/>
      <c r="GDY61" s="44"/>
      <c r="GDZ61" s="44"/>
      <c r="GEA61" s="44"/>
      <c r="GEB61" s="44"/>
      <c r="GEC61" s="44"/>
      <c r="GED61" s="44"/>
      <c r="GEE61" s="44"/>
      <c r="GEF61" s="44"/>
      <c r="GEG61" s="44"/>
      <c r="GEH61" s="44"/>
      <c r="GEI61" s="44"/>
      <c r="GEJ61" s="44"/>
      <c r="GEK61" s="44"/>
      <c r="GEL61" s="44"/>
      <c r="GEM61" s="44"/>
      <c r="GEN61" s="44"/>
      <c r="GEO61" s="44"/>
      <c r="GEP61" s="44"/>
      <c r="GEQ61" s="44"/>
      <c r="GER61" s="44"/>
      <c r="GES61" s="44"/>
      <c r="GET61" s="44"/>
      <c r="GEU61" s="44"/>
      <c r="GEV61" s="44"/>
      <c r="GEW61" s="44"/>
      <c r="GEX61" s="44"/>
      <c r="GEY61" s="44"/>
      <c r="GEZ61" s="44"/>
      <c r="GFA61" s="44"/>
      <c r="GFB61" s="44"/>
      <c r="GFC61" s="44"/>
      <c r="GFD61" s="44"/>
      <c r="GFE61" s="44"/>
      <c r="GFF61" s="44"/>
      <c r="GFG61" s="44"/>
      <c r="GFH61" s="44"/>
      <c r="GFI61" s="44"/>
      <c r="GFJ61" s="44"/>
      <c r="GFK61" s="44"/>
      <c r="GFL61" s="44"/>
      <c r="GFM61" s="44"/>
      <c r="GFN61" s="44"/>
      <c r="GFO61" s="44"/>
      <c r="GFP61" s="44"/>
      <c r="GFQ61" s="44"/>
      <c r="GFR61" s="44"/>
      <c r="GFS61" s="44"/>
      <c r="GFT61" s="44"/>
      <c r="GFU61" s="44"/>
      <c r="GFV61" s="44"/>
      <c r="GFW61" s="44"/>
      <c r="GFX61" s="44"/>
      <c r="GFY61" s="44"/>
      <c r="GFZ61" s="44"/>
      <c r="GGA61" s="44"/>
      <c r="GGB61" s="44"/>
      <c r="GGC61" s="44"/>
      <c r="GGD61" s="44"/>
      <c r="GGE61" s="44"/>
      <c r="GGF61" s="44"/>
      <c r="GGG61" s="44"/>
      <c r="GGH61" s="44"/>
      <c r="GGI61" s="44"/>
      <c r="GGJ61" s="44"/>
      <c r="GGK61" s="44"/>
      <c r="GGL61" s="44"/>
      <c r="GGM61" s="44"/>
      <c r="GGN61" s="44"/>
      <c r="GGO61" s="44"/>
      <c r="GGP61" s="44"/>
      <c r="GGQ61" s="44"/>
      <c r="GGR61" s="44"/>
      <c r="GGS61" s="44"/>
      <c r="GGT61" s="44"/>
      <c r="GGU61" s="44"/>
      <c r="GGV61" s="44"/>
      <c r="GGW61" s="44"/>
      <c r="GGX61" s="44"/>
      <c r="GGY61" s="44"/>
      <c r="GGZ61" s="44"/>
      <c r="GHA61" s="44"/>
      <c r="GHB61" s="44"/>
      <c r="GHC61" s="44"/>
      <c r="GHD61" s="44"/>
      <c r="GHE61" s="44"/>
      <c r="GHF61" s="44"/>
      <c r="GHG61" s="44"/>
      <c r="GHH61" s="44"/>
      <c r="GHI61" s="44"/>
      <c r="GHJ61" s="44"/>
      <c r="GHK61" s="44"/>
      <c r="GHL61" s="44"/>
      <c r="GHM61" s="44"/>
      <c r="GHN61" s="44"/>
      <c r="GHO61" s="44"/>
      <c r="GHP61" s="44"/>
      <c r="GHQ61" s="44"/>
      <c r="GHR61" s="44"/>
      <c r="GHS61" s="44"/>
      <c r="GHT61" s="44"/>
      <c r="GHU61" s="44"/>
      <c r="GHV61" s="44"/>
      <c r="GHW61" s="44"/>
      <c r="GHX61" s="44"/>
      <c r="GHY61" s="44"/>
      <c r="GHZ61" s="44"/>
      <c r="GIA61" s="44"/>
      <c r="GIB61" s="44"/>
      <c r="GIC61" s="44"/>
      <c r="GID61" s="44"/>
      <c r="GIE61" s="44"/>
      <c r="GIF61" s="44"/>
      <c r="GIG61" s="44"/>
      <c r="GIH61" s="44"/>
      <c r="GII61" s="44"/>
      <c r="GIJ61" s="44"/>
      <c r="GIK61" s="44"/>
      <c r="GIL61" s="44"/>
      <c r="GIM61" s="44"/>
      <c r="GIN61" s="44"/>
      <c r="GIO61" s="44"/>
      <c r="GIP61" s="44"/>
      <c r="GIQ61" s="44"/>
      <c r="GIR61" s="44"/>
      <c r="GIS61" s="44"/>
      <c r="GIT61" s="44"/>
      <c r="GIU61" s="44"/>
      <c r="GIV61" s="44"/>
      <c r="GIW61" s="44"/>
      <c r="GIX61" s="44"/>
      <c r="GIY61" s="44"/>
      <c r="GIZ61" s="44"/>
      <c r="GJA61" s="44"/>
      <c r="GJB61" s="44"/>
      <c r="GJC61" s="44"/>
      <c r="GJD61" s="44"/>
      <c r="GJE61" s="44"/>
      <c r="GJF61" s="44"/>
      <c r="GJG61" s="44"/>
      <c r="GJH61" s="44"/>
      <c r="GJI61" s="44"/>
      <c r="GJJ61" s="44"/>
      <c r="GJK61" s="44"/>
      <c r="GJL61" s="44"/>
      <c r="GJM61" s="44"/>
      <c r="GJN61" s="44"/>
      <c r="GJO61" s="44"/>
      <c r="GJP61" s="44"/>
      <c r="GJQ61" s="44"/>
      <c r="GJR61" s="44"/>
      <c r="GJS61" s="44"/>
      <c r="GJT61" s="44"/>
      <c r="GJU61" s="44"/>
      <c r="GJV61" s="44"/>
      <c r="GJW61" s="44"/>
      <c r="GJX61" s="44"/>
      <c r="GJY61" s="44"/>
      <c r="GJZ61" s="44"/>
      <c r="GKA61" s="44"/>
      <c r="GKB61" s="44"/>
      <c r="GKC61" s="44"/>
      <c r="GKD61" s="44"/>
      <c r="GKE61" s="44"/>
      <c r="GKF61" s="44"/>
      <c r="GKG61" s="44"/>
      <c r="GKH61" s="44"/>
      <c r="GKI61" s="44"/>
      <c r="GKJ61" s="44"/>
      <c r="GKK61" s="44"/>
      <c r="GKL61" s="44"/>
      <c r="GKM61" s="44"/>
      <c r="GKN61" s="44"/>
      <c r="GKO61" s="44"/>
      <c r="GKP61" s="44"/>
      <c r="GKQ61" s="44"/>
      <c r="GKR61" s="44"/>
      <c r="GKS61" s="44"/>
      <c r="GKT61" s="44"/>
      <c r="GKU61" s="44"/>
      <c r="GKV61" s="44"/>
      <c r="GKW61" s="44"/>
      <c r="GKX61" s="44"/>
      <c r="GKY61" s="44"/>
      <c r="GKZ61" s="44"/>
      <c r="GLA61" s="44"/>
      <c r="GLB61" s="44"/>
      <c r="GLC61" s="44"/>
      <c r="GLD61" s="44"/>
      <c r="GLE61" s="44"/>
      <c r="GLF61" s="44"/>
      <c r="GLG61" s="44"/>
      <c r="GLH61" s="44"/>
      <c r="GLI61" s="44"/>
      <c r="GLJ61" s="44"/>
      <c r="GLK61" s="44"/>
      <c r="GLL61" s="44"/>
      <c r="GLM61" s="44"/>
      <c r="GLN61" s="44"/>
      <c r="GLO61" s="44"/>
      <c r="GLP61" s="44"/>
      <c r="GLQ61" s="44"/>
      <c r="GLR61" s="44"/>
      <c r="GLS61" s="44"/>
      <c r="GLT61" s="44"/>
      <c r="GLU61" s="44"/>
      <c r="GLV61" s="44"/>
      <c r="GLW61" s="44"/>
      <c r="GLX61" s="44"/>
      <c r="GLY61" s="44"/>
      <c r="GLZ61" s="44"/>
      <c r="GMA61" s="44"/>
      <c r="GMB61" s="44"/>
      <c r="GMC61" s="44"/>
      <c r="GMD61" s="44"/>
      <c r="GME61" s="44"/>
      <c r="GMF61" s="44"/>
      <c r="GMG61" s="44"/>
      <c r="GMH61" s="44"/>
      <c r="GMI61" s="44"/>
      <c r="GMJ61" s="44"/>
      <c r="GMK61" s="44"/>
      <c r="GML61" s="44"/>
      <c r="GMM61" s="44"/>
      <c r="GMN61" s="44"/>
      <c r="GMO61" s="44"/>
      <c r="GMP61" s="44"/>
      <c r="GMQ61" s="44"/>
      <c r="GMR61" s="44"/>
      <c r="GMS61" s="44"/>
      <c r="GMT61" s="44"/>
      <c r="GMU61" s="44"/>
      <c r="GMV61" s="44"/>
      <c r="GMW61" s="44"/>
      <c r="GMX61" s="44"/>
      <c r="GMY61" s="44"/>
      <c r="GMZ61" s="44"/>
      <c r="GNA61" s="44"/>
      <c r="GNB61" s="44"/>
      <c r="GNC61" s="44"/>
      <c r="GND61" s="44"/>
      <c r="GNE61" s="44"/>
      <c r="GNF61" s="44"/>
      <c r="GNG61" s="44"/>
      <c r="GNH61" s="44"/>
      <c r="GNI61" s="44"/>
      <c r="GNJ61" s="44"/>
      <c r="GNK61" s="44"/>
      <c r="GNL61" s="44"/>
      <c r="GNM61" s="44"/>
      <c r="GNN61" s="44"/>
      <c r="GNO61" s="44"/>
      <c r="GNP61" s="44"/>
      <c r="GNQ61" s="44"/>
      <c r="GNR61" s="44"/>
      <c r="GNS61" s="44"/>
      <c r="GNT61" s="44"/>
      <c r="GNU61" s="44"/>
      <c r="GNV61" s="44"/>
      <c r="GNW61" s="44"/>
      <c r="GNX61" s="44"/>
      <c r="GNY61" s="44"/>
      <c r="GNZ61" s="44"/>
      <c r="GOA61" s="44"/>
      <c r="GOB61" s="44"/>
      <c r="GOC61" s="44"/>
      <c r="GOD61" s="44"/>
      <c r="GOE61" s="44"/>
      <c r="GOF61" s="44"/>
      <c r="GOG61" s="44"/>
      <c r="GOH61" s="44"/>
      <c r="GOI61" s="44"/>
      <c r="GOJ61" s="44"/>
      <c r="GOK61" s="44"/>
      <c r="GOL61" s="44"/>
      <c r="GOM61" s="44"/>
      <c r="GON61" s="44"/>
      <c r="GOO61" s="44"/>
      <c r="GOP61" s="44"/>
      <c r="GOQ61" s="44"/>
      <c r="GOR61" s="44"/>
      <c r="GOS61" s="44"/>
      <c r="GOT61" s="44"/>
      <c r="GOU61" s="44"/>
      <c r="GOV61" s="44"/>
      <c r="GOW61" s="44"/>
      <c r="GOX61" s="44"/>
      <c r="GOY61" s="44"/>
      <c r="GOZ61" s="44"/>
      <c r="GPA61" s="44"/>
      <c r="GPB61" s="44"/>
      <c r="GPC61" s="44"/>
      <c r="GPD61" s="44"/>
      <c r="GPE61" s="44"/>
      <c r="GPF61" s="44"/>
      <c r="GPG61" s="44"/>
      <c r="GPH61" s="44"/>
      <c r="GPI61" s="44"/>
      <c r="GPJ61" s="44"/>
      <c r="GPK61" s="44"/>
      <c r="GPL61" s="44"/>
      <c r="GPM61" s="44"/>
      <c r="GPN61" s="44"/>
      <c r="GPO61" s="44"/>
      <c r="GPP61" s="44"/>
      <c r="GPQ61" s="44"/>
      <c r="GPR61" s="44"/>
      <c r="GPS61" s="44"/>
      <c r="GPT61" s="44"/>
      <c r="GPU61" s="44"/>
      <c r="GPV61" s="44"/>
      <c r="GPW61" s="44"/>
      <c r="GPX61" s="44"/>
      <c r="GPY61" s="44"/>
      <c r="GPZ61" s="44"/>
      <c r="GQA61" s="44"/>
      <c r="GQB61" s="44"/>
      <c r="GQC61" s="44"/>
      <c r="GQD61" s="44"/>
      <c r="GQE61" s="44"/>
      <c r="GQF61" s="44"/>
      <c r="GQG61" s="44"/>
      <c r="GQH61" s="44"/>
      <c r="GQI61" s="44"/>
      <c r="GQJ61" s="44"/>
      <c r="GQK61" s="44"/>
      <c r="GQL61" s="44"/>
      <c r="GQM61" s="44"/>
      <c r="GQN61" s="44"/>
      <c r="GQO61" s="44"/>
      <c r="GQP61" s="44"/>
      <c r="GQQ61" s="44"/>
      <c r="GQR61" s="44"/>
      <c r="GQS61" s="44"/>
      <c r="GQT61" s="44"/>
      <c r="GQU61" s="44"/>
      <c r="GQV61" s="44"/>
      <c r="GQW61" s="44"/>
      <c r="GQX61" s="44"/>
      <c r="GQY61" s="44"/>
      <c r="GQZ61" s="44"/>
      <c r="GRA61" s="44"/>
      <c r="GRB61" s="44"/>
      <c r="GRC61" s="44"/>
      <c r="GRD61" s="44"/>
      <c r="GRE61" s="44"/>
      <c r="GRF61" s="44"/>
      <c r="GRG61" s="44"/>
      <c r="GRH61" s="44"/>
      <c r="GRI61" s="44"/>
      <c r="GRJ61" s="44"/>
      <c r="GRK61" s="44"/>
      <c r="GRL61" s="44"/>
      <c r="GRM61" s="44"/>
      <c r="GRN61" s="44"/>
      <c r="GRO61" s="44"/>
      <c r="GRP61" s="44"/>
      <c r="GRQ61" s="44"/>
      <c r="GRR61" s="44"/>
      <c r="GRS61" s="44"/>
      <c r="GRT61" s="44"/>
      <c r="GRU61" s="44"/>
      <c r="GRV61" s="44"/>
      <c r="GRW61" s="44"/>
      <c r="GRX61" s="44"/>
      <c r="GRY61" s="44"/>
      <c r="GRZ61" s="44"/>
      <c r="GSA61" s="44"/>
      <c r="GSB61" s="44"/>
      <c r="GSC61" s="44"/>
      <c r="GSD61" s="44"/>
      <c r="GSE61" s="44"/>
      <c r="GSF61" s="44"/>
      <c r="GSG61" s="44"/>
      <c r="GSH61" s="44"/>
      <c r="GSI61" s="44"/>
      <c r="GSJ61" s="44"/>
      <c r="GSK61" s="44"/>
      <c r="GSL61" s="44"/>
      <c r="GSM61" s="44"/>
      <c r="GSN61" s="44"/>
      <c r="GSO61" s="44"/>
      <c r="GSP61" s="44"/>
      <c r="GSQ61" s="44"/>
      <c r="GSR61" s="44"/>
      <c r="GSS61" s="44"/>
      <c r="GST61" s="44"/>
      <c r="GSU61" s="44"/>
      <c r="GSV61" s="44"/>
      <c r="GSW61" s="44"/>
      <c r="GSX61" s="44"/>
      <c r="GSY61" s="44"/>
      <c r="GSZ61" s="44"/>
      <c r="GTA61" s="44"/>
      <c r="GTB61" s="44"/>
      <c r="GTC61" s="44"/>
      <c r="GTD61" s="44"/>
      <c r="GTE61" s="44"/>
      <c r="GTF61" s="44"/>
      <c r="GTG61" s="44"/>
      <c r="GTH61" s="44"/>
      <c r="GTI61" s="44"/>
      <c r="GTJ61" s="44"/>
      <c r="GTK61" s="44"/>
      <c r="GTL61" s="44"/>
      <c r="GTM61" s="44"/>
      <c r="GTN61" s="44"/>
      <c r="GTO61" s="44"/>
      <c r="GTP61" s="44"/>
      <c r="GTQ61" s="44"/>
      <c r="GTR61" s="44"/>
      <c r="GTS61" s="44"/>
      <c r="GTT61" s="44"/>
      <c r="GTU61" s="44"/>
      <c r="GTV61" s="44"/>
      <c r="GTW61" s="44"/>
      <c r="GTX61" s="44"/>
      <c r="GTY61" s="44"/>
      <c r="GTZ61" s="44"/>
      <c r="GUA61" s="44"/>
      <c r="GUB61" s="44"/>
      <c r="GUC61" s="44"/>
      <c r="GUD61" s="44"/>
      <c r="GUE61" s="44"/>
      <c r="GUF61" s="44"/>
      <c r="GUG61" s="44"/>
      <c r="GUH61" s="44"/>
      <c r="GUI61" s="44"/>
      <c r="GUJ61" s="44"/>
      <c r="GUK61" s="44"/>
      <c r="GUL61" s="44"/>
      <c r="GUM61" s="44"/>
      <c r="GUN61" s="44"/>
      <c r="GUO61" s="44"/>
      <c r="GUP61" s="44"/>
      <c r="GUQ61" s="44"/>
      <c r="GUR61" s="44"/>
      <c r="GUS61" s="44"/>
      <c r="GUT61" s="44"/>
      <c r="GUU61" s="44"/>
      <c r="GUV61" s="44"/>
      <c r="GUW61" s="44"/>
      <c r="GUX61" s="44"/>
      <c r="GUY61" s="44"/>
      <c r="GUZ61" s="44"/>
      <c r="GVA61" s="44"/>
      <c r="GVB61" s="44"/>
      <c r="GVC61" s="44"/>
      <c r="GVD61" s="44"/>
      <c r="GVE61" s="44"/>
      <c r="GVF61" s="44"/>
      <c r="GVG61" s="44"/>
      <c r="GVH61" s="44"/>
      <c r="GVI61" s="44"/>
      <c r="GVJ61" s="44"/>
      <c r="GVK61" s="44"/>
      <c r="GVL61" s="44"/>
      <c r="GVM61" s="44"/>
      <c r="GVN61" s="44"/>
      <c r="GVO61" s="44"/>
      <c r="GVP61" s="44"/>
      <c r="GVQ61" s="44"/>
      <c r="GVR61" s="44"/>
      <c r="GVS61" s="44"/>
      <c r="GVT61" s="44"/>
      <c r="GVU61" s="44"/>
      <c r="GVV61" s="44"/>
      <c r="GVW61" s="44"/>
      <c r="GVX61" s="44"/>
      <c r="GVY61" s="44"/>
      <c r="GVZ61" s="44"/>
      <c r="GWA61" s="44"/>
      <c r="GWB61" s="44"/>
      <c r="GWC61" s="44"/>
      <c r="GWD61" s="44"/>
      <c r="GWE61" s="44"/>
      <c r="GWF61" s="44"/>
      <c r="GWG61" s="44"/>
      <c r="GWH61" s="44"/>
      <c r="GWI61" s="44"/>
      <c r="GWJ61" s="44"/>
      <c r="GWK61" s="44"/>
      <c r="GWL61" s="44"/>
      <c r="GWM61" s="44"/>
      <c r="GWN61" s="44"/>
      <c r="GWO61" s="44"/>
      <c r="GWP61" s="44"/>
      <c r="GWQ61" s="44"/>
      <c r="GWR61" s="44"/>
      <c r="GWS61" s="44"/>
      <c r="GWT61" s="44"/>
      <c r="GWU61" s="44"/>
      <c r="GWV61" s="44"/>
      <c r="GWW61" s="44"/>
      <c r="GWX61" s="44"/>
      <c r="GWY61" s="44"/>
      <c r="GWZ61" s="44"/>
      <c r="GXA61" s="44"/>
      <c r="GXB61" s="44"/>
      <c r="GXC61" s="44"/>
      <c r="GXD61" s="44"/>
      <c r="GXE61" s="44"/>
      <c r="GXF61" s="44"/>
      <c r="GXG61" s="44"/>
      <c r="GXH61" s="44"/>
      <c r="GXI61" s="44"/>
      <c r="GXJ61" s="44"/>
      <c r="GXK61" s="44"/>
      <c r="GXL61" s="44"/>
      <c r="GXM61" s="44"/>
      <c r="GXN61" s="44"/>
      <c r="GXO61" s="44"/>
      <c r="GXP61" s="44"/>
      <c r="GXQ61" s="44"/>
      <c r="GXR61" s="44"/>
      <c r="GXS61" s="44"/>
      <c r="GXT61" s="44"/>
      <c r="GXU61" s="44"/>
      <c r="GXV61" s="44"/>
      <c r="GXW61" s="44"/>
      <c r="GXX61" s="44"/>
      <c r="GXY61" s="44"/>
      <c r="GXZ61" s="44"/>
      <c r="GYA61" s="44"/>
      <c r="GYB61" s="44"/>
      <c r="GYC61" s="44"/>
      <c r="GYD61" s="44"/>
      <c r="GYE61" s="44"/>
      <c r="GYF61" s="44"/>
      <c r="GYG61" s="44"/>
      <c r="GYH61" s="44"/>
      <c r="GYI61" s="44"/>
      <c r="GYJ61" s="44"/>
      <c r="GYK61" s="44"/>
      <c r="GYL61" s="44"/>
      <c r="GYM61" s="44"/>
      <c r="GYN61" s="44"/>
      <c r="GYO61" s="44"/>
      <c r="GYP61" s="44"/>
      <c r="GYQ61" s="44"/>
      <c r="GYR61" s="44"/>
      <c r="GYS61" s="44"/>
      <c r="GYT61" s="44"/>
      <c r="GYU61" s="44"/>
      <c r="GYV61" s="44"/>
      <c r="GYW61" s="44"/>
      <c r="GYX61" s="44"/>
      <c r="GYY61" s="44"/>
      <c r="GYZ61" s="44"/>
      <c r="GZA61" s="44"/>
      <c r="GZB61" s="44"/>
      <c r="GZC61" s="44"/>
      <c r="GZD61" s="44"/>
      <c r="GZE61" s="44"/>
      <c r="GZF61" s="44"/>
      <c r="GZG61" s="44"/>
      <c r="GZH61" s="44"/>
      <c r="GZI61" s="44"/>
      <c r="GZJ61" s="44"/>
      <c r="GZK61" s="44"/>
      <c r="GZL61" s="44"/>
      <c r="GZM61" s="44"/>
      <c r="GZN61" s="44"/>
      <c r="GZO61" s="44"/>
      <c r="GZP61" s="44"/>
      <c r="GZQ61" s="44"/>
      <c r="GZR61" s="44"/>
      <c r="GZS61" s="44"/>
      <c r="GZT61" s="44"/>
      <c r="GZU61" s="44"/>
      <c r="GZV61" s="44"/>
      <c r="GZW61" s="44"/>
      <c r="GZX61" s="44"/>
      <c r="GZY61" s="44"/>
      <c r="GZZ61" s="44"/>
      <c r="HAA61" s="44"/>
      <c r="HAB61" s="44"/>
      <c r="HAC61" s="44"/>
      <c r="HAD61" s="44"/>
      <c r="HAE61" s="44"/>
      <c r="HAF61" s="44"/>
      <c r="HAG61" s="44"/>
      <c r="HAH61" s="44"/>
      <c r="HAI61" s="44"/>
      <c r="HAJ61" s="44"/>
      <c r="HAK61" s="44"/>
      <c r="HAL61" s="44"/>
      <c r="HAM61" s="44"/>
      <c r="HAN61" s="44"/>
      <c r="HAO61" s="44"/>
      <c r="HAP61" s="44"/>
      <c r="HAQ61" s="44"/>
      <c r="HAR61" s="44"/>
      <c r="HAS61" s="44"/>
      <c r="HAT61" s="44"/>
      <c r="HAU61" s="44"/>
      <c r="HAV61" s="44"/>
      <c r="HAW61" s="44"/>
      <c r="HAX61" s="44"/>
      <c r="HAY61" s="44"/>
      <c r="HAZ61" s="44"/>
      <c r="HBA61" s="44"/>
      <c r="HBB61" s="44"/>
      <c r="HBC61" s="44"/>
      <c r="HBD61" s="44"/>
      <c r="HBE61" s="44"/>
      <c r="HBF61" s="44"/>
      <c r="HBG61" s="44"/>
      <c r="HBH61" s="44"/>
      <c r="HBI61" s="44"/>
      <c r="HBJ61" s="44"/>
      <c r="HBK61" s="44"/>
      <c r="HBL61" s="44"/>
      <c r="HBM61" s="44"/>
      <c r="HBN61" s="44"/>
      <c r="HBO61" s="44"/>
      <c r="HBP61" s="44"/>
      <c r="HBQ61" s="44"/>
      <c r="HBR61" s="44"/>
      <c r="HBS61" s="44"/>
      <c r="HBT61" s="44"/>
      <c r="HBU61" s="44"/>
      <c r="HBV61" s="44"/>
      <c r="HBW61" s="44"/>
      <c r="HBX61" s="44"/>
      <c r="HBY61" s="44"/>
      <c r="HBZ61" s="44"/>
      <c r="HCA61" s="44"/>
      <c r="HCB61" s="44"/>
      <c r="HCC61" s="44"/>
      <c r="HCD61" s="44"/>
      <c r="HCE61" s="44"/>
      <c r="HCF61" s="44"/>
      <c r="HCG61" s="44"/>
      <c r="HCH61" s="44"/>
      <c r="HCI61" s="44"/>
      <c r="HCJ61" s="44"/>
      <c r="HCK61" s="44"/>
      <c r="HCL61" s="44"/>
      <c r="HCM61" s="44"/>
      <c r="HCN61" s="44"/>
      <c r="HCO61" s="44"/>
      <c r="HCP61" s="44"/>
      <c r="HCQ61" s="44"/>
      <c r="HCR61" s="44"/>
      <c r="HCS61" s="44"/>
      <c r="HCT61" s="44"/>
      <c r="HCU61" s="44"/>
      <c r="HCV61" s="44"/>
      <c r="HCW61" s="44"/>
      <c r="HCX61" s="44"/>
      <c r="HCY61" s="44"/>
      <c r="HCZ61" s="44"/>
      <c r="HDA61" s="44"/>
      <c r="HDB61" s="44"/>
      <c r="HDC61" s="44"/>
      <c r="HDD61" s="44"/>
      <c r="HDE61" s="44"/>
      <c r="HDF61" s="44"/>
      <c r="HDG61" s="44"/>
      <c r="HDH61" s="44"/>
      <c r="HDI61" s="44"/>
      <c r="HDJ61" s="44"/>
      <c r="HDK61" s="44"/>
      <c r="HDL61" s="44"/>
      <c r="HDM61" s="44"/>
      <c r="HDN61" s="44"/>
      <c r="HDO61" s="44"/>
      <c r="HDP61" s="44"/>
      <c r="HDQ61" s="44"/>
      <c r="HDR61" s="44"/>
      <c r="HDS61" s="44"/>
      <c r="HDT61" s="44"/>
      <c r="HDU61" s="44"/>
      <c r="HDV61" s="44"/>
      <c r="HDW61" s="44"/>
      <c r="HDX61" s="44"/>
      <c r="HDY61" s="44"/>
      <c r="HDZ61" s="44"/>
      <c r="HEA61" s="44"/>
      <c r="HEB61" s="44"/>
      <c r="HEC61" s="44"/>
      <c r="HED61" s="44"/>
      <c r="HEE61" s="44"/>
      <c r="HEF61" s="44"/>
      <c r="HEG61" s="44"/>
      <c r="HEH61" s="44"/>
      <c r="HEI61" s="44"/>
      <c r="HEJ61" s="44"/>
      <c r="HEK61" s="44"/>
      <c r="HEL61" s="44"/>
      <c r="HEM61" s="44"/>
      <c r="HEN61" s="44"/>
      <c r="HEO61" s="44"/>
      <c r="HEP61" s="44"/>
      <c r="HEQ61" s="44"/>
      <c r="HER61" s="44"/>
      <c r="HES61" s="44"/>
      <c r="HET61" s="44"/>
      <c r="HEU61" s="44"/>
      <c r="HEV61" s="44"/>
      <c r="HEW61" s="44"/>
      <c r="HEX61" s="44"/>
      <c r="HEY61" s="44"/>
      <c r="HEZ61" s="44"/>
      <c r="HFA61" s="44"/>
      <c r="HFB61" s="44"/>
      <c r="HFC61" s="44"/>
      <c r="HFD61" s="44"/>
      <c r="HFE61" s="44"/>
      <c r="HFF61" s="44"/>
      <c r="HFG61" s="44"/>
      <c r="HFH61" s="44"/>
      <c r="HFI61" s="44"/>
      <c r="HFJ61" s="44"/>
      <c r="HFK61" s="44"/>
      <c r="HFL61" s="44"/>
      <c r="HFM61" s="44"/>
      <c r="HFN61" s="44"/>
      <c r="HFO61" s="44"/>
      <c r="HFP61" s="44"/>
      <c r="HFQ61" s="44"/>
      <c r="HFR61" s="44"/>
      <c r="HFS61" s="44"/>
      <c r="HFT61" s="44"/>
      <c r="HFU61" s="44"/>
      <c r="HFV61" s="44"/>
      <c r="HFW61" s="44"/>
      <c r="HFX61" s="44"/>
      <c r="HFY61" s="44"/>
      <c r="HFZ61" s="44"/>
      <c r="HGA61" s="44"/>
      <c r="HGB61" s="44"/>
      <c r="HGC61" s="44"/>
      <c r="HGD61" s="44"/>
      <c r="HGE61" s="44"/>
      <c r="HGF61" s="44"/>
      <c r="HGG61" s="44"/>
      <c r="HGH61" s="44"/>
      <c r="HGI61" s="44"/>
      <c r="HGJ61" s="44"/>
      <c r="HGK61" s="44"/>
      <c r="HGL61" s="44"/>
      <c r="HGM61" s="44"/>
      <c r="HGN61" s="44"/>
      <c r="HGO61" s="44"/>
      <c r="HGP61" s="44"/>
      <c r="HGQ61" s="44"/>
      <c r="HGR61" s="44"/>
      <c r="HGS61" s="44"/>
      <c r="HGT61" s="44"/>
      <c r="HGU61" s="44"/>
      <c r="HGV61" s="44"/>
      <c r="HGW61" s="44"/>
      <c r="HGX61" s="44"/>
      <c r="HGY61" s="44"/>
      <c r="HGZ61" s="44"/>
      <c r="HHA61" s="44"/>
      <c r="HHB61" s="44"/>
      <c r="HHC61" s="44"/>
      <c r="HHD61" s="44"/>
      <c r="HHE61" s="44"/>
      <c r="HHF61" s="44"/>
      <c r="HHG61" s="44"/>
      <c r="HHH61" s="44"/>
      <c r="HHI61" s="44"/>
      <c r="HHJ61" s="44"/>
      <c r="HHK61" s="44"/>
      <c r="HHL61" s="44"/>
      <c r="HHM61" s="44"/>
      <c r="HHN61" s="44"/>
      <c r="HHO61" s="44"/>
      <c r="HHP61" s="44"/>
      <c r="HHQ61" s="44"/>
      <c r="HHR61" s="44"/>
      <c r="HHS61" s="44"/>
      <c r="HHT61" s="44"/>
      <c r="HHU61" s="44"/>
      <c r="HHV61" s="44"/>
      <c r="HHW61" s="44"/>
      <c r="HHX61" s="44"/>
      <c r="HHY61" s="44"/>
      <c r="HHZ61" s="44"/>
      <c r="HIA61" s="44"/>
      <c r="HIB61" s="44"/>
      <c r="HIC61" s="44"/>
      <c r="HID61" s="44"/>
      <c r="HIE61" s="44"/>
      <c r="HIF61" s="44"/>
      <c r="HIG61" s="44"/>
      <c r="HIH61" s="44"/>
      <c r="HII61" s="44"/>
      <c r="HIJ61" s="44"/>
      <c r="HIK61" s="44"/>
      <c r="HIL61" s="44"/>
      <c r="HIM61" s="44"/>
      <c r="HIN61" s="44"/>
      <c r="HIO61" s="44"/>
      <c r="HIP61" s="44"/>
      <c r="HIQ61" s="44"/>
      <c r="HIR61" s="44"/>
      <c r="HIS61" s="44"/>
      <c r="HIT61" s="44"/>
      <c r="HIU61" s="44"/>
      <c r="HIV61" s="44"/>
      <c r="HIW61" s="44"/>
      <c r="HIX61" s="44"/>
      <c r="HIY61" s="44"/>
      <c r="HIZ61" s="44"/>
      <c r="HJA61" s="44"/>
      <c r="HJB61" s="44"/>
      <c r="HJC61" s="44"/>
      <c r="HJD61" s="44"/>
      <c r="HJE61" s="44"/>
      <c r="HJF61" s="44"/>
      <c r="HJG61" s="44"/>
      <c r="HJH61" s="44"/>
      <c r="HJI61" s="44"/>
      <c r="HJJ61" s="44"/>
      <c r="HJK61" s="44"/>
      <c r="HJL61" s="44"/>
      <c r="HJM61" s="44"/>
      <c r="HJN61" s="44"/>
      <c r="HJO61" s="44"/>
      <c r="HJP61" s="44"/>
      <c r="HJQ61" s="44"/>
      <c r="HJR61" s="44"/>
      <c r="HJS61" s="44"/>
      <c r="HJT61" s="44"/>
      <c r="HJU61" s="44"/>
      <c r="HJV61" s="44"/>
      <c r="HJW61" s="44"/>
      <c r="HJX61" s="44"/>
      <c r="HJY61" s="44"/>
      <c r="HJZ61" s="44"/>
      <c r="HKA61" s="44"/>
      <c r="HKB61" s="44"/>
      <c r="HKC61" s="44"/>
      <c r="HKD61" s="44"/>
      <c r="HKE61" s="44"/>
      <c r="HKF61" s="44"/>
      <c r="HKG61" s="44"/>
      <c r="HKH61" s="44"/>
      <c r="HKI61" s="44"/>
      <c r="HKJ61" s="44"/>
      <c r="HKK61" s="44"/>
      <c r="HKL61" s="44"/>
      <c r="HKM61" s="44"/>
      <c r="HKN61" s="44"/>
      <c r="HKO61" s="44"/>
      <c r="HKP61" s="44"/>
      <c r="HKQ61" s="44"/>
      <c r="HKR61" s="44"/>
      <c r="HKS61" s="44"/>
      <c r="HKT61" s="44"/>
      <c r="HKU61" s="44"/>
      <c r="HKV61" s="44"/>
      <c r="HKW61" s="44"/>
      <c r="HKX61" s="44"/>
      <c r="HKY61" s="44"/>
      <c r="HKZ61" s="44"/>
      <c r="HLA61" s="44"/>
      <c r="HLB61" s="44"/>
      <c r="HLC61" s="44"/>
      <c r="HLD61" s="44"/>
      <c r="HLE61" s="44"/>
      <c r="HLF61" s="44"/>
      <c r="HLG61" s="44"/>
      <c r="HLH61" s="44"/>
      <c r="HLI61" s="44"/>
      <c r="HLJ61" s="44"/>
      <c r="HLK61" s="44"/>
      <c r="HLL61" s="44"/>
      <c r="HLM61" s="44"/>
      <c r="HLN61" s="44"/>
      <c r="HLO61" s="44"/>
      <c r="HLP61" s="44"/>
      <c r="HLQ61" s="44"/>
      <c r="HLR61" s="44"/>
      <c r="HLS61" s="44"/>
      <c r="HLT61" s="44"/>
      <c r="HLU61" s="44"/>
      <c r="HLV61" s="44"/>
      <c r="HLW61" s="44"/>
      <c r="HLX61" s="44"/>
      <c r="HLY61" s="44"/>
      <c r="HLZ61" s="44"/>
      <c r="HMA61" s="44"/>
      <c r="HMB61" s="44"/>
      <c r="HMC61" s="44"/>
      <c r="HMD61" s="44"/>
      <c r="HME61" s="44"/>
      <c r="HMF61" s="44"/>
      <c r="HMG61" s="44"/>
      <c r="HMH61" s="44"/>
      <c r="HMI61" s="44"/>
      <c r="HMJ61" s="44"/>
      <c r="HMK61" s="44"/>
      <c r="HML61" s="44"/>
      <c r="HMM61" s="44"/>
      <c r="HMN61" s="44"/>
      <c r="HMO61" s="44"/>
      <c r="HMP61" s="44"/>
      <c r="HMQ61" s="44"/>
      <c r="HMR61" s="44"/>
      <c r="HMS61" s="44"/>
      <c r="HMT61" s="44"/>
      <c r="HMU61" s="44"/>
      <c r="HMV61" s="44"/>
      <c r="HMW61" s="44"/>
      <c r="HMX61" s="44"/>
      <c r="HMY61" s="44"/>
      <c r="HMZ61" s="44"/>
      <c r="HNA61" s="44"/>
      <c r="HNB61" s="44"/>
      <c r="HNC61" s="44"/>
      <c r="HND61" s="44"/>
      <c r="HNE61" s="44"/>
      <c r="HNF61" s="44"/>
      <c r="HNG61" s="44"/>
      <c r="HNH61" s="44"/>
      <c r="HNI61" s="44"/>
      <c r="HNJ61" s="44"/>
      <c r="HNK61" s="44"/>
      <c r="HNL61" s="44"/>
      <c r="HNM61" s="44"/>
      <c r="HNN61" s="44"/>
      <c r="HNO61" s="44"/>
      <c r="HNP61" s="44"/>
      <c r="HNQ61" s="44"/>
      <c r="HNR61" s="44"/>
      <c r="HNS61" s="44"/>
      <c r="HNT61" s="44"/>
      <c r="HNU61" s="44"/>
      <c r="HNV61" s="44"/>
      <c r="HNW61" s="44"/>
      <c r="HNX61" s="44"/>
      <c r="HNY61" s="44"/>
      <c r="HNZ61" s="44"/>
      <c r="HOA61" s="44"/>
      <c r="HOB61" s="44"/>
      <c r="HOC61" s="44"/>
      <c r="HOD61" s="44"/>
      <c r="HOE61" s="44"/>
      <c r="HOF61" s="44"/>
      <c r="HOG61" s="44"/>
      <c r="HOH61" s="44"/>
      <c r="HOI61" s="44"/>
      <c r="HOJ61" s="44"/>
      <c r="HOK61" s="44"/>
      <c r="HOL61" s="44"/>
      <c r="HOM61" s="44"/>
      <c r="HON61" s="44"/>
      <c r="HOO61" s="44"/>
      <c r="HOP61" s="44"/>
      <c r="HOQ61" s="44"/>
      <c r="HOR61" s="44"/>
      <c r="HOS61" s="44"/>
      <c r="HOT61" s="44"/>
      <c r="HOU61" s="44"/>
      <c r="HOV61" s="44"/>
      <c r="HOW61" s="44"/>
      <c r="HOX61" s="44"/>
      <c r="HOY61" s="44"/>
      <c r="HOZ61" s="44"/>
      <c r="HPA61" s="44"/>
      <c r="HPB61" s="44"/>
      <c r="HPC61" s="44"/>
      <c r="HPD61" s="44"/>
      <c r="HPE61" s="44"/>
      <c r="HPF61" s="44"/>
      <c r="HPG61" s="44"/>
      <c r="HPH61" s="44"/>
      <c r="HPI61" s="44"/>
      <c r="HPJ61" s="44"/>
      <c r="HPK61" s="44"/>
      <c r="HPL61" s="44"/>
      <c r="HPM61" s="44"/>
      <c r="HPN61" s="44"/>
      <c r="HPO61" s="44"/>
      <c r="HPP61" s="44"/>
      <c r="HPQ61" s="44"/>
      <c r="HPR61" s="44"/>
      <c r="HPS61" s="44"/>
      <c r="HPT61" s="44"/>
      <c r="HPU61" s="44"/>
      <c r="HPV61" s="44"/>
      <c r="HPW61" s="44"/>
      <c r="HPX61" s="44"/>
      <c r="HPY61" s="44"/>
      <c r="HPZ61" s="44"/>
      <c r="HQA61" s="44"/>
      <c r="HQB61" s="44"/>
      <c r="HQC61" s="44"/>
      <c r="HQD61" s="44"/>
      <c r="HQE61" s="44"/>
      <c r="HQF61" s="44"/>
      <c r="HQG61" s="44"/>
      <c r="HQH61" s="44"/>
      <c r="HQI61" s="44"/>
      <c r="HQJ61" s="44"/>
      <c r="HQK61" s="44"/>
      <c r="HQL61" s="44"/>
      <c r="HQM61" s="44"/>
      <c r="HQN61" s="44"/>
      <c r="HQO61" s="44"/>
      <c r="HQP61" s="44"/>
      <c r="HQQ61" s="44"/>
      <c r="HQR61" s="44"/>
      <c r="HQS61" s="44"/>
      <c r="HQT61" s="44"/>
      <c r="HQU61" s="44"/>
      <c r="HQV61" s="44"/>
      <c r="HQW61" s="44"/>
      <c r="HQX61" s="44"/>
      <c r="HQY61" s="44"/>
      <c r="HQZ61" s="44"/>
      <c r="HRA61" s="44"/>
      <c r="HRB61" s="44"/>
      <c r="HRC61" s="44"/>
      <c r="HRD61" s="44"/>
      <c r="HRE61" s="44"/>
      <c r="HRF61" s="44"/>
      <c r="HRG61" s="44"/>
      <c r="HRH61" s="44"/>
      <c r="HRI61" s="44"/>
      <c r="HRJ61" s="44"/>
      <c r="HRK61" s="44"/>
      <c r="HRL61" s="44"/>
      <c r="HRM61" s="44"/>
      <c r="HRN61" s="44"/>
      <c r="HRO61" s="44"/>
      <c r="HRP61" s="44"/>
      <c r="HRQ61" s="44"/>
      <c r="HRR61" s="44"/>
      <c r="HRS61" s="44"/>
      <c r="HRT61" s="44"/>
      <c r="HRU61" s="44"/>
      <c r="HRV61" s="44"/>
      <c r="HRW61" s="44"/>
      <c r="HRX61" s="44"/>
      <c r="HRY61" s="44"/>
      <c r="HRZ61" s="44"/>
      <c r="HSA61" s="44"/>
      <c r="HSB61" s="44"/>
      <c r="HSC61" s="44"/>
      <c r="HSD61" s="44"/>
      <c r="HSE61" s="44"/>
      <c r="HSF61" s="44"/>
      <c r="HSG61" s="44"/>
      <c r="HSH61" s="44"/>
      <c r="HSI61" s="44"/>
      <c r="HSJ61" s="44"/>
      <c r="HSK61" s="44"/>
      <c r="HSL61" s="44"/>
      <c r="HSM61" s="44"/>
      <c r="HSN61" s="44"/>
      <c r="HSO61" s="44"/>
      <c r="HSP61" s="44"/>
      <c r="HSQ61" s="44"/>
      <c r="HSR61" s="44"/>
      <c r="HSS61" s="44"/>
      <c r="HST61" s="44"/>
      <c r="HSU61" s="44"/>
      <c r="HSV61" s="44"/>
      <c r="HSW61" s="44"/>
      <c r="HSX61" s="44"/>
      <c r="HSY61" s="44"/>
      <c r="HSZ61" s="44"/>
      <c r="HTA61" s="44"/>
      <c r="HTB61" s="44"/>
      <c r="HTC61" s="44"/>
      <c r="HTD61" s="44"/>
      <c r="HTE61" s="44"/>
      <c r="HTF61" s="44"/>
      <c r="HTG61" s="44"/>
      <c r="HTH61" s="44"/>
      <c r="HTI61" s="44"/>
      <c r="HTJ61" s="44"/>
      <c r="HTK61" s="44"/>
      <c r="HTL61" s="44"/>
      <c r="HTM61" s="44"/>
      <c r="HTN61" s="44"/>
      <c r="HTO61" s="44"/>
      <c r="HTP61" s="44"/>
      <c r="HTQ61" s="44"/>
      <c r="HTR61" s="44"/>
      <c r="HTS61" s="44"/>
      <c r="HTT61" s="44"/>
      <c r="HTU61" s="44"/>
      <c r="HTV61" s="44"/>
      <c r="HTW61" s="44"/>
      <c r="HTX61" s="44"/>
      <c r="HTY61" s="44"/>
      <c r="HTZ61" s="44"/>
      <c r="HUA61" s="44"/>
      <c r="HUB61" s="44"/>
      <c r="HUC61" s="44"/>
      <c r="HUD61" s="44"/>
      <c r="HUE61" s="44"/>
      <c r="HUF61" s="44"/>
      <c r="HUG61" s="44"/>
      <c r="HUH61" s="44"/>
      <c r="HUI61" s="44"/>
      <c r="HUJ61" s="44"/>
      <c r="HUK61" s="44"/>
      <c r="HUL61" s="44"/>
      <c r="HUM61" s="44"/>
      <c r="HUN61" s="44"/>
      <c r="HUO61" s="44"/>
      <c r="HUP61" s="44"/>
      <c r="HUQ61" s="44"/>
      <c r="HUR61" s="44"/>
      <c r="HUS61" s="44"/>
      <c r="HUT61" s="44"/>
      <c r="HUU61" s="44"/>
      <c r="HUV61" s="44"/>
      <c r="HUW61" s="44"/>
      <c r="HUX61" s="44"/>
      <c r="HUY61" s="44"/>
      <c r="HUZ61" s="44"/>
      <c r="HVA61" s="44"/>
      <c r="HVB61" s="44"/>
      <c r="HVC61" s="44"/>
      <c r="HVD61" s="44"/>
      <c r="HVE61" s="44"/>
      <c r="HVF61" s="44"/>
      <c r="HVG61" s="44"/>
      <c r="HVH61" s="44"/>
      <c r="HVI61" s="44"/>
      <c r="HVJ61" s="44"/>
      <c r="HVK61" s="44"/>
      <c r="HVL61" s="44"/>
      <c r="HVM61" s="44"/>
      <c r="HVN61" s="44"/>
      <c r="HVO61" s="44"/>
      <c r="HVP61" s="44"/>
      <c r="HVQ61" s="44"/>
      <c r="HVR61" s="44"/>
      <c r="HVS61" s="44"/>
      <c r="HVT61" s="44"/>
      <c r="HVU61" s="44"/>
      <c r="HVV61" s="44"/>
      <c r="HVW61" s="44"/>
      <c r="HVX61" s="44"/>
      <c r="HVY61" s="44"/>
      <c r="HVZ61" s="44"/>
      <c r="HWA61" s="44"/>
      <c r="HWB61" s="44"/>
      <c r="HWC61" s="44"/>
      <c r="HWD61" s="44"/>
      <c r="HWE61" s="44"/>
      <c r="HWF61" s="44"/>
      <c r="HWG61" s="44"/>
      <c r="HWH61" s="44"/>
      <c r="HWI61" s="44"/>
      <c r="HWJ61" s="44"/>
      <c r="HWK61" s="44"/>
      <c r="HWL61" s="44"/>
      <c r="HWM61" s="44"/>
      <c r="HWN61" s="44"/>
      <c r="HWO61" s="44"/>
      <c r="HWP61" s="44"/>
      <c r="HWQ61" s="44"/>
      <c r="HWR61" s="44"/>
      <c r="HWS61" s="44"/>
      <c r="HWT61" s="44"/>
      <c r="HWU61" s="44"/>
      <c r="HWV61" s="44"/>
      <c r="HWW61" s="44"/>
      <c r="HWX61" s="44"/>
      <c r="HWY61" s="44"/>
      <c r="HWZ61" s="44"/>
      <c r="HXA61" s="44"/>
      <c r="HXB61" s="44"/>
      <c r="HXC61" s="44"/>
      <c r="HXD61" s="44"/>
      <c r="HXE61" s="44"/>
      <c r="HXF61" s="44"/>
      <c r="HXG61" s="44"/>
      <c r="HXH61" s="44"/>
      <c r="HXI61" s="44"/>
      <c r="HXJ61" s="44"/>
      <c r="HXK61" s="44"/>
      <c r="HXL61" s="44"/>
      <c r="HXM61" s="44"/>
      <c r="HXN61" s="44"/>
      <c r="HXO61" s="44"/>
      <c r="HXP61" s="44"/>
      <c r="HXQ61" s="44"/>
      <c r="HXR61" s="44"/>
      <c r="HXS61" s="44"/>
      <c r="HXT61" s="44"/>
      <c r="HXU61" s="44"/>
      <c r="HXV61" s="44"/>
      <c r="HXW61" s="44"/>
      <c r="HXX61" s="44"/>
      <c r="HXY61" s="44"/>
      <c r="HXZ61" s="44"/>
      <c r="HYA61" s="44"/>
      <c r="HYB61" s="44"/>
      <c r="HYC61" s="44"/>
      <c r="HYD61" s="44"/>
      <c r="HYE61" s="44"/>
      <c r="HYF61" s="44"/>
      <c r="HYG61" s="44"/>
      <c r="HYH61" s="44"/>
      <c r="HYI61" s="44"/>
      <c r="HYJ61" s="44"/>
      <c r="HYK61" s="44"/>
      <c r="HYL61" s="44"/>
      <c r="HYM61" s="44"/>
      <c r="HYN61" s="44"/>
      <c r="HYO61" s="44"/>
      <c r="HYP61" s="44"/>
      <c r="HYQ61" s="44"/>
      <c r="HYR61" s="44"/>
      <c r="HYS61" s="44"/>
      <c r="HYT61" s="44"/>
      <c r="HYU61" s="44"/>
      <c r="HYV61" s="44"/>
      <c r="HYW61" s="44"/>
      <c r="HYX61" s="44"/>
      <c r="HYY61" s="44"/>
      <c r="HYZ61" s="44"/>
      <c r="HZA61" s="44"/>
      <c r="HZB61" s="44"/>
      <c r="HZC61" s="44"/>
      <c r="HZD61" s="44"/>
      <c r="HZE61" s="44"/>
      <c r="HZF61" s="44"/>
      <c r="HZG61" s="44"/>
      <c r="HZH61" s="44"/>
      <c r="HZI61" s="44"/>
      <c r="HZJ61" s="44"/>
      <c r="HZK61" s="44"/>
      <c r="HZL61" s="44"/>
      <c r="HZM61" s="44"/>
      <c r="HZN61" s="44"/>
      <c r="HZO61" s="44"/>
      <c r="HZP61" s="44"/>
      <c r="HZQ61" s="44"/>
      <c r="HZR61" s="44"/>
      <c r="HZS61" s="44"/>
      <c r="HZT61" s="44"/>
      <c r="HZU61" s="44"/>
      <c r="HZV61" s="44"/>
      <c r="HZW61" s="44"/>
      <c r="HZX61" s="44"/>
      <c r="HZY61" s="44"/>
      <c r="HZZ61" s="44"/>
      <c r="IAA61" s="44"/>
      <c r="IAB61" s="44"/>
      <c r="IAC61" s="44"/>
      <c r="IAD61" s="44"/>
      <c r="IAE61" s="44"/>
      <c r="IAF61" s="44"/>
      <c r="IAG61" s="44"/>
      <c r="IAH61" s="44"/>
      <c r="IAI61" s="44"/>
      <c r="IAJ61" s="44"/>
      <c r="IAK61" s="44"/>
      <c r="IAL61" s="44"/>
      <c r="IAM61" s="44"/>
      <c r="IAN61" s="44"/>
      <c r="IAO61" s="44"/>
      <c r="IAP61" s="44"/>
      <c r="IAQ61" s="44"/>
      <c r="IAR61" s="44"/>
      <c r="IAS61" s="44"/>
      <c r="IAT61" s="44"/>
      <c r="IAU61" s="44"/>
      <c r="IAV61" s="44"/>
      <c r="IAW61" s="44"/>
      <c r="IAX61" s="44"/>
      <c r="IAY61" s="44"/>
      <c r="IAZ61" s="44"/>
      <c r="IBA61" s="44"/>
      <c r="IBB61" s="44"/>
      <c r="IBC61" s="44"/>
      <c r="IBD61" s="44"/>
      <c r="IBE61" s="44"/>
      <c r="IBF61" s="44"/>
      <c r="IBG61" s="44"/>
      <c r="IBH61" s="44"/>
      <c r="IBI61" s="44"/>
      <c r="IBJ61" s="44"/>
      <c r="IBK61" s="44"/>
      <c r="IBL61" s="44"/>
      <c r="IBM61" s="44"/>
      <c r="IBN61" s="44"/>
      <c r="IBO61" s="44"/>
      <c r="IBP61" s="44"/>
      <c r="IBQ61" s="44"/>
      <c r="IBR61" s="44"/>
      <c r="IBS61" s="44"/>
      <c r="IBT61" s="44"/>
      <c r="IBU61" s="44"/>
      <c r="IBV61" s="44"/>
      <c r="IBW61" s="44"/>
      <c r="IBX61" s="44"/>
      <c r="IBY61" s="44"/>
      <c r="IBZ61" s="44"/>
      <c r="ICA61" s="44"/>
      <c r="ICB61" s="44"/>
      <c r="ICC61" s="44"/>
      <c r="ICD61" s="44"/>
      <c r="ICE61" s="44"/>
      <c r="ICF61" s="44"/>
      <c r="ICG61" s="44"/>
      <c r="ICH61" s="44"/>
      <c r="ICI61" s="44"/>
      <c r="ICJ61" s="44"/>
      <c r="ICK61" s="44"/>
      <c r="ICL61" s="44"/>
      <c r="ICM61" s="44"/>
      <c r="ICN61" s="44"/>
      <c r="ICO61" s="44"/>
      <c r="ICP61" s="44"/>
      <c r="ICQ61" s="44"/>
      <c r="ICR61" s="44"/>
      <c r="ICS61" s="44"/>
      <c r="ICT61" s="44"/>
      <c r="ICU61" s="44"/>
      <c r="ICV61" s="44"/>
      <c r="ICW61" s="44"/>
      <c r="ICX61" s="44"/>
      <c r="ICY61" s="44"/>
      <c r="ICZ61" s="44"/>
      <c r="IDA61" s="44"/>
      <c r="IDB61" s="44"/>
      <c r="IDC61" s="44"/>
      <c r="IDD61" s="44"/>
      <c r="IDE61" s="44"/>
      <c r="IDF61" s="44"/>
      <c r="IDG61" s="44"/>
      <c r="IDH61" s="44"/>
      <c r="IDI61" s="44"/>
      <c r="IDJ61" s="44"/>
      <c r="IDK61" s="44"/>
      <c r="IDL61" s="44"/>
      <c r="IDM61" s="44"/>
      <c r="IDN61" s="44"/>
      <c r="IDO61" s="44"/>
      <c r="IDP61" s="44"/>
      <c r="IDQ61" s="44"/>
      <c r="IDR61" s="44"/>
      <c r="IDS61" s="44"/>
      <c r="IDT61" s="44"/>
      <c r="IDU61" s="44"/>
      <c r="IDV61" s="44"/>
      <c r="IDW61" s="44"/>
      <c r="IDX61" s="44"/>
      <c r="IDY61" s="44"/>
      <c r="IDZ61" s="44"/>
      <c r="IEA61" s="44"/>
      <c r="IEB61" s="44"/>
      <c r="IEC61" s="44"/>
      <c r="IED61" s="44"/>
      <c r="IEE61" s="44"/>
      <c r="IEF61" s="44"/>
      <c r="IEG61" s="44"/>
      <c r="IEH61" s="44"/>
      <c r="IEI61" s="44"/>
      <c r="IEJ61" s="44"/>
      <c r="IEK61" s="44"/>
      <c r="IEL61" s="44"/>
      <c r="IEM61" s="44"/>
      <c r="IEN61" s="44"/>
      <c r="IEO61" s="44"/>
      <c r="IEP61" s="44"/>
      <c r="IEQ61" s="44"/>
      <c r="IER61" s="44"/>
      <c r="IES61" s="44"/>
      <c r="IET61" s="44"/>
      <c r="IEU61" s="44"/>
      <c r="IEV61" s="44"/>
      <c r="IEW61" s="44"/>
      <c r="IEX61" s="44"/>
      <c r="IEY61" s="44"/>
      <c r="IEZ61" s="44"/>
      <c r="IFA61" s="44"/>
      <c r="IFB61" s="44"/>
      <c r="IFC61" s="44"/>
      <c r="IFD61" s="44"/>
      <c r="IFE61" s="44"/>
      <c r="IFF61" s="44"/>
      <c r="IFG61" s="44"/>
      <c r="IFH61" s="44"/>
      <c r="IFI61" s="44"/>
      <c r="IFJ61" s="44"/>
      <c r="IFK61" s="44"/>
      <c r="IFL61" s="44"/>
      <c r="IFM61" s="44"/>
      <c r="IFN61" s="44"/>
      <c r="IFO61" s="44"/>
      <c r="IFP61" s="44"/>
      <c r="IFQ61" s="44"/>
      <c r="IFR61" s="44"/>
      <c r="IFS61" s="44"/>
      <c r="IFT61" s="44"/>
      <c r="IFU61" s="44"/>
      <c r="IFV61" s="44"/>
      <c r="IFW61" s="44"/>
      <c r="IFX61" s="44"/>
      <c r="IFY61" s="44"/>
      <c r="IFZ61" s="44"/>
      <c r="IGA61" s="44"/>
      <c r="IGB61" s="44"/>
      <c r="IGC61" s="44"/>
      <c r="IGD61" s="44"/>
      <c r="IGE61" s="44"/>
      <c r="IGF61" s="44"/>
      <c r="IGG61" s="44"/>
      <c r="IGH61" s="44"/>
      <c r="IGI61" s="44"/>
      <c r="IGJ61" s="44"/>
      <c r="IGK61" s="44"/>
      <c r="IGL61" s="44"/>
      <c r="IGM61" s="44"/>
      <c r="IGN61" s="44"/>
      <c r="IGO61" s="44"/>
      <c r="IGP61" s="44"/>
      <c r="IGQ61" s="44"/>
      <c r="IGR61" s="44"/>
      <c r="IGS61" s="44"/>
      <c r="IGT61" s="44"/>
      <c r="IGU61" s="44"/>
      <c r="IGV61" s="44"/>
      <c r="IGW61" s="44"/>
      <c r="IGX61" s="44"/>
      <c r="IGY61" s="44"/>
      <c r="IGZ61" s="44"/>
      <c r="IHA61" s="44"/>
      <c r="IHB61" s="44"/>
      <c r="IHC61" s="44"/>
      <c r="IHD61" s="44"/>
      <c r="IHE61" s="44"/>
      <c r="IHF61" s="44"/>
      <c r="IHG61" s="44"/>
      <c r="IHH61" s="44"/>
      <c r="IHI61" s="44"/>
      <c r="IHJ61" s="44"/>
      <c r="IHK61" s="44"/>
      <c r="IHL61" s="44"/>
      <c r="IHM61" s="44"/>
      <c r="IHN61" s="44"/>
      <c r="IHO61" s="44"/>
      <c r="IHP61" s="44"/>
      <c r="IHQ61" s="44"/>
      <c r="IHR61" s="44"/>
      <c r="IHS61" s="44"/>
      <c r="IHT61" s="44"/>
      <c r="IHU61" s="44"/>
      <c r="IHV61" s="44"/>
      <c r="IHW61" s="44"/>
      <c r="IHX61" s="44"/>
      <c r="IHY61" s="44"/>
      <c r="IHZ61" s="44"/>
      <c r="IIA61" s="44"/>
      <c r="IIB61" s="44"/>
      <c r="IIC61" s="44"/>
      <c r="IID61" s="44"/>
      <c r="IIE61" s="44"/>
      <c r="IIF61" s="44"/>
      <c r="IIG61" s="44"/>
      <c r="IIH61" s="44"/>
      <c r="III61" s="44"/>
      <c r="IIJ61" s="44"/>
      <c r="IIK61" s="44"/>
      <c r="IIL61" s="44"/>
      <c r="IIM61" s="44"/>
      <c r="IIN61" s="44"/>
      <c r="IIO61" s="44"/>
      <c r="IIP61" s="44"/>
      <c r="IIQ61" s="44"/>
      <c r="IIR61" s="44"/>
      <c r="IIS61" s="44"/>
      <c r="IIT61" s="44"/>
      <c r="IIU61" s="44"/>
      <c r="IIV61" s="44"/>
      <c r="IIW61" s="44"/>
      <c r="IIX61" s="44"/>
      <c r="IIY61" s="44"/>
      <c r="IIZ61" s="44"/>
      <c r="IJA61" s="44"/>
      <c r="IJB61" s="44"/>
      <c r="IJC61" s="44"/>
      <c r="IJD61" s="44"/>
      <c r="IJE61" s="44"/>
      <c r="IJF61" s="44"/>
      <c r="IJG61" s="44"/>
      <c r="IJH61" s="44"/>
      <c r="IJI61" s="44"/>
      <c r="IJJ61" s="44"/>
      <c r="IJK61" s="44"/>
      <c r="IJL61" s="44"/>
      <c r="IJM61" s="44"/>
      <c r="IJN61" s="44"/>
      <c r="IJO61" s="44"/>
      <c r="IJP61" s="44"/>
      <c r="IJQ61" s="44"/>
      <c r="IJR61" s="44"/>
      <c r="IJS61" s="44"/>
      <c r="IJT61" s="44"/>
      <c r="IJU61" s="44"/>
      <c r="IJV61" s="44"/>
      <c r="IJW61" s="44"/>
      <c r="IJX61" s="44"/>
      <c r="IJY61" s="44"/>
      <c r="IJZ61" s="44"/>
      <c r="IKA61" s="44"/>
      <c r="IKB61" s="44"/>
      <c r="IKC61" s="44"/>
      <c r="IKD61" s="44"/>
      <c r="IKE61" s="44"/>
      <c r="IKF61" s="44"/>
      <c r="IKG61" s="44"/>
      <c r="IKH61" s="44"/>
      <c r="IKI61" s="44"/>
      <c r="IKJ61" s="44"/>
      <c r="IKK61" s="44"/>
      <c r="IKL61" s="44"/>
      <c r="IKM61" s="44"/>
      <c r="IKN61" s="44"/>
      <c r="IKO61" s="44"/>
      <c r="IKP61" s="44"/>
      <c r="IKQ61" s="44"/>
      <c r="IKR61" s="44"/>
      <c r="IKS61" s="44"/>
      <c r="IKT61" s="44"/>
      <c r="IKU61" s="44"/>
      <c r="IKV61" s="44"/>
      <c r="IKW61" s="44"/>
      <c r="IKX61" s="44"/>
      <c r="IKY61" s="44"/>
      <c r="IKZ61" s="44"/>
      <c r="ILA61" s="44"/>
      <c r="ILB61" s="44"/>
      <c r="ILC61" s="44"/>
      <c r="ILD61" s="44"/>
      <c r="ILE61" s="44"/>
      <c r="ILF61" s="44"/>
      <c r="ILG61" s="44"/>
      <c r="ILH61" s="44"/>
      <c r="ILI61" s="44"/>
      <c r="ILJ61" s="44"/>
      <c r="ILK61" s="44"/>
      <c r="ILL61" s="44"/>
      <c r="ILM61" s="44"/>
      <c r="ILN61" s="44"/>
      <c r="ILO61" s="44"/>
      <c r="ILP61" s="44"/>
      <c r="ILQ61" s="44"/>
      <c r="ILR61" s="44"/>
      <c r="ILS61" s="44"/>
      <c r="ILT61" s="44"/>
      <c r="ILU61" s="44"/>
      <c r="ILV61" s="44"/>
      <c r="ILW61" s="44"/>
      <c r="ILX61" s="44"/>
      <c r="ILY61" s="44"/>
      <c r="ILZ61" s="44"/>
      <c r="IMA61" s="44"/>
      <c r="IMB61" s="44"/>
      <c r="IMC61" s="44"/>
      <c r="IMD61" s="44"/>
      <c r="IME61" s="44"/>
      <c r="IMF61" s="44"/>
      <c r="IMG61" s="44"/>
      <c r="IMH61" s="44"/>
      <c r="IMI61" s="44"/>
      <c r="IMJ61" s="44"/>
      <c r="IMK61" s="44"/>
      <c r="IML61" s="44"/>
      <c r="IMM61" s="44"/>
      <c r="IMN61" s="44"/>
      <c r="IMO61" s="44"/>
      <c r="IMP61" s="44"/>
      <c r="IMQ61" s="44"/>
      <c r="IMR61" s="44"/>
      <c r="IMS61" s="44"/>
      <c r="IMT61" s="44"/>
      <c r="IMU61" s="44"/>
      <c r="IMV61" s="44"/>
      <c r="IMW61" s="44"/>
      <c r="IMX61" s="44"/>
      <c r="IMY61" s="44"/>
      <c r="IMZ61" s="44"/>
      <c r="INA61" s="44"/>
      <c r="INB61" s="44"/>
      <c r="INC61" s="44"/>
      <c r="IND61" s="44"/>
      <c r="INE61" s="44"/>
      <c r="INF61" s="44"/>
      <c r="ING61" s="44"/>
      <c r="INH61" s="44"/>
      <c r="INI61" s="44"/>
      <c r="INJ61" s="44"/>
      <c r="INK61" s="44"/>
      <c r="INL61" s="44"/>
      <c r="INM61" s="44"/>
      <c r="INN61" s="44"/>
      <c r="INO61" s="44"/>
      <c r="INP61" s="44"/>
      <c r="INQ61" s="44"/>
      <c r="INR61" s="44"/>
      <c r="INS61" s="44"/>
      <c r="INT61" s="44"/>
      <c r="INU61" s="44"/>
      <c r="INV61" s="44"/>
      <c r="INW61" s="44"/>
      <c r="INX61" s="44"/>
      <c r="INY61" s="44"/>
      <c r="INZ61" s="44"/>
      <c r="IOA61" s="44"/>
      <c r="IOB61" s="44"/>
      <c r="IOC61" s="44"/>
      <c r="IOD61" s="44"/>
      <c r="IOE61" s="44"/>
      <c r="IOF61" s="44"/>
      <c r="IOG61" s="44"/>
      <c r="IOH61" s="44"/>
      <c r="IOI61" s="44"/>
      <c r="IOJ61" s="44"/>
      <c r="IOK61" s="44"/>
      <c r="IOL61" s="44"/>
      <c r="IOM61" s="44"/>
      <c r="ION61" s="44"/>
      <c r="IOO61" s="44"/>
      <c r="IOP61" s="44"/>
      <c r="IOQ61" s="44"/>
      <c r="IOR61" s="44"/>
      <c r="IOS61" s="44"/>
      <c r="IOT61" s="44"/>
      <c r="IOU61" s="44"/>
      <c r="IOV61" s="44"/>
      <c r="IOW61" s="44"/>
      <c r="IOX61" s="44"/>
      <c r="IOY61" s="44"/>
      <c r="IOZ61" s="44"/>
      <c r="IPA61" s="44"/>
      <c r="IPB61" s="44"/>
      <c r="IPC61" s="44"/>
      <c r="IPD61" s="44"/>
      <c r="IPE61" s="44"/>
      <c r="IPF61" s="44"/>
      <c r="IPG61" s="44"/>
      <c r="IPH61" s="44"/>
      <c r="IPI61" s="44"/>
      <c r="IPJ61" s="44"/>
      <c r="IPK61" s="44"/>
      <c r="IPL61" s="44"/>
      <c r="IPM61" s="44"/>
      <c r="IPN61" s="44"/>
      <c r="IPO61" s="44"/>
      <c r="IPP61" s="44"/>
      <c r="IPQ61" s="44"/>
      <c r="IPR61" s="44"/>
      <c r="IPS61" s="44"/>
      <c r="IPT61" s="44"/>
      <c r="IPU61" s="44"/>
      <c r="IPV61" s="44"/>
      <c r="IPW61" s="44"/>
      <c r="IPX61" s="44"/>
      <c r="IPY61" s="44"/>
      <c r="IPZ61" s="44"/>
      <c r="IQA61" s="44"/>
      <c r="IQB61" s="44"/>
      <c r="IQC61" s="44"/>
      <c r="IQD61" s="44"/>
      <c r="IQE61" s="44"/>
      <c r="IQF61" s="44"/>
      <c r="IQG61" s="44"/>
      <c r="IQH61" s="44"/>
      <c r="IQI61" s="44"/>
      <c r="IQJ61" s="44"/>
      <c r="IQK61" s="44"/>
      <c r="IQL61" s="44"/>
      <c r="IQM61" s="44"/>
      <c r="IQN61" s="44"/>
      <c r="IQO61" s="44"/>
      <c r="IQP61" s="44"/>
      <c r="IQQ61" s="44"/>
      <c r="IQR61" s="44"/>
      <c r="IQS61" s="44"/>
      <c r="IQT61" s="44"/>
      <c r="IQU61" s="44"/>
      <c r="IQV61" s="44"/>
      <c r="IQW61" s="44"/>
      <c r="IQX61" s="44"/>
      <c r="IQY61" s="44"/>
      <c r="IQZ61" s="44"/>
      <c r="IRA61" s="44"/>
      <c r="IRB61" s="44"/>
      <c r="IRC61" s="44"/>
      <c r="IRD61" s="44"/>
      <c r="IRE61" s="44"/>
      <c r="IRF61" s="44"/>
      <c r="IRG61" s="44"/>
      <c r="IRH61" s="44"/>
      <c r="IRI61" s="44"/>
      <c r="IRJ61" s="44"/>
      <c r="IRK61" s="44"/>
      <c r="IRL61" s="44"/>
      <c r="IRM61" s="44"/>
      <c r="IRN61" s="44"/>
      <c r="IRO61" s="44"/>
      <c r="IRP61" s="44"/>
      <c r="IRQ61" s="44"/>
      <c r="IRR61" s="44"/>
      <c r="IRS61" s="44"/>
      <c r="IRT61" s="44"/>
      <c r="IRU61" s="44"/>
      <c r="IRV61" s="44"/>
      <c r="IRW61" s="44"/>
      <c r="IRX61" s="44"/>
      <c r="IRY61" s="44"/>
      <c r="IRZ61" s="44"/>
      <c r="ISA61" s="44"/>
      <c r="ISB61" s="44"/>
      <c r="ISC61" s="44"/>
      <c r="ISD61" s="44"/>
      <c r="ISE61" s="44"/>
      <c r="ISF61" s="44"/>
      <c r="ISG61" s="44"/>
      <c r="ISH61" s="44"/>
      <c r="ISI61" s="44"/>
      <c r="ISJ61" s="44"/>
      <c r="ISK61" s="44"/>
      <c r="ISL61" s="44"/>
      <c r="ISM61" s="44"/>
      <c r="ISN61" s="44"/>
      <c r="ISO61" s="44"/>
      <c r="ISP61" s="44"/>
      <c r="ISQ61" s="44"/>
      <c r="ISR61" s="44"/>
      <c r="ISS61" s="44"/>
      <c r="IST61" s="44"/>
      <c r="ISU61" s="44"/>
      <c r="ISV61" s="44"/>
      <c r="ISW61" s="44"/>
      <c r="ISX61" s="44"/>
      <c r="ISY61" s="44"/>
      <c r="ISZ61" s="44"/>
      <c r="ITA61" s="44"/>
      <c r="ITB61" s="44"/>
      <c r="ITC61" s="44"/>
      <c r="ITD61" s="44"/>
      <c r="ITE61" s="44"/>
      <c r="ITF61" s="44"/>
      <c r="ITG61" s="44"/>
      <c r="ITH61" s="44"/>
      <c r="ITI61" s="44"/>
      <c r="ITJ61" s="44"/>
      <c r="ITK61" s="44"/>
      <c r="ITL61" s="44"/>
      <c r="ITM61" s="44"/>
      <c r="ITN61" s="44"/>
      <c r="ITO61" s="44"/>
      <c r="ITP61" s="44"/>
      <c r="ITQ61" s="44"/>
      <c r="ITR61" s="44"/>
      <c r="ITS61" s="44"/>
      <c r="ITT61" s="44"/>
      <c r="ITU61" s="44"/>
      <c r="ITV61" s="44"/>
      <c r="ITW61" s="44"/>
      <c r="ITX61" s="44"/>
      <c r="ITY61" s="44"/>
      <c r="ITZ61" s="44"/>
      <c r="IUA61" s="44"/>
      <c r="IUB61" s="44"/>
      <c r="IUC61" s="44"/>
      <c r="IUD61" s="44"/>
      <c r="IUE61" s="44"/>
      <c r="IUF61" s="44"/>
      <c r="IUG61" s="44"/>
      <c r="IUH61" s="44"/>
      <c r="IUI61" s="44"/>
      <c r="IUJ61" s="44"/>
      <c r="IUK61" s="44"/>
      <c r="IUL61" s="44"/>
      <c r="IUM61" s="44"/>
      <c r="IUN61" s="44"/>
      <c r="IUO61" s="44"/>
      <c r="IUP61" s="44"/>
      <c r="IUQ61" s="44"/>
      <c r="IUR61" s="44"/>
      <c r="IUS61" s="44"/>
      <c r="IUT61" s="44"/>
      <c r="IUU61" s="44"/>
      <c r="IUV61" s="44"/>
      <c r="IUW61" s="44"/>
      <c r="IUX61" s="44"/>
      <c r="IUY61" s="44"/>
      <c r="IUZ61" s="44"/>
      <c r="IVA61" s="44"/>
      <c r="IVB61" s="44"/>
      <c r="IVC61" s="44"/>
      <c r="IVD61" s="44"/>
      <c r="IVE61" s="44"/>
      <c r="IVF61" s="44"/>
      <c r="IVG61" s="44"/>
      <c r="IVH61" s="44"/>
      <c r="IVI61" s="44"/>
      <c r="IVJ61" s="44"/>
      <c r="IVK61" s="44"/>
      <c r="IVL61" s="44"/>
      <c r="IVM61" s="44"/>
      <c r="IVN61" s="44"/>
      <c r="IVO61" s="44"/>
      <c r="IVP61" s="44"/>
      <c r="IVQ61" s="44"/>
      <c r="IVR61" s="44"/>
      <c r="IVS61" s="44"/>
      <c r="IVT61" s="44"/>
      <c r="IVU61" s="44"/>
      <c r="IVV61" s="44"/>
      <c r="IVW61" s="44"/>
      <c r="IVX61" s="44"/>
      <c r="IVY61" s="44"/>
      <c r="IVZ61" s="44"/>
      <c r="IWA61" s="44"/>
      <c r="IWB61" s="44"/>
      <c r="IWC61" s="44"/>
      <c r="IWD61" s="44"/>
      <c r="IWE61" s="44"/>
      <c r="IWF61" s="44"/>
      <c r="IWG61" s="44"/>
      <c r="IWH61" s="44"/>
      <c r="IWI61" s="44"/>
      <c r="IWJ61" s="44"/>
      <c r="IWK61" s="44"/>
      <c r="IWL61" s="44"/>
      <c r="IWM61" s="44"/>
      <c r="IWN61" s="44"/>
      <c r="IWO61" s="44"/>
      <c r="IWP61" s="44"/>
      <c r="IWQ61" s="44"/>
      <c r="IWR61" s="44"/>
      <c r="IWS61" s="44"/>
      <c r="IWT61" s="44"/>
      <c r="IWU61" s="44"/>
      <c r="IWV61" s="44"/>
      <c r="IWW61" s="44"/>
      <c r="IWX61" s="44"/>
      <c r="IWY61" s="44"/>
      <c r="IWZ61" s="44"/>
      <c r="IXA61" s="44"/>
      <c r="IXB61" s="44"/>
      <c r="IXC61" s="44"/>
      <c r="IXD61" s="44"/>
      <c r="IXE61" s="44"/>
      <c r="IXF61" s="44"/>
      <c r="IXG61" s="44"/>
      <c r="IXH61" s="44"/>
      <c r="IXI61" s="44"/>
      <c r="IXJ61" s="44"/>
      <c r="IXK61" s="44"/>
      <c r="IXL61" s="44"/>
      <c r="IXM61" s="44"/>
      <c r="IXN61" s="44"/>
      <c r="IXO61" s="44"/>
      <c r="IXP61" s="44"/>
      <c r="IXQ61" s="44"/>
      <c r="IXR61" s="44"/>
      <c r="IXS61" s="44"/>
      <c r="IXT61" s="44"/>
      <c r="IXU61" s="44"/>
      <c r="IXV61" s="44"/>
      <c r="IXW61" s="44"/>
      <c r="IXX61" s="44"/>
      <c r="IXY61" s="44"/>
      <c r="IXZ61" s="44"/>
      <c r="IYA61" s="44"/>
      <c r="IYB61" s="44"/>
      <c r="IYC61" s="44"/>
      <c r="IYD61" s="44"/>
      <c r="IYE61" s="44"/>
      <c r="IYF61" s="44"/>
      <c r="IYG61" s="44"/>
      <c r="IYH61" s="44"/>
      <c r="IYI61" s="44"/>
      <c r="IYJ61" s="44"/>
      <c r="IYK61" s="44"/>
      <c r="IYL61" s="44"/>
      <c r="IYM61" s="44"/>
      <c r="IYN61" s="44"/>
      <c r="IYO61" s="44"/>
      <c r="IYP61" s="44"/>
      <c r="IYQ61" s="44"/>
      <c r="IYR61" s="44"/>
      <c r="IYS61" s="44"/>
      <c r="IYT61" s="44"/>
      <c r="IYU61" s="44"/>
      <c r="IYV61" s="44"/>
      <c r="IYW61" s="44"/>
      <c r="IYX61" s="44"/>
      <c r="IYY61" s="44"/>
      <c r="IYZ61" s="44"/>
      <c r="IZA61" s="44"/>
      <c r="IZB61" s="44"/>
      <c r="IZC61" s="44"/>
      <c r="IZD61" s="44"/>
      <c r="IZE61" s="44"/>
      <c r="IZF61" s="44"/>
      <c r="IZG61" s="44"/>
      <c r="IZH61" s="44"/>
      <c r="IZI61" s="44"/>
      <c r="IZJ61" s="44"/>
      <c r="IZK61" s="44"/>
      <c r="IZL61" s="44"/>
      <c r="IZM61" s="44"/>
      <c r="IZN61" s="44"/>
      <c r="IZO61" s="44"/>
      <c r="IZP61" s="44"/>
      <c r="IZQ61" s="44"/>
      <c r="IZR61" s="44"/>
      <c r="IZS61" s="44"/>
      <c r="IZT61" s="44"/>
      <c r="IZU61" s="44"/>
      <c r="IZV61" s="44"/>
      <c r="IZW61" s="44"/>
      <c r="IZX61" s="44"/>
      <c r="IZY61" s="44"/>
      <c r="IZZ61" s="44"/>
      <c r="JAA61" s="44"/>
      <c r="JAB61" s="44"/>
      <c r="JAC61" s="44"/>
      <c r="JAD61" s="44"/>
      <c r="JAE61" s="44"/>
      <c r="JAF61" s="44"/>
      <c r="JAG61" s="44"/>
      <c r="JAH61" s="44"/>
      <c r="JAI61" s="44"/>
      <c r="JAJ61" s="44"/>
      <c r="JAK61" s="44"/>
      <c r="JAL61" s="44"/>
      <c r="JAM61" s="44"/>
      <c r="JAN61" s="44"/>
      <c r="JAO61" s="44"/>
      <c r="JAP61" s="44"/>
      <c r="JAQ61" s="44"/>
      <c r="JAR61" s="44"/>
      <c r="JAS61" s="44"/>
      <c r="JAT61" s="44"/>
      <c r="JAU61" s="44"/>
      <c r="JAV61" s="44"/>
      <c r="JAW61" s="44"/>
      <c r="JAX61" s="44"/>
      <c r="JAY61" s="44"/>
      <c r="JAZ61" s="44"/>
      <c r="JBA61" s="44"/>
      <c r="JBB61" s="44"/>
      <c r="JBC61" s="44"/>
      <c r="JBD61" s="44"/>
      <c r="JBE61" s="44"/>
      <c r="JBF61" s="44"/>
      <c r="JBG61" s="44"/>
      <c r="JBH61" s="44"/>
      <c r="JBI61" s="44"/>
      <c r="JBJ61" s="44"/>
      <c r="JBK61" s="44"/>
      <c r="JBL61" s="44"/>
      <c r="JBM61" s="44"/>
      <c r="JBN61" s="44"/>
      <c r="JBO61" s="44"/>
      <c r="JBP61" s="44"/>
      <c r="JBQ61" s="44"/>
      <c r="JBR61" s="44"/>
      <c r="JBS61" s="44"/>
      <c r="JBT61" s="44"/>
      <c r="JBU61" s="44"/>
      <c r="JBV61" s="44"/>
      <c r="JBW61" s="44"/>
      <c r="JBX61" s="44"/>
      <c r="JBY61" s="44"/>
      <c r="JBZ61" s="44"/>
      <c r="JCA61" s="44"/>
      <c r="JCB61" s="44"/>
      <c r="JCC61" s="44"/>
      <c r="JCD61" s="44"/>
      <c r="JCE61" s="44"/>
      <c r="JCF61" s="44"/>
      <c r="JCG61" s="44"/>
      <c r="JCH61" s="44"/>
      <c r="JCI61" s="44"/>
      <c r="JCJ61" s="44"/>
      <c r="JCK61" s="44"/>
      <c r="JCL61" s="44"/>
      <c r="JCM61" s="44"/>
      <c r="JCN61" s="44"/>
      <c r="JCO61" s="44"/>
      <c r="JCP61" s="44"/>
      <c r="JCQ61" s="44"/>
      <c r="JCR61" s="44"/>
      <c r="JCS61" s="44"/>
      <c r="JCT61" s="44"/>
      <c r="JCU61" s="44"/>
      <c r="JCV61" s="44"/>
      <c r="JCW61" s="44"/>
      <c r="JCX61" s="44"/>
      <c r="JCY61" s="44"/>
      <c r="JCZ61" s="44"/>
      <c r="JDA61" s="44"/>
      <c r="JDB61" s="44"/>
      <c r="JDC61" s="44"/>
      <c r="JDD61" s="44"/>
      <c r="JDE61" s="44"/>
      <c r="JDF61" s="44"/>
      <c r="JDG61" s="44"/>
      <c r="JDH61" s="44"/>
      <c r="JDI61" s="44"/>
      <c r="JDJ61" s="44"/>
      <c r="JDK61" s="44"/>
      <c r="JDL61" s="44"/>
      <c r="JDM61" s="44"/>
      <c r="JDN61" s="44"/>
      <c r="JDO61" s="44"/>
      <c r="JDP61" s="44"/>
      <c r="JDQ61" s="44"/>
      <c r="JDR61" s="44"/>
      <c r="JDS61" s="44"/>
      <c r="JDT61" s="44"/>
      <c r="JDU61" s="44"/>
      <c r="JDV61" s="44"/>
      <c r="JDW61" s="44"/>
      <c r="JDX61" s="44"/>
      <c r="JDY61" s="44"/>
      <c r="JDZ61" s="44"/>
      <c r="JEA61" s="44"/>
      <c r="JEB61" s="44"/>
      <c r="JEC61" s="44"/>
      <c r="JED61" s="44"/>
      <c r="JEE61" s="44"/>
      <c r="JEF61" s="44"/>
      <c r="JEG61" s="44"/>
      <c r="JEH61" s="44"/>
      <c r="JEI61" s="44"/>
      <c r="JEJ61" s="44"/>
      <c r="JEK61" s="44"/>
      <c r="JEL61" s="44"/>
      <c r="JEM61" s="44"/>
      <c r="JEN61" s="44"/>
      <c r="JEO61" s="44"/>
      <c r="JEP61" s="44"/>
      <c r="JEQ61" s="44"/>
      <c r="JER61" s="44"/>
      <c r="JES61" s="44"/>
      <c r="JET61" s="44"/>
      <c r="JEU61" s="44"/>
      <c r="JEV61" s="44"/>
      <c r="JEW61" s="44"/>
      <c r="JEX61" s="44"/>
      <c r="JEY61" s="44"/>
      <c r="JEZ61" s="44"/>
      <c r="JFA61" s="44"/>
      <c r="JFB61" s="44"/>
      <c r="JFC61" s="44"/>
      <c r="JFD61" s="44"/>
      <c r="JFE61" s="44"/>
      <c r="JFF61" s="44"/>
      <c r="JFG61" s="44"/>
      <c r="JFH61" s="44"/>
      <c r="JFI61" s="44"/>
      <c r="JFJ61" s="44"/>
      <c r="JFK61" s="44"/>
      <c r="JFL61" s="44"/>
      <c r="JFM61" s="44"/>
      <c r="JFN61" s="44"/>
      <c r="JFO61" s="44"/>
      <c r="JFP61" s="44"/>
      <c r="JFQ61" s="44"/>
      <c r="JFR61" s="44"/>
      <c r="JFS61" s="44"/>
      <c r="JFT61" s="44"/>
      <c r="JFU61" s="44"/>
      <c r="JFV61" s="44"/>
      <c r="JFW61" s="44"/>
      <c r="JFX61" s="44"/>
      <c r="JFY61" s="44"/>
      <c r="JFZ61" s="44"/>
      <c r="JGA61" s="44"/>
      <c r="JGB61" s="44"/>
      <c r="JGC61" s="44"/>
      <c r="JGD61" s="44"/>
      <c r="JGE61" s="44"/>
      <c r="JGF61" s="44"/>
      <c r="JGG61" s="44"/>
      <c r="JGH61" s="44"/>
      <c r="JGI61" s="44"/>
      <c r="JGJ61" s="44"/>
      <c r="JGK61" s="44"/>
      <c r="JGL61" s="44"/>
      <c r="JGM61" s="44"/>
      <c r="JGN61" s="44"/>
      <c r="JGO61" s="44"/>
      <c r="JGP61" s="44"/>
      <c r="JGQ61" s="44"/>
      <c r="JGR61" s="44"/>
      <c r="JGS61" s="44"/>
      <c r="JGT61" s="44"/>
      <c r="JGU61" s="44"/>
      <c r="JGV61" s="44"/>
      <c r="JGW61" s="44"/>
      <c r="JGX61" s="44"/>
      <c r="JGY61" s="44"/>
      <c r="JGZ61" s="44"/>
      <c r="JHA61" s="44"/>
      <c r="JHB61" s="44"/>
      <c r="JHC61" s="44"/>
      <c r="JHD61" s="44"/>
      <c r="JHE61" s="44"/>
      <c r="JHF61" s="44"/>
      <c r="JHG61" s="44"/>
      <c r="JHH61" s="44"/>
      <c r="JHI61" s="44"/>
      <c r="JHJ61" s="44"/>
      <c r="JHK61" s="44"/>
      <c r="JHL61" s="44"/>
      <c r="JHM61" s="44"/>
      <c r="JHN61" s="44"/>
      <c r="JHO61" s="44"/>
      <c r="JHP61" s="44"/>
      <c r="JHQ61" s="44"/>
      <c r="JHR61" s="44"/>
      <c r="JHS61" s="44"/>
      <c r="JHT61" s="44"/>
      <c r="JHU61" s="44"/>
      <c r="JHV61" s="44"/>
      <c r="JHW61" s="44"/>
      <c r="JHX61" s="44"/>
      <c r="JHY61" s="44"/>
      <c r="JHZ61" s="44"/>
      <c r="JIA61" s="44"/>
      <c r="JIB61" s="44"/>
      <c r="JIC61" s="44"/>
      <c r="JID61" s="44"/>
      <c r="JIE61" s="44"/>
      <c r="JIF61" s="44"/>
      <c r="JIG61" s="44"/>
      <c r="JIH61" s="44"/>
      <c r="JII61" s="44"/>
      <c r="JIJ61" s="44"/>
      <c r="JIK61" s="44"/>
      <c r="JIL61" s="44"/>
      <c r="JIM61" s="44"/>
      <c r="JIN61" s="44"/>
      <c r="JIO61" s="44"/>
      <c r="JIP61" s="44"/>
      <c r="JIQ61" s="44"/>
      <c r="JIR61" s="44"/>
      <c r="JIS61" s="44"/>
      <c r="JIT61" s="44"/>
      <c r="JIU61" s="44"/>
      <c r="JIV61" s="44"/>
      <c r="JIW61" s="44"/>
      <c r="JIX61" s="44"/>
      <c r="JIY61" s="44"/>
      <c r="JIZ61" s="44"/>
      <c r="JJA61" s="44"/>
      <c r="JJB61" s="44"/>
      <c r="JJC61" s="44"/>
      <c r="JJD61" s="44"/>
      <c r="JJE61" s="44"/>
      <c r="JJF61" s="44"/>
      <c r="JJG61" s="44"/>
      <c r="JJH61" s="44"/>
      <c r="JJI61" s="44"/>
      <c r="JJJ61" s="44"/>
      <c r="JJK61" s="44"/>
      <c r="JJL61" s="44"/>
      <c r="JJM61" s="44"/>
      <c r="JJN61" s="44"/>
      <c r="JJO61" s="44"/>
      <c r="JJP61" s="44"/>
      <c r="JJQ61" s="44"/>
      <c r="JJR61" s="44"/>
      <c r="JJS61" s="44"/>
      <c r="JJT61" s="44"/>
      <c r="JJU61" s="44"/>
      <c r="JJV61" s="44"/>
      <c r="JJW61" s="44"/>
      <c r="JJX61" s="44"/>
      <c r="JJY61" s="44"/>
      <c r="JJZ61" s="44"/>
      <c r="JKA61" s="44"/>
      <c r="JKB61" s="44"/>
      <c r="JKC61" s="44"/>
      <c r="JKD61" s="44"/>
      <c r="JKE61" s="44"/>
      <c r="JKF61" s="44"/>
      <c r="JKG61" s="44"/>
      <c r="JKH61" s="44"/>
      <c r="JKI61" s="44"/>
      <c r="JKJ61" s="44"/>
      <c r="JKK61" s="44"/>
      <c r="JKL61" s="44"/>
      <c r="JKM61" s="44"/>
      <c r="JKN61" s="44"/>
      <c r="JKO61" s="44"/>
      <c r="JKP61" s="44"/>
      <c r="JKQ61" s="44"/>
      <c r="JKR61" s="44"/>
      <c r="JKS61" s="44"/>
      <c r="JKT61" s="44"/>
      <c r="JKU61" s="44"/>
      <c r="JKV61" s="44"/>
      <c r="JKW61" s="44"/>
      <c r="JKX61" s="44"/>
      <c r="JKY61" s="44"/>
      <c r="JKZ61" s="44"/>
      <c r="JLA61" s="44"/>
      <c r="JLB61" s="44"/>
      <c r="JLC61" s="44"/>
      <c r="JLD61" s="44"/>
      <c r="JLE61" s="44"/>
      <c r="JLF61" s="44"/>
      <c r="JLG61" s="44"/>
      <c r="JLH61" s="44"/>
      <c r="JLI61" s="44"/>
      <c r="JLJ61" s="44"/>
      <c r="JLK61" s="44"/>
      <c r="JLL61" s="44"/>
      <c r="JLM61" s="44"/>
      <c r="JLN61" s="44"/>
      <c r="JLO61" s="44"/>
      <c r="JLP61" s="44"/>
      <c r="JLQ61" s="44"/>
      <c r="JLR61" s="44"/>
      <c r="JLS61" s="44"/>
      <c r="JLT61" s="44"/>
      <c r="JLU61" s="44"/>
      <c r="JLV61" s="44"/>
      <c r="JLW61" s="44"/>
      <c r="JLX61" s="44"/>
      <c r="JLY61" s="44"/>
      <c r="JLZ61" s="44"/>
      <c r="JMA61" s="44"/>
      <c r="JMB61" s="44"/>
      <c r="JMC61" s="44"/>
      <c r="JMD61" s="44"/>
      <c r="JME61" s="44"/>
      <c r="JMF61" s="44"/>
      <c r="JMG61" s="44"/>
      <c r="JMH61" s="44"/>
      <c r="JMI61" s="44"/>
      <c r="JMJ61" s="44"/>
      <c r="JMK61" s="44"/>
      <c r="JML61" s="44"/>
      <c r="JMM61" s="44"/>
      <c r="JMN61" s="44"/>
      <c r="JMO61" s="44"/>
      <c r="JMP61" s="44"/>
      <c r="JMQ61" s="44"/>
      <c r="JMR61" s="44"/>
      <c r="JMS61" s="44"/>
      <c r="JMT61" s="44"/>
      <c r="JMU61" s="44"/>
      <c r="JMV61" s="44"/>
      <c r="JMW61" s="44"/>
      <c r="JMX61" s="44"/>
      <c r="JMY61" s="44"/>
      <c r="JMZ61" s="44"/>
      <c r="JNA61" s="44"/>
      <c r="JNB61" s="44"/>
      <c r="JNC61" s="44"/>
      <c r="JND61" s="44"/>
      <c r="JNE61" s="44"/>
      <c r="JNF61" s="44"/>
      <c r="JNG61" s="44"/>
      <c r="JNH61" s="44"/>
      <c r="JNI61" s="44"/>
      <c r="JNJ61" s="44"/>
      <c r="JNK61" s="44"/>
      <c r="JNL61" s="44"/>
      <c r="JNM61" s="44"/>
      <c r="JNN61" s="44"/>
      <c r="JNO61" s="44"/>
      <c r="JNP61" s="44"/>
      <c r="JNQ61" s="44"/>
      <c r="JNR61" s="44"/>
      <c r="JNS61" s="44"/>
      <c r="JNT61" s="44"/>
      <c r="JNU61" s="44"/>
      <c r="JNV61" s="44"/>
      <c r="JNW61" s="44"/>
      <c r="JNX61" s="44"/>
      <c r="JNY61" s="44"/>
      <c r="JNZ61" s="44"/>
      <c r="JOA61" s="44"/>
      <c r="JOB61" s="44"/>
      <c r="JOC61" s="44"/>
      <c r="JOD61" s="44"/>
      <c r="JOE61" s="44"/>
      <c r="JOF61" s="44"/>
      <c r="JOG61" s="44"/>
      <c r="JOH61" s="44"/>
      <c r="JOI61" s="44"/>
      <c r="JOJ61" s="44"/>
      <c r="JOK61" s="44"/>
      <c r="JOL61" s="44"/>
      <c r="JOM61" s="44"/>
      <c r="JON61" s="44"/>
      <c r="JOO61" s="44"/>
      <c r="JOP61" s="44"/>
      <c r="JOQ61" s="44"/>
      <c r="JOR61" s="44"/>
      <c r="JOS61" s="44"/>
      <c r="JOT61" s="44"/>
      <c r="JOU61" s="44"/>
      <c r="JOV61" s="44"/>
      <c r="JOW61" s="44"/>
      <c r="JOX61" s="44"/>
      <c r="JOY61" s="44"/>
      <c r="JOZ61" s="44"/>
      <c r="JPA61" s="44"/>
      <c r="JPB61" s="44"/>
      <c r="JPC61" s="44"/>
      <c r="JPD61" s="44"/>
      <c r="JPE61" s="44"/>
      <c r="JPF61" s="44"/>
      <c r="JPG61" s="44"/>
      <c r="JPH61" s="44"/>
      <c r="JPI61" s="44"/>
      <c r="JPJ61" s="44"/>
      <c r="JPK61" s="44"/>
      <c r="JPL61" s="44"/>
      <c r="JPM61" s="44"/>
      <c r="JPN61" s="44"/>
      <c r="JPO61" s="44"/>
      <c r="JPP61" s="44"/>
      <c r="JPQ61" s="44"/>
      <c r="JPR61" s="44"/>
      <c r="JPS61" s="44"/>
      <c r="JPT61" s="44"/>
      <c r="JPU61" s="44"/>
      <c r="JPV61" s="44"/>
      <c r="JPW61" s="44"/>
      <c r="JPX61" s="44"/>
      <c r="JPY61" s="44"/>
      <c r="JPZ61" s="44"/>
      <c r="JQA61" s="44"/>
      <c r="JQB61" s="44"/>
      <c r="JQC61" s="44"/>
      <c r="JQD61" s="44"/>
      <c r="JQE61" s="44"/>
      <c r="JQF61" s="44"/>
      <c r="JQG61" s="44"/>
      <c r="JQH61" s="44"/>
      <c r="JQI61" s="44"/>
      <c r="JQJ61" s="44"/>
      <c r="JQK61" s="44"/>
      <c r="JQL61" s="44"/>
      <c r="JQM61" s="44"/>
      <c r="JQN61" s="44"/>
      <c r="JQO61" s="44"/>
      <c r="JQP61" s="44"/>
      <c r="JQQ61" s="44"/>
      <c r="JQR61" s="44"/>
      <c r="JQS61" s="44"/>
      <c r="JQT61" s="44"/>
      <c r="JQU61" s="44"/>
      <c r="JQV61" s="44"/>
      <c r="JQW61" s="44"/>
      <c r="JQX61" s="44"/>
      <c r="JQY61" s="44"/>
      <c r="JQZ61" s="44"/>
      <c r="JRA61" s="44"/>
      <c r="JRB61" s="44"/>
      <c r="JRC61" s="44"/>
      <c r="JRD61" s="44"/>
      <c r="JRE61" s="44"/>
      <c r="JRF61" s="44"/>
      <c r="JRG61" s="44"/>
      <c r="JRH61" s="44"/>
      <c r="JRI61" s="44"/>
      <c r="JRJ61" s="44"/>
      <c r="JRK61" s="44"/>
      <c r="JRL61" s="44"/>
      <c r="JRM61" s="44"/>
      <c r="JRN61" s="44"/>
      <c r="JRO61" s="44"/>
      <c r="JRP61" s="44"/>
      <c r="JRQ61" s="44"/>
      <c r="JRR61" s="44"/>
      <c r="JRS61" s="44"/>
      <c r="JRT61" s="44"/>
      <c r="JRU61" s="44"/>
      <c r="JRV61" s="44"/>
      <c r="JRW61" s="44"/>
      <c r="JRX61" s="44"/>
      <c r="JRY61" s="44"/>
      <c r="JRZ61" s="44"/>
      <c r="JSA61" s="44"/>
      <c r="JSB61" s="44"/>
      <c r="JSC61" s="44"/>
      <c r="JSD61" s="44"/>
      <c r="JSE61" s="44"/>
      <c r="JSF61" s="44"/>
      <c r="JSG61" s="44"/>
      <c r="JSH61" s="44"/>
      <c r="JSI61" s="44"/>
      <c r="JSJ61" s="44"/>
      <c r="JSK61" s="44"/>
      <c r="JSL61" s="44"/>
      <c r="JSM61" s="44"/>
      <c r="JSN61" s="44"/>
      <c r="JSO61" s="44"/>
      <c r="JSP61" s="44"/>
      <c r="JSQ61" s="44"/>
      <c r="JSR61" s="44"/>
      <c r="JSS61" s="44"/>
      <c r="JST61" s="44"/>
      <c r="JSU61" s="44"/>
      <c r="JSV61" s="44"/>
      <c r="JSW61" s="44"/>
      <c r="JSX61" s="44"/>
      <c r="JSY61" s="44"/>
      <c r="JSZ61" s="44"/>
      <c r="JTA61" s="44"/>
      <c r="JTB61" s="44"/>
      <c r="JTC61" s="44"/>
      <c r="JTD61" s="44"/>
      <c r="JTE61" s="44"/>
      <c r="JTF61" s="44"/>
      <c r="JTG61" s="44"/>
      <c r="JTH61" s="44"/>
      <c r="JTI61" s="44"/>
      <c r="JTJ61" s="44"/>
      <c r="JTK61" s="44"/>
      <c r="JTL61" s="44"/>
      <c r="JTM61" s="44"/>
      <c r="JTN61" s="44"/>
      <c r="JTO61" s="44"/>
      <c r="JTP61" s="44"/>
      <c r="JTQ61" s="44"/>
      <c r="JTR61" s="44"/>
      <c r="JTS61" s="44"/>
      <c r="JTT61" s="44"/>
      <c r="JTU61" s="44"/>
      <c r="JTV61" s="44"/>
      <c r="JTW61" s="44"/>
      <c r="JTX61" s="44"/>
      <c r="JTY61" s="44"/>
      <c r="JTZ61" s="44"/>
      <c r="JUA61" s="44"/>
      <c r="JUB61" s="44"/>
      <c r="JUC61" s="44"/>
      <c r="JUD61" s="44"/>
      <c r="JUE61" s="44"/>
      <c r="JUF61" s="44"/>
      <c r="JUG61" s="44"/>
      <c r="JUH61" s="44"/>
      <c r="JUI61" s="44"/>
      <c r="JUJ61" s="44"/>
      <c r="JUK61" s="44"/>
      <c r="JUL61" s="44"/>
      <c r="JUM61" s="44"/>
      <c r="JUN61" s="44"/>
      <c r="JUO61" s="44"/>
      <c r="JUP61" s="44"/>
      <c r="JUQ61" s="44"/>
      <c r="JUR61" s="44"/>
      <c r="JUS61" s="44"/>
      <c r="JUT61" s="44"/>
      <c r="JUU61" s="44"/>
      <c r="JUV61" s="44"/>
      <c r="JUW61" s="44"/>
      <c r="JUX61" s="44"/>
      <c r="JUY61" s="44"/>
      <c r="JUZ61" s="44"/>
      <c r="JVA61" s="44"/>
      <c r="JVB61" s="44"/>
      <c r="JVC61" s="44"/>
      <c r="JVD61" s="44"/>
      <c r="JVE61" s="44"/>
      <c r="JVF61" s="44"/>
      <c r="JVG61" s="44"/>
      <c r="JVH61" s="44"/>
      <c r="JVI61" s="44"/>
      <c r="JVJ61" s="44"/>
      <c r="JVK61" s="44"/>
      <c r="JVL61" s="44"/>
      <c r="JVM61" s="44"/>
      <c r="JVN61" s="44"/>
      <c r="JVO61" s="44"/>
      <c r="JVP61" s="44"/>
      <c r="JVQ61" s="44"/>
      <c r="JVR61" s="44"/>
      <c r="JVS61" s="44"/>
      <c r="JVT61" s="44"/>
      <c r="JVU61" s="44"/>
      <c r="JVV61" s="44"/>
      <c r="JVW61" s="44"/>
      <c r="JVX61" s="44"/>
      <c r="JVY61" s="44"/>
      <c r="JVZ61" s="44"/>
      <c r="JWA61" s="44"/>
      <c r="JWB61" s="44"/>
      <c r="JWC61" s="44"/>
      <c r="JWD61" s="44"/>
      <c r="JWE61" s="44"/>
      <c r="JWF61" s="44"/>
      <c r="JWG61" s="44"/>
      <c r="JWH61" s="44"/>
      <c r="JWI61" s="44"/>
      <c r="JWJ61" s="44"/>
      <c r="JWK61" s="44"/>
      <c r="JWL61" s="44"/>
      <c r="JWM61" s="44"/>
      <c r="JWN61" s="44"/>
      <c r="JWO61" s="44"/>
      <c r="JWP61" s="44"/>
      <c r="JWQ61" s="44"/>
      <c r="JWR61" s="44"/>
      <c r="JWS61" s="44"/>
      <c r="JWT61" s="44"/>
      <c r="JWU61" s="44"/>
      <c r="JWV61" s="44"/>
      <c r="JWW61" s="44"/>
      <c r="JWX61" s="44"/>
      <c r="JWY61" s="44"/>
      <c r="JWZ61" s="44"/>
      <c r="JXA61" s="44"/>
      <c r="JXB61" s="44"/>
      <c r="JXC61" s="44"/>
      <c r="JXD61" s="44"/>
      <c r="JXE61" s="44"/>
      <c r="JXF61" s="44"/>
      <c r="JXG61" s="44"/>
      <c r="JXH61" s="44"/>
      <c r="JXI61" s="44"/>
      <c r="JXJ61" s="44"/>
      <c r="JXK61" s="44"/>
      <c r="JXL61" s="44"/>
      <c r="JXM61" s="44"/>
      <c r="JXN61" s="44"/>
      <c r="JXO61" s="44"/>
      <c r="JXP61" s="44"/>
      <c r="JXQ61" s="44"/>
      <c r="JXR61" s="44"/>
      <c r="JXS61" s="44"/>
      <c r="JXT61" s="44"/>
      <c r="JXU61" s="44"/>
      <c r="JXV61" s="44"/>
      <c r="JXW61" s="44"/>
      <c r="JXX61" s="44"/>
      <c r="JXY61" s="44"/>
      <c r="JXZ61" s="44"/>
      <c r="JYA61" s="44"/>
      <c r="JYB61" s="44"/>
      <c r="JYC61" s="44"/>
      <c r="JYD61" s="44"/>
      <c r="JYE61" s="44"/>
      <c r="JYF61" s="44"/>
      <c r="JYG61" s="44"/>
      <c r="JYH61" s="44"/>
      <c r="JYI61" s="44"/>
      <c r="JYJ61" s="44"/>
      <c r="JYK61" s="44"/>
      <c r="JYL61" s="44"/>
      <c r="JYM61" s="44"/>
      <c r="JYN61" s="44"/>
      <c r="JYO61" s="44"/>
      <c r="JYP61" s="44"/>
      <c r="JYQ61" s="44"/>
      <c r="JYR61" s="44"/>
      <c r="JYS61" s="44"/>
      <c r="JYT61" s="44"/>
      <c r="JYU61" s="44"/>
      <c r="JYV61" s="44"/>
      <c r="JYW61" s="44"/>
      <c r="JYX61" s="44"/>
      <c r="JYY61" s="44"/>
      <c r="JYZ61" s="44"/>
      <c r="JZA61" s="44"/>
      <c r="JZB61" s="44"/>
      <c r="JZC61" s="44"/>
      <c r="JZD61" s="44"/>
      <c r="JZE61" s="44"/>
      <c r="JZF61" s="44"/>
      <c r="JZG61" s="44"/>
      <c r="JZH61" s="44"/>
      <c r="JZI61" s="44"/>
      <c r="JZJ61" s="44"/>
      <c r="JZK61" s="44"/>
      <c r="JZL61" s="44"/>
      <c r="JZM61" s="44"/>
      <c r="JZN61" s="44"/>
      <c r="JZO61" s="44"/>
      <c r="JZP61" s="44"/>
      <c r="JZQ61" s="44"/>
      <c r="JZR61" s="44"/>
      <c r="JZS61" s="44"/>
      <c r="JZT61" s="44"/>
      <c r="JZU61" s="44"/>
      <c r="JZV61" s="44"/>
      <c r="JZW61" s="44"/>
      <c r="JZX61" s="44"/>
      <c r="JZY61" s="44"/>
      <c r="JZZ61" s="44"/>
      <c r="KAA61" s="44"/>
      <c r="KAB61" s="44"/>
      <c r="KAC61" s="44"/>
      <c r="KAD61" s="44"/>
      <c r="KAE61" s="44"/>
      <c r="KAF61" s="44"/>
      <c r="KAG61" s="44"/>
      <c r="KAH61" s="44"/>
      <c r="KAI61" s="44"/>
      <c r="KAJ61" s="44"/>
      <c r="KAK61" s="44"/>
      <c r="KAL61" s="44"/>
      <c r="KAM61" s="44"/>
      <c r="KAN61" s="44"/>
      <c r="KAO61" s="44"/>
      <c r="KAP61" s="44"/>
      <c r="KAQ61" s="44"/>
      <c r="KAR61" s="44"/>
      <c r="KAS61" s="44"/>
      <c r="KAT61" s="44"/>
      <c r="KAU61" s="44"/>
      <c r="KAV61" s="44"/>
      <c r="KAW61" s="44"/>
      <c r="KAX61" s="44"/>
      <c r="KAY61" s="44"/>
      <c r="KAZ61" s="44"/>
      <c r="KBA61" s="44"/>
      <c r="KBB61" s="44"/>
      <c r="KBC61" s="44"/>
      <c r="KBD61" s="44"/>
      <c r="KBE61" s="44"/>
      <c r="KBF61" s="44"/>
      <c r="KBG61" s="44"/>
      <c r="KBH61" s="44"/>
      <c r="KBI61" s="44"/>
      <c r="KBJ61" s="44"/>
      <c r="KBK61" s="44"/>
      <c r="KBL61" s="44"/>
      <c r="KBM61" s="44"/>
      <c r="KBN61" s="44"/>
      <c r="KBO61" s="44"/>
      <c r="KBP61" s="44"/>
      <c r="KBQ61" s="44"/>
      <c r="KBR61" s="44"/>
      <c r="KBS61" s="44"/>
      <c r="KBT61" s="44"/>
      <c r="KBU61" s="44"/>
      <c r="KBV61" s="44"/>
      <c r="KBW61" s="44"/>
      <c r="KBX61" s="44"/>
      <c r="KBY61" s="44"/>
      <c r="KBZ61" s="44"/>
      <c r="KCA61" s="44"/>
      <c r="KCB61" s="44"/>
      <c r="KCC61" s="44"/>
      <c r="KCD61" s="44"/>
      <c r="KCE61" s="44"/>
      <c r="KCF61" s="44"/>
      <c r="KCG61" s="44"/>
      <c r="KCH61" s="44"/>
      <c r="KCI61" s="44"/>
      <c r="KCJ61" s="44"/>
      <c r="KCK61" s="44"/>
      <c r="KCL61" s="44"/>
      <c r="KCM61" s="44"/>
      <c r="KCN61" s="44"/>
      <c r="KCO61" s="44"/>
      <c r="KCP61" s="44"/>
      <c r="KCQ61" s="44"/>
      <c r="KCR61" s="44"/>
      <c r="KCS61" s="44"/>
      <c r="KCT61" s="44"/>
      <c r="KCU61" s="44"/>
      <c r="KCV61" s="44"/>
      <c r="KCW61" s="44"/>
      <c r="KCX61" s="44"/>
      <c r="KCY61" s="44"/>
      <c r="KCZ61" s="44"/>
      <c r="KDA61" s="44"/>
      <c r="KDB61" s="44"/>
      <c r="KDC61" s="44"/>
      <c r="KDD61" s="44"/>
      <c r="KDE61" s="44"/>
      <c r="KDF61" s="44"/>
      <c r="KDG61" s="44"/>
      <c r="KDH61" s="44"/>
      <c r="KDI61" s="44"/>
      <c r="KDJ61" s="44"/>
      <c r="KDK61" s="44"/>
      <c r="KDL61" s="44"/>
      <c r="KDM61" s="44"/>
      <c r="KDN61" s="44"/>
      <c r="KDO61" s="44"/>
      <c r="KDP61" s="44"/>
      <c r="KDQ61" s="44"/>
      <c r="KDR61" s="44"/>
      <c r="KDS61" s="44"/>
      <c r="KDT61" s="44"/>
      <c r="KDU61" s="44"/>
      <c r="KDV61" s="44"/>
      <c r="KDW61" s="44"/>
      <c r="KDX61" s="44"/>
      <c r="KDY61" s="44"/>
      <c r="KDZ61" s="44"/>
      <c r="KEA61" s="44"/>
      <c r="KEB61" s="44"/>
      <c r="KEC61" s="44"/>
      <c r="KED61" s="44"/>
      <c r="KEE61" s="44"/>
      <c r="KEF61" s="44"/>
      <c r="KEG61" s="44"/>
      <c r="KEH61" s="44"/>
      <c r="KEI61" s="44"/>
      <c r="KEJ61" s="44"/>
      <c r="KEK61" s="44"/>
      <c r="KEL61" s="44"/>
      <c r="KEM61" s="44"/>
      <c r="KEN61" s="44"/>
      <c r="KEO61" s="44"/>
      <c r="KEP61" s="44"/>
      <c r="KEQ61" s="44"/>
      <c r="KER61" s="44"/>
      <c r="KES61" s="44"/>
      <c r="KET61" s="44"/>
      <c r="KEU61" s="44"/>
      <c r="KEV61" s="44"/>
      <c r="KEW61" s="44"/>
      <c r="KEX61" s="44"/>
      <c r="KEY61" s="44"/>
      <c r="KEZ61" s="44"/>
      <c r="KFA61" s="44"/>
      <c r="KFB61" s="44"/>
      <c r="KFC61" s="44"/>
      <c r="KFD61" s="44"/>
      <c r="KFE61" s="44"/>
      <c r="KFF61" s="44"/>
      <c r="KFG61" s="44"/>
      <c r="KFH61" s="44"/>
      <c r="KFI61" s="44"/>
      <c r="KFJ61" s="44"/>
      <c r="KFK61" s="44"/>
      <c r="KFL61" s="44"/>
      <c r="KFM61" s="44"/>
      <c r="KFN61" s="44"/>
      <c r="KFO61" s="44"/>
      <c r="KFP61" s="44"/>
      <c r="KFQ61" s="44"/>
      <c r="KFR61" s="44"/>
      <c r="KFS61" s="44"/>
      <c r="KFT61" s="44"/>
      <c r="KFU61" s="44"/>
      <c r="KFV61" s="44"/>
      <c r="KFW61" s="44"/>
      <c r="KFX61" s="44"/>
      <c r="KFY61" s="44"/>
      <c r="KFZ61" s="44"/>
      <c r="KGA61" s="44"/>
      <c r="KGB61" s="44"/>
      <c r="KGC61" s="44"/>
      <c r="KGD61" s="44"/>
      <c r="KGE61" s="44"/>
      <c r="KGF61" s="44"/>
      <c r="KGG61" s="44"/>
      <c r="KGH61" s="44"/>
      <c r="KGI61" s="44"/>
      <c r="KGJ61" s="44"/>
      <c r="KGK61" s="44"/>
      <c r="KGL61" s="44"/>
      <c r="KGM61" s="44"/>
      <c r="KGN61" s="44"/>
      <c r="KGO61" s="44"/>
      <c r="KGP61" s="44"/>
      <c r="KGQ61" s="44"/>
      <c r="KGR61" s="44"/>
      <c r="KGS61" s="44"/>
      <c r="KGT61" s="44"/>
      <c r="KGU61" s="44"/>
      <c r="KGV61" s="44"/>
      <c r="KGW61" s="44"/>
      <c r="KGX61" s="44"/>
      <c r="KGY61" s="44"/>
      <c r="KGZ61" s="44"/>
      <c r="KHA61" s="44"/>
      <c r="KHB61" s="44"/>
      <c r="KHC61" s="44"/>
      <c r="KHD61" s="44"/>
      <c r="KHE61" s="44"/>
      <c r="KHF61" s="44"/>
      <c r="KHG61" s="44"/>
      <c r="KHH61" s="44"/>
      <c r="KHI61" s="44"/>
      <c r="KHJ61" s="44"/>
      <c r="KHK61" s="44"/>
      <c r="KHL61" s="44"/>
      <c r="KHM61" s="44"/>
      <c r="KHN61" s="44"/>
      <c r="KHO61" s="44"/>
      <c r="KHP61" s="44"/>
      <c r="KHQ61" s="44"/>
      <c r="KHR61" s="44"/>
      <c r="KHS61" s="44"/>
      <c r="KHT61" s="44"/>
      <c r="KHU61" s="44"/>
      <c r="KHV61" s="44"/>
      <c r="KHW61" s="44"/>
      <c r="KHX61" s="44"/>
      <c r="KHY61" s="44"/>
      <c r="KHZ61" s="44"/>
      <c r="KIA61" s="44"/>
      <c r="KIB61" s="44"/>
      <c r="KIC61" s="44"/>
      <c r="KID61" s="44"/>
      <c r="KIE61" s="44"/>
      <c r="KIF61" s="44"/>
      <c r="KIG61" s="44"/>
      <c r="KIH61" s="44"/>
      <c r="KII61" s="44"/>
      <c r="KIJ61" s="44"/>
      <c r="KIK61" s="44"/>
      <c r="KIL61" s="44"/>
      <c r="KIM61" s="44"/>
      <c r="KIN61" s="44"/>
      <c r="KIO61" s="44"/>
      <c r="KIP61" s="44"/>
      <c r="KIQ61" s="44"/>
      <c r="KIR61" s="44"/>
      <c r="KIS61" s="44"/>
      <c r="KIT61" s="44"/>
      <c r="KIU61" s="44"/>
      <c r="KIV61" s="44"/>
      <c r="KIW61" s="44"/>
      <c r="KIX61" s="44"/>
      <c r="KIY61" s="44"/>
      <c r="KIZ61" s="44"/>
      <c r="KJA61" s="44"/>
      <c r="KJB61" s="44"/>
      <c r="KJC61" s="44"/>
      <c r="KJD61" s="44"/>
      <c r="KJE61" s="44"/>
      <c r="KJF61" s="44"/>
      <c r="KJG61" s="44"/>
      <c r="KJH61" s="44"/>
      <c r="KJI61" s="44"/>
      <c r="KJJ61" s="44"/>
      <c r="KJK61" s="44"/>
      <c r="KJL61" s="44"/>
      <c r="KJM61" s="44"/>
      <c r="KJN61" s="44"/>
      <c r="KJO61" s="44"/>
      <c r="KJP61" s="44"/>
      <c r="KJQ61" s="44"/>
      <c r="KJR61" s="44"/>
      <c r="KJS61" s="44"/>
      <c r="KJT61" s="44"/>
      <c r="KJU61" s="44"/>
      <c r="KJV61" s="44"/>
      <c r="KJW61" s="44"/>
      <c r="KJX61" s="44"/>
      <c r="KJY61" s="44"/>
      <c r="KJZ61" s="44"/>
      <c r="KKA61" s="44"/>
      <c r="KKB61" s="44"/>
      <c r="KKC61" s="44"/>
      <c r="KKD61" s="44"/>
      <c r="KKE61" s="44"/>
      <c r="KKF61" s="44"/>
      <c r="KKG61" s="44"/>
      <c r="KKH61" s="44"/>
      <c r="KKI61" s="44"/>
      <c r="KKJ61" s="44"/>
      <c r="KKK61" s="44"/>
      <c r="KKL61" s="44"/>
      <c r="KKM61" s="44"/>
      <c r="KKN61" s="44"/>
      <c r="KKO61" s="44"/>
      <c r="KKP61" s="44"/>
      <c r="KKQ61" s="44"/>
      <c r="KKR61" s="44"/>
      <c r="KKS61" s="44"/>
      <c r="KKT61" s="44"/>
      <c r="KKU61" s="44"/>
      <c r="KKV61" s="44"/>
      <c r="KKW61" s="44"/>
      <c r="KKX61" s="44"/>
      <c r="KKY61" s="44"/>
      <c r="KKZ61" s="44"/>
      <c r="KLA61" s="44"/>
      <c r="KLB61" s="44"/>
      <c r="KLC61" s="44"/>
      <c r="KLD61" s="44"/>
      <c r="KLE61" s="44"/>
      <c r="KLF61" s="44"/>
      <c r="KLG61" s="44"/>
      <c r="KLH61" s="44"/>
      <c r="KLI61" s="44"/>
      <c r="KLJ61" s="44"/>
      <c r="KLK61" s="44"/>
      <c r="KLL61" s="44"/>
      <c r="KLM61" s="44"/>
      <c r="KLN61" s="44"/>
      <c r="KLO61" s="44"/>
      <c r="KLP61" s="44"/>
      <c r="KLQ61" s="44"/>
      <c r="KLR61" s="44"/>
      <c r="KLS61" s="44"/>
      <c r="KLT61" s="44"/>
      <c r="KLU61" s="44"/>
      <c r="KLV61" s="44"/>
      <c r="KLW61" s="44"/>
      <c r="KLX61" s="44"/>
      <c r="KLY61" s="44"/>
      <c r="KLZ61" s="44"/>
      <c r="KMA61" s="44"/>
      <c r="KMB61" s="44"/>
      <c r="KMC61" s="44"/>
      <c r="KMD61" s="44"/>
      <c r="KME61" s="44"/>
      <c r="KMF61" s="44"/>
      <c r="KMG61" s="44"/>
      <c r="KMH61" s="44"/>
      <c r="KMI61" s="44"/>
      <c r="KMJ61" s="44"/>
      <c r="KMK61" s="44"/>
      <c r="KML61" s="44"/>
      <c r="KMM61" s="44"/>
      <c r="KMN61" s="44"/>
      <c r="KMO61" s="44"/>
      <c r="KMP61" s="44"/>
      <c r="KMQ61" s="44"/>
      <c r="KMR61" s="44"/>
      <c r="KMS61" s="44"/>
      <c r="KMT61" s="44"/>
      <c r="KMU61" s="44"/>
      <c r="KMV61" s="44"/>
      <c r="KMW61" s="44"/>
      <c r="KMX61" s="44"/>
      <c r="KMY61" s="44"/>
      <c r="KMZ61" s="44"/>
      <c r="KNA61" s="44"/>
      <c r="KNB61" s="44"/>
      <c r="KNC61" s="44"/>
      <c r="KND61" s="44"/>
      <c r="KNE61" s="44"/>
      <c r="KNF61" s="44"/>
      <c r="KNG61" s="44"/>
      <c r="KNH61" s="44"/>
      <c r="KNI61" s="44"/>
      <c r="KNJ61" s="44"/>
      <c r="KNK61" s="44"/>
      <c r="KNL61" s="44"/>
      <c r="KNM61" s="44"/>
      <c r="KNN61" s="44"/>
      <c r="KNO61" s="44"/>
      <c r="KNP61" s="44"/>
      <c r="KNQ61" s="44"/>
      <c r="KNR61" s="44"/>
      <c r="KNS61" s="44"/>
      <c r="KNT61" s="44"/>
      <c r="KNU61" s="44"/>
      <c r="KNV61" s="44"/>
      <c r="KNW61" s="44"/>
      <c r="KNX61" s="44"/>
      <c r="KNY61" s="44"/>
      <c r="KNZ61" s="44"/>
      <c r="KOA61" s="44"/>
      <c r="KOB61" s="44"/>
      <c r="KOC61" s="44"/>
      <c r="KOD61" s="44"/>
      <c r="KOE61" s="44"/>
      <c r="KOF61" s="44"/>
      <c r="KOG61" s="44"/>
      <c r="KOH61" s="44"/>
      <c r="KOI61" s="44"/>
      <c r="KOJ61" s="44"/>
      <c r="KOK61" s="44"/>
      <c r="KOL61" s="44"/>
      <c r="KOM61" s="44"/>
      <c r="KON61" s="44"/>
      <c r="KOO61" s="44"/>
      <c r="KOP61" s="44"/>
      <c r="KOQ61" s="44"/>
      <c r="KOR61" s="44"/>
      <c r="KOS61" s="44"/>
      <c r="KOT61" s="44"/>
      <c r="KOU61" s="44"/>
      <c r="KOV61" s="44"/>
      <c r="KOW61" s="44"/>
      <c r="KOX61" s="44"/>
      <c r="KOY61" s="44"/>
      <c r="KOZ61" s="44"/>
      <c r="KPA61" s="44"/>
      <c r="KPB61" s="44"/>
      <c r="KPC61" s="44"/>
      <c r="KPD61" s="44"/>
      <c r="KPE61" s="44"/>
      <c r="KPF61" s="44"/>
      <c r="KPG61" s="44"/>
      <c r="KPH61" s="44"/>
      <c r="KPI61" s="44"/>
      <c r="KPJ61" s="44"/>
      <c r="KPK61" s="44"/>
      <c r="KPL61" s="44"/>
      <c r="KPM61" s="44"/>
      <c r="KPN61" s="44"/>
      <c r="KPO61" s="44"/>
      <c r="KPP61" s="44"/>
      <c r="KPQ61" s="44"/>
      <c r="KPR61" s="44"/>
      <c r="KPS61" s="44"/>
      <c r="KPT61" s="44"/>
      <c r="KPU61" s="44"/>
      <c r="KPV61" s="44"/>
      <c r="KPW61" s="44"/>
      <c r="KPX61" s="44"/>
      <c r="KPY61" s="44"/>
      <c r="KPZ61" s="44"/>
      <c r="KQA61" s="44"/>
      <c r="KQB61" s="44"/>
      <c r="KQC61" s="44"/>
      <c r="KQD61" s="44"/>
      <c r="KQE61" s="44"/>
      <c r="KQF61" s="44"/>
      <c r="KQG61" s="44"/>
      <c r="KQH61" s="44"/>
      <c r="KQI61" s="44"/>
      <c r="KQJ61" s="44"/>
      <c r="KQK61" s="44"/>
      <c r="KQL61" s="44"/>
      <c r="KQM61" s="44"/>
      <c r="KQN61" s="44"/>
      <c r="KQO61" s="44"/>
      <c r="KQP61" s="44"/>
      <c r="KQQ61" s="44"/>
      <c r="KQR61" s="44"/>
      <c r="KQS61" s="44"/>
      <c r="KQT61" s="44"/>
      <c r="KQU61" s="44"/>
      <c r="KQV61" s="44"/>
      <c r="KQW61" s="44"/>
      <c r="KQX61" s="44"/>
      <c r="KQY61" s="44"/>
      <c r="KQZ61" s="44"/>
      <c r="KRA61" s="44"/>
      <c r="KRB61" s="44"/>
      <c r="KRC61" s="44"/>
      <c r="KRD61" s="44"/>
      <c r="KRE61" s="44"/>
      <c r="KRF61" s="44"/>
      <c r="KRG61" s="44"/>
      <c r="KRH61" s="44"/>
      <c r="KRI61" s="44"/>
      <c r="KRJ61" s="44"/>
      <c r="KRK61" s="44"/>
      <c r="KRL61" s="44"/>
      <c r="KRM61" s="44"/>
      <c r="KRN61" s="44"/>
      <c r="KRO61" s="44"/>
      <c r="KRP61" s="44"/>
      <c r="KRQ61" s="44"/>
      <c r="KRR61" s="44"/>
      <c r="KRS61" s="44"/>
      <c r="KRT61" s="44"/>
      <c r="KRU61" s="44"/>
      <c r="KRV61" s="44"/>
      <c r="KRW61" s="44"/>
      <c r="KRX61" s="44"/>
      <c r="KRY61" s="44"/>
      <c r="KRZ61" s="44"/>
      <c r="KSA61" s="44"/>
      <c r="KSB61" s="44"/>
      <c r="KSC61" s="44"/>
      <c r="KSD61" s="44"/>
      <c r="KSE61" s="44"/>
      <c r="KSF61" s="44"/>
      <c r="KSG61" s="44"/>
      <c r="KSH61" s="44"/>
      <c r="KSI61" s="44"/>
      <c r="KSJ61" s="44"/>
      <c r="KSK61" s="44"/>
      <c r="KSL61" s="44"/>
      <c r="KSM61" s="44"/>
      <c r="KSN61" s="44"/>
      <c r="KSO61" s="44"/>
      <c r="KSP61" s="44"/>
      <c r="KSQ61" s="44"/>
      <c r="KSR61" s="44"/>
      <c r="KSS61" s="44"/>
      <c r="KST61" s="44"/>
      <c r="KSU61" s="44"/>
      <c r="KSV61" s="44"/>
      <c r="KSW61" s="44"/>
      <c r="KSX61" s="44"/>
      <c r="KSY61" s="44"/>
      <c r="KSZ61" s="44"/>
      <c r="KTA61" s="44"/>
      <c r="KTB61" s="44"/>
      <c r="KTC61" s="44"/>
      <c r="KTD61" s="44"/>
      <c r="KTE61" s="44"/>
      <c r="KTF61" s="44"/>
      <c r="KTG61" s="44"/>
      <c r="KTH61" s="44"/>
      <c r="KTI61" s="44"/>
      <c r="KTJ61" s="44"/>
      <c r="KTK61" s="44"/>
      <c r="KTL61" s="44"/>
      <c r="KTM61" s="44"/>
      <c r="KTN61" s="44"/>
      <c r="KTO61" s="44"/>
      <c r="KTP61" s="44"/>
      <c r="KTQ61" s="44"/>
      <c r="KTR61" s="44"/>
      <c r="KTS61" s="44"/>
      <c r="KTT61" s="44"/>
      <c r="KTU61" s="44"/>
      <c r="KTV61" s="44"/>
      <c r="KTW61" s="44"/>
      <c r="KTX61" s="44"/>
      <c r="KTY61" s="44"/>
      <c r="KTZ61" s="44"/>
      <c r="KUA61" s="44"/>
      <c r="KUB61" s="44"/>
      <c r="KUC61" s="44"/>
      <c r="KUD61" s="44"/>
      <c r="KUE61" s="44"/>
      <c r="KUF61" s="44"/>
      <c r="KUG61" s="44"/>
      <c r="KUH61" s="44"/>
      <c r="KUI61" s="44"/>
      <c r="KUJ61" s="44"/>
      <c r="KUK61" s="44"/>
      <c r="KUL61" s="44"/>
      <c r="KUM61" s="44"/>
      <c r="KUN61" s="44"/>
      <c r="KUO61" s="44"/>
      <c r="KUP61" s="44"/>
      <c r="KUQ61" s="44"/>
      <c r="KUR61" s="44"/>
      <c r="KUS61" s="44"/>
      <c r="KUT61" s="44"/>
      <c r="KUU61" s="44"/>
      <c r="KUV61" s="44"/>
      <c r="KUW61" s="44"/>
      <c r="KUX61" s="44"/>
      <c r="KUY61" s="44"/>
      <c r="KUZ61" s="44"/>
      <c r="KVA61" s="44"/>
      <c r="KVB61" s="44"/>
      <c r="KVC61" s="44"/>
      <c r="KVD61" s="44"/>
      <c r="KVE61" s="44"/>
      <c r="KVF61" s="44"/>
      <c r="KVG61" s="44"/>
      <c r="KVH61" s="44"/>
      <c r="KVI61" s="44"/>
      <c r="KVJ61" s="44"/>
      <c r="KVK61" s="44"/>
      <c r="KVL61" s="44"/>
      <c r="KVM61" s="44"/>
      <c r="KVN61" s="44"/>
      <c r="KVO61" s="44"/>
      <c r="KVP61" s="44"/>
      <c r="KVQ61" s="44"/>
      <c r="KVR61" s="44"/>
      <c r="KVS61" s="44"/>
      <c r="KVT61" s="44"/>
      <c r="KVU61" s="44"/>
      <c r="KVV61" s="44"/>
      <c r="KVW61" s="44"/>
      <c r="KVX61" s="44"/>
      <c r="KVY61" s="44"/>
      <c r="KVZ61" s="44"/>
      <c r="KWA61" s="44"/>
      <c r="KWB61" s="44"/>
      <c r="KWC61" s="44"/>
      <c r="KWD61" s="44"/>
      <c r="KWE61" s="44"/>
      <c r="KWF61" s="44"/>
      <c r="KWG61" s="44"/>
      <c r="KWH61" s="44"/>
      <c r="KWI61" s="44"/>
      <c r="KWJ61" s="44"/>
      <c r="KWK61" s="44"/>
      <c r="KWL61" s="44"/>
      <c r="KWM61" s="44"/>
      <c r="KWN61" s="44"/>
      <c r="KWO61" s="44"/>
      <c r="KWP61" s="44"/>
      <c r="KWQ61" s="44"/>
      <c r="KWR61" s="44"/>
      <c r="KWS61" s="44"/>
      <c r="KWT61" s="44"/>
      <c r="KWU61" s="44"/>
      <c r="KWV61" s="44"/>
      <c r="KWW61" s="44"/>
      <c r="KWX61" s="44"/>
      <c r="KWY61" s="44"/>
      <c r="KWZ61" s="44"/>
      <c r="KXA61" s="44"/>
      <c r="KXB61" s="44"/>
      <c r="KXC61" s="44"/>
      <c r="KXD61" s="44"/>
      <c r="KXE61" s="44"/>
      <c r="KXF61" s="44"/>
      <c r="KXG61" s="44"/>
      <c r="KXH61" s="44"/>
      <c r="KXI61" s="44"/>
      <c r="KXJ61" s="44"/>
      <c r="KXK61" s="44"/>
      <c r="KXL61" s="44"/>
      <c r="KXM61" s="44"/>
      <c r="KXN61" s="44"/>
      <c r="KXO61" s="44"/>
      <c r="KXP61" s="44"/>
      <c r="KXQ61" s="44"/>
      <c r="KXR61" s="44"/>
      <c r="KXS61" s="44"/>
      <c r="KXT61" s="44"/>
      <c r="KXU61" s="44"/>
      <c r="KXV61" s="44"/>
      <c r="KXW61" s="44"/>
      <c r="KXX61" s="44"/>
      <c r="KXY61" s="44"/>
      <c r="KXZ61" s="44"/>
      <c r="KYA61" s="44"/>
      <c r="KYB61" s="44"/>
      <c r="KYC61" s="44"/>
      <c r="KYD61" s="44"/>
      <c r="KYE61" s="44"/>
      <c r="KYF61" s="44"/>
      <c r="KYG61" s="44"/>
      <c r="KYH61" s="44"/>
      <c r="KYI61" s="44"/>
      <c r="KYJ61" s="44"/>
      <c r="KYK61" s="44"/>
      <c r="KYL61" s="44"/>
      <c r="KYM61" s="44"/>
      <c r="KYN61" s="44"/>
      <c r="KYO61" s="44"/>
      <c r="KYP61" s="44"/>
      <c r="KYQ61" s="44"/>
      <c r="KYR61" s="44"/>
      <c r="KYS61" s="44"/>
      <c r="KYT61" s="44"/>
      <c r="KYU61" s="44"/>
      <c r="KYV61" s="44"/>
      <c r="KYW61" s="44"/>
      <c r="KYX61" s="44"/>
      <c r="KYY61" s="44"/>
      <c r="KYZ61" s="44"/>
      <c r="KZA61" s="44"/>
      <c r="KZB61" s="44"/>
      <c r="KZC61" s="44"/>
      <c r="KZD61" s="44"/>
      <c r="KZE61" s="44"/>
      <c r="KZF61" s="44"/>
      <c r="KZG61" s="44"/>
      <c r="KZH61" s="44"/>
      <c r="KZI61" s="44"/>
      <c r="KZJ61" s="44"/>
      <c r="KZK61" s="44"/>
      <c r="KZL61" s="44"/>
      <c r="KZM61" s="44"/>
      <c r="KZN61" s="44"/>
      <c r="KZO61" s="44"/>
      <c r="KZP61" s="44"/>
      <c r="KZQ61" s="44"/>
      <c r="KZR61" s="44"/>
      <c r="KZS61" s="44"/>
      <c r="KZT61" s="44"/>
      <c r="KZU61" s="44"/>
      <c r="KZV61" s="44"/>
      <c r="KZW61" s="44"/>
      <c r="KZX61" s="44"/>
      <c r="KZY61" s="44"/>
      <c r="KZZ61" s="44"/>
      <c r="LAA61" s="44"/>
      <c r="LAB61" s="44"/>
      <c r="LAC61" s="44"/>
      <c r="LAD61" s="44"/>
      <c r="LAE61" s="44"/>
      <c r="LAF61" s="44"/>
      <c r="LAG61" s="44"/>
      <c r="LAH61" s="44"/>
      <c r="LAI61" s="44"/>
      <c r="LAJ61" s="44"/>
      <c r="LAK61" s="44"/>
      <c r="LAL61" s="44"/>
      <c r="LAM61" s="44"/>
      <c r="LAN61" s="44"/>
      <c r="LAO61" s="44"/>
      <c r="LAP61" s="44"/>
      <c r="LAQ61" s="44"/>
      <c r="LAR61" s="44"/>
      <c r="LAS61" s="44"/>
      <c r="LAT61" s="44"/>
      <c r="LAU61" s="44"/>
      <c r="LAV61" s="44"/>
      <c r="LAW61" s="44"/>
      <c r="LAX61" s="44"/>
      <c r="LAY61" s="44"/>
      <c r="LAZ61" s="44"/>
      <c r="LBA61" s="44"/>
      <c r="LBB61" s="44"/>
      <c r="LBC61" s="44"/>
      <c r="LBD61" s="44"/>
      <c r="LBE61" s="44"/>
      <c r="LBF61" s="44"/>
      <c r="LBG61" s="44"/>
      <c r="LBH61" s="44"/>
      <c r="LBI61" s="44"/>
      <c r="LBJ61" s="44"/>
      <c r="LBK61" s="44"/>
      <c r="LBL61" s="44"/>
      <c r="LBM61" s="44"/>
      <c r="LBN61" s="44"/>
      <c r="LBO61" s="44"/>
      <c r="LBP61" s="44"/>
      <c r="LBQ61" s="44"/>
      <c r="LBR61" s="44"/>
      <c r="LBS61" s="44"/>
      <c r="LBT61" s="44"/>
      <c r="LBU61" s="44"/>
      <c r="LBV61" s="44"/>
      <c r="LBW61" s="44"/>
      <c r="LBX61" s="44"/>
      <c r="LBY61" s="44"/>
      <c r="LBZ61" s="44"/>
      <c r="LCA61" s="44"/>
      <c r="LCB61" s="44"/>
      <c r="LCC61" s="44"/>
      <c r="LCD61" s="44"/>
      <c r="LCE61" s="44"/>
      <c r="LCF61" s="44"/>
      <c r="LCG61" s="44"/>
      <c r="LCH61" s="44"/>
      <c r="LCI61" s="44"/>
      <c r="LCJ61" s="44"/>
      <c r="LCK61" s="44"/>
      <c r="LCL61" s="44"/>
      <c r="LCM61" s="44"/>
      <c r="LCN61" s="44"/>
      <c r="LCO61" s="44"/>
      <c r="LCP61" s="44"/>
      <c r="LCQ61" s="44"/>
      <c r="LCR61" s="44"/>
      <c r="LCS61" s="44"/>
      <c r="LCT61" s="44"/>
      <c r="LCU61" s="44"/>
      <c r="LCV61" s="44"/>
      <c r="LCW61" s="44"/>
      <c r="LCX61" s="44"/>
      <c r="LCY61" s="44"/>
      <c r="LCZ61" s="44"/>
      <c r="LDA61" s="44"/>
      <c r="LDB61" s="44"/>
      <c r="LDC61" s="44"/>
      <c r="LDD61" s="44"/>
      <c r="LDE61" s="44"/>
      <c r="LDF61" s="44"/>
      <c r="LDG61" s="44"/>
      <c r="LDH61" s="44"/>
      <c r="LDI61" s="44"/>
      <c r="LDJ61" s="44"/>
      <c r="LDK61" s="44"/>
      <c r="LDL61" s="44"/>
      <c r="LDM61" s="44"/>
      <c r="LDN61" s="44"/>
      <c r="LDO61" s="44"/>
      <c r="LDP61" s="44"/>
      <c r="LDQ61" s="44"/>
      <c r="LDR61" s="44"/>
      <c r="LDS61" s="44"/>
      <c r="LDT61" s="44"/>
      <c r="LDU61" s="44"/>
      <c r="LDV61" s="44"/>
      <c r="LDW61" s="44"/>
      <c r="LDX61" s="44"/>
      <c r="LDY61" s="44"/>
      <c r="LDZ61" s="44"/>
      <c r="LEA61" s="44"/>
      <c r="LEB61" s="44"/>
      <c r="LEC61" s="44"/>
      <c r="LED61" s="44"/>
      <c r="LEE61" s="44"/>
      <c r="LEF61" s="44"/>
      <c r="LEG61" s="44"/>
      <c r="LEH61" s="44"/>
      <c r="LEI61" s="44"/>
      <c r="LEJ61" s="44"/>
      <c r="LEK61" s="44"/>
      <c r="LEL61" s="44"/>
      <c r="LEM61" s="44"/>
      <c r="LEN61" s="44"/>
      <c r="LEO61" s="44"/>
      <c r="LEP61" s="44"/>
      <c r="LEQ61" s="44"/>
      <c r="LER61" s="44"/>
      <c r="LES61" s="44"/>
      <c r="LET61" s="44"/>
      <c r="LEU61" s="44"/>
      <c r="LEV61" s="44"/>
      <c r="LEW61" s="44"/>
      <c r="LEX61" s="44"/>
      <c r="LEY61" s="44"/>
      <c r="LEZ61" s="44"/>
      <c r="LFA61" s="44"/>
      <c r="LFB61" s="44"/>
      <c r="LFC61" s="44"/>
      <c r="LFD61" s="44"/>
      <c r="LFE61" s="44"/>
      <c r="LFF61" s="44"/>
      <c r="LFG61" s="44"/>
      <c r="LFH61" s="44"/>
      <c r="LFI61" s="44"/>
      <c r="LFJ61" s="44"/>
      <c r="LFK61" s="44"/>
      <c r="LFL61" s="44"/>
      <c r="LFM61" s="44"/>
      <c r="LFN61" s="44"/>
      <c r="LFO61" s="44"/>
      <c r="LFP61" s="44"/>
      <c r="LFQ61" s="44"/>
      <c r="LFR61" s="44"/>
      <c r="LFS61" s="44"/>
      <c r="LFT61" s="44"/>
      <c r="LFU61" s="44"/>
      <c r="LFV61" s="44"/>
      <c r="LFW61" s="44"/>
      <c r="LFX61" s="44"/>
      <c r="LFY61" s="44"/>
      <c r="LFZ61" s="44"/>
      <c r="LGA61" s="44"/>
      <c r="LGB61" s="44"/>
      <c r="LGC61" s="44"/>
      <c r="LGD61" s="44"/>
      <c r="LGE61" s="44"/>
      <c r="LGF61" s="44"/>
      <c r="LGG61" s="44"/>
      <c r="LGH61" s="44"/>
      <c r="LGI61" s="44"/>
      <c r="LGJ61" s="44"/>
      <c r="LGK61" s="44"/>
      <c r="LGL61" s="44"/>
      <c r="LGM61" s="44"/>
      <c r="LGN61" s="44"/>
      <c r="LGO61" s="44"/>
      <c r="LGP61" s="44"/>
      <c r="LGQ61" s="44"/>
      <c r="LGR61" s="44"/>
      <c r="LGS61" s="44"/>
      <c r="LGT61" s="44"/>
      <c r="LGU61" s="44"/>
      <c r="LGV61" s="44"/>
      <c r="LGW61" s="44"/>
      <c r="LGX61" s="44"/>
      <c r="LGY61" s="44"/>
      <c r="LGZ61" s="44"/>
      <c r="LHA61" s="44"/>
      <c r="LHB61" s="44"/>
      <c r="LHC61" s="44"/>
      <c r="LHD61" s="44"/>
      <c r="LHE61" s="44"/>
      <c r="LHF61" s="44"/>
      <c r="LHG61" s="44"/>
      <c r="LHH61" s="44"/>
      <c r="LHI61" s="44"/>
      <c r="LHJ61" s="44"/>
      <c r="LHK61" s="44"/>
      <c r="LHL61" s="44"/>
      <c r="LHM61" s="44"/>
      <c r="LHN61" s="44"/>
      <c r="LHO61" s="44"/>
      <c r="LHP61" s="44"/>
      <c r="LHQ61" s="44"/>
      <c r="LHR61" s="44"/>
      <c r="LHS61" s="44"/>
      <c r="LHT61" s="44"/>
      <c r="LHU61" s="44"/>
      <c r="LHV61" s="44"/>
      <c r="LHW61" s="44"/>
      <c r="LHX61" s="44"/>
      <c r="LHY61" s="44"/>
      <c r="LHZ61" s="44"/>
      <c r="LIA61" s="44"/>
      <c r="LIB61" s="44"/>
      <c r="LIC61" s="44"/>
      <c r="LID61" s="44"/>
      <c r="LIE61" s="44"/>
      <c r="LIF61" s="44"/>
      <c r="LIG61" s="44"/>
      <c r="LIH61" s="44"/>
      <c r="LII61" s="44"/>
      <c r="LIJ61" s="44"/>
      <c r="LIK61" s="44"/>
      <c r="LIL61" s="44"/>
      <c r="LIM61" s="44"/>
      <c r="LIN61" s="44"/>
      <c r="LIO61" s="44"/>
      <c r="LIP61" s="44"/>
      <c r="LIQ61" s="44"/>
      <c r="LIR61" s="44"/>
      <c r="LIS61" s="44"/>
      <c r="LIT61" s="44"/>
      <c r="LIU61" s="44"/>
      <c r="LIV61" s="44"/>
      <c r="LIW61" s="44"/>
      <c r="LIX61" s="44"/>
      <c r="LIY61" s="44"/>
      <c r="LIZ61" s="44"/>
      <c r="LJA61" s="44"/>
      <c r="LJB61" s="44"/>
      <c r="LJC61" s="44"/>
      <c r="LJD61" s="44"/>
      <c r="LJE61" s="44"/>
      <c r="LJF61" s="44"/>
      <c r="LJG61" s="44"/>
      <c r="LJH61" s="44"/>
      <c r="LJI61" s="44"/>
      <c r="LJJ61" s="44"/>
      <c r="LJK61" s="44"/>
      <c r="LJL61" s="44"/>
      <c r="LJM61" s="44"/>
      <c r="LJN61" s="44"/>
      <c r="LJO61" s="44"/>
      <c r="LJP61" s="44"/>
      <c r="LJQ61" s="44"/>
      <c r="LJR61" s="44"/>
      <c r="LJS61" s="44"/>
      <c r="LJT61" s="44"/>
      <c r="LJU61" s="44"/>
      <c r="LJV61" s="44"/>
      <c r="LJW61" s="44"/>
      <c r="LJX61" s="44"/>
      <c r="LJY61" s="44"/>
      <c r="LJZ61" s="44"/>
      <c r="LKA61" s="44"/>
      <c r="LKB61" s="44"/>
      <c r="LKC61" s="44"/>
      <c r="LKD61" s="44"/>
      <c r="LKE61" s="44"/>
      <c r="LKF61" s="44"/>
      <c r="LKG61" s="44"/>
      <c r="LKH61" s="44"/>
      <c r="LKI61" s="44"/>
      <c r="LKJ61" s="44"/>
      <c r="LKK61" s="44"/>
      <c r="LKL61" s="44"/>
      <c r="LKM61" s="44"/>
      <c r="LKN61" s="44"/>
      <c r="LKO61" s="44"/>
      <c r="LKP61" s="44"/>
      <c r="LKQ61" s="44"/>
      <c r="LKR61" s="44"/>
      <c r="LKS61" s="44"/>
      <c r="LKT61" s="44"/>
      <c r="LKU61" s="44"/>
      <c r="LKV61" s="44"/>
      <c r="LKW61" s="44"/>
      <c r="LKX61" s="44"/>
      <c r="LKY61" s="44"/>
      <c r="LKZ61" s="44"/>
      <c r="LLA61" s="44"/>
      <c r="LLB61" s="44"/>
      <c r="LLC61" s="44"/>
      <c r="LLD61" s="44"/>
      <c r="LLE61" s="44"/>
      <c r="LLF61" s="44"/>
      <c r="LLG61" s="44"/>
      <c r="LLH61" s="44"/>
      <c r="LLI61" s="44"/>
      <c r="LLJ61" s="44"/>
      <c r="LLK61" s="44"/>
      <c r="LLL61" s="44"/>
      <c r="LLM61" s="44"/>
      <c r="LLN61" s="44"/>
      <c r="LLO61" s="44"/>
      <c r="LLP61" s="44"/>
      <c r="LLQ61" s="44"/>
      <c r="LLR61" s="44"/>
      <c r="LLS61" s="44"/>
      <c r="LLT61" s="44"/>
      <c r="LLU61" s="44"/>
      <c r="LLV61" s="44"/>
      <c r="LLW61" s="44"/>
      <c r="LLX61" s="44"/>
      <c r="LLY61" s="44"/>
      <c r="LLZ61" s="44"/>
      <c r="LMA61" s="44"/>
      <c r="LMB61" s="44"/>
      <c r="LMC61" s="44"/>
      <c r="LMD61" s="44"/>
      <c r="LME61" s="44"/>
      <c r="LMF61" s="44"/>
      <c r="LMG61" s="44"/>
      <c r="LMH61" s="44"/>
      <c r="LMI61" s="44"/>
      <c r="LMJ61" s="44"/>
      <c r="LMK61" s="44"/>
      <c r="LML61" s="44"/>
      <c r="LMM61" s="44"/>
      <c r="LMN61" s="44"/>
      <c r="LMO61" s="44"/>
      <c r="LMP61" s="44"/>
      <c r="LMQ61" s="44"/>
      <c r="LMR61" s="44"/>
      <c r="LMS61" s="44"/>
      <c r="LMT61" s="44"/>
      <c r="LMU61" s="44"/>
      <c r="LMV61" s="44"/>
      <c r="LMW61" s="44"/>
      <c r="LMX61" s="44"/>
      <c r="LMY61" s="44"/>
      <c r="LMZ61" s="44"/>
      <c r="LNA61" s="44"/>
      <c r="LNB61" s="44"/>
      <c r="LNC61" s="44"/>
      <c r="LND61" s="44"/>
      <c r="LNE61" s="44"/>
      <c r="LNF61" s="44"/>
      <c r="LNG61" s="44"/>
      <c r="LNH61" s="44"/>
      <c r="LNI61" s="44"/>
      <c r="LNJ61" s="44"/>
      <c r="LNK61" s="44"/>
      <c r="LNL61" s="44"/>
      <c r="LNM61" s="44"/>
      <c r="LNN61" s="44"/>
      <c r="LNO61" s="44"/>
      <c r="LNP61" s="44"/>
      <c r="LNQ61" s="44"/>
      <c r="LNR61" s="44"/>
      <c r="LNS61" s="44"/>
      <c r="LNT61" s="44"/>
      <c r="LNU61" s="44"/>
      <c r="LNV61" s="44"/>
      <c r="LNW61" s="44"/>
      <c r="LNX61" s="44"/>
      <c r="LNY61" s="44"/>
      <c r="LNZ61" s="44"/>
      <c r="LOA61" s="44"/>
      <c r="LOB61" s="44"/>
      <c r="LOC61" s="44"/>
      <c r="LOD61" s="44"/>
      <c r="LOE61" s="44"/>
      <c r="LOF61" s="44"/>
      <c r="LOG61" s="44"/>
      <c r="LOH61" s="44"/>
      <c r="LOI61" s="44"/>
      <c r="LOJ61" s="44"/>
      <c r="LOK61" s="44"/>
      <c r="LOL61" s="44"/>
      <c r="LOM61" s="44"/>
      <c r="LON61" s="44"/>
      <c r="LOO61" s="44"/>
      <c r="LOP61" s="44"/>
      <c r="LOQ61" s="44"/>
      <c r="LOR61" s="44"/>
      <c r="LOS61" s="44"/>
      <c r="LOT61" s="44"/>
      <c r="LOU61" s="44"/>
      <c r="LOV61" s="44"/>
      <c r="LOW61" s="44"/>
      <c r="LOX61" s="44"/>
      <c r="LOY61" s="44"/>
      <c r="LOZ61" s="44"/>
      <c r="LPA61" s="44"/>
      <c r="LPB61" s="44"/>
      <c r="LPC61" s="44"/>
      <c r="LPD61" s="44"/>
      <c r="LPE61" s="44"/>
      <c r="LPF61" s="44"/>
      <c r="LPG61" s="44"/>
      <c r="LPH61" s="44"/>
      <c r="LPI61" s="44"/>
      <c r="LPJ61" s="44"/>
      <c r="LPK61" s="44"/>
      <c r="LPL61" s="44"/>
      <c r="LPM61" s="44"/>
      <c r="LPN61" s="44"/>
      <c r="LPO61" s="44"/>
      <c r="LPP61" s="44"/>
      <c r="LPQ61" s="44"/>
      <c r="LPR61" s="44"/>
      <c r="LPS61" s="44"/>
      <c r="LPT61" s="44"/>
      <c r="LPU61" s="44"/>
      <c r="LPV61" s="44"/>
      <c r="LPW61" s="44"/>
      <c r="LPX61" s="44"/>
      <c r="LPY61" s="44"/>
      <c r="LPZ61" s="44"/>
      <c r="LQA61" s="44"/>
      <c r="LQB61" s="44"/>
      <c r="LQC61" s="44"/>
      <c r="LQD61" s="44"/>
      <c r="LQE61" s="44"/>
      <c r="LQF61" s="44"/>
      <c r="LQG61" s="44"/>
      <c r="LQH61" s="44"/>
      <c r="LQI61" s="44"/>
      <c r="LQJ61" s="44"/>
      <c r="LQK61" s="44"/>
      <c r="LQL61" s="44"/>
      <c r="LQM61" s="44"/>
      <c r="LQN61" s="44"/>
      <c r="LQO61" s="44"/>
      <c r="LQP61" s="44"/>
      <c r="LQQ61" s="44"/>
      <c r="LQR61" s="44"/>
      <c r="LQS61" s="44"/>
      <c r="LQT61" s="44"/>
      <c r="LQU61" s="44"/>
      <c r="LQV61" s="44"/>
      <c r="LQW61" s="44"/>
      <c r="LQX61" s="44"/>
      <c r="LQY61" s="44"/>
      <c r="LQZ61" s="44"/>
      <c r="LRA61" s="44"/>
      <c r="LRB61" s="44"/>
      <c r="LRC61" s="44"/>
      <c r="LRD61" s="44"/>
      <c r="LRE61" s="44"/>
      <c r="LRF61" s="44"/>
      <c r="LRG61" s="44"/>
      <c r="LRH61" s="44"/>
      <c r="LRI61" s="44"/>
      <c r="LRJ61" s="44"/>
      <c r="LRK61" s="44"/>
      <c r="LRL61" s="44"/>
      <c r="LRM61" s="44"/>
      <c r="LRN61" s="44"/>
      <c r="LRO61" s="44"/>
      <c r="LRP61" s="44"/>
      <c r="LRQ61" s="44"/>
      <c r="LRR61" s="44"/>
      <c r="LRS61" s="44"/>
      <c r="LRT61" s="44"/>
      <c r="LRU61" s="44"/>
      <c r="LRV61" s="44"/>
      <c r="LRW61" s="44"/>
      <c r="LRX61" s="44"/>
      <c r="LRY61" s="44"/>
      <c r="LRZ61" s="44"/>
      <c r="LSA61" s="44"/>
      <c r="LSB61" s="44"/>
      <c r="LSC61" s="44"/>
      <c r="LSD61" s="44"/>
      <c r="LSE61" s="44"/>
      <c r="LSF61" s="44"/>
      <c r="LSG61" s="44"/>
      <c r="LSH61" s="44"/>
      <c r="LSI61" s="44"/>
      <c r="LSJ61" s="44"/>
      <c r="LSK61" s="44"/>
      <c r="LSL61" s="44"/>
      <c r="LSM61" s="44"/>
      <c r="LSN61" s="44"/>
      <c r="LSO61" s="44"/>
      <c r="LSP61" s="44"/>
      <c r="LSQ61" s="44"/>
      <c r="LSR61" s="44"/>
      <c r="LSS61" s="44"/>
      <c r="LST61" s="44"/>
      <c r="LSU61" s="44"/>
      <c r="LSV61" s="44"/>
      <c r="LSW61" s="44"/>
      <c r="LSX61" s="44"/>
      <c r="LSY61" s="44"/>
      <c r="LSZ61" s="44"/>
      <c r="LTA61" s="44"/>
      <c r="LTB61" s="44"/>
      <c r="LTC61" s="44"/>
      <c r="LTD61" s="44"/>
      <c r="LTE61" s="44"/>
      <c r="LTF61" s="44"/>
      <c r="LTG61" s="44"/>
      <c r="LTH61" s="44"/>
      <c r="LTI61" s="44"/>
      <c r="LTJ61" s="44"/>
      <c r="LTK61" s="44"/>
      <c r="LTL61" s="44"/>
      <c r="LTM61" s="44"/>
      <c r="LTN61" s="44"/>
      <c r="LTO61" s="44"/>
      <c r="LTP61" s="44"/>
      <c r="LTQ61" s="44"/>
      <c r="LTR61" s="44"/>
      <c r="LTS61" s="44"/>
      <c r="LTT61" s="44"/>
      <c r="LTU61" s="44"/>
      <c r="LTV61" s="44"/>
      <c r="LTW61" s="44"/>
      <c r="LTX61" s="44"/>
      <c r="LTY61" s="44"/>
      <c r="LTZ61" s="44"/>
      <c r="LUA61" s="44"/>
      <c r="LUB61" s="44"/>
      <c r="LUC61" s="44"/>
      <c r="LUD61" s="44"/>
      <c r="LUE61" s="44"/>
      <c r="LUF61" s="44"/>
      <c r="LUG61" s="44"/>
      <c r="LUH61" s="44"/>
      <c r="LUI61" s="44"/>
      <c r="LUJ61" s="44"/>
      <c r="LUK61" s="44"/>
      <c r="LUL61" s="44"/>
      <c r="LUM61" s="44"/>
      <c r="LUN61" s="44"/>
      <c r="LUO61" s="44"/>
      <c r="LUP61" s="44"/>
      <c r="LUQ61" s="44"/>
      <c r="LUR61" s="44"/>
      <c r="LUS61" s="44"/>
      <c r="LUT61" s="44"/>
      <c r="LUU61" s="44"/>
      <c r="LUV61" s="44"/>
      <c r="LUW61" s="44"/>
      <c r="LUX61" s="44"/>
      <c r="LUY61" s="44"/>
      <c r="LUZ61" s="44"/>
      <c r="LVA61" s="44"/>
      <c r="LVB61" s="44"/>
      <c r="LVC61" s="44"/>
      <c r="LVD61" s="44"/>
      <c r="LVE61" s="44"/>
      <c r="LVF61" s="44"/>
      <c r="LVG61" s="44"/>
      <c r="LVH61" s="44"/>
      <c r="LVI61" s="44"/>
      <c r="LVJ61" s="44"/>
      <c r="LVK61" s="44"/>
      <c r="LVL61" s="44"/>
      <c r="LVM61" s="44"/>
      <c r="LVN61" s="44"/>
      <c r="LVO61" s="44"/>
      <c r="LVP61" s="44"/>
      <c r="LVQ61" s="44"/>
      <c r="LVR61" s="44"/>
      <c r="LVS61" s="44"/>
      <c r="LVT61" s="44"/>
      <c r="LVU61" s="44"/>
      <c r="LVV61" s="44"/>
      <c r="LVW61" s="44"/>
      <c r="LVX61" s="44"/>
      <c r="LVY61" s="44"/>
      <c r="LVZ61" s="44"/>
      <c r="LWA61" s="44"/>
      <c r="LWB61" s="44"/>
      <c r="LWC61" s="44"/>
      <c r="LWD61" s="44"/>
      <c r="LWE61" s="44"/>
      <c r="LWF61" s="44"/>
      <c r="LWG61" s="44"/>
      <c r="LWH61" s="44"/>
      <c r="LWI61" s="44"/>
      <c r="LWJ61" s="44"/>
      <c r="LWK61" s="44"/>
      <c r="LWL61" s="44"/>
      <c r="LWM61" s="44"/>
      <c r="LWN61" s="44"/>
      <c r="LWO61" s="44"/>
      <c r="LWP61" s="44"/>
      <c r="LWQ61" s="44"/>
      <c r="LWR61" s="44"/>
      <c r="LWS61" s="44"/>
      <c r="LWT61" s="44"/>
      <c r="LWU61" s="44"/>
      <c r="LWV61" s="44"/>
      <c r="LWW61" s="44"/>
      <c r="LWX61" s="44"/>
      <c r="LWY61" s="44"/>
      <c r="LWZ61" s="44"/>
      <c r="LXA61" s="44"/>
      <c r="LXB61" s="44"/>
      <c r="LXC61" s="44"/>
      <c r="LXD61" s="44"/>
      <c r="LXE61" s="44"/>
      <c r="LXF61" s="44"/>
      <c r="LXG61" s="44"/>
      <c r="LXH61" s="44"/>
      <c r="LXI61" s="44"/>
      <c r="LXJ61" s="44"/>
      <c r="LXK61" s="44"/>
      <c r="LXL61" s="44"/>
      <c r="LXM61" s="44"/>
      <c r="LXN61" s="44"/>
      <c r="LXO61" s="44"/>
      <c r="LXP61" s="44"/>
      <c r="LXQ61" s="44"/>
      <c r="LXR61" s="44"/>
      <c r="LXS61" s="44"/>
      <c r="LXT61" s="44"/>
      <c r="LXU61" s="44"/>
      <c r="LXV61" s="44"/>
      <c r="LXW61" s="44"/>
      <c r="LXX61" s="44"/>
      <c r="LXY61" s="44"/>
      <c r="LXZ61" s="44"/>
      <c r="LYA61" s="44"/>
      <c r="LYB61" s="44"/>
      <c r="LYC61" s="44"/>
      <c r="LYD61" s="44"/>
      <c r="LYE61" s="44"/>
      <c r="LYF61" s="44"/>
      <c r="LYG61" s="44"/>
      <c r="LYH61" s="44"/>
      <c r="LYI61" s="44"/>
      <c r="LYJ61" s="44"/>
      <c r="LYK61" s="44"/>
      <c r="LYL61" s="44"/>
      <c r="LYM61" s="44"/>
      <c r="LYN61" s="44"/>
      <c r="LYO61" s="44"/>
      <c r="LYP61" s="44"/>
      <c r="LYQ61" s="44"/>
      <c r="LYR61" s="44"/>
      <c r="LYS61" s="44"/>
      <c r="LYT61" s="44"/>
      <c r="LYU61" s="44"/>
      <c r="LYV61" s="44"/>
      <c r="LYW61" s="44"/>
      <c r="LYX61" s="44"/>
      <c r="LYY61" s="44"/>
      <c r="LYZ61" s="44"/>
      <c r="LZA61" s="44"/>
      <c r="LZB61" s="44"/>
      <c r="LZC61" s="44"/>
      <c r="LZD61" s="44"/>
      <c r="LZE61" s="44"/>
      <c r="LZF61" s="44"/>
      <c r="LZG61" s="44"/>
      <c r="LZH61" s="44"/>
      <c r="LZI61" s="44"/>
      <c r="LZJ61" s="44"/>
      <c r="LZK61" s="44"/>
      <c r="LZL61" s="44"/>
      <c r="LZM61" s="44"/>
      <c r="LZN61" s="44"/>
      <c r="LZO61" s="44"/>
      <c r="LZP61" s="44"/>
      <c r="LZQ61" s="44"/>
      <c r="LZR61" s="44"/>
      <c r="LZS61" s="44"/>
      <c r="LZT61" s="44"/>
      <c r="LZU61" s="44"/>
      <c r="LZV61" s="44"/>
      <c r="LZW61" s="44"/>
      <c r="LZX61" s="44"/>
      <c r="LZY61" s="44"/>
      <c r="LZZ61" s="44"/>
      <c r="MAA61" s="44"/>
      <c r="MAB61" s="44"/>
      <c r="MAC61" s="44"/>
      <c r="MAD61" s="44"/>
      <c r="MAE61" s="44"/>
      <c r="MAF61" s="44"/>
      <c r="MAG61" s="44"/>
      <c r="MAH61" s="44"/>
      <c r="MAI61" s="44"/>
      <c r="MAJ61" s="44"/>
      <c r="MAK61" s="44"/>
      <c r="MAL61" s="44"/>
      <c r="MAM61" s="44"/>
      <c r="MAN61" s="44"/>
      <c r="MAO61" s="44"/>
      <c r="MAP61" s="44"/>
      <c r="MAQ61" s="44"/>
      <c r="MAR61" s="44"/>
      <c r="MAS61" s="44"/>
      <c r="MAT61" s="44"/>
      <c r="MAU61" s="44"/>
      <c r="MAV61" s="44"/>
      <c r="MAW61" s="44"/>
      <c r="MAX61" s="44"/>
      <c r="MAY61" s="44"/>
      <c r="MAZ61" s="44"/>
      <c r="MBA61" s="44"/>
      <c r="MBB61" s="44"/>
      <c r="MBC61" s="44"/>
      <c r="MBD61" s="44"/>
      <c r="MBE61" s="44"/>
      <c r="MBF61" s="44"/>
      <c r="MBG61" s="44"/>
      <c r="MBH61" s="44"/>
      <c r="MBI61" s="44"/>
      <c r="MBJ61" s="44"/>
      <c r="MBK61" s="44"/>
      <c r="MBL61" s="44"/>
      <c r="MBM61" s="44"/>
      <c r="MBN61" s="44"/>
      <c r="MBO61" s="44"/>
      <c r="MBP61" s="44"/>
      <c r="MBQ61" s="44"/>
      <c r="MBR61" s="44"/>
      <c r="MBS61" s="44"/>
      <c r="MBT61" s="44"/>
      <c r="MBU61" s="44"/>
      <c r="MBV61" s="44"/>
      <c r="MBW61" s="44"/>
      <c r="MBX61" s="44"/>
      <c r="MBY61" s="44"/>
      <c r="MBZ61" s="44"/>
      <c r="MCA61" s="44"/>
      <c r="MCB61" s="44"/>
      <c r="MCC61" s="44"/>
      <c r="MCD61" s="44"/>
      <c r="MCE61" s="44"/>
      <c r="MCF61" s="44"/>
      <c r="MCG61" s="44"/>
      <c r="MCH61" s="44"/>
      <c r="MCI61" s="44"/>
      <c r="MCJ61" s="44"/>
      <c r="MCK61" s="44"/>
      <c r="MCL61" s="44"/>
      <c r="MCM61" s="44"/>
      <c r="MCN61" s="44"/>
      <c r="MCO61" s="44"/>
      <c r="MCP61" s="44"/>
      <c r="MCQ61" s="44"/>
      <c r="MCR61" s="44"/>
      <c r="MCS61" s="44"/>
      <c r="MCT61" s="44"/>
      <c r="MCU61" s="44"/>
      <c r="MCV61" s="44"/>
      <c r="MCW61" s="44"/>
      <c r="MCX61" s="44"/>
      <c r="MCY61" s="44"/>
      <c r="MCZ61" s="44"/>
      <c r="MDA61" s="44"/>
      <c r="MDB61" s="44"/>
      <c r="MDC61" s="44"/>
      <c r="MDD61" s="44"/>
      <c r="MDE61" s="44"/>
      <c r="MDF61" s="44"/>
      <c r="MDG61" s="44"/>
      <c r="MDH61" s="44"/>
      <c r="MDI61" s="44"/>
      <c r="MDJ61" s="44"/>
      <c r="MDK61" s="44"/>
      <c r="MDL61" s="44"/>
      <c r="MDM61" s="44"/>
      <c r="MDN61" s="44"/>
      <c r="MDO61" s="44"/>
      <c r="MDP61" s="44"/>
      <c r="MDQ61" s="44"/>
      <c r="MDR61" s="44"/>
      <c r="MDS61" s="44"/>
      <c r="MDT61" s="44"/>
      <c r="MDU61" s="44"/>
      <c r="MDV61" s="44"/>
      <c r="MDW61" s="44"/>
      <c r="MDX61" s="44"/>
      <c r="MDY61" s="44"/>
      <c r="MDZ61" s="44"/>
      <c r="MEA61" s="44"/>
      <c r="MEB61" s="44"/>
      <c r="MEC61" s="44"/>
      <c r="MED61" s="44"/>
      <c r="MEE61" s="44"/>
      <c r="MEF61" s="44"/>
      <c r="MEG61" s="44"/>
      <c r="MEH61" s="44"/>
      <c r="MEI61" s="44"/>
      <c r="MEJ61" s="44"/>
      <c r="MEK61" s="44"/>
      <c r="MEL61" s="44"/>
      <c r="MEM61" s="44"/>
      <c r="MEN61" s="44"/>
      <c r="MEO61" s="44"/>
      <c r="MEP61" s="44"/>
      <c r="MEQ61" s="44"/>
      <c r="MER61" s="44"/>
      <c r="MES61" s="44"/>
      <c r="MET61" s="44"/>
      <c r="MEU61" s="44"/>
      <c r="MEV61" s="44"/>
      <c r="MEW61" s="44"/>
      <c r="MEX61" s="44"/>
      <c r="MEY61" s="44"/>
      <c r="MEZ61" s="44"/>
      <c r="MFA61" s="44"/>
      <c r="MFB61" s="44"/>
      <c r="MFC61" s="44"/>
      <c r="MFD61" s="44"/>
      <c r="MFE61" s="44"/>
      <c r="MFF61" s="44"/>
      <c r="MFG61" s="44"/>
      <c r="MFH61" s="44"/>
      <c r="MFI61" s="44"/>
      <c r="MFJ61" s="44"/>
      <c r="MFK61" s="44"/>
      <c r="MFL61" s="44"/>
      <c r="MFM61" s="44"/>
      <c r="MFN61" s="44"/>
      <c r="MFO61" s="44"/>
      <c r="MFP61" s="44"/>
      <c r="MFQ61" s="44"/>
      <c r="MFR61" s="44"/>
      <c r="MFS61" s="44"/>
      <c r="MFT61" s="44"/>
      <c r="MFU61" s="44"/>
      <c r="MFV61" s="44"/>
      <c r="MFW61" s="44"/>
      <c r="MFX61" s="44"/>
      <c r="MFY61" s="44"/>
      <c r="MFZ61" s="44"/>
      <c r="MGA61" s="44"/>
      <c r="MGB61" s="44"/>
      <c r="MGC61" s="44"/>
      <c r="MGD61" s="44"/>
      <c r="MGE61" s="44"/>
      <c r="MGF61" s="44"/>
      <c r="MGG61" s="44"/>
      <c r="MGH61" s="44"/>
      <c r="MGI61" s="44"/>
      <c r="MGJ61" s="44"/>
      <c r="MGK61" s="44"/>
      <c r="MGL61" s="44"/>
      <c r="MGM61" s="44"/>
      <c r="MGN61" s="44"/>
      <c r="MGO61" s="44"/>
      <c r="MGP61" s="44"/>
      <c r="MGQ61" s="44"/>
      <c r="MGR61" s="44"/>
      <c r="MGS61" s="44"/>
      <c r="MGT61" s="44"/>
      <c r="MGU61" s="44"/>
      <c r="MGV61" s="44"/>
      <c r="MGW61" s="44"/>
      <c r="MGX61" s="44"/>
      <c r="MGY61" s="44"/>
      <c r="MGZ61" s="44"/>
      <c r="MHA61" s="44"/>
      <c r="MHB61" s="44"/>
      <c r="MHC61" s="44"/>
      <c r="MHD61" s="44"/>
      <c r="MHE61" s="44"/>
      <c r="MHF61" s="44"/>
      <c r="MHG61" s="44"/>
      <c r="MHH61" s="44"/>
      <c r="MHI61" s="44"/>
      <c r="MHJ61" s="44"/>
      <c r="MHK61" s="44"/>
      <c r="MHL61" s="44"/>
      <c r="MHM61" s="44"/>
      <c r="MHN61" s="44"/>
      <c r="MHO61" s="44"/>
      <c r="MHP61" s="44"/>
      <c r="MHQ61" s="44"/>
      <c r="MHR61" s="44"/>
      <c r="MHS61" s="44"/>
      <c r="MHT61" s="44"/>
      <c r="MHU61" s="44"/>
      <c r="MHV61" s="44"/>
      <c r="MHW61" s="44"/>
      <c r="MHX61" s="44"/>
      <c r="MHY61" s="44"/>
      <c r="MHZ61" s="44"/>
      <c r="MIA61" s="44"/>
      <c r="MIB61" s="44"/>
      <c r="MIC61" s="44"/>
      <c r="MID61" s="44"/>
      <c r="MIE61" s="44"/>
      <c r="MIF61" s="44"/>
      <c r="MIG61" s="44"/>
      <c r="MIH61" s="44"/>
      <c r="MII61" s="44"/>
      <c r="MIJ61" s="44"/>
      <c r="MIK61" s="44"/>
      <c r="MIL61" s="44"/>
      <c r="MIM61" s="44"/>
      <c r="MIN61" s="44"/>
      <c r="MIO61" s="44"/>
      <c r="MIP61" s="44"/>
      <c r="MIQ61" s="44"/>
      <c r="MIR61" s="44"/>
      <c r="MIS61" s="44"/>
      <c r="MIT61" s="44"/>
      <c r="MIU61" s="44"/>
      <c r="MIV61" s="44"/>
      <c r="MIW61" s="44"/>
      <c r="MIX61" s="44"/>
      <c r="MIY61" s="44"/>
      <c r="MIZ61" s="44"/>
      <c r="MJA61" s="44"/>
      <c r="MJB61" s="44"/>
      <c r="MJC61" s="44"/>
      <c r="MJD61" s="44"/>
      <c r="MJE61" s="44"/>
      <c r="MJF61" s="44"/>
      <c r="MJG61" s="44"/>
      <c r="MJH61" s="44"/>
      <c r="MJI61" s="44"/>
      <c r="MJJ61" s="44"/>
      <c r="MJK61" s="44"/>
      <c r="MJL61" s="44"/>
      <c r="MJM61" s="44"/>
      <c r="MJN61" s="44"/>
      <c r="MJO61" s="44"/>
      <c r="MJP61" s="44"/>
      <c r="MJQ61" s="44"/>
      <c r="MJR61" s="44"/>
      <c r="MJS61" s="44"/>
      <c r="MJT61" s="44"/>
      <c r="MJU61" s="44"/>
      <c r="MJV61" s="44"/>
      <c r="MJW61" s="44"/>
      <c r="MJX61" s="44"/>
      <c r="MJY61" s="44"/>
      <c r="MJZ61" s="44"/>
      <c r="MKA61" s="44"/>
      <c r="MKB61" s="44"/>
      <c r="MKC61" s="44"/>
      <c r="MKD61" s="44"/>
      <c r="MKE61" s="44"/>
      <c r="MKF61" s="44"/>
      <c r="MKG61" s="44"/>
      <c r="MKH61" s="44"/>
      <c r="MKI61" s="44"/>
      <c r="MKJ61" s="44"/>
      <c r="MKK61" s="44"/>
      <c r="MKL61" s="44"/>
      <c r="MKM61" s="44"/>
      <c r="MKN61" s="44"/>
      <c r="MKO61" s="44"/>
      <c r="MKP61" s="44"/>
      <c r="MKQ61" s="44"/>
      <c r="MKR61" s="44"/>
      <c r="MKS61" s="44"/>
      <c r="MKT61" s="44"/>
      <c r="MKU61" s="44"/>
      <c r="MKV61" s="44"/>
      <c r="MKW61" s="44"/>
      <c r="MKX61" s="44"/>
      <c r="MKY61" s="44"/>
      <c r="MKZ61" s="44"/>
      <c r="MLA61" s="44"/>
      <c r="MLB61" s="44"/>
      <c r="MLC61" s="44"/>
      <c r="MLD61" s="44"/>
      <c r="MLE61" s="44"/>
      <c r="MLF61" s="44"/>
      <c r="MLG61" s="44"/>
      <c r="MLH61" s="44"/>
      <c r="MLI61" s="44"/>
      <c r="MLJ61" s="44"/>
      <c r="MLK61" s="44"/>
      <c r="MLL61" s="44"/>
      <c r="MLM61" s="44"/>
      <c r="MLN61" s="44"/>
      <c r="MLO61" s="44"/>
      <c r="MLP61" s="44"/>
      <c r="MLQ61" s="44"/>
      <c r="MLR61" s="44"/>
      <c r="MLS61" s="44"/>
      <c r="MLT61" s="44"/>
      <c r="MLU61" s="44"/>
      <c r="MLV61" s="44"/>
      <c r="MLW61" s="44"/>
      <c r="MLX61" s="44"/>
      <c r="MLY61" s="44"/>
      <c r="MLZ61" s="44"/>
      <c r="MMA61" s="44"/>
      <c r="MMB61" s="44"/>
      <c r="MMC61" s="44"/>
      <c r="MMD61" s="44"/>
      <c r="MME61" s="44"/>
      <c r="MMF61" s="44"/>
      <c r="MMG61" s="44"/>
      <c r="MMH61" s="44"/>
      <c r="MMI61" s="44"/>
      <c r="MMJ61" s="44"/>
      <c r="MMK61" s="44"/>
      <c r="MML61" s="44"/>
      <c r="MMM61" s="44"/>
      <c r="MMN61" s="44"/>
      <c r="MMO61" s="44"/>
      <c r="MMP61" s="44"/>
      <c r="MMQ61" s="44"/>
      <c r="MMR61" s="44"/>
      <c r="MMS61" s="44"/>
      <c r="MMT61" s="44"/>
      <c r="MMU61" s="44"/>
      <c r="MMV61" s="44"/>
      <c r="MMW61" s="44"/>
      <c r="MMX61" s="44"/>
      <c r="MMY61" s="44"/>
      <c r="MMZ61" s="44"/>
      <c r="MNA61" s="44"/>
      <c r="MNB61" s="44"/>
      <c r="MNC61" s="44"/>
      <c r="MND61" s="44"/>
      <c r="MNE61" s="44"/>
      <c r="MNF61" s="44"/>
      <c r="MNG61" s="44"/>
      <c r="MNH61" s="44"/>
      <c r="MNI61" s="44"/>
      <c r="MNJ61" s="44"/>
      <c r="MNK61" s="44"/>
      <c r="MNL61" s="44"/>
      <c r="MNM61" s="44"/>
      <c r="MNN61" s="44"/>
      <c r="MNO61" s="44"/>
      <c r="MNP61" s="44"/>
      <c r="MNQ61" s="44"/>
      <c r="MNR61" s="44"/>
      <c r="MNS61" s="44"/>
      <c r="MNT61" s="44"/>
      <c r="MNU61" s="44"/>
      <c r="MNV61" s="44"/>
      <c r="MNW61" s="44"/>
      <c r="MNX61" s="44"/>
      <c r="MNY61" s="44"/>
      <c r="MNZ61" s="44"/>
      <c r="MOA61" s="44"/>
      <c r="MOB61" s="44"/>
      <c r="MOC61" s="44"/>
      <c r="MOD61" s="44"/>
      <c r="MOE61" s="44"/>
      <c r="MOF61" s="44"/>
      <c r="MOG61" s="44"/>
      <c r="MOH61" s="44"/>
      <c r="MOI61" s="44"/>
      <c r="MOJ61" s="44"/>
      <c r="MOK61" s="44"/>
      <c r="MOL61" s="44"/>
      <c r="MOM61" s="44"/>
      <c r="MON61" s="44"/>
      <c r="MOO61" s="44"/>
      <c r="MOP61" s="44"/>
      <c r="MOQ61" s="44"/>
      <c r="MOR61" s="44"/>
      <c r="MOS61" s="44"/>
      <c r="MOT61" s="44"/>
      <c r="MOU61" s="44"/>
      <c r="MOV61" s="44"/>
      <c r="MOW61" s="44"/>
      <c r="MOX61" s="44"/>
      <c r="MOY61" s="44"/>
      <c r="MOZ61" s="44"/>
      <c r="MPA61" s="44"/>
      <c r="MPB61" s="44"/>
      <c r="MPC61" s="44"/>
      <c r="MPD61" s="44"/>
      <c r="MPE61" s="44"/>
      <c r="MPF61" s="44"/>
      <c r="MPG61" s="44"/>
      <c r="MPH61" s="44"/>
      <c r="MPI61" s="44"/>
      <c r="MPJ61" s="44"/>
      <c r="MPK61" s="44"/>
      <c r="MPL61" s="44"/>
      <c r="MPM61" s="44"/>
      <c r="MPN61" s="44"/>
      <c r="MPO61" s="44"/>
      <c r="MPP61" s="44"/>
      <c r="MPQ61" s="44"/>
      <c r="MPR61" s="44"/>
      <c r="MPS61" s="44"/>
      <c r="MPT61" s="44"/>
      <c r="MPU61" s="44"/>
      <c r="MPV61" s="44"/>
      <c r="MPW61" s="44"/>
      <c r="MPX61" s="44"/>
      <c r="MPY61" s="44"/>
      <c r="MPZ61" s="44"/>
      <c r="MQA61" s="44"/>
      <c r="MQB61" s="44"/>
      <c r="MQC61" s="44"/>
      <c r="MQD61" s="44"/>
      <c r="MQE61" s="44"/>
      <c r="MQF61" s="44"/>
      <c r="MQG61" s="44"/>
      <c r="MQH61" s="44"/>
      <c r="MQI61" s="44"/>
      <c r="MQJ61" s="44"/>
      <c r="MQK61" s="44"/>
      <c r="MQL61" s="44"/>
      <c r="MQM61" s="44"/>
      <c r="MQN61" s="44"/>
      <c r="MQO61" s="44"/>
      <c r="MQP61" s="44"/>
      <c r="MQQ61" s="44"/>
      <c r="MQR61" s="44"/>
      <c r="MQS61" s="44"/>
      <c r="MQT61" s="44"/>
      <c r="MQU61" s="44"/>
      <c r="MQV61" s="44"/>
      <c r="MQW61" s="44"/>
      <c r="MQX61" s="44"/>
      <c r="MQY61" s="44"/>
      <c r="MQZ61" s="44"/>
      <c r="MRA61" s="44"/>
      <c r="MRB61" s="44"/>
      <c r="MRC61" s="44"/>
      <c r="MRD61" s="44"/>
      <c r="MRE61" s="44"/>
      <c r="MRF61" s="44"/>
      <c r="MRG61" s="44"/>
      <c r="MRH61" s="44"/>
      <c r="MRI61" s="44"/>
      <c r="MRJ61" s="44"/>
      <c r="MRK61" s="44"/>
      <c r="MRL61" s="44"/>
      <c r="MRM61" s="44"/>
      <c r="MRN61" s="44"/>
      <c r="MRO61" s="44"/>
      <c r="MRP61" s="44"/>
      <c r="MRQ61" s="44"/>
      <c r="MRR61" s="44"/>
      <c r="MRS61" s="44"/>
      <c r="MRT61" s="44"/>
      <c r="MRU61" s="44"/>
      <c r="MRV61" s="44"/>
      <c r="MRW61" s="44"/>
      <c r="MRX61" s="44"/>
      <c r="MRY61" s="44"/>
      <c r="MRZ61" s="44"/>
      <c r="MSA61" s="44"/>
      <c r="MSB61" s="44"/>
      <c r="MSC61" s="44"/>
      <c r="MSD61" s="44"/>
      <c r="MSE61" s="44"/>
      <c r="MSF61" s="44"/>
      <c r="MSG61" s="44"/>
      <c r="MSH61" s="44"/>
      <c r="MSI61" s="44"/>
      <c r="MSJ61" s="44"/>
      <c r="MSK61" s="44"/>
      <c r="MSL61" s="44"/>
      <c r="MSM61" s="44"/>
      <c r="MSN61" s="44"/>
      <c r="MSO61" s="44"/>
      <c r="MSP61" s="44"/>
      <c r="MSQ61" s="44"/>
      <c r="MSR61" s="44"/>
      <c r="MSS61" s="44"/>
      <c r="MST61" s="44"/>
      <c r="MSU61" s="44"/>
      <c r="MSV61" s="44"/>
      <c r="MSW61" s="44"/>
      <c r="MSX61" s="44"/>
      <c r="MSY61" s="44"/>
      <c r="MSZ61" s="44"/>
      <c r="MTA61" s="44"/>
      <c r="MTB61" s="44"/>
      <c r="MTC61" s="44"/>
      <c r="MTD61" s="44"/>
      <c r="MTE61" s="44"/>
      <c r="MTF61" s="44"/>
      <c r="MTG61" s="44"/>
      <c r="MTH61" s="44"/>
      <c r="MTI61" s="44"/>
      <c r="MTJ61" s="44"/>
      <c r="MTK61" s="44"/>
      <c r="MTL61" s="44"/>
      <c r="MTM61" s="44"/>
      <c r="MTN61" s="44"/>
      <c r="MTO61" s="44"/>
      <c r="MTP61" s="44"/>
      <c r="MTQ61" s="44"/>
      <c r="MTR61" s="44"/>
      <c r="MTS61" s="44"/>
      <c r="MTT61" s="44"/>
      <c r="MTU61" s="44"/>
      <c r="MTV61" s="44"/>
      <c r="MTW61" s="44"/>
      <c r="MTX61" s="44"/>
      <c r="MTY61" s="44"/>
      <c r="MTZ61" s="44"/>
      <c r="MUA61" s="44"/>
      <c r="MUB61" s="44"/>
      <c r="MUC61" s="44"/>
      <c r="MUD61" s="44"/>
      <c r="MUE61" s="44"/>
      <c r="MUF61" s="44"/>
      <c r="MUG61" s="44"/>
      <c r="MUH61" s="44"/>
      <c r="MUI61" s="44"/>
      <c r="MUJ61" s="44"/>
      <c r="MUK61" s="44"/>
      <c r="MUL61" s="44"/>
      <c r="MUM61" s="44"/>
      <c r="MUN61" s="44"/>
      <c r="MUO61" s="44"/>
      <c r="MUP61" s="44"/>
      <c r="MUQ61" s="44"/>
      <c r="MUR61" s="44"/>
      <c r="MUS61" s="44"/>
      <c r="MUT61" s="44"/>
      <c r="MUU61" s="44"/>
      <c r="MUV61" s="44"/>
      <c r="MUW61" s="44"/>
      <c r="MUX61" s="44"/>
      <c r="MUY61" s="44"/>
      <c r="MUZ61" s="44"/>
      <c r="MVA61" s="44"/>
      <c r="MVB61" s="44"/>
      <c r="MVC61" s="44"/>
      <c r="MVD61" s="44"/>
      <c r="MVE61" s="44"/>
      <c r="MVF61" s="44"/>
      <c r="MVG61" s="44"/>
      <c r="MVH61" s="44"/>
      <c r="MVI61" s="44"/>
      <c r="MVJ61" s="44"/>
      <c r="MVK61" s="44"/>
      <c r="MVL61" s="44"/>
      <c r="MVM61" s="44"/>
      <c r="MVN61" s="44"/>
      <c r="MVO61" s="44"/>
      <c r="MVP61" s="44"/>
      <c r="MVQ61" s="44"/>
      <c r="MVR61" s="44"/>
      <c r="MVS61" s="44"/>
      <c r="MVT61" s="44"/>
      <c r="MVU61" s="44"/>
      <c r="MVV61" s="44"/>
      <c r="MVW61" s="44"/>
      <c r="MVX61" s="44"/>
      <c r="MVY61" s="44"/>
      <c r="MVZ61" s="44"/>
      <c r="MWA61" s="44"/>
      <c r="MWB61" s="44"/>
      <c r="MWC61" s="44"/>
      <c r="MWD61" s="44"/>
      <c r="MWE61" s="44"/>
      <c r="MWF61" s="44"/>
      <c r="MWG61" s="44"/>
      <c r="MWH61" s="44"/>
      <c r="MWI61" s="44"/>
      <c r="MWJ61" s="44"/>
      <c r="MWK61" s="44"/>
      <c r="MWL61" s="44"/>
      <c r="MWM61" s="44"/>
      <c r="MWN61" s="44"/>
      <c r="MWO61" s="44"/>
      <c r="MWP61" s="44"/>
      <c r="MWQ61" s="44"/>
      <c r="MWR61" s="44"/>
      <c r="MWS61" s="44"/>
      <c r="MWT61" s="44"/>
      <c r="MWU61" s="44"/>
      <c r="MWV61" s="44"/>
      <c r="MWW61" s="44"/>
      <c r="MWX61" s="44"/>
      <c r="MWY61" s="44"/>
      <c r="MWZ61" s="44"/>
      <c r="MXA61" s="44"/>
      <c r="MXB61" s="44"/>
      <c r="MXC61" s="44"/>
      <c r="MXD61" s="44"/>
      <c r="MXE61" s="44"/>
      <c r="MXF61" s="44"/>
      <c r="MXG61" s="44"/>
      <c r="MXH61" s="44"/>
      <c r="MXI61" s="44"/>
      <c r="MXJ61" s="44"/>
      <c r="MXK61" s="44"/>
      <c r="MXL61" s="44"/>
      <c r="MXM61" s="44"/>
      <c r="MXN61" s="44"/>
      <c r="MXO61" s="44"/>
      <c r="MXP61" s="44"/>
      <c r="MXQ61" s="44"/>
      <c r="MXR61" s="44"/>
      <c r="MXS61" s="44"/>
      <c r="MXT61" s="44"/>
      <c r="MXU61" s="44"/>
      <c r="MXV61" s="44"/>
      <c r="MXW61" s="44"/>
      <c r="MXX61" s="44"/>
      <c r="MXY61" s="44"/>
      <c r="MXZ61" s="44"/>
      <c r="MYA61" s="44"/>
      <c r="MYB61" s="44"/>
      <c r="MYC61" s="44"/>
      <c r="MYD61" s="44"/>
      <c r="MYE61" s="44"/>
      <c r="MYF61" s="44"/>
      <c r="MYG61" s="44"/>
      <c r="MYH61" s="44"/>
      <c r="MYI61" s="44"/>
      <c r="MYJ61" s="44"/>
      <c r="MYK61" s="44"/>
      <c r="MYL61" s="44"/>
      <c r="MYM61" s="44"/>
      <c r="MYN61" s="44"/>
      <c r="MYO61" s="44"/>
      <c r="MYP61" s="44"/>
      <c r="MYQ61" s="44"/>
      <c r="MYR61" s="44"/>
      <c r="MYS61" s="44"/>
      <c r="MYT61" s="44"/>
      <c r="MYU61" s="44"/>
      <c r="MYV61" s="44"/>
      <c r="MYW61" s="44"/>
      <c r="MYX61" s="44"/>
      <c r="MYY61" s="44"/>
      <c r="MYZ61" s="44"/>
      <c r="MZA61" s="44"/>
      <c r="MZB61" s="44"/>
      <c r="MZC61" s="44"/>
      <c r="MZD61" s="44"/>
      <c r="MZE61" s="44"/>
      <c r="MZF61" s="44"/>
      <c r="MZG61" s="44"/>
      <c r="MZH61" s="44"/>
      <c r="MZI61" s="44"/>
      <c r="MZJ61" s="44"/>
      <c r="MZK61" s="44"/>
      <c r="MZL61" s="44"/>
      <c r="MZM61" s="44"/>
      <c r="MZN61" s="44"/>
      <c r="MZO61" s="44"/>
      <c r="MZP61" s="44"/>
      <c r="MZQ61" s="44"/>
      <c r="MZR61" s="44"/>
      <c r="MZS61" s="44"/>
      <c r="MZT61" s="44"/>
      <c r="MZU61" s="44"/>
      <c r="MZV61" s="44"/>
      <c r="MZW61" s="44"/>
      <c r="MZX61" s="44"/>
      <c r="MZY61" s="44"/>
      <c r="MZZ61" s="44"/>
      <c r="NAA61" s="44"/>
      <c r="NAB61" s="44"/>
      <c r="NAC61" s="44"/>
      <c r="NAD61" s="44"/>
      <c r="NAE61" s="44"/>
      <c r="NAF61" s="44"/>
      <c r="NAG61" s="44"/>
      <c r="NAH61" s="44"/>
      <c r="NAI61" s="44"/>
      <c r="NAJ61" s="44"/>
      <c r="NAK61" s="44"/>
      <c r="NAL61" s="44"/>
      <c r="NAM61" s="44"/>
      <c r="NAN61" s="44"/>
      <c r="NAO61" s="44"/>
      <c r="NAP61" s="44"/>
      <c r="NAQ61" s="44"/>
      <c r="NAR61" s="44"/>
      <c r="NAS61" s="44"/>
      <c r="NAT61" s="44"/>
      <c r="NAU61" s="44"/>
      <c r="NAV61" s="44"/>
      <c r="NAW61" s="44"/>
      <c r="NAX61" s="44"/>
      <c r="NAY61" s="44"/>
      <c r="NAZ61" s="44"/>
      <c r="NBA61" s="44"/>
      <c r="NBB61" s="44"/>
      <c r="NBC61" s="44"/>
      <c r="NBD61" s="44"/>
      <c r="NBE61" s="44"/>
      <c r="NBF61" s="44"/>
      <c r="NBG61" s="44"/>
      <c r="NBH61" s="44"/>
      <c r="NBI61" s="44"/>
      <c r="NBJ61" s="44"/>
      <c r="NBK61" s="44"/>
      <c r="NBL61" s="44"/>
      <c r="NBM61" s="44"/>
      <c r="NBN61" s="44"/>
      <c r="NBO61" s="44"/>
      <c r="NBP61" s="44"/>
      <c r="NBQ61" s="44"/>
      <c r="NBR61" s="44"/>
      <c r="NBS61" s="44"/>
      <c r="NBT61" s="44"/>
      <c r="NBU61" s="44"/>
      <c r="NBV61" s="44"/>
      <c r="NBW61" s="44"/>
      <c r="NBX61" s="44"/>
      <c r="NBY61" s="44"/>
      <c r="NBZ61" s="44"/>
      <c r="NCA61" s="44"/>
      <c r="NCB61" s="44"/>
      <c r="NCC61" s="44"/>
      <c r="NCD61" s="44"/>
      <c r="NCE61" s="44"/>
      <c r="NCF61" s="44"/>
      <c r="NCG61" s="44"/>
      <c r="NCH61" s="44"/>
      <c r="NCI61" s="44"/>
      <c r="NCJ61" s="44"/>
      <c r="NCK61" s="44"/>
      <c r="NCL61" s="44"/>
      <c r="NCM61" s="44"/>
      <c r="NCN61" s="44"/>
      <c r="NCO61" s="44"/>
      <c r="NCP61" s="44"/>
      <c r="NCQ61" s="44"/>
      <c r="NCR61" s="44"/>
      <c r="NCS61" s="44"/>
      <c r="NCT61" s="44"/>
      <c r="NCU61" s="44"/>
      <c r="NCV61" s="44"/>
      <c r="NCW61" s="44"/>
      <c r="NCX61" s="44"/>
      <c r="NCY61" s="44"/>
      <c r="NCZ61" s="44"/>
      <c r="NDA61" s="44"/>
      <c r="NDB61" s="44"/>
      <c r="NDC61" s="44"/>
      <c r="NDD61" s="44"/>
      <c r="NDE61" s="44"/>
      <c r="NDF61" s="44"/>
      <c r="NDG61" s="44"/>
      <c r="NDH61" s="44"/>
      <c r="NDI61" s="44"/>
      <c r="NDJ61" s="44"/>
      <c r="NDK61" s="44"/>
      <c r="NDL61" s="44"/>
      <c r="NDM61" s="44"/>
      <c r="NDN61" s="44"/>
      <c r="NDO61" s="44"/>
      <c r="NDP61" s="44"/>
      <c r="NDQ61" s="44"/>
      <c r="NDR61" s="44"/>
      <c r="NDS61" s="44"/>
      <c r="NDT61" s="44"/>
      <c r="NDU61" s="44"/>
      <c r="NDV61" s="44"/>
      <c r="NDW61" s="44"/>
      <c r="NDX61" s="44"/>
      <c r="NDY61" s="44"/>
      <c r="NDZ61" s="44"/>
      <c r="NEA61" s="44"/>
      <c r="NEB61" s="44"/>
      <c r="NEC61" s="44"/>
      <c r="NED61" s="44"/>
      <c r="NEE61" s="44"/>
      <c r="NEF61" s="44"/>
      <c r="NEG61" s="44"/>
      <c r="NEH61" s="44"/>
      <c r="NEI61" s="44"/>
      <c r="NEJ61" s="44"/>
      <c r="NEK61" s="44"/>
      <c r="NEL61" s="44"/>
      <c r="NEM61" s="44"/>
      <c r="NEN61" s="44"/>
      <c r="NEO61" s="44"/>
      <c r="NEP61" s="44"/>
      <c r="NEQ61" s="44"/>
      <c r="NER61" s="44"/>
      <c r="NES61" s="44"/>
      <c r="NET61" s="44"/>
      <c r="NEU61" s="44"/>
      <c r="NEV61" s="44"/>
      <c r="NEW61" s="44"/>
      <c r="NEX61" s="44"/>
      <c r="NEY61" s="44"/>
      <c r="NEZ61" s="44"/>
      <c r="NFA61" s="44"/>
      <c r="NFB61" s="44"/>
      <c r="NFC61" s="44"/>
      <c r="NFD61" s="44"/>
      <c r="NFE61" s="44"/>
      <c r="NFF61" s="44"/>
      <c r="NFG61" s="44"/>
      <c r="NFH61" s="44"/>
      <c r="NFI61" s="44"/>
      <c r="NFJ61" s="44"/>
      <c r="NFK61" s="44"/>
      <c r="NFL61" s="44"/>
      <c r="NFM61" s="44"/>
      <c r="NFN61" s="44"/>
      <c r="NFO61" s="44"/>
      <c r="NFP61" s="44"/>
      <c r="NFQ61" s="44"/>
      <c r="NFR61" s="44"/>
      <c r="NFS61" s="44"/>
      <c r="NFT61" s="44"/>
      <c r="NFU61" s="44"/>
      <c r="NFV61" s="44"/>
      <c r="NFW61" s="44"/>
      <c r="NFX61" s="44"/>
      <c r="NFY61" s="44"/>
      <c r="NFZ61" s="44"/>
      <c r="NGA61" s="44"/>
      <c r="NGB61" s="44"/>
      <c r="NGC61" s="44"/>
      <c r="NGD61" s="44"/>
      <c r="NGE61" s="44"/>
      <c r="NGF61" s="44"/>
      <c r="NGG61" s="44"/>
      <c r="NGH61" s="44"/>
      <c r="NGI61" s="44"/>
      <c r="NGJ61" s="44"/>
      <c r="NGK61" s="44"/>
      <c r="NGL61" s="44"/>
      <c r="NGM61" s="44"/>
      <c r="NGN61" s="44"/>
      <c r="NGO61" s="44"/>
      <c r="NGP61" s="44"/>
      <c r="NGQ61" s="44"/>
      <c r="NGR61" s="44"/>
      <c r="NGS61" s="44"/>
      <c r="NGT61" s="44"/>
      <c r="NGU61" s="44"/>
      <c r="NGV61" s="44"/>
      <c r="NGW61" s="44"/>
      <c r="NGX61" s="44"/>
      <c r="NGY61" s="44"/>
      <c r="NGZ61" s="44"/>
      <c r="NHA61" s="44"/>
      <c r="NHB61" s="44"/>
      <c r="NHC61" s="44"/>
      <c r="NHD61" s="44"/>
      <c r="NHE61" s="44"/>
      <c r="NHF61" s="44"/>
      <c r="NHG61" s="44"/>
      <c r="NHH61" s="44"/>
      <c r="NHI61" s="44"/>
      <c r="NHJ61" s="44"/>
      <c r="NHK61" s="44"/>
      <c r="NHL61" s="44"/>
      <c r="NHM61" s="44"/>
      <c r="NHN61" s="44"/>
      <c r="NHO61" s="44"/>
      <c r="NHP61" s="44"/>
      <c r="NHQ61" s="44"/>
      <c r="NHR61" s="44"/>
      <c r="NHS61" s="44"/>
      <c r="NHT61" s="44"/>
      <c r="NHU61" s="44"/>
      <c r="NHV61" s="44"/>
      <c r="NHW61" s="44"/>
      <c r="NHX61" s="44"/>
      <c r="NHY61" s="44"/>
      <c r="NHZ61" s="44"/>
      <c r="NIA61" s="44"/>
      <c r="NIB61" s="44"/>
      <c r="NIC61" s="44"/>
      <c r="NID61" s="44"/>
      <c r="NIE61" s="44"/>
      <c r="NIF61" s="44"/>
      <c r="NIG61" s="44"/>
      <c r="NIH61" s="44"/>
      <c r="NII61" s="44"/>
      <c r="NIJ61" s="44"/>
      <c r="NIK61" s="44"/>
      <c r="NIL61" s="44"/>
      <c r="NIM61" s="44"/>
      <c r="NIN61" s="44"/>
      <c r="NIO61" s="44"/>
      <c r="NIP61" s="44"/>
      <c r="NIQ61" s="44"/>
      <c r="NIR61" s="44"/>
      <c r="NIS61" s="44"/>
      <c r="NIT61" s="44"/>
      <c r="NIU61" s="44"/>
      <c r="NIV61" s="44"/>
      <c r="NIW61" s="44"/>
      <c r="NIX61" s="44"/>
      <c r="NIY61" s="44"/>
      <c r="NIZ61" s="44"/>
      <c r="NJA61" s="44"/>
      <c r="NJB61" s="44"/>
      <c r="NJC61" s="44"/>
      <c r="NJD61" s="44"/>
      <c r="NJE61" s="44"/>
      <c r="NJF61" s="44"/>
      <c r="NJG61" s="44"/>
      <c r="NJH61" s="44"/>
      <c r="NJI61" s="44"/>
      <c r="NJJ61" s="44"/>
      <c r="NJK61" s="44"/>
      <c r="NJL61" s="44"/>
      <c r="NJM61" s="44"/>
      <c r="NJN61" s="44"/>
      <c r="NJO61" s="44"/>
      <c r="NJP61" s="44"/>
      <c r="NJQ61" s="44"/>
      <c r="NJR61" s="44"/>
      <c r="NJS61" s="44"/>
      <c r="NJT61" s="44"/>
      <c r="NJU61" s="44"/>
      <c r="NJV61" s="44"/>
      <c r="NJW61" s="44"/>
      <c r="NJX61" s="44"/>
      <c r="NJY61" s="44"/>
      <c r="NJZ61" s="44"/>
      <c r="NKA61" s="44"/>
      <c r="NKB61" s="44"/>
      <c r="NKC61" s="44"/>
      <c r="NKD61" s="44"/>
      <c r="NKE61" s="44"/>
      <c r="NKF61" s="44"/>
      <c r="NKG61" s="44"/>
      <c r="NKH61" s="44"/>
      <c r="NKI61" s="44"/>
      <c r="NKJ61" s="44"/>
      <c r="NKK61" s="44"/>
      <c r="NKL61" s="44"/>
      <c r="NKM61" s="44"/>
      <c r="NKN61" s="44"/>
      <c r="NKO61" s="44"/>
      <c r="NKP61" s="44"/>
      <c r="NKQ61" s="44"/>
      <c r="NKR61" s="44"/>
      <c r="NKS61" s="44"/>
      <c r="NKT61" s="44"/>
      <c r="NKU61" s="44"/>
      <c r="NKV61" s="44"/>
      <c r="NKW61" s="44"/>
      <c r="NKX61" s="44"/>
      <c r="NKY61" s="44"/>
      <c r="NKZ61" s="44"/>
      <c r="NLA61" s="44"/>
      <c r="NLB61" s="44"/>
      <c r="NLC61" s="44"/>
      <c r="NLD61" s="44"/>
      <c r="NLE61" s="44"/>
      <c r="NLF61" s="44"/>
      <c r="NLG61" s="44"/>
      <c r="NLH61" s="44"/>
      <c r="NLI61" s="44"/>
      <c r="NLJ61" s="44"/>
      <c r="NLK61" s="44"/>
      <c r="NLL61" s="44"/>
      <c r="NLM61" s="44"/>
      <c r="NLN61" s="44"/>
      <c r="NLO61" s="44"/>
      <c r="NLP61" s="44"/>
      <c r="NLQ61" s="44"/>
      <c r="NLR61" s="44"/>
      <c r="NLS61" s="44"/>
      <c r="NLT61" s="44"/>
      <c r="NLU61" s="44"/>
      <c r="NLV61" s="44"/>
      <c r="NLW61" s="44"/>
      <c r="NLX61" s="44"/>
      <c r="NLY61" s="44"/>
      <c r="NLZ61" s="44"/>
      <c r="NMA61" s="44"/>
      <c r="NMB61" s="44"/>
      <c r="NMC61" s="44"/>
      <c r="NMD61" s="44"/>
      <c r="NME61" s="44"/>
      <c r="NMF61" s="44"/>
      <c r="NMG61" s="44"/>
      <c r="NMH61" s="44"/>
      <c r="NMI61" s="44"/>
      <c r="NMJ61" s="44"/>
      <c r="NMK61" s="44"/>
      <c r="NML61" s="44"/>
      <c r="NMM61" s="44"/>
      <c r="NMN61" s="44"/>
      <c r="NMO61" s="44"/>
      <c r="NMP61" s="44"/>
      <c r="NMQ61" s="44"/>
      <c r="NMR61" s="44"/>
      <c r="NMS61" s="44"/>
      <c r="NMT61" s="44"/>
      <c r="NMU61" s="44"/>
      <c r="NMV61" s="44"/>
      <c r="NMW61" s="44"/>
      <c r="NMX61" s="44"/>
      <c r="NMY61" s="44"/>
      <c r="NMZ61" s="44"/>
      <c r="NNA61" s="44"/>
      <c r="NNB61" s="44"/>
      <c r="NNC61" s="44"/>
      <c r="NND61" s="44"/>
      <c r="NNE61" s="44"/>
      <c r="NNF61" s="44"/>
      <c r="NNG61" s="44"/>
      <c r="NNH61" s="44"/>
      <c r="NNI61" s="44"/>
      <c r="NNJ61" s="44"/>
      <c r="NNK61" s="44"/>
      <c r="NNL61" s="44"/>
      <c r="NNM61" s="44"/>
      <c r="NNN61" s="44"/>
      <c r="NNO61" s="44"/>
      <c r="NNP61" s="44"/>
      <c r="NNQ61" s="44"/>
      <c r="NNR61" s="44"/>
      <c r="NNS61" s="44"/>
      <c r="NNT61" s="44"/>
      <c r="NNU61" s="44"/>
      <c r="NNV61" s="44"/>
      <c r="NNW61" s="44"/>
      <c r="NNX61" s="44"/>
      <c r="NNY61" s="44"/>
      <c r="NNZ61" s="44"/>
      <c r="NOA61" s="44"/>
      <c r="NOB61" s="44"/>
      <c r="NOC61" s="44"/>
      <c r="NOD61" s="44"/>
      <c r="NOE61" s="44"/>
      <c r="NOF61" s="44"/>
      <c r="NOG61" s="44"/>
      <c r="NOH61" s="44"/>
      <c r="NOI61" s="44"/>
      <c r="NOJ61" s="44"/>
      <c r="NOK61" s="44"/>
      <c r="NOL61" s="44"/>
      <c r="NOM61" s="44"/>
      <c r="NON61" s="44"/>
      <c r="NOO61" s="44"/>
      <c r="NOP61" s="44"/>
      <c r="NOQ61" s="44"/>
      <c r="NOR61" s="44"/>
      <c r="NOS61" s="44"/>
      <c r="NOT61" s="44"/>
      <c r="NOU61" s="44"/>
      <c r="NOV61" s="44"/>
      <c r="NOW61" s="44"/>
      <c r="NOX61" s="44"/>
      <c r="NOY61" s="44"/>
      <c r="NOZ61" s="44"/>
      <c r="NPA61" s="44"/>
      <c r="NPB61" s="44"/>
      <c r="NPC61" s="44"/>
      <c r="NPD61" s="44"/>
      <c r="NPE61" s="44"/>
      <c r="NPF61" s="44"/>
      <c r="NPG61" s="44"/>
      <c r="NPH61" s="44"/>
      <c r="NPI61" s="44"/>
      <c r="NPJ61" s="44"/>
      <c r="NPK61" s="44"/>
      <c r="NPL61" s="44"/>
      <c r="NPM61" s="44"/>
      <c r="NPN61" s="44"/>
      <c r="NPO61" s="44"/>
      <c r="NPP61" s="44"/>
      <c r="NPQ61" s="44"/>
      <c r="NPR61" s="44"/>
      <c r="NPS61" s="44"/>
      <c r="NPT61" s="44"/>
      <c r="NPU61" s="44"/>
      <c r="NPV61" s="44"/>
      <c r="NPW61" s="44"/>
      <c r="NPX61" s="44"/>
      <c r="NPY61" s="44"/>
      <c r="NPZ61" s="44"/>
      <c r="NQA61" s="44"/>
      <c r="NQB61" s="44"/>
      <c r="NQC61" s="44"/>
      <c r="NQD61" s="44"/>
      <c r="NQE61" s="44"/>
      <c r="NQF61" s="44"/>
      <c r="NQG61" s="44"/>
      <c r="NQH61" s="44"/>
      <c r="NQI61" s="44"/>
      <c r="NQJ61" s="44"/>
      <c r="NQK61" s="44"/>
      <c r="NQL61" s="44"/>
      <c r="NQM61" s="44"/>
      <c r="NQN61" s="44"/>
      <c r="NQO61" s="44"/>
      <c r="NQP61" s="44"/>
      <c r="NQQ61" s="44"/>
      <c r="NQR61" s="44"/>
      <c r="NQS61" s="44"/>
      <c r="NQT61" s="44"/>
      <c r="NQU61" s="44"/>
      <c r="NQV61" s="44"/>
      <c r="NQW61" s="44"/>
      <c r="NQX61" s="44"/>
      <c r="NQY61" s="44"/>
      <c r="NQZ61" s="44"/>
      <c r="NRA61" s="44"/>
      <c r="NRB61" s="44"/>
      <c r="NRC61" s="44"/>
      <c r="NRD61" s="44"/>
      <c r="NRE61" s="44"/>
      <c r="NRF61" s="44"/>
      <c r="NRG61" s="44"/>
      <c r="NRH61" s="44"/>
      <c r="NRI61" s="44"/>
      <c r="NRJ61" s="44"/>
      <c r="NRK61" s="44"/>
      <c r="NRL61" s="44"/>
      <c r="NRM61" s="44"/>
      <c r="NRN61" s="44"/>
      <c r="NRO61" s="44"/>
      <c r="NRP61" s="44"/>
      <c r="NRQ61" s="44"/>
      <c r="NRR61" s="44"/>
      <c r="NRS61" s="44"/>
      <c r="NRT61" s="44"/>
      <c r="NRU61" s="44"/>
      <c r="NRV61" s="44"/>
      <c r="NRW61" s="44"/>
      <c r="NRX61" s="44"/>
      <c r="NRY61" s="44"/>
      <c r="NRZ61" s="44"/>
      <c r="NSA61" s="44"/>
      <c r="NSB61" s="44"/>
      <c r="NSC61" s="44"/>
      <c r="NSD61" s="44"/>
      <c r="NSE61" s="44"/>
      <c r="NSF61" s="44"/>
      <c r="NSG61" s="44"/>
      <c r="NSH61" s="44"/>
      <c r="NSI61" s="44"/>
      <c r="NSJ61" s="44"/>
      <c r="NSK61" s="44"/>
      <c r="NSL61" s="44"/>
      <c r="NSM61" s="44"/>
      <c r="NSN61" s="44"/>
      <c r="NSO61" s="44"/>
      <c r="NSP61" s="44"/>
      <c r="NSQ61" s="44"/>
      <c r="NSR61" s="44"/>
      <c r="NSS61" s="44"/>
      <c r="NST61" s="44"/>
      <c r="NSU61" s="44"/>
      <c r="NSV61" s="44"/>
      <c r="NSW61" s="44"/>
      <c r="NSX61" s="44"/>
      <c r="NSY61" s="44"/>
      <c r="NSZ61" s="44"/>
      <c r="NTA61" s="44"/>
      <c r="NTB61" s="44"/>
      <c r="NTC61" s="44"/>
      <c r="NTD61" s="44"/>
      <c r="NTE61" s="44"/>
      <c r="NTF61" s="44"/>
      <c r="NTG61" s="44"/>
      <c r="NTH61" s="44"/>
      <c r="NTI61" s="44"/>
      <c r="NTJ61" s="44"/>
      <c r="NTK61" s="44"/>
      <c r="NTL61" s="44"/>
      <c r="NTM61" s="44"/>
      <c r="NTN61" s="44"/>
      <c r="NTO61" s="44"/>
      <c r="NTP61" s="44"/>
      <c r="NTQ61" s="44"/>
      <c r="NTR61" s="44"/>
      <c r="NTS61" s="44"/>
      <c r="NTT61" s="44"/>
      <c r="NTU61" s="44"/>
      <c r="NTV61" s="44"/>
      <c r="NTW61" s="44"/>
      <c r="NTX61" s="44"/>
      <c r="NTY61" s="44"/>
      <c r="NTZ61" s="44"/>
      <c r="NUA61" s="44"/>
      <c r="NUB61" s="44"/>
      <c r="NUC61" s="44"/>
      <c r="NUD61" s="44"/>
      <c r="NUE61" s="44"/>
      <c r="NUF61" s="44"/>
      <c r="NUG61" s="44"/>
      <c r="NUH61" s="44"/>
      <c r="NUI61" s="44"/>
      <c r="NUJ61" s="44"/>
      <c r="NUK61" s="44"/>
      <c r="NUL61" s="44"/>
      <c r="NUM61" s="44"/>
      <c r="NUN61" s="44"/>
      <c r="NUO61" s="44"/>
      <c r="NUP61" s="44"/>
      <c r="NUQ61" s="44"/>
      <c r="NUR61" s="44"/>
      <c r="NUS61" s="44"/>
      <c r="NUT61" s="44"/>
      <c r="NUU61" s="44"/>
      <c r="NUV61" s="44"/>
      <c r="NUW61" s="44"/>
      <c r="NUX61" s="44"/>
      <c r="NUY61" s="44"/>
      <c r="NUZ61" s="44"/>
      <c r="NVA61" s="44"/>
      <c r="NVB61" s="44"/>
      <c r="NVC61" s="44"/>
      <c r="NVD61" s="44"/>
      <c r="NVE61" s="44"/>
      <c r="NVF61" s="44"/>
      <c r="NVG61" s="44"/>
      <c r="NVH61" s="44"/>
      <c r="NVI61" s="44"/>
      <c r="NVJ61" s="44"/>
      <c r="NVK61" s="44"/>
      <c r="NVL61" s="44"/>
      <c r="NVM61" s="44"/>
      <c r="NVN61" s="44"/>
      <c r="NVO61" s="44"/>
      <c r="NVP61" s="44"/>
      <c r="NVQ61" s="44"/>
      <c r="NVR61" s="44"/>
      <c r="NVS61" s="44"/>
      <c r="NVT61" s="44"/>
      <c r="NVU61" s="44"/>
      <c r="NVV61" s="44"/>
      <c r="NVW61" s="44"/>
      <c r="NVX61" s="44"/>
      <c r="NVY61" s="44"/>
      <c r="NVZ61" s="44"/>
      <c r="NWA61" s="44"/>
      <c r="NWB61" s="44"/>
      <c r="NWC61" s="44"/>
      <c r="NWD61" s="44"/>
      <c r="NWE61" s="44"/>
      <c r="NWF61" s="44"/>
      <c r="NWG61" s="44"/>
      <c r="NWH61" s="44"/>
      <c r="NWI61" s="44"/>
      <c r="NWJ61" s="44"/>
      <c r="NWK61" s="44"/>
      <c r="NWL61" s="44"/>
      <c r="NWM61" s="44"/>
      <c r="NWN61" s="44"/>
      <c r="NWO61" s="44"/>
      <c r="NWP61" s="44"/>
      <c r="NWQ61" s="44"/>
      <c r="NWR61" s="44"/>
      <c r="NWS61" s="44"/>
      <c r="NWT61" s="44"/>
      <c r="NWU61" s="44"/>
      <c r="NWV61" s="44"/>
      <c r="NWW61" s="44"/>
      <c r="NWX61" s="44"/>
      <c r="NWY61" s="44"/>
      <c r="NWZ61" s="44"/>
      <c r="NXA61" s="44"/>
      <c r="NXB61" s="44"/>
      <c r="NXC61" s="44"/>
      <c r="NXD61" s="44"/>
      <c r="NXE61" s="44"/>
      <c r="NXF61" s="44"/>
      <c r="NXG61" s="44"/>
      <c r="NXH61" s="44"/>
      <c r="NXI61" s="44"/>
      <c r="NXJ61" s="44"/>
      <c r="NXK61" s="44"/>
      <c r="NXL61" s="44"/>
      <c r="NXM61" s="44"/>
      <c r="NXN61" s="44"/>
      <c r="NXO61" s="44"/>
      <c r="NXP61" s="44"/>
      <c r="NXQ61" s="44"/>
      <c r="NXR61" s="44"/>
      <c r="NXS61" s="44"/>
      <c r="NXT61" s="44"/>
      <c r="NXU61" s="44"/>
      <c r="NXV61" s="44"/>
      <c r="NXW61" s="44"/>
      <c r="NXX61" s="44"/>
      <c r="NXY61" s="44"/>
      <c r="NXZ61" s="44"/>
      <c r="NYA61" s="44"/>
      <c r="NYB61" s="44"/>
      <c r="NYC61" s="44"/>
      <c r="NYD61" s="44"/>
      <c r="NYE61" s="44"/>
      <c r="NYF61" s="44"/>
      <c r="NYG61" s="44"/>
      <c r="NYH61" s="44"/>
      <c r="NYI61" s="44"/>
      <c r="NYJ61" s="44"/>
      <c r="NYK61" s="44"/>
      <c r="NYL61" s="44"/>
      <c r="NYM61" s="44"/>
      <c r="NYN61" s="44"/>
      <c r="NYO61" s="44"/>
      <c r="NYP61" s="44"/>
      <c r="NYQ61" s="44"/>
      <c r="NYR61" s="44"/>
      <c r="NYS61" s="44"/>
      <c r="NYT61" s="44"/>
      <c r="NYU61" s="44"/>
      <c r="NYV61" s="44"/>
      <c r="NYW61" s="44"/>
      <c r="NYX61" s="44"/>
      <c r="NYY61" s="44"/>
      <c r="NYZ61" s="44"/>
      <c r="NZA61" s="44"/>
      <c r="NZB61" s="44"/>
      <c r="NZC61" s="44"/>
      <c r="NZD61" s="44"/>
      <c r="NZE61" s="44"/>
      <c r="NZF61" s="44"/>
      <c r="NZG61" s="44"/>
      <c r="NZH61" s="44"/>
      <c r="NZI61" s="44"/>
      <c r="NZJ61" s="44"/>
      <c r="NZK61" s="44"/>
      <c r="NZL61" s="44"/>
      <c r="NZM61" s="44"/>
      <c r="NZN61" s="44"/>
      <c r="NZO61" s="44"/>
      <c r="NZP61" s="44"/>
      <c r="NZQ61" s="44"/>
      <c r="NZR61" s="44"/>
      <c r="NZS61" s="44"/>
      <c r="NZT61" s="44"/>
      <c r="NZU61" s="44"/>
      <c r="NZV61" s="44"/>
      <c r="NZW61" s="44"/>
      <c r="NZX61" s="44"/>
      <c r="NZY61" s="44"/>
      <c r="NZZ61" s="44"/>
      <c r="OAA61" s="44"/>
      <c r="OAB61" s="44"/>
      <c r="OAC61" s="44"/>
      <c r="OAD61" s="44"/>
      <c r="OAE61" s="44"/>
      <c r="OAF61" s="44"/>
      <c r="OAG61" s="44"/>
      <c r="OAH61" s="44"/>
      <c r="OAI61" s="44"/>
      <c r="OAJ61" s="44"/>
      <c r="OAK61" s="44"/>
      <c r="OAL61" s="44"/>
      <c r="OAM61" s="44"/>
      <c r="OAN61" s="44"/>
      <c r="OAO61" s="44"/>
      <c r="OAP61" s="44"/>
      <c r="OAQ61" s="44"/>
      <c r="OAR61" s="44"/>
      <c r="OAS61" s="44"/>
      <c r="OAT61" s="44"/>
      <c r="OAU61" s="44"/>
      <c r="OAV61" s="44"/>
      <c r="OAW61" s="44"/>
      <c r="OAX61" s="44"/>
      <c r="OAY61" s="44"/>
      <c r="OAZ61" s="44"/>
      <c r="OBA61" s="44"/>
      <c r="OBB61" s="44"/>
      <c r="OBC61" s="44"/>
      <c r="OBD61" s="44"/>
      <c r="OBE61" s="44"/>
      <c r="OBF61" s="44"/>
      <c r="OBG61" s="44"/>
      <c r="OBH61" s="44"/>
      <c r="OBI61" s="44"/>
      <c r="OBJ61" s="44"/>
      <c r="OBK61" s="44"/>
      <c r="OBL61" s="44"/>
      <c r="OBM61" s="44"/>
      <c r="OBN61" s="44"/>
      <c r="OBO61" s="44"/>
      <c r="OBP61" s="44"/>
      <c r="OBQ61" s="44"/>
      <c r="OBR61" s="44"/>
      <c r="OBS61" s="44"/>
      <c r="OBT61" s="44"/>
      <c r="OBU61" s="44"/>
      <c r="OBV61" s="44"/>
      <c r="OBW61" s="44"/>
      <c r="OBX61" s="44"/>
      <c r="OBY61" s="44"/>
      <c r="OBZ61" s="44"/>
      <c r="OCA61" s="44"/>
      <c r="OCB61" s="44"/>
      <c r="OCC61" s="44"/>
      <c r="OCD61" s="44"/>
      <c r="OCE61" s="44"/>
      <c r="OCF61" s="44"/>
      <c r="OCG61" s="44"/>
      <c r="OCH61" s="44"/>
      <c r="OCI61" s="44"/>
      <c r="OCJ61" s="44"/>
      <c r="OCK61" s="44"/>
      <c r="OCL61" s="44"/>
      <c r="OCM61" s="44"/>
      <c r="OCN61" s="44"/>
      <c r="OCO61" s="44"/>
      <c r="OCP61" s="44"/>
      <c r="OCQ61" s="44"/>
      <c r="OCR61" s="44"/>
      <c r="OCS61" s="44"/>
      <c r="OCT61" s="44"/>
      <c r="OCU61" s="44"/>
      <c r="OCV61" s="44"/>
      <c r="OCW61" s="44"/>
      <c r="OCX61" s="44"/>
      <c r="OCY61" s="44"/>
      <c r="OCZ61" s="44"/>
      <c r="ODA61" s="44"/>
      <c r="ODB61" s="44"/>
      <c r="ODC61" s="44"/>
      <c r="ODD61" s="44"/>
      <c r="ODE61" s="44"/>
      <c r="ODF61" s="44"/>
      <c r="ODG61" s="44"/>
      <c r="ODH61" s="44"/>
      <c r="ODI61" s="44"/>
      <c r="ODJ61" s="44"/>
      <c r="ODK61" s="44"/>
      <c r="ODL61" s="44"/>
      <c r="ODM61" s="44"/>
      <c r="ODN61" s="44"/>
      <c r="ODO61" s="44"/>
      <c r="ODP61" s="44"/>
      <c r="ODQ61" s="44"/>
      <c r="ODR61" s="44"/>
      <c r="ODS61" s="44"/>
      <c r="ODT61" s="44"/>
      <c r="ODU61" s="44"/>
      <c r="ODV61" s="44"/>
      <c r="ODW61" s="44"/>
      <c r="ODX61" s="44"/>
      <c r="ODY61" s="44"/>
      <c r="ODZ61" s="44"/>
      <c r="OEA61" s="44"/>
      <c r="OEB61" s="44"/>
      <c r="OEC61" s="44"/>
      <c r="OED61" s="44"/>
      <c r="OEE61" s="44"/>
      <c r="OEF61" s="44"/>
      <c r="OEG61" s="44"/>
      <c r="OEH61" s="44"/>
      <c r="OEI61" s="44"/>
      <c r="OEJ61" s="44"/>
      <c r="OEK61" s="44"/>
      <c r="OEL61" s="44"/>
      <c r="OEM61" s="44"/>
      <c r="OEN61" s="44"/>
      <c r="OEO61" s="44"/>
      <c r="OEP61" s="44"/>
      <c r="OEQ61" s="44"/>
      <c r="OER61" s="44"/>
      <c r="OES61" s="44"/>
      <c r="OET61" s="44"/>
      <c r="OEU61" s="44"/>
      <c r="OEV61" s="44"/>
      <c r="OEW61" s="44"/>
      <c r="OEX61" s="44"/>
      <c r="OEY61" s="44"/>
      <c r="OEZ61" s="44"/>
      <c r="OFA61" s="44"/>
      <c r="OFB61" s="44"/>
      <c r="OFC61" s="44"/>
      <c r="OFD61" s="44"/>
      <c r="OFE61" s="44"/>
      <c r="OFF61" s="44"/>
      <c r="OFG61" s="44"/>
      <c r="OFH61" s="44"/>
      <c r="OFI61" s="44"/>
      <c r="OFJ61" s="44"/>
      <c r="OFK61" s="44"/>
      <c r="OFL61" s="44"/>
      <c r="OFM61" s="44"/>
      <c r="OFN61" s="44"/>
      <c r="OFO61" s="44"/>
      <c r="OFP61" s="44"/>
      <c r="OFQ61" s="44"/>
      <c r="OFR61" s="44"/>
      <c r="OFS61" s="44"/>
      <c r="OFT61" s="44"/>
      <c r="OFU61" s="44"/>
      <c r="OFV61" s="44"/>
      <c r="OFW61" s="44"/>
      <c r="OFX61" s="44"/>
      <c r="OFY61" s="44"/>
      <c r="OFZ61" s="44"/>
      <c r="OGA61" s="44"/>
      <c r="OGB61" s="44"/>
      <c r="OGC61" s="44"/>
      <c r="OGD61" s="44"/>
      <c r="OGE61" s="44"/>
      <c r="OGF61" s="44"/>
      <c r="OGG61" s="44"/>
      <c r="OGH61" s="44"/>
      <c r="OGI61" s="44"/>
      <c r="OGJ61" s="44"/>
      <c r="OGK61" s="44"/>
      <c r="OGL61" s="44"/>
      <c r="OGM61" s="44"/>
      <c r="OGN61" s="44"/>
      <c r="OGO61" s="44"/>
      <c r="OGP61" s="44"/>
      <c r="OGQ61" s="44"/>
      <c r="OGR61" s="44"/>
      <c r="OGS61" s="44"/>
      <c r="OGT61" s="44"/>
      <c r="OGU61" s="44"/>
      <c r="OGV61" s="44"/>
      <c r="OGW61" s="44"/>
      <c r="OGX61" s="44"/>
      <c r="OGY61" s="44"/>
      <c r="OGZ61" s="44"/>
      <c r="OHA61" s="44"/>
      <c r="OHB61" s="44"/>
      <c r="OHC61" s="44"/>
      <c r="OHD61" s="44"/>
      <c r="OHE61" s="44"/>
      <c r="OHF61" s="44"/>
      <c r="OHG61" s="44"/>
      <c r="OHH61" s="44"/>
      <c r="OHI61" s="44"/>
      <c r="OHJ61" s="44"/>
      <c r="OHK61" s="44"/>
      <c r="OHL61" s="44"/>
      <c r="OHM61" s="44"/>
      <c r="OHN61" s="44"/>
      <c r="OHO61" s="44"/>
      <c r="OHP61" s="44"/>
      <c r="OHQ61" s="44"/>
      <c r="OHR61" s="44"/>
      <c r="OHS61" s="44"/>
      <c r="OHT61" s="44"/>
      <c r="OHU61" s="44"/>
      <c r="OHV61" s="44"/>
      <c r="OHW61" s="44"/>
      <c r="OHX61" s="44"/>
      <c r="OHY61" s="44"/>
      <c r="OHZ61" s="44"/>
      <c r="OIA61" s="44"/>
      <c r="OIB61" s="44"/>
      <c r="OIC61" s="44"/>
      <c r="OID61" s="44"/>
      <c r="OIE61" s="44"/>
      <c r="OIF61" s="44"/>
      <c r="OIG61" s="44"/>
      <c r="OIH61" s="44"/>
      <c r="OII61" s="44"/>
      <c r="OIJ61" s="44"/>
      <c r="OIK61" s="44"/>
      <c r="OIL61" s="44"/>
      <c r="OIM61" s="44"/>
      <c r="OIN61" s="44"/>
      <c r="OIO61" s="44"/>
      <c r="OIP61" s="44"/>
      <c r="OIQ61" s="44"/>
      <c r="OIR61" s="44"/>
      <c r="OIS61" s="44"/>
      <c r="OIT61" s="44"/>
      <c r="OIU61" s="44"/>
      <c r="OIV61" s="44"/>
      <c r="OIW61" s="44"/>
      <c r="OIX61" s="44"/>
      <c r="OIY61" s="44"/>
      <c r="OIZ61" s="44"/>
      <c r="OJA61" s="44"/>
      <c r="OJB61" s="44"/>
      <c r="OJC61" s="44"/>
      <c r="OJD61" s="44"/>
      <c r="OJE61" s="44"/>
      <c r="OJF61" s="44"/>
      <c r="OJG61" s="44"/>
      <c r="OJH61" s="44"/>
      <c r="OJI61" s="44"/>
      <c r="OJJ61" s="44"/>
      <c r="OJK61" s="44"/>
      <c r="OJL61" s="44"/>
      <c r="OJM61" s="44"/>
      <c r="OJN61" s="44"/>
      <c r="OJO61" s="44"/>
      <c r="OJP61" s="44"/>
      <c r="OJQ61" s="44"/>
      <c r="OJR61" s="44"/>
      <c r="OJS61" s="44"/>
      <c r="OJT61" s="44"/>
      <c r="OJU61" s="44"/>
      <c r="OJV61" s="44"/>
      <c r="OJW61" s="44"/>
      <c r="OJX61" s="44"/>
      <c r="OJY61" s="44"/>
      <c r="OJZ61" s="44"/>
      <c r="OKA61" s="44"/>
      <c r="OKB61" s="44"/>
      <c r="OKC61" s="44"/>
      <c r="OKD61" s="44"/>
      <c r="OKE61" s="44"/>
      <c r="OKF61" s="44"/>
      <c r="OKG61" s="44"/>
      <c r="OKH61" s="44"/>
      <c r="OKI61" s="44"/>
      <c r="OKJ61" s="44"/>
      <c r="OKK61" s="44"/>
      <c r="OKL61" s="44"/>
      <c r="OKM61" s="44"/>
      <c r="OKN61" s="44"/>
      <c r="OKO61" s="44"/>
      <c r="OKP61" s="44"/>
      <c r="OKQ61" s="44"/>
      <c r="OKR61" s="44"/>
      <c r="OKS61" s="44"/>
      <c r="OKT61" s="44"/>
      <c r="OKU61" s="44"/>
      <c r="OKV61" s="44"/>
      <c r="OKW61" s="44"/>
      <c r="OKX61" s="44"/>
      <c r="OKY61" s="44"/>
      <c r="OKZ61" s="44"/>
      <c r="OLA61" s="44"/>
      <c r="OLB61" s="44"/>
      <c r="OLC61" s="44"/>
      <c r="OLD61" s="44"/>
      <c r="OLE61" s="44"/>
      <c r="OLF61" s="44"/>
      <c r="OLG61" s="44"/>
      <c r="OLH61" s="44"/>
      <c r="OLI61" s="44"/>
      <c r="OLJ61" s="44"/>
      <c r="OLK61" s="44"/>
      <c r="OLL61" s="44"/>
      <c r="OLM61" s="44"/>
      <c r="OLN61" s="44"/>
      <c r="OLO61" s="44"/>
      <c r="OLP61" s="44"/>
      <c r="OLQ61" s="44"/>
      <c r="OLR61" s="44"/>
      <c r="OLS61" s="44"/>
      <c r="OLT61" s="44"/>
      <c r="OLU61" s="44"/>
      <c r="OLV61" s="44"/>
      <c r="OLW61" s="44"/>
      <c r="OLX61" s="44"/>
      <c r="OLY61" s="44"/>
      <c r="OLZ61" s="44"/>
      <c r="OMA61" s="44"/>
      <c r="OMB61" s="44"/>
      <c r="OMC61" s="44"/>
      <c r="OMD61" s="44"/>
      <c r="OME61" s="44"/>
      <c r="OMF61" s="44"/>
      <c r="OMG61" s="44"/>
      <c r="OMH61" s="44"/>
      <c r="OMI61" s="44"/>
      <c r="OMJ61" s="44"/>
      <c r="OMK61" s="44"/>
      <c r="OML61" s="44"/>
      <c r="OMM61" s="44"/>
      <c r="OMN61" s="44"/>
      <c r="OMO61" s="44"/>
      <c r="OMP61" s="44"/>
      <c r="OMQ61" s="44"/>
      <c r="OMR61" s="44"/>
      <c r="OMS61" s="44"/>
      <c r="OMT61" s="44"/>
      <c r="OMU61" s="44"/>
      <c r="OMV61" s="44"/>
      <c r="OMW61" s="44"/>
      <c r="OMX61" s="44"/>
      <c r="OMY61" s="44"/>
      <c r="OMZ61" s="44"/>
      <c r="ONA61" s="44"/>
      <c r="ONB61" s="44"/>
      <c r="ONC61" s="44"/>
      <c r="OND61" s="44"/>
      <c r="ONE61" s="44"/>
      <c r="ONF61" s="44"/>
      <c r="ONG61" s="44"/>
      <c r="ONH61" s="44"/>
      <c r="ONI61" s="44"/>
      <c r="ONJ61" s="44"/>
      <c r="ONK61" s="44"/>
      <c r="ONL61" s="44"/>
      <c r="ONM61" s="44"/>
      <c r="ONN61" s="44"/>
      <c r="ONO61" s="44"/>
      <c r="ONP61" s="44"/>
      <c r="ONQ61" s="44"/>
      <c r="ONR61" s="44"/>
      <c r="ONS61" s="44"/>
      <c r="ONT61" s="44"/>
      <c r="ONU61" s="44"/>
      <c r="ONV61" s="44"/>
      <c r="ONW61" s="44"/>
      <c r="ONX61" s="44"/>
      <c r="ONY61" s="44"/>
      <c r="ONZ61" s="44"/>
      <c r="OOA61" s="44"/>
      <c r="OOB61" s="44"/>
      <c r="OOC61" s="44"/>
      <c r="OOD61" s="44"/>
      <c r="OOE61" s="44"/>
      <c r="OOF61" s="44"/>
      <c r="OOG61" s="44"/>
      <c r="OOH61" s="44"/>
      <c r="OOI61" s="44"/>
      <c r="OOJ61" s="44"/>
      <c r="OOK61" s="44"/>
      <c r="OOL61" s="44"/>
      <c r="OOM61" s="44"/>
      <c r="OON61" s="44"/>
      <c r="OOO61" s="44"/>
      <c r="OOP61" s="44"/>
      <c r="OOQ61" s="44"/>
      <c r="OOR61" s="44"/>
      <c r="OOS61" s="44"/>
      <c r="OOT61" s="44"/>
      <c r="OOU61" s="44"/>
      <c r="OOV61" s="44"/>
      <c r="OOW61" s="44"/>
      <c r="OOX61" s="44"/>
      <c r="OOY61" s="44"/>
      <c r="OOZ61" s="44"/>
      <c r="OPA61" s="44"/>
      <c r="OPB61" s="44"/>
      <c r="OPC61" s="44"/>
      <c r="OPD61" s="44"/>
      <c r="OPE61" s="44"/>
      <c r="OPF61" s="44"/>
      <c r="OPG61" s="44"/>
      <c r="OPH61" s="44"/>
      <c r="OPI61" s="44"/>
      <c r="OPJ61" s="44"/>
      <c r="OPK61" s="44"/>
      <c r="OPL61" s="44"/>
      <c r="OPM61" s="44"/>
      <c r="OPN61" s="44"/>
      <c r="OPO61" s="44"/>
      <c r="OPP61" s="44"/>
      <c r="OPQ61" s="44"/>
      <c r="OPR61" s="44"/>
      <c r="OPS61" s="44"/>
      <c r="OPT61" s="44"/>
      <c r="OPU61" s="44"/>
      <c r="OPV61" s="44"/>
      <c r="OPW61" s="44"/>
      <c r="OPX61" s="44"/>
      <c r="OPY61" s="44"/>
      <c r="OPZ61" s="44"/>
      <c r="OQA61" s="44"/>
      <c r="OQB61" s="44"/>
      <c r="OQC61" s="44"/>
      <c r="OQD61" s="44"/>
      <c r="OQE61" s="44"/>
      <c r="OQF61" s="44"/>
      <c r="OQG61" s="44"/>
      <c r="OQH61" s="44"/>
      <c r="OQI61" s="44"/>
      <c r="OQJ61" s="44"/>
      <c r="OQK61" s="44"/>
      <c r="OQL61" s="44"/>
      <c r="OQM61" s="44"/>
      <c r="OQN61" s="44"/>
      <c r="OQO61" s="44"/>
      <c r="OQP61" s="44"/>
      <c r="OQQ61" s="44"/>
      <c r="OQR61" s="44"/>
      <c r="OQS61" s="44"/>
      <c r="OQT61" s="44"/>
      <c r="OQU61" s="44"/>
      <c r="OQV61" s="44"/>
      <c r="OQW61" s="44"/>
      <c r="OQX61" s="44"/>
      <c r="OQY61" s="44"/>
      <c r="OQZ61" s="44"/>
      <c r="ORA61" s="44"/>
      <c r="ORB61" s="44"/>
      <c r="ORC61" s="44"/>
      <c r="ORD61" s="44"/>
      <c r="ORE61" s="44"/>
      <c r="ORF61" s="44"/>
      <c r="ORG61" s="44"/>
      <c r="ORH61" s="44"/>
      <c r="ORI61" s="44"/>
      <c r="ORJ61" s="44"/>
      <c r="ORK61" s="44"/>
      <c r="ORL61" s="44"/>
      <c r="ORM61" s="44"/>
      <c r="ORN61" s="44"/>
      <c r="ORO61" s="44"/>
      <c r="ORP61" s="44"/>
      <c r="ORQ61" s="44"/>
      <c r="ORR61" s="44"/>
      <c r="ORS61" s="44"/>
      <c r="ORT61" s="44"/>
      <c r="ORU61" s="44"/>
      <c r="ORV61" s="44"/>
      <c r="ORW61" s="44"/>
      <c r="ORX61" s="44"/>
      <c r="ORY61" s="44"/>
      <c r="ORZ61" s="44"/>
      <c r="OSA61" s="44"/>
      <c r="OSB61" s="44"/>
      <c r="OSC61" s="44"/>
      <c r="OSD61" s="44"/>
      <c r="OSE61" s="44"/>
      <c r="OSF61" s="44"/>
      <c r="OSG61" s="44"/>
      <c r="OSH61" s="44"/>
      <c r="OSI61" s="44"/>
      <c r="OSJ61" s="44"/>
      <c r="OSK61" s="44"/>
      <c r="OSL61" s="44"/>
      <c r="OSM61" s="44"/>
      <c r="OSN61" s="44"/>
      <c r="OSO61" s="44"/>
      <c r="OSP61" s="44"/>
      <c r="OSQ61" s="44"/>
      <c r="OSR61" s="44"/>
      <c r="OSS61" s="44"/>
      <c r="OST61" s="44"/>
      <c r="OSU61" s="44"/>
      <c r="OSV61" s="44"/>
      <c r="OSW61" s="44"/>
      <c r="OSX61" s="44"/>
      <c r="OSY61" s="44"/>
      <c r="OSZ61" s="44"/>
      <c r="OTA61" s="44"/>
      <c r="OTB61" s="44"/>
      <c r="OTC61" s="44"/>
      <c r="OTD61" s="44"/>
      <c r="OTE61" s="44"/>
      <c r="OTF61" s="44"/>
      <c r="OTG61" s="44"/>
      <c r="OTH61" s="44"/>
      <c r="OTI61" s="44"/>
      <c r="OTJ61" s="44"/>
      <c r="OTK61" s="44"/>
      <c r="OTL61" s="44"/>
      <c r="OTM61" s="44"/>
      <c r="OTN61" s="44"/>
      <c r="OTO61" s="44"/>
      <c r="OTP61" s="44"/>
      <c r="OTQ61" s="44"/>
      <c r="OTR61" s="44"/>
      <c r="OTS61" s="44"/>
      <c r="OTT61" s="44"/>
      <c r="OTU61" s="44"/>
      <c r="OTV61" s="44"/>
      <c r="OTW61" s="44"/>
      <c r="OTX61" s="44"/>
      <c r="OTY61" s="44"/>
      <c r="OTZ61" s="44"/>
      <c r="OUA61" s="44"/>
      <c r="OUB61" s="44"/>
      <c r="OUC61" s="44"/>
      <c r="OUD61" s="44"/>
      <c r="OUE61" s="44"/>
      <c r="OUF61" s="44"/>
      <c r="OUG61" s="44"/>
      <c r="OUH61" s="44"/>
      <c r="OUI61" s="44"/>
      <c r="OUJ61" s="44"/>
      <c r="OUK61" s="44"/>
      <c r="OUL61" s="44"/>
      <c r="OUM61" s="44"/>
      <c r="OUN61" s="44"/>
      <c r="OUO61" s="44"/>
      <c r="OUP61" s="44"/>
      <c r="OUQ61" s="44"/>
      <c r="OUR61" s="44"/>
      <c r="OUS61" s="44"/>
      <c r="OUT61" s="44"/>
      <c r="OUU61" s="44"/>
      <c r="OUV61" s="44"/>
      <c r="OUW61" s="44"/>
      <c r="OUX61" s="44"/>
      <c r="OUY61" s="44"/>
      <c r="OUZ61" s="44"/>
      <c r="OVA61" s="44"/>
      <c r="OVB61" s="44"/>
      <c r="OVC61" s="44"/>
      <c r="OVD61" s="44"/>
      <c r="OVE61" s="44"/>
      <c r="OVF61" s="44"/>
      <c r="OVG61" s="44"/>
      <c r="OVH61" s="44"/>
      <c r="OVI61" s="44"/>
      <c r="OVJ61" s="44"/>
      <c r="OVK61" s="44"/>
      <c r="OVL61" s="44"/>
      <c r="OVM61" s="44"/>
      <c r="OVN61" s="44"/>
      <c r="OVO61" s="44"/>
      <c r="OVP61" s="44"/>
      <c r="OVQ61" s="44"/>
      <c r="OVR61" s="44"/>
      <c r="OVS61" s="44"/>
      <c r="OVT61" s="44"/>
      <c r="OVU61" s="44"/>
      <c r="OVV61" s="44"/>
      <c r="OVW61" s="44"/>
      <c r="OVX61" s="44"/>
      <c r="OVY61" s="44"/>
      <c r="OVZ61" s="44"/>
      <c r="OWA61" s="44"/>
      <c r="OWB61" s="44"/>
      <c r="OWC61" s="44"/>
      <c r="OWD61" s="44"/>
      <c r="OWE61" s="44"/>
      <c r="OWF61" s="44"/>
      <c r="OWG61" s="44"/>
      <c r="OWH61" s="44"/>
      <c r="OWI61" s="44"/>
      <c r="OWJ61" s="44"/>
      <c r="OWK61" s="44"/>
      <c r="OWL61" s="44"/>
      <c r="OWM61" s="44"/>
      <c r="OWN61" s="44"/>
      <c r="OWO61" s="44"/>
      <c r="OWP61" s="44"/>
      <c r="OWQ61" s="44"/>
      <c r="OWR61" s="44"/>
      <c r="OWS61" s="44"/>
      <c r="OWT61" s="44"/>
      <c r="OWU61" s="44"/>
      <c r="OWV61" s="44"/>
      <c r="OWW61" s="44"/>
      <c r="OWX61" s="44"/>
      <c r="OWY61" s="44"/>
      <c r="OWZ61" s="44"/>
      <c r="OXA61" s="44"/>
      <c r="OXB61" s="44"/>
      <c r="OXC61" s="44"/>
      <c r="OXD61" s="44"/>
      <c r="OXE61" s="44"/>
      <c r="OXF61" s="44"/>
      <c r="OXG61" s="44"/>
      <c r="OXH61" s="44"/>
      <c r="OXI61" s="44"/>
      <c r="OXJ61" s="44"/>
      <c r="OXK61" s="44"/>
      <c r="OXL61" s="44"/>
      <c r="OXM61" s="44"/>
      <c r="OXN61" s="44"/>
      <c r="OXO61" s="44"/>
      <c r="OXP61" s="44"/>
      <c r="OXQ61" s="44"/>
      <c r="OXR61" s="44"/>
      <c r="OXS61" s="44"/>
      <c r="OXT61" s="44"/>
      <c r="OXU61" s="44"/>
      <c r="OXV61" s="44"/>
      <c r="OXW61" s="44"/>
      <c r="OXX61" s="44"/>
      <c r="OXY61" s="44"/>
      <c r="OXZ61" s="44"/>
      <c r="OYA61" s="44"/>
      <c r="OYB61" s="44"/>
      <c r="OYC61" s="44"/>
      <c r="OYD61" s="44"/>
      <c r="OYE61" s="44"/>
      <c r="OYF61" s="44"/>
      <c r="OYG61" s="44"/>
      <c r="OYH61" s="44"/>
      <c r="OYI61" s="44"/>
      <c r="OYJ61" s="44"/>
      <c r="OYK61" s="44"/>
      <c r="OYL61" s="44"/>
      <c r="OYM61" s="44"/>
      <c r="OYN61" s="44"/>
      <c r="OYO61" s="44"/>
      <c r="OYP61" s="44"/>
      <c r="OYQ61" s="44"/>
      <c r="OYR61" s="44"/>
      <c r="OYS61" s="44"/>
      <c r="OYT61" s="44"/>
      <c r="OYU61" s="44"/>
      <c r="OYV61" s="44"/>
      <c r="OYW61" s="44"/>
      <c r="OYX61" s="44"/>
      <c r="OYY61" s="44"/>
      <c r="OYZ61" s="44"/>
      <c r="OZA61" s="44"/>
      <c r="OZB61" s="44"/>
      <c r="OZC61" s="44"/>
      <c r="OZD61" s="44"/>
      <c r="OZE61" s="44"/>
      <c r="OZF61" s="44"/>
      <c r="OZG61" s="44"/>
      <c r="OZH61" s="44"/>
      <c r="OZI61" s="44"/>
      <c r="OZJ61" s="44"/>
      <c r="OZK61" s="44"/>
      <c r="OZL61" s="44"/>
      <c r="OZM61" s="44"/>
      <c r="OZN61" s="44"/>
      <c r="OZO61" s="44"/>
      <c r="OZP61" s="44"/>
      <c r="OZQ61" s="44"/>
      <c r="OZR61" s="44"/>
      <c r="OZS61" s="44"/>
      <c r="OZT61" s="44"/>
      <c r="OZU61" s="44"/>
      <c r="OZV61" s="44"/>
      <c r="OZW61" s="44"/>
      <c r="OZX61" s="44"/>
      <c r="OZY61" s="44"/>
      <c r="OZZ61" s="44"/>
      <c r="PAA61" s="44"/>
      <c r="PAB61" s="44"/>
      <c r="PAC61" s="44"/>
      <c r="PAD61" s="44"/>
      <c r="PAE61" s="44"/>
      <c r="PAF61" s="44"/>
      <c r="PAG61" s="44"/>
      <c r="PAH61" s="44"/>
      <c r="PAI61" s="44"/>
      <c r="PAJ61" s="44"/>
      <c r="PAK61" s="44"/>
      <c r="PAL61" s="44"/>
      <c r="PAM61" s="44"/>
      <c r="PAN61" s="44"/>
      <c r="PAO61" s="44"/>
      <c r="PAP61" s="44"/>
      <c r="PAQ61" s="44"/>
      <c r="PAR61" s="44"/>
      <c r="PAS61" s="44"/>
      <c r="PAT61" s="44"/>
      <c r="PAU61" s="44"/>
      <c r="PAV61" s="44"/>
      <c r="PAW61" s="44"/>
      <c r="PAX61" s="44"/>
      <c r="PAY61" s="44"/>
      <c r="PAZ61" s="44"/>
      <c r="PBA61" s="44"/>
      <c r="PBB61" s="44"/>
      <c r="PBC61" s="44"/>
      <c r="PBD61" s="44"/>
      <c r="PBE61" s="44"/>
      <c r="PBF61" s="44"/>
      <c r="PBG61" s="44"/>
      <c r="PBH61" s="44"/>
      <c r="PBI61" s="44"/>
      <c r="PBJ61" s="44"/>
      <c r="PBK61" s="44"/>
      <c r="PBL61" s="44"/>
      <c r="PBM61" s="44"/>
      <c r="PBN61" s="44"/>
      <c r="PBO61" s="44"/>
      <c r="PBP61" s="44"/>
      <c r="PBQ61" s="44"/>
      <c r="PBR61" s="44"/>
      <c r="PBS61" s="44"/>
      <c r="PBT61" s="44"/>
      <c r="PBU61" s="44"/>
      <c r="PBV61" s="44"/>
      <c r="PBW61" s="44"/>
      <c r="PBX61" s="44"/>
      <c r="PBY61" s="44"/>
      <c r="PBZ61" s="44"/>
      <c r="PCA61" s="44"/>
      <c r="PCB61" s="44"/>
      <c r="PCC61" s="44"/>
      <c r="PCD61" s="44"/>
      <c r="PCE61" s="44"/>
      <c r="PCF61" s="44"/>
      <c r="PCG61" s="44"/>
      <c r="PCH61" s="44"/>
      <c r="PCI61" s="44"/>
      <c r="PCJ61" s="44"/>
      <c r="PCK61" s="44"/>
      <c r="PCL61" s="44"/>
      <c r="PCM61" s="44"/>
      <c r="PCN61" s="44"/>
      <c r="PCO61" s="44"/>
      <c r="PCP61" s="44"/>
      <c r="PCQ61" s="44"/>
      <c r="PCR61" s="44"/>
      <c r="PCS61" s="44"/>
      <c r="PCT61" s="44"/>
      <c r="PCU61" s="44"/>
      <c r="PCV61" s="44"/>
      <c r="PCW61" s="44"/>
      <c r="PCX61" s="44"/>
      <c r="PCY61" s="44"/>
      <c r="PCZ61" s="44"/>
      <c r="PDA61" s="44"/>
      <c r="PDB61" s="44"/>
      <c r="PDC61" s="44"/>
      <c r="PDD61" s="44"/>
      <c r="PDE61" s="44"/>
      <c r="PDF61" s="44"/>
      <c r="PDG61" s="44"/>
      <c r="PDH61" s="44"/>
      <c r="PDI61" s="44"/>
      <c r="PDJ61" s="44"/>
      <c r="PDK61" s="44"/>
      <c r="PDL61" s="44"/>
      <c r="PDM61" s="44"/>
      <c r="PDN61" s="44"/>
      <c r="PDO61" s="44"/>
      <c r="PDP61" s="44"/>
      <c r="PDQ61" s="44"/>
      <c r="PDR61" s="44"/>
      <c r="PDS61" s="44"/>
      <c r="PDT61" s="44"/>
      <c r="PDU61" s="44"/>
      <c r="PDV61" s="44"/>
      <c r="PDW61" s="44"/>
      <c r="PDX61" s="44"/>
      <c r="PDY61" s="44"/>
      <c r="PDZ61" s="44"/>
      <c r="PEA61" s="44"/>
      <c r="PEB61" s="44"/>
      <c r="PEC61" s="44"/>
      <c r="PED61" s="44"/>
      <c r="PEE61" s="44"/>
      <c r="PEF61" s="44"/>
      <c r="PEG61" s="44"/>
      <c r="PEH61" s="44"/>
      <c r="PEI61" s="44"/>
      <c r="PEJ61" s="44"/>
      <c r="PEK61" s="44"/>
      <c r="PEL61" s="44"/>
      <c r="PEM61" s="44"/>
      <c r="PEN61" s="44"/>
      <c r="PEO61" s="44"/>
      <c r="PEP61" s="44"/>
      <c r="PEQ61" s="44"/>
      <c r="PER61" s="44"/>
      <c r="PES61" s="44"/>
      <c r="PET61" s="44"/>
      <c r="PEU61" s="44"/>
      <c r="PEV61" s="44"/>
      <c r="PEW61" s="44"/>
      <c r="PEX61" s="44"/>
      <c r="PEY61" s="44"/>
      <c r="PEZ61" s="44"/>
      <c r="PFA61" s="44"/>
      <c r="PFB61" s="44"/>
      <c r="PFC61" s="44"/>
      <c r="PFD61" s="44"/>
      <c r="PFE61" s="44"/>
      <c r="PFF61" s="44"/>
      <c r="PFG61" s="44"/>
      <c r="PFH61" s="44"/>
      <c r="PFI61" s="44"/>
      <c r="PFJ61" s="44"/>
      <c r="PFK61" s="44"/>
      <c r="PFL61" s="44"/>
      <c r="PFM61" s="44"/>
      <c r="PFN61" s="44"/>
      <c r="PFO61" s="44"/>
      <c r="PFP61" s="44"/>
      <c r="PFQ61" s="44"/>
      <c r="PFR61" s="44"/>
      <c r="PFS61" s="44"/>
      <c r="PFT61" s="44"/>
      <c r="PFU61" s="44"/>
      <c r="PFV61" s="44"/>
      <c r="PFW61" s="44"/>
      <c r="PFX61" s="44"/>
      <c r="PFY61" s="44"/>
      <c r="PFZ61" s="44"/>
      <c r="PGA61" s="44"/>
      <c r="PGB61" s="44"/>
      <c r="PGC61" s="44"/>
      <c r="PGD61" s="44"/>
      <c r="PGE61" s="44"/>
      <c r="PGF61" s="44"/>
      <c r="PGG61" s="44"/>
      <c r="PGH61" s="44"/>
      <c r="PGI61" s="44"/>
      <c r="PGJ61" s="44"/>
      <c r="PGK61" s="44"/>
      <c r="PGL61" s="44"/>
      <c r="PGM61" s="44"/>
      <c r="PGN61" s="44"/>
      <c r="PGO61" s="44"/>
      <c r="PGP61" s="44"/>
      <c r="PGQ61" s="44"/>
      <c r="PGR61" s="44"/>
      <c r="PGS61" s="44"/>
      <c r="PGT61" s="44"/>
      <c r="PGU61" s="44"/>
      <c r="PGV61" s="44"/>
      <c r="PGW61" s="44"/>
      <c r="PGX61" s="44"/>
      <c r="PGY61" s="44"/>
      <c r="PGZ61" s="44"/>
      <c r="PHA61" s="44"/>
      <c r="PHB61" s="44"/>
      <c r="PHC61" s="44"/>
      <c r="PHD61" s="44"/>
      <c r="PHE61" s="44"/>
      <c r="PHF61" s="44"/>
      <c r="PHG61" s="44"/>
      <c r="PHH61" s="44"/>
      <c r="PHI61" s="44"/>
      <c r="PHJ61" s="44"/>
      <c r="PHK61" s="44"/>
      <c r="PHL61" s="44"/>
      <c r="PHM61" s="44"/>
      <c r="PHN61" s="44"/>
      <c r="PHO61" s="44"/>
      <c r="PHP61" s="44"/>
      <c r="PHQ61" s="44"/>
      <c r="PHR61" s="44"/>
      <c r="PHS61" s="44"/>
      <c r="PHT61" s="44"/>
      <c r="PHU61" s="44"/>
      <c r="PHV61" s="44"/>
      <c r="PHW61" s="44"/>
      <c r="PHX61" s="44"/>
      <c r="PHY61" s="44"/>
      <c r="PHZ61" s="44"/>
      <c r="PIA61" s="44"/>
      <c r="PIB61" s="44"/>
      <c r="PIC61" s="44"/>
      <c r="PID61" s="44"/>
      <c r="PIE61" s="44"/>
      <c r="PIF61" s="44"/>
      <c r="PIG61" s="44"/>
      <c r="PIH61" s="44"/>
      <c r="PII61" s="44"/>
      <c r="PIJ61" s="44"/>
      <c r="PIK61" s="44"/>
      <c r="PIL61" s="44"/>
      <c r="PIM61" s="44"/>
      <c r="PIN61" s="44"/>
      <c r="PIO61" s="44"/>
      <c r="PIP61" s="44"/>
      <c r="PIQ61" s="44"/>
      <c r="PIR61" s="44"/>
      <c r="PIS61" s="44"/>
      <c r="PIT61" s="44"/>
      <c r="PIU61" s="44"/>
      <c r="PIV61" s="44"/>
      <c r="PIW61" s="44"/>
      <c r="PIX61" s="44"/>
      <c r="PIY61" s="44"/>
      <c r="PIZ61" s="44"/>
      <c r="PJA61" s="44"/>
      <c r="PJB61" s="44"/>
      <c r="PJC61" s="44"/>
      <c r="PJD61" s="44"/>
      <c r="PJE61" s="44"/>
      <c r="PJF61" s="44"/>
      <c r="PJG61" s="44"/>
      <c r="PJH61" s="44"/>
      <c r="PJI61" s="44"/>
      <c r="PJJ61" s="44"/>
      <c r="PJK61" s="44"/>
      <c r="PJL61" s="44"/>
      <c r="PJM61" s="44"/>
      <c r="PJN61" s="44"/>
      <c r="PJO61" s="44"/>
      <c r="PJP61" s="44"/>
      <c r="PJQ61" s="44"/>
      <c r="PJR61" s="44"/>
      <c r="PJS61" s="44"/>
      <c r="PJT61" s="44"/>
      <c r="PJU61" s="44"/>
      <c r="PJV61" s="44"/>
      <c r="PJW61" s="44"/>
      <c r="PJX61" s="44"/>
      <c r="PJY61" s="44"/>
      <c r="PJZ61" s="44"/>
      <c r="PKA61" s="44"/>
      <c r="PKB61" s="44"/>
      <c r="PKC61" s="44"/>
      <c r="PKD61" s="44"/>
      <c r="PKE61" s="44"/>
      <c r="PKF61" s="44"/>
      <c r="PKG61" s="44"/>
      <c r="PKH61" s="44"/>
      <c r="PKI61" s="44"/>
      <c r="PKJ61" s="44"/>
      <c r="PKK61" s="44"/>
      <c r="PKL61" s="44"/>
      <c r="PKM61" s="44"/>
      <c r="PKN61" s="44"/>
      <c r="PKO61" s="44"/>
      <c r="PKP61" s="44"/>
      <c r="PKQ61" s="44"/>
      <c r="PKR61" s="44"/>
      <c r="PKS61" s="44"/>
      <c r="PKT61" s="44"/>
      <c r="PKU61" s="44"/>
      <c r="PKV61" s="44"/>
      <c r="PKW61" s="44"/>
      <c r="PKX61" s="44"/>
      <c r="PKY61" s="44"/>
      <c r="PKZ61" s="44"/>
      <c r="PLA61" s="44"/>
      <c r="PLB61" s="44"/>
      <c r="PLC61" s="44"/>
      <c r="PLD61" s="44"/>
      <c r="PLE61" s="44"/>
      <c r="PLF61" s="44"/>
      <c r="PLG61" s="44"/>
      <c r="PLH61" s="44"/>
      <c r="PLI61" s="44"/>
      <c r="PLJ61" s="44"/>
      <c r="PLK61" s="44"/>
      <c r="PLL61" s="44"/>
      <c r="PLM61" s="44"/>
      <c r="PLN61" s="44"/>
      <c r="PLO61" s="44"/>
      <c r="PLP61" s="44"/>
      <c r="PLQ61" s="44"/>
      <c r="PLR61" s="44"/>
      <c r="PLS61" s="44"/>
      <c r="PLT61" s="44"/>
      <c r="PLU61" s="44"/>
      <c r="PLV61" s="44"/>
      <c r="PLW61" s="44"/>
      <c r="PLX61" s="44"/>
      <c r="PLY61" s="44"/>
      <c r="PLZ61" s="44"/>
      <c r="PMA61" s="44"/>
      <c r="PMB61" s="44"/>
      <c r="PMC61" s="44"/>
      <c r="PMD61" s="44"/>
      <c r="PME61" s="44"/>
      <c r="PMF61" s="44"/>
      <c r="PMG61" s="44"/>
      <c r="PMH61" s="44"/>
      <c r="PMI61" s="44"/>
      <c r="PMJ61" s="44"/>
      <c r="PMK61" s="44"/>
      <c r="PML61" s="44"/>
      <c r="PMM61" s="44"/>
      <c r="PMN61" s="44"/>
      <c r="PMO61" s="44"/>
      <c r="PMP61" s="44"/>
      <c r="PMQ61" s="44"/>
      <c r="PMR61" s="44"/>
      <c r="PMS61" s="44"/>
      <c r="PMT61" s="44"/>
      <c r="PMU61" s="44"/>
      <c r="PMV61" s="44"/>
      <c r="PMW61" s="44"/>
      <c r="PMX61" s="44"/>
      <c r="PMY61" s="44"/>
      <c r="PMZ61" s="44"/>
      <c r="PNA61" s="44"/>
      <c r="PNB61" s="44"/>
      <c r="PNC61" s="44"/>
      <c r="PND61" s="44"/>
      <c r="PNE61" s="44"/>
      <c r="PNF61" s="44"/>
      <c r="PNG61" s="44"/>
      <c r="PNH61" s="44"/>
      <c r="PNI61" s="44"/>
      <c r="PNJ61" s="44"/>
      <c r="PNK61" s="44"/>
      <c r="PNL61" s="44"/>
      <c r="PNM61" s="44"/>
      <c r="PNN61" s="44"/>
      <c r="PNO61" s="44"/>
      <c r="PNP61" s="44"/>
      <c r="PNQ61" s="44"/>
      <c r="PNR61" s="44"/>
      <c r="PNS61" s="44"/>
      <c r="PNT61" s="44"/>
      <c r="PNU61" s="44"/>
      <c r="PNV61" s="44"/>
      <c r="PNW61" s="44"/>
      <c r="PNX61" s="44"/>
      <c r="PNY61" s="44"/>
      <c r="PNZ61" s="44"/>
      <c r="POA61" s="44"/>
      <c r="POB61" s="44"/>
      <c r="POC61" s="44"/>
      <c r="POD61" s="44"/>
      <c r="POE61" s="44"/>
      <c r="POF61" s="44"/>
      <c r="POG61" s="44"/>
      <c r="POH61" s="44"/>
      <c r="POI61" s="44"/>
      <c r="POJ61" s="44"/>
      <c r="POK61" s="44"/>
      <c r="POL61" s="44"/>
      <c r="POM61" s="44"/>
      <c r="PON61" s="44"/>
      <c r="POO61" s="44"/>
      <c r="POP61" s="44"/>
      <c r="POQ61" s="44"/>
      <c r="POR61" s="44"/>
      <c r="POS61" s="44"/>
      <c r="POT61" s="44"/>
      <c r="POU61" s="44"/>
      <c r="POV61" s="44"/>
      <c r="POW61" s="44"/>
      <c r="POX61" s="44"/>
      <c r="POY61" s="44"/>
      <c r="POZ61" s="44"/>
      <c r="PPA61" s="44"/>
      <c r="PPB61" s="44"/>
      <c r="PPC61" s="44"/>
      <c r="PPD61" s="44"/>
      <c r="PPE61" s="44"/>
      <c r="PPF61" s="44"/>
      <c r="PPG61" s="44"/>
      <c r="PPH61" s="44"/>
      <c r="PPI61" s="44"/>
      <c r="PPJ61" s="44"/>
      <c r="PPK61" s="44"/>
      <c r="PPL61" s="44"/>
      <c r="PPM61" s="44"/>
      <c r="PPN61" s="44"/>
      <c r="PPO61" s="44"/>
      <c r="PPP61" s="44"/>
      <c r="PPQ61" s="44"/>
      <c r="PPR61" s="44"/>
      <c r="PPS61" s="44"/>
      <c r="PPT61" s="44"/>
      <c r="PPU61" s="44"/>
      <c r="PPV61" s="44"/>
      <c r="PPW61" s="44"/>
      <c r="PPX61" s="44"/>
      <c r="PPY61" s="44"/>
      <c r="PPZ61" s="44"/>
      <c r="PQA61" s="44"/>
      <c r="PQB61" s="44"/>
      <c r="PQC61" s="44"/>
      <c r="PQD61" s="44"/>
      <c r="PQE61" s="44"/>
      <c r="PQF61" s="44"/>
      <c r="PQG61" s="44"/>
      <c r="PQH61" s="44"/>
      <c r="PQI61" s="44"/>
      <c r="PQJ61" s="44"/>
      <c r="PQK61" s="44"/>
      <c r="PQL61" s="44"/>
      <c r="PQM61" s="44"/>
      <c r="PQN61" s="44"/>
      <c r="PQO61" s="44"/>
      <c r="PQP61" s="44"/>
      <c r="PQQ61" s="44"/>
      <c r="PQR61" s="44"/>
      <c r="PQS61" s="44"/>
      <c r="PQT61" s="44"/>
      <c r="PQU61" s="44"/>
      <c r="PQV61" s="44"/>
      <c r="PQW61" s="44"/>
      <c r="PQX61" s="44"/>
      <c r="PQY61" s="44"/>
      <c r="PQZ61" s="44"/>
      <c r="PRA61" s="44"/>
      <c r="PRB61" s="44"/>
      <c r="PRC61" s="44"/>
      <c r="PRD61" s="44"/>
      <c r="PRE61" s="44"/>
      <c r="PRF61" s="44"/>
      <c r="PRG61" s="44"/>
      <c r="PRH61" s="44"/>
      <c r="PRI61" s="44"/>
      <c r="PRJ61" s="44"/>
      <c r="PRK61" s="44"/>
      <c r="PRL61" s="44"/>
      <c r="PRM61" s="44"/>
      <c r="PRN61" s="44"/>
      <c r="PRO61" s="44"/>
      <c r="PRP61" s="44"/>
      <c r="PRQ61" s="44"/>
      <c r="PRR61" s="44"/>
      <c r="PRS61" s="44"/>
      <c r="PRT61" s="44"/>
      <c r="PRU61" s="44"/>
      <c r="PRV61" s="44"/>
      <c r="PRW61" s="44"/>
      <c r="PRX61" s="44"/>
      <c r="PRY61" s="44"/>
      <c r="PRZ61" s="44"/>
      <c r="PSA61" s="44"/>
      <c r="PSB61" s="44"/>
      <c r="PSC61" s="44"/>
      <c r="PSD61" s="44"/>
      <c r="PSE61" s="44"/>
      <c r="PSF61" s="44"/>
      <c r="PSG61" s="44"/>
      <c r="PSH61" s="44"/>
      <c r="PSI61" s="44"/>
      <c r="PSJ61" s="44"/>
      <c r="PSK61" s="44"/>
      <c r="PSL61" s="44"/>
      <c r="PSM61" s="44"/>
      <c r="PSN61" s="44"/>
      <c r="PSO61" s="44"/>
      <c r="PSP61" s="44"/>
      <c r="PSQ61" s="44"/>
      <c r="PSR61" s="44"/>
      <c r="PSS61" s="44"/>
      <c r="PST61" s="44"/>
      <c r="PSU61" s="44"/>
      <c r="PSV61" s="44"/>
      <c r="PSW61" s="44"/>
      <c r="PSX61" s="44"/>
      <c r="PSY61" s="44"/>
      <c r="PSZ61" s="44"/>
      <c r="PTA61" s="44"/>
      <c r="PTB61" s="44"/>
      <c r="PTC61" s="44"/>
      <c r="PTD61" s="44"/>
      <c r="PTE61" s="44"/>
      <c r="PTF61" s="44"/>
      <c r="PTG61" s="44"/>
      <c r="PTH61" s="44"/>
      <c r="PTI61" s="44"/>
      <c r="PTJ61" s="44"/>
      <c r="PTK61" s="44"/>
      <c r="PTL61" s="44"/>
      <c r="PTM61" s="44"/>
      <c r="PTN61" s="44"/>
      <c r="PTO61" s="44"/>
      <c r="PTP61" s="44"/>
      <c r="PTQ61" s="44"/>
      <c r="PTR61" s="44"/>
      <c r="PTS61" s="44"/>
      <c r="PTT61" s="44"/>
      <c r="PTU61" s="44"/>
      <c r="PTV61" s="44"/>
      <c r="PTW61" s="44"/>
      <c r="PTX61" s="44"/>
      <c r="PTY61" s="44"/>
      <c r="PTZ61" s="44"/>
      <c r="PUA61" s="44"/>
      <c r="PUB61" s="44"/>
      <c r="PUC61" s="44"/>
      <c r="PUD61" s="44"/>
      <c r="PUE61" s="44"/>
      <c r="PUF61" s="44"/>
      <c r="PUG61" s="44"/>
      <c r="PUH61" s="44"/>
      <c r="PUI61" s="44"/>
      <c r="PUJ61" s="44"/>
      <c r="PUK61" s="44"/>
      <c r="PUL61" s="44"/>
      <c r="PUM61" s="44"/>
      <c r="PUN61" s="44"/>
      <c r="PUO61" s="44"/>
      <c r="PUP61" s="44"/>
      <c r="PUQ61" s="44"/>
      <c r="PUR61" s="44"/>
      <c r="PUS61" s="44"/>
      <c r="PUT61" s="44"/>
      <c r="PUU61" s="44"/>
      <c r="PUV61" s="44"/>
      <c r="PUW61" s="44"/>
      <c r="PUX61" s="44"/>
      <c r="PUY61" s="44"/>
      <c r="PUZ61" s="44"/>
      <c r="PVA61" s="44"/>
      <c r="PVB61" s="44"/>
      <c r="PVC61" s="44"/>
      <c r="PVD61" s="44"/>
      <c r="PVE61" s="44"/>
      <c r="PVF61" s="44"/>
      <c r="PVG61" s="44"/>
      <c r="PVH61" s="44"/>
      <c r="PVI61" s="44"/>
      <c r="PVJ61" s="44"/>
      <c r="PVK61" s="44"/>
      <c r="PVL61" s="44"/>
      <c r="PVM61" s="44"/>
      <c r="PVN61" s="44"/>
      <c r="PVO61" s="44"/>
      <c r="PVP61" s="44"/>
      <c r="PVQ61" s="44"/>
      <c r="PVR61" s="44"/>
      <c r="PVS61" s="44"/>
      <c r="PVT61" s="44"/>
      <c r="PVU61" s="44"/>
      <c r="PVV61" s="44"/>
      <c r="PVW61" s="44"/>
      <c r="PVX61" s="44"/>
      <c r="PVY61" s="44"/>
      <c r="PVZ61" s="44"/>
      <c r="PWA61" s="44"/>
      <c r="PWB61" s="44"/>
      <c r="PWC61" s="44"/>
      <c r="PWD61" s="44"/>
      <c r="PWE61" s="44"/>
      <c r="PWF61" s="44"/>
      <c r="PWG61" s="44"/>
      <c r="PWH61" s="44"/>
      <c r="PWI61" s="44"/>
      <c r="PWJ61" s="44"/>
      <c r="PWK61" s="44"/>
      <c r="PWL61" s="44"/>
      <c r="PWM61" s="44"/>
      <c r="PWN61" s="44"/>
      <c r="PWO61" s="44"/>
      <c r="PWP61" s="44"/>
      <c r="PWQ61" s="44"/>
      <c r="PWR61" s="44"/>
      <c r="PWS61" s="44"/>
      <c r="PWT61" s="44"/>
      <c r="PWU61" s="44"/>
      <c r="PWV61" s="44"/>
      <c r="PWW61" s="44"/>
      <c r="PWX61" s="44"/>
      <c r="PWY61" s="44"/>
      <c r="PWZ61" s="44"/>
      <c r="PXA61" s="44"/>
      <c r="PXB61" s="44"/>
      <c r="PXC61" s="44"/>
      <c r="PXD61" s="44"/>
      <c r="PXE61" s="44"/>
      <c r="PXF61" s="44"/>
      <c r="PXG61" s="44"/>
      <c r="PXH61" s="44"/>
      <c r="PXI61" s="44"/>
      <c r="PXJ61" s="44"/>
      <c r="PXK61" s="44"/>
      <c r="PXL61" s="44"/>
      <c r="PXM61" s="44"/>
      <c r="PXN61" s="44"/>
      <c r="PXO61" s="44"/>
      <c r="PXP61" s="44"/>
      <c r="PXQ61" s="44"/>
      <c r="PXR61" s="44"/>
      <c r="PXS61" s="44"/>
      <c r="PXT61" s="44"/>
      <c r="PXU61" s="44"/>
      <c r="PXV61" s="44"/>
      <c r="PXW61" s="44"/>
      <c r="PXX61" s="44"/>
      <c r="PXY61" s="44"/>
      <c r="PXZ61" s="44"/>
      <c r="PYA61" s="44"/>
      <c r="PYB61" s="44"/>
      <c r="PYC61" s="44"/>
      <c r="PYD61" s="44"/>
      <c r="PYE61" s="44"/>
      <c r="PYF61" s="44"/>
      <c r="PYG61" s="44"/>
      <c r="PYH61" s="44"/>
      <c r="PYI61" s="44"/>
      <c r="PYJ61" s="44"/>
      <c r="PYK61" s="44"/>
      <c r="PYL61" s="44"/>
      <c r="PYM61" s="44"/>
      <c r="PYN61" s="44"/>
      <c r="PYO61" s="44"/>
      <c r="PYP61" s="44"/>
      <c r="PYQ61" s="44"/>
      <c r="PYR61" s="44"/>
      <c r="PYS61" s="44"/>
      <c r="PYT61" s="44"/>
      <c r="PYU61" s="44"/>
      <c r="PYV61" s="44"/>
      <c r="PYW61" s="44"/>
      <c r="PYX61" s="44"/>
      <c r="PYY61" s="44"/>
      <c r="PYZ61" s="44"/>
      <c r="PZA61" s="44"/>
      <c r="PZB61" s="44"/>
      <c r="PZC61" s="44"/>
      <c r="PZD61" s="44"/>
      <c r="PZE61" s="44"/>
      <c r="PZF61" s="44"/>
      <c r="PZG61" s="44"/>
      <c r="PZH61" s="44"/>
      <c r="PZI61" s="44"/>
      <c r="PZJ61" s="44"/>
      <c r="PZK61" s="44"/>
      <c r="PZL61" s="44"/>
      <c r="PZM61" s="44"/>
      <c r="PZN61" s="44"/>
      <c r="PZO61" s="44"/>
      <c r="PZP61" s="44"/>
      <c r="PZQ61" s="44"/>
      <c r="PZR61" s="44"/>
      <c r="PZS61" s="44"/>
      <c r="PZT61" s="44"/>
      <c r="PZU61" s="44"/>
      <c r="PZV61" s="44"/>
      <c r="PZW61" s="44"/>
      <c r="PZX61" s="44"/>
      <c r="PZY61" s="44"/>
      <c r="PZZ61" s="44"/>
      <c r="QAA61" s="44"/>
      <c r="QAB61" s="44"/>
      <c r="QAC61" s="44"/>
      <c r="QAD61" s="44"/>
      <c r="QAE61" s="44"/>
      <c r="QAF61" s="44"/>
      <c r="QAG61" s="44"/>
      <c r="QAH61" s="44"/>
      <c r="QAI61" s="44"/>
      <c r="QAJ61" s="44"/>
      <c r="QAK61" s="44"/>
      <c r="QAL61" s="44"/>
      <c r="QAM61" s="44"/>
      <c r="QAN61" s="44"/>
      <c r="QAO61" s="44"/>
      <c r="QAP61" s="44"/>
      <c r="QAQ61" s="44"/>
      <c r="QAR61" s="44"/>
      <c r="QAS61" s="44"/>
      <c r="QAT61" s="44"/>
      <c r="QAU61" s="44"/>
      <c r="QAV61" s="44"/>
      <c r="QAW61" s="44"/>
      <c r="QAX61" s="44"/>
      <c r="QAY61" s="44"/>
      <c r="QAZ61" s="44"/>
      <c r="QBA61" s="44"/>
      <c r="QBB61" s="44"/>
      <c r="QBC61" s="44"/>
      <c r="QBD61" s="44"/>
      <c r="QBE61" s="44"/>
      <c r="QBF61" s="44"/>
      <c r="QBG61" s="44"/>
      <c r="QBH61" s="44"/>
      <c r="QBI61" s="44"/>
      <c r="QBJ61" s="44"/>
      <c r="QBK61" s="44"/>
      <c r="QBL61" s="44"/>
      <c r="QBM61" s="44"/>
      <c r="QBN61" s="44"/>
      <c r="QBO61" s="44"/>
      <c r="QBP61" s="44"/>
      <c r="QBQ61" s="44"/>
      <c r="QBR61" s="44"/>
      <c r="QBS61" s="44"/>
      <c r="QBT61" s="44"/>
      <c r="QBU61" s="44"/>
      <c r="QBV61" s="44"/>
      <c r="QBW61" s="44"/>
      <c r="QBX61" s="44"/>
      <c r="QBY61" s="44"/>
      <c r="QBZ61" s="44"/>
      <c r="QCA61" s="44"/>
      <c r="QCB61" s="44"/>
      <c r="QCC61" s="44"/>
      <c r="QCD61" s="44"/>
      <c r="QCE61" s="44"/>
      <c r="QCF61" s="44"/>
      <c r="QCG61" s="44"/>
      <c r="QCH61" s="44"/>
      <c r="QCI61" s="44"/>
      <c r="QCJ61" s="44"/>
      <c r="QCK61" s="44"/>
      <c r="QCL61" s="44"/>
      <c r="QCM61" s="44"/>
      <c r="QCN61" s="44"/>
      <c r="QCO61" s="44"/>
      <c r="QCP61" s="44"/>
      <c r="QCQ61" s="44"/>
      <c r="QCR61" s="44"/>
      <c r="QCS61" s="44"/>
      <c r="QCT61" s="44"/>
      <c r="QCU61" s="44"/>
      <c r="QCV61" s="44"/>
      <c r="QCW61" s="44"/>
      <c r="QCX61" s="44"/>
      <c r="QCY61" s="44"/>
      <c r="QCZ61" s="44"/>
      <c r="QDA61" s="44"/>
      <c r="QDB61" s="44"/>
      <c r="QDC61" s="44"/>
      <c r="QDD61" s="44"/>
      <c r="QDE61" s="44"/>
      <c r="QDF61" s="44"/>
      <c r="QDG61" s="44"/>
      <c r="QDH61" s="44"/>
      <c r="QDI61" s="44"/>
      <c r="QDJ61" s="44"/>
      <c r="QDK61" s="44"/>
      <c r="QDL61" s="44"/>
      <c r="QDM61" s="44"/>
      <c r="QDN61" s="44"/>
      <c r="QDO61" s="44"/>
      <c r="QDP61" s="44"/>
      <c r="QDQ61" s="44"/>
      <c r="QDR61" s="44"/>
      <c r="QDS61" s="44"/>
      <c r="QDT61" s="44"/>
      <c r="QDU61" s="44"/>
      <c r="QDV61" s="44"/>
      <c r="QDW61" s="44"/>
      <c r="QDX61" s="44"/>
      <c r="QDY61" s="44"/>
      <c r="QDZ61" s="44"/>
      <c r="QEA61" s="44"/>
      <c r="QEB61" s="44"/>
      <c r="QEC61" s="44"/>
      <c r="QED61" s="44"/>
      <c r="QEE61" s="44"/>
      <c r="QEF61" s="44"/>
      <c r="QEG61" s="44"/>
      <c r="QEH61" s="44"/>
      <c r="QEI61" s="44"/>
      <c r="QEJ61" s="44"/>
      <c r="QEK61" s="44"/>
      <c r="QEL61" s="44"/>
      <c r="QEM61" s="44"/>
      <c r="QEN61" s="44"/>
      <c r="QEO61" s="44"/>
      <c r="QEP61" s="44"/>
      <c r="QEQ61" s="44"/>
      <c r="QER61" s="44"/>
      <c r="QES61" s="44"/>
      <c r="QET61" s="44"/>
      <c r="QEU61" s="44"/>
      <c r="QEV61" s="44"/>
      <c r="QEW61" s="44"/>
      <c r="QEX61" s="44"/>
      <c r="QEY61" s="44"/>
      <c r="QEZ61" s="44"/>
      <c r="QFA61" s="44"/>
      <c r="QFB61" s="44"/>
      <c r="QFC61" s="44"/>
      <c r="QFD61" s="44"/>
      <c r="QFE61" s="44"/>
      <c r="QFF61" s="44"/>
      <c r="QFG61" s="44"/>
      <c r="QFH61" s="44"/>
      <c r="QFI61" s="44"/>
      <c r="QFJ61" s="44"/>
      <c r="QFK61" s="44"/>
      <c r="QFL61" s="44"/>
      <c r="QFM61" s="44"/>
      <c r="QFN61" s="44"/>
      <c r="QFO61" s="44"/>
      <c r="QFP61" s="44"/>
      <c r="QFQ61" s="44"/>
      <c r="QFR61" s="44"/>
      <c r="QFS61" s="44"/>
      <c r="QFT61" s="44"/>
      <c r="QFU61" s="44"/>
      <c r="QFV61" s="44"/>
      <c r="QFW61" s="44"/>
      <c r="QFX61" s="44"/>
      <c r="QFY61" s="44"/>
      <c r="QFZ61" s="44"/>
      <c r="QGA61" s="44"/>
      <c r="QGB61" s="44"/>
      <c r="QGC61" s="44"/>
      <c r="QGD61" s="44"/>
      <c r="QGE61" s="44"/>
      <c r="QGF61" s="44"/>
      <c r="QGG61" s="44"/>
      <c r="QGH61" s="44"/>
      <c r="QGI61" s="44"/>
      <c r="QGJ61" s="44"/>
      <c r="QGK61" s="44"/>
      <c r="QGL61" s="44"/>
      <c r="QGM61" s="44"/>
      <c r="QGN61" s="44"/>
      <c r="QGO61" s="44"/>
      <c r="QGP61" s="44"/>
      <c r="QGQ61" s="44"/>
      <c r="QGR61" s="44"/>
      <c r="QGS61" s="44"/>
      <c r="QGT61" s="44"/>
      <c r="QGU61" s="44"/>
      <c r="QGV61" s="44"/>
      <c r="QGW61" s="44"/>
      <c r="QGX61" s="44"/>
      <c r="QGY61" s="44"/>
      <c r="QGZ61" s="44"/>
      <c r="QHA61" s="44"/>
      <c r="QHB61" s="44"/>
      <c r="QHC61" s="44"/>
      <c r="QHD61" s="44"/>
      <c r="QHE61" s="44"/>
      <c r="QHF61" s="44"/>
      <c r="QHG61" s="44"/>
      <c r="QHH61" s="44"/>
      <c r="QHI61" s="44"/>
      <c r="QHJ61" s="44"/>
      <c r="QHK61" s="44"/>
      <c r="QHL61" s="44"/>
      <c r="QHM61" s="44"/>
      <c r="QHN61" s="44"/>
      <c r="QHO61" s="44"/>
      <c r="QHP61" s="44"/>
      <c r="QHQ61" s="44"/>
      <c r="QHR61" s="44"/>
      <c r="QHS61" s="44"/>
      <c r="QHT61" s="44"/>
      <c r="QHU61" s="44"/>
      <c r="QHV61" s="44"/>
      <c r="QHW61" s="44"/>
      <c r="QHX61" s="44"/>
      <c r="QHY61" s="44"/>
      <c r="QHZ61" s="44"/>
      <c r="QIA61" s="44"/>
      <c r="QIB61" s="44"/>
      <c r="QIC61" s="44"/>
      <c r="QID61" s="44"/>
      <c r="QIE61" s="44"/>
      <c r="QIF61" s="44"/>
      <c r="QIG61" s="44"/>
      <c r="QIH61" s="44"/>
      <c r="QII61" s="44"/>
      <c r="QIJ61" s="44"/>
      <c r="QIK61" s="44"/>
      <c r="QIL61" s="44"/>
      <c r="QIM61" s="44"/>
      <c r="QIN61" s="44"/>
      <c r="QIO61" s="44"/>
      <c r="QIP61" s="44"/>
      <c r="QIQ61" s="44"/>
      <c r="QIR61" s="44"/>
      <c r="QIS61" s="44"/>
      <c r="QIT61" s="44"/>
      <c r="QIU61" s="44"/>
      <c r="QIV61" s="44"/>
      <c r="QIW61" s="44"/>
      <c r="QIX61" s="44"/>
      <c r="QIY61" s="44"/>
      <c r="QIZ61" s="44"/>
      <c r="QJA61" s="44"/>
      <c r="QJB61" s="44"/>
      <c r="QJC61" s="44"/>
      <c r="QJD61" s="44"/>
      <c r="QJE61" s="44"/>
      <c r="QJF61" s="44"/>
      <c r="QJG61" s="44"/>
      <c r="QJH61" s="44"/>
      <c r="QJI61" s="44"/>
      <c r="QJJ61" s="44"/>
      <c r="QJK61" s="44"/>
      <c r="QJL61" s="44"/>
      <c r="QJM61" s="44"/>
      <c r="QJN61" s="44"/>
      <c r="QJO61" s="44"/>
      <c r="QJP61" s="44"/>
      <c r="QJQ61" s="44"/>
      <c r="QJR61" s="44"/>
      <c r="QJS61" s="44"/>
      <c r="QJT61" s="44"/>
      <c r="QJU61" s="44"/>
      <c r="QJV61" s="44"/>
      <c r="QJW61" s="44"/>
      <c r="QJX61" s="44"/>
      <c r="QJY61" s="44"/>
      <c r="QJZ61" s="44"/>
      <c r="QKA61" s="44"/>
      <c r="QKB61" s="44"/>
      <c r="QKC61" s="44"/>
      <c r="QKD61" s="44"/>
      <c r="QKE61" s="44"/>
      <c r="QKF61" s="44"/>
      <c r="QKG61" s="44"/>
      <c r="QKH61" s="44"/>
      <c r="QKI61" s="44"/>
      <c r="QKJ61" s="44"/>
      <c r="QKK61" s="44"/>
      <c r="QKL61" s="44"/>
      <c r="QKM61" s="44"/>
      <c r="QKN61" s="44"/>
      <c r="QKO61" s="44"/>
      <c r="QKP61" s="44"/>
      <c r="QKQ61" s="44"/>
      <c r="QKR61" s="44"/>
      <c r="QKS61" s="44"/>
      <c r="QKT61" s="44"/>
      <c r="QKU61" s="44"/>
      <c r="QKV61" s="44"/>
      <c r="QKW61" s="44"/>
      <c r="QKX61" s="44"/>
      <c r="QKY61" s="44"/>
      <c r="QKZ61" s="44"/>
      <c r="QLA61" s="44"/>
      <c r="QLB61" s="44"/>
      <c r="QLC61" s="44"/>
      <c r="QLD61" s="44"/>
      <c r="QLE61" s="44"/>
      <c r="QLF61" s="44"/>
      <c r="QLG61" s="44"/>
      <c r="QLH61" s="44"/>
      <c r="QLI61" s="44"/>
      <c r="QLJ61" s="44"/>
      <c r="QLK61" s="44"/>
      <c r="QLL61" s="44"/>
      <c r="QLM61" s="44"/>
      <c r="QLN61" s="44"/>
      <c r="QLO61" s="44"/>
      <c r="QLP61" s="44"/>
      <c r="QLQ61" s="44"/>
      <c r="QLR61" s="44"/>
      <c r="QLS61" s="44"/>
      <c r="QLT61" s="44"/>
      <c r="QLU61" s="44"/>
      <c r="QLV61" s="44"/>
      <c r="QLW61" s="44"/>
      <c r="QLX61" s="44"/>
      <c r="QLY61" s="44"/>
      <c r="QLZ61" s="44"/>
      <c r="QMA61" s="44"/>
      <c r="QMB61" s="44"/>
      <c r="QMC61" s="44"/>
      <c r="QMD61" s="44"/>
      <c r="QME61" s="44"/>
      <c r="QMF61" s="44"/>
      <c r="QMG61" s="44"/>
      <c r="QMH61" s="44"/>
      <c r="QMI61" s="44"/>
      <c r="QMJ61" s="44"/>
      <c r="QMK61" s="44"/>
      <c r="QML61" s="44"/>
      <c r="QMM61" s="44"/>
      <c r="QMN61" s="44"/>
      <c r="QMO61" s="44"/>
      <c r="QMP61" s="44"/>
      <c r="QMQ61" s="44"/>
      <c r="QMR61" s="44"/>
      <c r="QMS61" s="44"/>
      <c r="QMT61" s="44"/>
      <c r="QMU61" s="44"/>
      <c r="QMV61" s="44"/>
      <c r="QMW61" s="44"/>
      <c r="QMX61" s="44"/>
      <c r="QMY61" s="44"/>
      <c r="QMZ61" s="44"/>
      <c r="QNA61" s="44"/>
      <c r="QNB61" s="44"/>
      <c r="QNC61" s="44"/>
      <c r="QND61" s="44"/>
      <c r="QNE61" s="44"/>
      <c r="QNF61" s="44"/>
      <c r="QNG61" s="44"/>
      <c r="QNH61" s="44"/>
      <c r="QNI61" s="44"/>
      <c r="QNJ61" s="44"/>
      <c r="QNK61" s="44"/>
      <c r="QNL61" s="44"/>
      <c r="QNM61" s="44"/>
      <c r="QNN61" s="44"/>
      <c r="QNO61" s="44"/>
      <c r="QNP61" s="44"/>
      <c r="QNQ61" s="44"/>
      <c r="QNR61" s="44"/>
      <c r="QNS61" s="44"/>
      <c r="QNT61" s="44"/>
      <c r="QNU61" s="44"/>
      <c r="QNV61" s="44"/>
      <c r="QNW61" s="44"/>
      <c r="QNX61" s="44"/>
      <c r="QNY61" s="44"/>
      <c r="QNZ61" s="44"/>
      <c r="QOA61" s="44"/>
      <c r="QOB61" s="44"/>
      <c r="QOC61" s="44"/>
      <c r="QOD61" s="44"/>
      <c r="QOE61" s="44"/>
      <c r="QOF61" s="44"/>
      <c r="QOG61" s="44"/>
      <c r="QOH61" s="44"/>
      <c r="QOI61" s="44"/>
      <c r="QOJ61" s="44"/>
      <c r="QOK61" s="44"/>
      <c r="QOL61" s="44"/>
      <c r="QOM61" s="44"/>
      <c r="QON61" s="44"/>
      <c r="QOO61" s="44"/>
      <c r="QOP61" s="44"/>
      <c r="QOQ61" s="44"/>
      <c r="QOR61" s="44"/>
      <c r="QOS61" s="44"/>
      <c r="QOT61" s="44"/>
      <c r="QOU61" s="44"/>
      <c r="QOV61" s="44"/>
      <c r="QOW61" s="44"/>
      <c r="QOX61" s="44"/>
      <c r="QOY61" s="44"/>
      <c r="QOZ61" s="44"/>
      <c r="QPA61" s="44"/>
      <c r="QPB61" s="44"/>
      <c r="QPC61" s="44"/>
      <c r="QPD61" s="44"/>
      <c r="QPE61" s="44"/>
      <c r="QPF61" s="44"/>
      <c r="QPG61" s="44"/>
      <c r="QPH61" s="44"/>
      <c r="QPI61" s="44"/>
      <c r="QPJ61" s="44"/>
      <c r="QPK61" s="44"/>
      <c r="QPL61" s="44"/>
      <c r="QPM61" s="44"/>
      <c r="QPN61" s="44"/>
      <c r="QPO61" s="44"/>
      <c r="QPP61" s="44"/>
      <c r="QPQ61" s="44"/>
      <c r="QPR61" s="44"/>
      <c r="QPS61" s="44"/>
      <c r="QPT61" s="44"/>
      <c r="QPU61" s="44"/>
      <c r="QPV61" s="44"/>
      <c r="QPW61" s="44"/>
      <c r="QPX61" s="44"/>
      <c r="QPY61" s="44"/>
      <c r="QPZ61" s="44"/>
      <c r="QQA61" s="44"/>
      <c r="QQB61" s="44"/>
      <c r="QQC61" s="44"/>
      <c r="QQD61" s="44"/>
      <c r="QQE61" s="44"/>
      <c r="QQF61" s="44"/>
      <c r="QQG61" s="44"/>
      <c r="QQH61" s="44"/>
      <c r="QQI61" s="44"/>
      <c r="QQJ61" s="44"/>
      <c r="QQK61" s="44"/>
      <c r="QQL61" s="44"/>
      <c r="QQM61" s="44"/>
      <c r="QQN61" s="44"/>
      <c r="QQO61" s="44"/>
      <c r="QQP61" s="44"/>
      <c r="QQQ61" s="44"/>
      <c r="QQR61" s="44"/>
      <c r="QQS61" s="44"/>
      <c r="QQT61" s="44"/>
      <c r="QQU61" s="44"/>
      <c r="QQV61" s="44"/>
      <c r="QQW61" s="44"/>
      <c r="QQX61" s="44"/>
      <c r="QQY61" s="44"/>
      <c r="QQZ61" s="44"/>
      <c r="QRA61" s="44"/>
      <c r="QRB61" s="44"/>
      <c r="QRC61" s="44"/>
      <c r="QRD61" s="44"/>
      <c r="QRE61" s="44"/>
      <c r="QRF61" s="44"/>
      <c r="QRG61" s="44"/>
      <c r="QRH61" s="44"/>
      <c r="QRI61" s="44"/>
      <c r="QRJ61" s="44"/>
      <c r="QRK61" s="44"/>
      <c r="QRL61" s="44"/>
      <c r="QRM61" s="44"/>
      <c r="QRN61" s="44"/>
      <c r="QRO61" s="44"/>
      <c r="QRP61" s="44"/>
      <c r="QRQ61" s="44"/>
      <c r="QRR61" s="44"/>
      <c r="QRS61" s="44"/>
      <c r="QRT61" s="44"/>
      <c r="QRU61" s="44"/>
      <c r="QRV61" s="44"/>
      <c r="QRW61" s="44"/>
      <c r="QRX61" s="44"/>
      <c r="QRY61" s="44"/>
      <c r="QRZ61" s="44"/>
      <c r="QSA61" s="44"/>
      <c r="QSB61" s="44"/>
      <c r="QSC61" s="44"/>
      <c r="QSD61" s="44"/>
      <c r="QSE61" s="44"/>
      <c r="QSF61" s="44"/>
      <c r="QSG61" s="44"/>
      <c r="QSH61" s="44"/>
      <c r="QSI61" s="44"/>
      <c r="QSJ61" s="44"/>
      <c r="QSK61" s="44"/>
      <c r="QSL61" s="44"/>
      <c r="QSM61" s="44"/>
      <c r="QSN61" s="44"/>
      <c r="QSO61" s="44"/>
      <c r="QSP61" s="44"/>
      <c r="QSQ61" s="44"/>
      <c r="QSR61" s="44"/>
      <c r="QSS61" s="44"/>
      <c r="QST61" s="44"/>
      <c r="QSU61" s="44"/>
      <c r="QSV61" s="44"/>
      <c r="QSW61" s="44"/>
      <c r="QSX61" s="44"/>
      <c r="QSY61" s="44"/>
      <c r="QSZ61" s="44"/>
      <c r="QTA61" s="44"/>
      <c r="QTB61" s="44"/>
      <c r="QTC61" s="44"/>
      <c r="QTD61" s="44"/>
      <c r="QTE61" s="44"/>
      <c r="QTF61" s="44"/>
      <c r="QTG61" s="44"/>
      <c r="QTH61" s="44"/>
      <c r="QTI61" s="44"/>
      <c r="QTJ61" s="44"/>
      <c r="QTK61" s="44"/>
      <c r="QTL61" s="44"/>
      <c r="QTM61" s="44"/>
      <c r="QTN61" s="44"/>
      <c r="QTO61" s="44"/>
      <c r="QTP61" s="44"/>
      <c r="QTQ61" s="44"/>
      <c r="QTR61" s="44"/>
      <c r="QTS61" s="44"/>
      <c r="QTT61" s="44"/>
      <c r="QTU61" s="44"/>
      <c r="QTV61" s="44"/>
      <c r="QTW61" s="44"/>
      <c r="QTX61" s="44"/>
      <c r="QTY61" s="44"/>
      <c r="QTZ61" s="44"/>
      <c r="QUA61" s="44"/>
      <c r="QUB61" s="44"/>
      <c r="QUC61" s="44"/>
      <c r="QUD61" s="44"/>
      <c r="QUE61" s="44"/>
      <c r="QUF61" s="44"/>
      <c r="QUG61" s="44"/>
      <c r="QUH61" s="44"/>
      <c r="QUI61" s="44"/>
      <c r="QUJ61" s="44"/>
      <c r="QUK61" s="44"/>
      <c r="QUL61" s="44"/>
      <c r="QUM61" s="44"/>
      <c r="QUN61" s="44"/>
      <c r="QUO61" s="44"/>
      <c r="QUP61" s="44"/>
      <c r="QUQ61" s="44"/>
      <c r="QUR61" s="44"/>
      <c r="QUS61" s="44"/>
      <c r="QUT61" s="44"/>
      <c r="QUU61" s="44"/>
      <c r="QUV61" s="44"/>
      <c r="QUW61" s="44"/>
      <c r="QUX61" s="44"/>
      <c r="QUY61" s="44"/>
      <c r="QUZ61" s="44"/>
      <c r="QVA61" s="44"/>
      <c r="QVB61" s="44"/>
      <c r="QVC61" s="44"/>
      <c r="QVD61" s="44"/>
      <c r="QVE61" s="44"/>
      <c r="QVF61" s="44"/>
      <c r="QVG61" s="44"/>
      <c r="QVH61" s="44"/>
      <c r="QVI61" s="44"/>
      <c r="QVJ61" s="44"/>
      <c r="QVK61" s="44"/>
      <c r="QVL61" s="44"/>
      <c r="QVM61" s="44"/>
      <c r="QVN61" s="44"/>
      <c r="QVO61" s="44"/>
      <c r="QVP61" s="44"/>
      <c r="QVQ61" s="44"/>
      <c r="QVR61" s="44"/>
      <c r="QVS61" s="44"/>
      <c r="QVT61" s="44"/>
      <c r="QVU61" s="44"/>
      <c r="QVV61" s="44"/>
      <c r="QVW61" s="44"/>
      <c r="QVX61" s="44"/>
      <c r="QVY61" s="44"/>
      <c r="QVZ61" s="44"/>
      <c r="QWA61" s="44"/>
      <c r="QWB61" s="44"/>
      <c r="QWC61" s="44"/>
      <c r="QWD61" s="44"/>
      <c r="QWE61" s="44"/>
      <c r="QWF61" s="44"/>
      <c r="QWG61" s="44"/>
      <c r="QWH61" s="44"/>
      <c r="QWI61" s="44"/>
      <c r="QWJ61" s="44"/>
      <c r="QWK61" s="44"/>
      <c r="QWL61" s="44"/>
      <c r="QWM61" s="44"/>
      <c r="QWN61" s="44"/>
      <c r="QWO61" s="44"/>
      <c r="QWP61" s="44"/>
      <c r="QWQ61" s="44"/>
      <c r="QWR61" s="44"/>
      <c r="QWS61" s="44"/>
      <c r="QWT61" s="44"/>
      <c r="QWU61" s="44"/>
      <c r="QWV61" s="44"/>
      <c r="QWW61" s="44"/>
      <c r="QWX61" s="44"/>
      <c r="QWY61" s="44"/>
      <c r="QWZ61" s="44"/>
      <c r="QXA61" s="44"/>
      <c r="QXB61" s="44"/>
      <c r="QXC61" s="44"/>
      <c r="QXD61" s="44"/>
      <c r="QXE61" s="44"/>
      <c r="QXF61" s="44"/>
      <c r="QXG61" s="44"/>
      <c r="QXH61" s="44"/>
      <c r="QXI61" s="44"/>
      <c r="QXJ61" s="44"/>
      <c r="QXK61" s="44"/>
      <c r="QXL61" s="44"/>
      <c r="QXM61" s="44"/>
      <c r="QXN61" s="44"/>
      <c r="QXO61" s="44"/>
      <c r="QXP61" s="44"/>
      <c r="QXQ61" s="44"/>
      <c r="QXR61" s="44"/>
      <c r="QXS61" s="44"/>
      <c r="QXT61" s="44"/>
      <c r="QXU61" s="44"/>
      <c r="QXV61" s="44"/>
      <c r="QXW61" s="44"/>
      <c r="QXX61" s="44"/>
      <c r="QXY61" s="44"/>
      <c r="QXZ61" s="44"/>
      <c r="QYA61" s="44"/>
      <c r="QYB61" s="44"/>
      <c r="QYC61" s="44"/>
      <c r="QYD61" s="44"/>
      <c r="QYE61" s="44"/>
      <c r="QYF61" s="44"/>
      <c r="QYG61" s="44"/>
      <c r="QYH61" s="44"/>
      <c r="QYI61" s="44"/>
      <c r="QYJ61" s="44"/>
      <c r="QYK61" s="44"/>
      <c r="QYL61" s="44"/>
      <c r="QYM61" s="44"/>
      <c r="QYN61" s="44"/>
      <c r="QYO61" s="44"/>
      <c r="QYP61" s="44"/>
      <c r="QYQ61" s="44"/>
      <c r="QYR61" s="44"/>
      <c r="QYS61" s="44"/>
      <c r="QYT61" s="44"/>
      <c r="QYU61" s="44"/>
      <c r="QYV61" s="44"/>
      <c r="QYW61" s="44"/>
      <c r="QYX61" s="44"/>
      <c r="QYY61" s="44"/>
      <c r="QYZ61" s="44"/>
      <c r="QZA61" s="44"/>
      <c r="QZB61" s="44"/>
      <c r="QZC61" s="44"/>
      <c r="QZD61" s="44"/>
      <c r="QZE61" s="44"/>
      <c r="QZF61" s="44"/>
      <c r="QZG61" s="44"/>
      <c r="QZH61" s="44"/>
      <c r="QZI61" s="44"/>
      <c r="QZJ61" s="44"/>
      <c r="QZK61" s="44"/>
      <c r="QZL61" s="44"/>
      <c r="QZM61" s="44"/>
      <c r="QZN61" s="44"/>
      <c r="QZO61" s="44"/>
      <c r="QZP61" s="44"/>
      <c r="QZQ61" s="44"/>
      <c r="QZR61" s="44"/>
      <c r="QZS61" s="44"/>
      <c r="QZT61" s="44"/>
      <c r="QZU61" s="44"/>
      <c r="QZV61" s="44"/>
      <c r="QZW61" s="44"/>
      <c r="QZX61" s="44"/>
      <c r="QZY61" s="44"/>
      <c r="QZZ61" s="44"/>
      <c r="RAA61" s="44"/>
      <c r="RAB61" s="44"/>
      <c r="RAC61" s="44"/>
      <c r="RAD61" s="44"/>
      <c r="RAE61" s="44"/>
      <c r="RAF61" s="44"/>
      <c r="RAG61" s="44"/>
      <c r="RAH61" s="44"/>
      <c r="RAI61" s="44"/>
      <c r="RAJ61" s="44"/>
      <c r="RAK61" s="44"/>
      <c r="RAL61" s="44"/>
      <c r="RAM61" s="44"/>
      <c r="RAN61" s="44"/>
      <c r="RAO61" s="44"/>
      <c r="RAP61" s="44"/>
      <c r="RAQ61" s="44"/>
      <c r="RAR61" s="44"/>
      <c r="RAS61" s="44"/>
      <c r="RAT61" s="44"/>
      <c r="RAU61" s="44"/>
      <c r="RAV61" s="44"/>
      <c r="RAW61" s="44"/>
      <c r="RAX61" s="44"/>
      <c r="RAY61" s="44"/>
      <c r="RAZ61" s="44"/>
      <c r="RBA61" s="44"/>
      <c r="RBB61" s="44"/>
      <c r="RBC61" s="44"/>
      <c r="RBD61" s="44"/>
      <c r="RBE61" s="44"/>
      <c r="RBF61" s="44"/>
      <c r="RBG61" s="44"/>
      <c r="RBH61" s="44"/>
      <c r="RBI61" s="44"/>
      <c r="RBJ61" s="44"/>
      <c r="RBK61" s="44"/>
      <c r="RBL61" s="44"/>
      <c r="RBM61" s="44"/>
      <c r="RBN61" s="44"/>
      <c r="RBO61" s="44"/>
      <c r="RBP61" s="44"/>
      <c r="RBQ61" s="44"/>
      <c r="RBR61" s="44"/>
      <c r="RBS61" s="44"/>
      <c r="RBT61" s="44"/>
      <c r="RBU61" s="44"/>
      <c r="RBV61" s="44"/>
      <c r="RBW61" s="44"/>
      <c r="RBX61" s="44"/>
      <c r="RBY61" s="44"/>
      <c r="RBZ61" s="44"/>
      <c r="RCA61" s="44"/>
      <c r="RCB61" s="44"/>
      <c r="RCC61" s="44"/>
      <c r="RCD61" s="44"/>
      <c r="RCE61" s="44"/>
      <c r="RCF61" s="44"/>
      <c r="RCG61" s="44"/>
      <c r="RCH61" s="44"/>
      <c r="RCI61" s="44"/>
      <c r="RCJ61" s="44"/>
      <c r="RCK61" s="44"/>
      <c r="RCL61" s="44"/>
      <c r="RCM61" s="44"/>
      <c r="RCN61" s="44"/>
      <c r="RCO61" s="44"/>
      <c r="RCP61" s="44"/>
      <c r="RCQ61" s="44"/>
      <c r="RCR61" s="44"/>
      <c r="RCS61" s="44"/>
      <c r="RCT61" s="44"/>
      <c r="RCU61" s="44"/>
      <c r="RCV61" s="44"/>
      <c r="RCW61" s="44"/>
      <c r="RCX61" s="44"/>
      <c r="RCY61" s="44"/>
      <c r="RCZ61" s="44"/>
      <c r="RDA61" s="44"/>
      <c r="RDB61" s="44"/>
      <c r="RDC61" s="44"/>
      <c r="RDD61" s="44"/>
      <c r="RDE61" s="44"/>
      <c r="RDF61" s="44"/>
      <c r="RDG61" s="44"/>
      <c r="RDH61" s="44"/>
      <c r="RDI61" s="44"/>
      <c r="RDJ61" s="44"/>
      <c r="RDK61" s="44"/>
      <c r="RDL61" s="44"/>
      <c r="RDM61" s="44"/>
      <c r="RDN61" s="44"/>
      <c r="RDO61" s="44"/>
      <c r="RDP61" s="44"/>
      <c r="RDQ61" s="44"/>
      <c r="RDR61" s="44"/>
      <c r="RDS61" s="44"/>
      <c r="RDT61" s="44"/>
      <c r="RDU61" s="44"/>
      <c r="RDV61" s="44"/>
      <c r="RDW61" s="44"/>
      <c r="RDX61" s="44"/>
      <c r="RDY61" s="44"/>
      <c r="RDZ61" s="44"/>
      <c r="REA61" s="44"/>
      <c r="REB61" s="44"/>
      <c r="REC61" s="44"/>
      <c r="RED61" s="44"/>
      <c r="REE61" s="44"/>
      <c r="REF61" s="44"/>
      <c r="REG61" s="44"/>
      <c r="REH61" s="44"/>
      <c r="REI61" s="44"/>
      <c r="REJ61" s="44"/>
      <c r="REK61" s="44"/>
      <c r="REL61" s="44"/>
      <c r="REM61" s="44"/>
      <c r="REN61" s="44"/>
      <c r="REO61" s="44"/>
      <c r="REP61" s="44"/>
      <c r="REQ61" s="44"/>
      <c r="RER61" s="44"/>
      <c r="RES61" s="44"/>
      <c r="RET61" s="44"/>
      <c r="REU61" s="44"/>
      <c r="REV61" s="44"/>
      <c r="REW61" s="44"/>
      <c r="REX61" s="44"/>
      <c r="REY61" s="44"/>
      <c r="REZ61" s="44"/>
      <c r="RFA61" s="44"/>
      <c r="RFB61" s="44"/>
      <c r="RFC61" s="44"/>
      <c r="RFD61" s="44"/>
      <c r="RFE61" s="44"/>
      <c r="RFF61" s="44"/>
      <c r="RFG61" s="44"/>
      <c r="RFH61" s="44"/>
      <c r="RFI61" s="44"/>
      <c r="RFJ61" s="44"/>
      <c r="RFK61" s="44"/>
      <c r="RFL61" s="44"/>
      <c r="RFM61" s="44"/>
      <c r="RFN61" s="44"/>
      <c r="RFO61" s="44"/>
      <c r="RFP61" s="44"/>
      <c r="RFQ61" s="44"/>
      <c r="RFR61" s="44"/>
      <c r="RFS61" s="44"/>
      <c r="RFT61" s="44"/>
      <c r="RFU61" s="44"/>
      <c r="RFV61" s="44"/>
      <c r="RFW61" s="44"/>
      <c r="RFX61" s="44"/>
      <c r="RFY61" s="44"/>
      <c r="RFZ61" s="44"/>
      <c r="RGA61" s="44"/>
      <c r="RGB61" s="44"/>
      <c r="RGC61" s="44"/>
      <c r="RGD61" s="44"/>
      <c r="RGE61" s="44"/>
      <c r="RGF61" s="44"/>
      <c r="RGG61" s="44"/>
      <c r="RGH61" s="44"/>
      <c r="RGI61" s="44"/>
      <c r="RGJ61" s="44"/>
      <c r="RGK61" s="44"/>
      <c r="RGL61" s="44"/>
      <c r="RGM61" s="44"/>
      <c r="RGN61" s="44"/>
      <c r="RGO61" s="44"/>
      <c r="RGP61" s="44"/>
      <c r="RGQ61" s="44"/>
      <c r="RGR61" s="44"/>
      <c r="RGS61" s="44"/>
      <c r="RGT61" s="44"/>
      <c r="RGU61" s="44"/>
      <c r="RGV61" s="44"/>
      <c r="RGW61" s="44"/>
      <c r="RGX61" s="44"/>
      <c r="RGY61" s="44"/>
      <c r="RGZ61" s="44"/>
      <c r="RHA61" s="44"/>
      <c r="RHB61" s="44"/>
      <c r="RHC61" s="44"/>
      <c r="RHD61" s="44"/>
      <c r="RHE61" s="44"/>
      <c r="RHF61" s="44"/>
      <c r="RHG61" s="44"/>
      <c r="RHH61" s="44"/>
      <c r="RHI61" s="44"/>
      <c r="RHJ61" s="44"/>
      <c r="RHK61" s="44"/>
      <c r="RHL61" s="44"/>
      <c r="RHM61" s="44"/>
      <c r="RHN61" s="44"/>
      <c r="RHO61" s="44"/>
      <c r="RHP61" s="44"/>
      <c r="RHQ61" s="44"/>
      <c r="RHR61" s="44"/>
      <c r="RHS61" s="44"/>
      <c r="RHT61" s="44"/>
      <c r="RHU61" s="44"/>
      <c r="RHV61" s="44"/>
      <c r="RHW61" s="44"/>
      <c r="RHX61" s="44"/>
      <c r="RHY61" s="44"/>
      <c r="RHZ61" s="44"/>
      <c r="RIA61" s="44"/>
      <c r="RIB61" s="44"/>
      <c r="RIC61" s="44"/>
      <c r="RID61" s="44"/>
      <c r="RIE61" s="44"/>
      <c r="RIF61" s="44"/>
      <c r="RIG61" s="44"/>
      <c r="RIH61" s="44"/>
      <c r="RII61" s="44"/>
      <c r="RIJ61" s="44"/>
      <c r="RIK61" s="44"/>
      <c r="RIL61" s="44"/>
      <c r="RIM61" s="44"/>
      <c r="RIN61" s="44"/>
      <c r="RIO61" s="44"/>
      <c r="RIP61" s="44"/>
      <c r="RIQ61" s="44"/>
      <c r="RIR61" s="44"/>
      <c r="RIS61" s="44"/>
      <c r="RIT61" s="44"/>
      <c r="RIU61" s="44"/>
      <c r="RIV61" s="44"/>
      <c r="RIW61" s="44"/>
      <c r="RIX61" s="44"/>
      <c r="RIY61" s="44"/>
      <c r="RIZ61" s="44"/>
      <c r="RJA61" s="44"/>
      <c r="RJB61" s="44"/>
      <c r="RJC61" s="44"/>
      <c r="RJD61" s="44"/>
      <c r="RJE61" s="44"/>
      <c r="RJF61" s="44"/>
      <c r="RJG61" s="44"/>
      <c r="RJH61" s="44"/>
      <c r="RJI61" s="44"/>
      <c r="RJJ61" s="44"/>
      <c r="RJK61" s="44"/>
      <c r="RJL61" s="44"/>
      <c r="RJM61" s="44"/>
      <c r="RJN61" s="44"/>
      <c r="RJO61" s="44"/>
      <c r="RJP61" s="44"/>
      <c r="RJQ61" s="44"/>
      <c r="RJR61" s="44"/>
      <c r="RJS61" s="44"/>
      <c r="RJT61" s="44"/>
      <c r="RJU61" s="44"/>
      <c r="RJV61" s="44"/>
      <c r="RJW61" s="44"/>
      <c r="RJX61" s="44"/>
      <c r="RJY61" s="44"/>
      <c r="RJZ61" s="44"/>
      <c r="RKA61" s="44"/>
      <c r="RKB61" s="44"/>
      <c r="RKC61" s="44"/>
      <c r="RKD61" s="44"/>
      <c r="RKE61" s="44"/>
      <c r="RKF61" s="44"/>
      <c r="RKG61" s="44"/>
      <c r="RKH61" s="44"/>
      <c r="RKI61" s="44"/>
      <c r="RKJ61" s="44"/>
      <c r="RKK61" s="44"/>
      <c r="RKL61" s="44"/>
      <c r="RKM61" s="44"/>
      <c r="RKN61" s="44"/>
      <c r="RKO61" s="44"/>
      <c r="RKP61" s="44"/>
      <c r="RKQ61" s="44"/>
      <c r="RKR61" s="44"/>
      <c r="RKS61" s="44"/>
      <c r="RKT61" s="44"/>
      <c r="RKU61" s="44"/>
      <c r="RKV61" s="44"/>
      <c r="RKW61" s="44"/>
      <c r="RKX61" s="44"/>
      <c r="RKY61" s="44"/>
      <c r="RKZ61" s="44"/>
      <c r="RLA61" s="44"/>
      <c r="RLB61" s="44"/>
      <c r="RLC61" s="44"/>
      <c r="RLD61" s="44"/>
      <c r="RLE61" s="44"/>
      <c r="RLF61" s="44"/>
      <c r="RLG61" s="44"/>
      <c r="RLH61" s="44"/>
      <c r="RLI61" s="44"/>
      <c r="RLJ61" s="44"/>
      <c r="RLK61" s="44"/>
      <c r="RLL61" s="44"/>
      <c r="RLM61" s="44"/>
      <c r="RLN61" s="44"/>
      <c r="RLO61" s="44"/>
      <c r="RLP61" s="44"/>
      <c r="RLQ61" s="44"/>
      <c r="RLR61" s="44"/>
      <c r="RLS61" s="44"/>
      <c r="RLT61" s="44"/>
      <c r="RLU61" s="44"/>
      <c r="RLV61" s="44"/>
      <c r="RLW61" s="44"/>
      <c r="RLX61" s="44"/>
      <c r="RLY61" s="44"/>
      <c r="RLZ61" s="44"/>
      <c r="RMA61" s="44"/>
      <c r="RMB61" s="44"/>
      <c r="RMC61" s="44"/>
      <c r="RMD61" s="44"/>
      <c r="RME61" s="44"/>
      <c r="RMF61" s="44"/>
      <c r="RMG61" s="44"/>
      <c r="RMH61" s="44"/>
      <c r="RMI61" s="44"/>
      <c r="RMJ61" s="44"/>
      <c r="RMK61" s="44"/>
      <c r="RML61" s="44"/>
      <c r="RMM61" s="44"/>
      <c r="RMN61" s="44"/>
      <c r="RMO61" s="44"/>
      <c r="RMP61" s="44"/>
      <c r="RMQ61" s="44"/>
      <c r="RMR61" s="44"/>
      <c r="RMS61" s="44"/>
      <c r="RMT61" s="44"/>
      <c r="RMU61" s="44"/>
      <c r="RMV61" s="44"/>
      <c r="RMW61" s="44"/>
      <c r="RMX61" s="44"/>
      <c r="RMY61" s="44"/>
      <c r="RMZ61" s="44"/>
      <c r="RNA61" s="44"/>
      <c r="RNB61" s="44"/>
      <c r="RNC61" s="44"/>
      <c r="RND61" s="44"/>
      <c r="RNE61" s="44"/>
      <c r="RNF61" s="44"/>
      <c r="RNG61" s="44"/>
      <c r="RNH61" s="44"/>
      <c r="RNI61" s="44"/>
      <c r="RNJ61" s="44"/>
      <c r="RNK61" s="44"/>
      <c r="RNL61" s="44"/>
      <c r="RNM61" s="44"/>
      <c r="RNN61" s="44"/>
      <c r="RNO61" s="44"/>
      <c r="RNP61" s="44"/>
      <c r="RNQ61" s="44"/>
      <c r="RNR61" s="44"/>
      <c r="RNS61" s="44"/>
      <c r="RNT61" s="44"/>
      <c r="RNU61" s="44"/>
      <c r="RNV61" s="44"/>
      <c r="RNW61" s="44"/>
      <c r="RNX61" s="44"/>
      <c r="RNY61" s="44"/>
      <c r="RNZ61" s="44"/>
      <c r="ROA61" s="44"/>
      <c r="ROB61" s="44"/>
      <c r="ROC61" s="44"/>
      <c r="ROD61" s="44"/>
      <c r="ROE61" s="44"/>
      <c r="ROF61" s="44"/>
      <c r="ROG61" s="44"/>
      <c r="ROH61" s="44"/>
      <c r="ROI61" s="44"/>
      <c r="ROJ61" s="44"/>
      <c r="ROK61" s="44"/>
      <c r="ROL61" s="44"/>
      <c r="ROM61" s="44"/>
      <c r="RON61" s="44"/>
      <c r="ROO61" s="44"/>
      <c r="ROP61" s="44"/>
      <c r="ROQ61" s="44"/>
      <c r="ROR61" s="44"/>
      <c r="ROS61" s="44"/>
      <c r="ROT61" s="44"/>
      <c r="ROU61" s="44"/>
      <c r="ROV61" s="44"/>
      <c r="ROW61" s="44"/>
      <c r="ROX61" s="44"/>
      <c r="ROY61" s="44"/>
      <c r="ROZ61" s="44"/>
      <c r="RPA61" s="44"/>
      <c r="RPB61" s="44"/>
      <c r="RPC61" s="44"/>
      <c r="RPD61" s="44"/>
      <c r="RPE61" s="44"/>
      <c r="RPF61" s="44"/>
      <c r="RPG61" s="44"/>
      <c r="RPH61" s="44"/>
      <c r="RPI61" s="44"/>
      <c r="RPJ61" s="44"/>
      <c r="RPK61" s="44"/>
      <c r="RPL61" s="44"/>
      <c r="RPM61" s="44"/>
      <c r="RPN61" s="44"/>
      <c r="RPO61" s="44"/>
      <c r="RPP61" s="44"/>
      <c r="RPQ61" s="44"/>
      <c r="RPR61" s="44"/>
      <c r="RPS61" s="44"/>
      <c r="RPT61" s="44"/>
      <c r="RPU61" s="44"/>
      <c r="RPV61" s="44"/>
      <c r="RPW61" s="44"/>
      <c r="RPX61" s="44"/>
      <c r="RPY61" s="44"/>
      <c r="RPZ61" s="44"/>
      <c r="RQA61" s="44"/>
      <c r="RQB61" s="44"/>
      <c r="RQC61" s="44"/>
      <c r="RQD61" s="44"/>
      <c r="RQE61" s="44"/>
      <c r="RQF61" s="44"/>
      <c r="RQG61" s="44"/>
      <c r="RQH61" s="44"/>
      <c r="RQI61" s="44"/>
      <c r="RQJ61" s="44"/>
      <c r="RQK61" s="44"/>
      <c r="RQL61" s="44"/>
      <c r="RQM61" s="44"/>
      <c r="RQN61" s="44"/>
      <c r="RQO61" s="44"/>
      <c r="RQP61" s="44"/>
      <c r="RQQ61" s="44"/>
      <c r="RQR61" s="44"/>
      <c r="RQS61" s="44"/>
      <c r="RQT61" s="44"/>
      <c r="RQU61" s="44"/>
      <c r="RQV61" s="44"/>
      <c r="RQW61" s="44"/>
      <c r="RQX61" s="44"/>
      <c r="RQY61" s="44"/>
      <c r="RQZ61" s="44"/>
      <c r="RRA61" s="44"/>
      <c r="RRB61" s="44"/>
      <c r="RRC61" s="44"/>
      <c r="RRD61" s="44"/>
      <c r="RRE61" s="44"/>
      <c r="RRF61" s="44"/>
      <c r="RRG61" s="44"/>
      <c r="RRH61" s="44"/>
      <c r="RRI61" s="44"/>
      <c r="RRJ61" s="44"/>
      <c r="RRK61" s="44"/>
      <c r="RRL61" s="44"/>
      <c r="RRM61" s="44"/>
      <c r="RRN61" s="44"/>
      <c r="RRO61" s="44"/>
      <c r="RRP61" s="44"/>
      <c r="RRQ61" s="44"/>
      <c r="RRR61" s="44"/>
      <c r="RRS61" s="44"/>
      <c r="RRT61" s="44"/>
      <c r="RRU61" s="44"/>
      <c r="RRV61" s="44"/>
      <c r="RRW61" s="44"/>
      <c r="RRX61" s="44"/>
      <c r="RRY61" s="44"/>
      <c r="RRZ61" s="44"/>
      <c r="RSA61" s="44"/>
      <c r="RSB61" s="44"/>
      <c r="RSC61" s="44"/>
      <c r="RSD61" s="44"/>
      <c r="RSE61" s="44"/>
      <c r="RSF61" s="44"/>
      <c r="RSG61" s="44"/>
      <c r="RSH61" s="44"/>
      <c r="RSI61" s="44"/>
      <c r="RSJ61" s="44"/>
      <c r="RSK61" s="44"/>
      <c r="RSL61" s="44"/>
      <c r="RSM61" s="44"/>
      <c r="RSN61" s="44"/>
      <c r="RSO61" s="44"/>
      <c r="RSP61" s="44"/>
      <c r="RSQ61" s="44"/>
      <c r="RSR61" s="44"/>
      <c r="RSS61" s="44"/>
      <c r="RST61" s="44"/>
      <c r="RSU61" s="44"/>
      <c r="RSV61" s="44"/>
      <c r="RSW61" s="44"/>
      <c r="RSX61" s="44"/>
      <c r="RSY61" s="44"/>
      <c r="RSZ61" s="44"/>
      <c r="RTA61" s="44"/>
      <c r="RTB61" s="44"/>
      <c r="RTC61" s="44"/>
      <c r="RTD61" s="44"/>
      <c r="RTE61" s="44"/>
      <c r="RTF61" s="44"/>
      <c r="RTG61" s="44"/>
      <c r="RTH61" s="44"/>
      <c r="RTI61" s="44"/>
      <c r="RTJ61" s="44"/>
      <c r="RTK61" s="44"/>
      <c r="RTL61" s="44"/>
      <c r="RTM61" s="44"/>
      <c r="RTN61" s="44"/>
      <c r="RTO61" s="44"/>
      <c r="RTP61" s="44"/>
      <c r="RTQ61" s="44"/>
      <c r="RTR61" s="44"/>
      <c r="RTS61" s="44"/>
      <c r="RTT61" s="44"/>
      <c r="RTU61" s="44"/>
      <c r="RTV61" s="44"/>
      <c r="RTW61" s="44"/>
      <c r="RTX61" s="44"/>
      <c r="RTY61" s="44"/>
      <c r="RTZ61" s="44"/>
      <c r="RUA61" s="44"/>
      <c r="RUB61" s="44"/>
      <c r="RUC61" s="44"/>
      <c r="RUD61" s="44"/>
      <c r="RUE61" s="44"/>
      <c r="RUF61" s="44"/>
      <c r="RUG61" s="44"/>
      <c r="RUH61" s="44"/>
      <c r="RUI61" s="44"/>
      <c r="RUJ61" s="44"/>
      <c r="RUK61" s="44"/>
      <c r="RUL61" s="44"/>
      <c r="RUM61" s="44"/>
      <c r="RUN61" s="44"/>
      <c r="RUO61" s="44"/>
      <c r="RUP61" s="44"/>
      <c r="RUQ61" s="44"/>
      <c r="RUR61" s="44"/>
      <c r="RUS61" s="44"/>
      <c r="RUT61" s="44"/>
      <c r="RUU61" s="44"/>
      <c r="RUV61" s="44"/>
      <c r="RUW61" s="44"/>
      <c r="RUX61" s="44"/>
      <c r="RUY61" s="44"/>
      <c r="RUZ61" s="44"/>
      <c r="RVA61" s="44"/>
      <c r="RVB61" s="44"/>
      <c r="RVC61" s="44"/>
      <c r="RVD61" s="44"/>
      <c r="RVE61" s="44"/>
      <c r="RVF61" s="44"/>
      <c r="RVG61" s="44"/>
      <c r="RVH61" s="44"/>
      <c r="RVI61" s="44"/>
      <c r="RVJ61" s="44"/>
      <c r="RVK61" s="44"/>
      <c r="RVL61" s="44"/>
      <c r="RVM61" s="44"/>
      <c r="RVN61" s="44"/>
      <c r="RVO61" s="44"/>
      <c r="RVP61" s="44"/>
      <c r="RVQ61" s="44"/>
      <c r="RVR61" s="44"/>
      <c r="RVS61" s="44"/>
      <c r="RVT61" s="44"/>
      <c r="RVU61" s="44"/>
      <c r="RVV61" s="44"/>
      <c r="RVW61" s="44"/>
      <c r="RVX61" s="44"/>
      <c r="RVY61" s="44"/>
      <c r="RVZ61" s="44"/>
      <c r="RWA61" s="44"/>
      <c r="RWB61" s="44"/>
      <c r="RWC61" s="44"/>
      <c r="RWD61" s="44"/>
      <c r="RWE61" s="44"/>
      <c r="RWF61" s="44"/>
      <c r="RWG61" s="44"/>
      <c r="RWH61" s="44"/>
      <c r="RWI61" s="44"/>
      <c r="RWJ61" s="44"/>
      <c r="RWK61" s="44"/>
      <c r="RWL61" s="44"/>
      <c r="RWM61" s="44"/>
      <c r="RWN61" s="44"/>
      <c r="RWO61" s="44"/>
      <c r="RWP61" s="44"/>
      <c r="RWQ61" s="44"/>
      <c r="RWR61" s="44"/>
      <c r="RWS61" s="44"/>
      <c r="RWT61" s="44"/>
      <c r="RWU61" s="44"/>
      <c r="RWV61" s="44"/>
      <c r="RWW61" s="44"/>
      <c r="RWX61" s="44"/>
      <c r="RWY61" s="44"/>
      <c r="RWZ61" s="44"/>
      <c r="RXA61" s="44"/>
      <c r="RXB61" s="44"/>
      <c r="RXC61" s="44"/>
      <c r="RXD61" s="44"/>
      <c r="RXE61" s="44"/>
      <c r="RXF61" s="44"/>
      <c r="RXG61" s="44"/>
      <c r="RXH61" s="44"/>
      <c r="RXI61" s="44"/>
      <c r="RXJ61" s="44"/>
      <c r="RXK61" s="44"/>
      <c r="RXL61" s="44"/>
      <c r="RXM61" s="44"/>
      <c r="RXN61" s="44"/>
      <c r="RXO61" s="44"/>
      <c r="RXP61" s="44"/>
      <c r="RXQ61" s="44"/>
      <c r="RXR61" s="44"/>
      <c r="RXS61" s="44"/>
      <c r="RXT61" s="44"/>
      <c r="RXU61" s="44"/>
      <c r="RXV61" s="44"/>
      <c r="RXW61" s="44"/>
      <c r="RXX61" s="44"/>
      <c r="RXY61" s="44"/>
      <c r="RXZ61" s="44"/>
      <c r="RYA61" s="44"/>
      <c r="RYB61" s="44"/>
      <c r="RYC61" s="44"/>
      <c r="RYD61" s="44"/>
      <c r="RYE61" s="44"/>
      <c r="RYF61" s="44"/>
      <c r="RYG61" s="44"/>
      <c r="RYH61" s="44"/>
      <c r="RYI61" s="44"/>
      <c r="RYJ61" s="44"/>
      <c r="RYK61" s="44"/>
      <c r="RYL61" s="44"/>
      <c r="RYM61" s="44"/>
      <c r="RYN61" s="44"/>
      <c r="RYO61" s="44"/>
      <c r="RYP61" s="44"/>
      <c r="RYQ61" s="44"/>
      <c r="RYR61" s="44"/>
      <c r="RYS61" s="44"/>
      <c r="RYT61" s="44"/>
      <c r="RYU61" s="44"/>
      <c r="RYV61" s="44"/>
      <c r="RYW61" s="44"/>
      <c r="RYX61" s="44"/>
      <c r="RYY61" s="44"/>
      <c r="RYZ61" s="44"/>
      <c r="RZA61" s="44"/>
      <c r="RZB61" s="44"/>
      <c r="RZC61" s="44"/>
      <c r="RZD61" s="44"/>
      <c r="RZE61" s="44"/>
      <c r="RZF61" s="44"/>
      <c r="RZG61" s="44"/>
      <c r="RZH61" s="44"/>
      <c r="RZI61" s="44"/>
      <c r="RZJ61" s="44"/>
      <c r="RZK61" s="44"/>
      <c r="RZL61" s="44"/>
      <c r="RZM61" s="44"/>
      <c r="RZN61" s="44"/>
      <c r="RZO61" s="44"/>
      <c r="RZP61" s="44"/>
      <c r="RZQ61" s="44"/>
      <c r="RZR61" s="44"/>
      <c r="RZS61" s="44"/>
      <c r="RZT61" s="44"/>
      <c r="RZU61" s="44"/>
      <c r="RZV61" s="44"/>
      <c r="RZW61" s="44"/>
      <c r="RZX61" s="44"/>
      <c r="RZY61" s="44"/>
      <c r="RZZ61" s="44"/>
      <c r="SAA61" s="44"/>
      <c r="SAB61" s="44"/>
      <c r="SAC61" s="44"/>
      <c r="SAD61" s="44"/>
      <c r="SAE61" s="44"/>
      <c r="SAF61" s="44"/>
      <c r="SAG61" s="44"/>
      <c r="SAH61" s="44"/>
      <c r="SAI61" s="44"/>
      <c r="SAJ61" s="44"/>
      <c r="SAK61" s="44"/>
      <c r="SAL61" s="44"/>
      <c r="SAM61" s="44"/>
      <c r="SAN61" s="44"/>
      <c r="SAO61" s="44"/>
      <c r="SAP61" s="44"/>
      <c r="SAQ61" s="44"/>
      <c r="SAR61" s="44"/>
      <c r="SAS61" s="44"/>
      <c r="SAT61" s="44"/>
      <c r="SAU61" s="44"/>
      <c r="SAV61" s="44"/>
      <c r="SAW61" s="44"/>
      <c r="SAX61" s="44"/>
      <c r="SAY61" s="44"/>
      <c r="SAZ61" s="44"/>
      <c r="SBA61" s="44"/>
      <c r="SBB61" s="44"/>
      <c r="SBC61" s="44"/>
      <c r="SBD61" s="44"/>
      <c r="SBE61" s="44"/>
      <c r="SBF61" s="44"/>
      <c r="SBG61" s="44"/>
      <c r="SBH61" s="44"/>
      <c r="SBI61" s="44"/>
      <c r="SBJ61" s="44"/>
      <c r="SBK61" s="44"/>
      <c r="SBL61" s="44"/>
      <c r="SBM61" s="44"/>
      <c r="SBN61" s="44"/>
      <c r="SBO61" s="44"/>
      <c r="SBP61" s="44"/>
      <c r="SBQ61" s="44"/>
      <c r="SBR61" s="44"/>
      <c r="SBS61" s="44"/>
      <c r="SBT61" s="44"/>
      <c r="SBU61" s="44"/>
      <c r="SBV61" s="44"/>
      <c r="SBW61" s="44"/>
      <c r="SBX61" s="44"/>
      <c r="SBY61" s="44"/>
      <c r="SBZ61" s="44"/>
      <c r="SCA61" s="44"/>
      <c r="SCB61" s="44"/>
      <c r="SCC61" s="44"/>
      <c r="SCD61" s="44"/>
      <c r="SCE61" s="44"/>
      <c r="SCF61" s="44"/>
      <c r="SCG61" s="44"/>
      <c r="SCH61" s="44"/>
      <c r="SCI61" s="44"/>
      <c r="SCJ61" s="44"/>
      <c r="SCK61" s="44"/>
      <c r="SCL61" s="44"/>
      <c r="SCM61" s="44"/>
      <c r="SCN61" s="44"/>
      <c r="SCO61" s="44"/>
      <c r="SCP61" s="44"/>
      <c r="SCQ61" s="44"/>
      <c r="SCR61" s="44"/>
      <c r="SCS61" s="44"/>
      <c r="SCT61" s="44"/>
      <c r="SCU61" s="44"/>
      <c r="SCV61" s="44"/>
      <c r="SCW61" s="44"/>
      <c r="SCX61" s="44"/>
      <c r="SCY61" s="44"/>
      <c r="SCZ61" s="44"/>
      <c r="SDA61" s="44"/>
      <c r="SDB61" s="44"/>
      <c r="SDC61" s="44"/>
      <c r="SDD61" s="44"/>
      <c r="SDE61" s="44"/>
      <c r="SDF61" s="44"/>
      <c r="SDG61" s="44"/>
      <c r="SDH61" s="44"/>
      <c r="SDI61" s="44"/>
      <c r="SDJ61" s="44"/>
      <c r="SDK61" s="44"/>
      <c r="SDL61" s="44"/>
      <c r="SDM61" s="44"/>
      <c r="SDN61" s="44"/>
      <c r="SDO61" s="44"/>
      <c r="SDP61" s="44"/>
      <c r="SDQ61" s="44"/>
      <c r="SDR61" s="44"/>
      <c r="SDS61" s="44"/>
      <c r="SDT61" s="44"/>
      <c r="SDU61" s="44"/>
      <c r="SDV61" s="44"/>
      <c r="SDW61" s="44"/>
      <c r="SDX61" s="44"/>
      <c r="SDY61" s="44"/>
      <c r="SDZ61" s="44"/>
      <c r="SEA61" s="44"/>
      <c r="SEB61" s="44"/>
      <c r="SEC61" s="44"/>
      <c r="SED61" s="44"/>
      <c r="SEE61" s="44"/>
      <c r="SEF61" s="44"/>
      <c r="SEG61" s="44"/>
      <c r="SEH61" s="44"/>
      <c r="SEI61" s="44"/>
      <c r="SEJ61" s="44"/>
      <c r="SEK61" s="44"/>
      <c r="SEL61" s="44"/>
      <c r="SEM61" s="44"/>
      <c r="SEN61" s="44"/>
      <c r="SEO61" s="44"/>
      <c r="SEP61" s="44"/>
      <c r="SEQ61" s="44"/>
      <c r="SER61" s="44"/>
      <c r="SES61" s="44"/>
      <c r="SET61" s="44"/>
      <c r="SEU61" s="44"/>
      <c r="SEV61" s="44"/>
      <c r="SEW61" s="44"/>
      <c r="SEX61" s="44"/>
      <c r="SEY61" s="44"/>
      <c r="SEZ61" s="44"/>
      <c r="SFA61" s="44"/>
      <c r="SFB61" s="44"/>
      <c r="SFC61" s="44"/>
      <c r="SFD61" s="44"/>
      <c r="SFE61" s="44"/>
      <c r="SFF61" s="44"/>
      <c r="SFG61" s="44"/>
      <c r="SFH61" s="44"/>
      <c r="SFI61" s="44"/>
      <c r="SFJ61" s="44"/>
      <c r="SFK61" s="44"/>
      <c r="SFL61" s="44"/>
      <c r="SFM61" s="44"/>
      <c r="SFN61" s="44"/>
      <c r="SFO61" s="44"/>
      <c r="SFP61" s="44"/>
      <c r="SFQ61" s="44"/>
      <c r="SFR61" s="44"/>
      <c r="SFS61" s="44"/>
      <c r="SFT61" s="44"/>
      <c r="SFU61" s="44"/>
      <c r="SFV61" s="44"/>
      <c r="SFW61" s="44"/>
      <c r="SFX61" s="44"/>
      <c r="SFY61" s="44"/>
      <c r="SFZ61" s="44"/>
      <c r="SGA61" s="44"/>
      <c r="SGB61" s="44"/>
      <c r="SGC61" s="44"/>
      <c r="SGD61" s="44"/>
      <c r="SGE61" s="44"/>
      <c r="SGF61" s="44"/>
      <c r="SGG61" s="44"/>
      <c r="SGH61" s="44"/>
      <c r="SGI61" s="44"/>
      <c r="SGJ61" s="44"/>
      <c r="SGK61" s="44"/>
      <c r="SGL61" s="44"/>
      <c r="SGM61" s="44"/>
      <c r="SGN61" s="44"/>
      <c r="SGO61" s="44"/>
      <c r="SGP61" s="44"/>
      <c r="SGQ61" s="44"/>
      <c r="SGR61" s="44"/>
      <c r="SGS61" s="44"/>
      <c r="SGT61" s="44"/>
      <c r="SGU61" s="44"/>
      <c r="SGV61" s="44"/>
      <c r="SGW61" s="44"/>
      <c r="SGX61" s="44"/>
      <c r="SGY61" s="44"/>
      <c r="SGZ61" s="44"/>
      <c r="SHA61" s="44"/>
      <c r="SHB61" s="44"/>
      <c r="SHC61" s="44"/>
      <c r="SHD61" s="44"/>
      <c r="SHE61" s="44"/>
      <c r="SHF61" s="44"/>
      <c r="SHG61" s="44"/>
      <c r="SHH61" s="44"/>
      <c r="SHI61" s="44"/>
      <c r="SHJ61" s="44"/>
      <c r="SHK61" s="44"/>
      <c r="SHL61" s="44"/>
      <c r="SHM61" s="44"/>
      <c r="SHN61" s="44"/>
      <c r="SHO61" s="44"/>
      <c r="SHP61" s="44"/>
      <c r="SHQ61" s="44"/>
      <c r="SHR61" s="44"/>
      <c r="SHS61" s="44"/>
      <c r="SHT61" s="44"/>
      <c r="SHU61" s="44"/>
      <c r="SHV61" s="44"/>
      <c r="SHW61" s="44"/>
      <c r="SHX61" s="44"/>
      <c r="SHY61" s="44"/>
      <c r="SHZ61" s="44"/>
      <c r="SIA61" s="44"/>
      <c r="SIB61" s="44"/>
      <c r="SIC61" s="44"/>
      <c r="SID61" s="44"/>
      <c r="SIE61" s="44"/>
      <c r="SIF61" s="44"/>
      <c r="SIG61" s="44"/>
      <c r="SIH61" s="44"/>
      <c r="SII61" s="44"/>
      <c r="SIJ61" s="44"/>
      <c r="SIK61" s="44"/>
      <c r="SIL61" s="44"/>
      <c r="SIM61" s="44"/>
      <c r="SIN61" s="44"/>
      <c r="SIO61" s="44"/>
      <c r="SIP61" s="44"/>
      <c r="SIQ61" s="44"/>
      <c r="SIR61" s="44"/>
      <c r="SIS61" s="44"/>
      <c r="SIT61" s="44"/>
      <c r="SIU61" s="44"/>
      <c r="SIV61" s="44"/>
      <c r="SIW61" s="44"/>
      <c r="SIX61" s="44"/>
      <c r="SIY61" s="44"/>
      <c r="SIZ61" s="44"/>
      <c r="SJA61" s="44"/>
      <c r="SJB61" s="44"/>
      <c r="SJC61" s="44"/>
      <c r="SJD61" s="44"/>
      <c r="SJE61" s="44"/>
      <c r="SJF61" s="44"/>
      <c r="SJG61" s="44"/>
      <c r="SJH61" s="44"/>
      <c r="SJI61" s="44"/>
      <c r="SJJ61" s="44"/>
      <c r="SJK61" s="44"/>
      <c r="SJL61" s="44"/>
      <c r="SJM61" s="44"/>
      <c r="SJN61" s="44"/>
      <c r="SJO61" s="44"/>
      <c r="SJP61" s="44"/>
      <c r="SJQ61" s="44"/>
      <c r="SJR61" s="44"/>
      <c r="SJS61" s="44"/>
      <c r="SJT61" s="44"/>
      <c r="SJU61" s="44"/>
      <c r="SJV61" s="44"/>
      <c r="SJW61" s="44"/>
      <c r="SJX61" s="44"/>
      <c r="SJY61" s="44"/>
      <c r="SJZ61" s="44"/>
      <c r="SKA61" s="44"/>
      <c r="SKB61" s="44"/>
      <c r="SKC61" s="44"/>
      <c r="SKD61" s="44"/>
      <c r="SKE61" s="44"/>
      <c r="SKF61" s="44"/>
      <c r="SKG61" s="44"/>
      <c r="SKH61" s="44"/>
      <c r="SKI61" s="44"/>
      <c r="SKJ61" s="44"/>
      <c r="SKK61" s="44"/>
      <c r="SKL61" s="44"/>
      <c r="SKM61" s="44"/>
      <c r="SKN61" s="44"/>
      <c r="SKO61" s="44"/>
      <c r="SKP61" s="44"/>
      <c r="SKQ61" s="44"/>
      <c r="SKR61" s="44"/>
      <c r="SKS61" s="44"/>
      <c r="SKT61" s="44"/>
      <c r="SKU61" s="44"/>
      <c r="SKV61" s="44"/>
      <c r="SKW61" s="44"/>
      <c r="SKX61" s="44"/>
      <c r="SKY61" s="44"/>
      <c r="SKZ61" s="44"/>
      <c r="SLA61" s="44"/>
      <c r="SLB61" s="44"/>
      <c r="SLC61" s="44"/>
      <c r="SLD61" s="44"/>
      <c r="SLE61" s="44"/>
      <c r="SLF61" s="44"/>
      <c r="SLG61" s="44"/>
      <c r="SLH61" s="44"/>
      <c r="SLI61" s="44"/>
      <c r="SLJ61" s="44"/>
      <c r="SLK61" s="44"/>
      <c r="SLL61" s="44"/>
      <c r="SLM61" s="44"/>
      <c r="SLN61" s="44"/>
      <c r="SLO61" s="44"/>
      <c r="SLP61" s="44"/>
      <c r="SLQ61" s="44"/>
      <c r="SLR61" s="44"/>
      <c r="SLS61" s="44"/>
      <c r="SLT61" s="44"/>
      <c r="SLU61" s="44"/>
      <c r="SLV61" s="44"/>
      <c r="SLW61" s="44"/>
      <c r="SLX61" s="44"/>
      <c r="SLY61" s="44"/>
      <c r="SLZ61" s="44"/>
      <c r="SMA61" s="44"/>
      <c r="SMB61" s="44"/>
      <c r="SMC61" s="44"/>
      <c r="SMD61" s="44"/>
      <c r="SME61" s="44"/>
      <c r="SMF61" s="44"/>
      <c r="SMG61" s="44"/>
      <c r="SMH61" s="44"/>
      <c r="SMI61" s="44"/>
      <c r="SMJ61" s="44"/>
      <c r="SMK61" s="44"/>
      <c r="SML61" s="44"/>
      <c r="SMM61" s="44"/>
      <c r="SMN61" s="44"/>
      <c r="SMO61" s="44"/>
      <c r="SMP61" s="44"/>
      <c r="SMQ61" s="44"/>
      <c r="SMR61" s="44"/>
      <c r="SMS61" s="44"/>
      <c r="SMT61" s="44"/>
      <c r="SMU61" s="44"/>
      <c r="SMV61" s="44"/>
      <c r="SMW61" s="44"/>
      <c r="SMX61" s="44"/>
      <c r="SMY61" s="44"/>
      <c r="SMZ61" s="44"/>
      <c r="SNA61" s="44"/>
      <c r="SNB61" s="44"/>
      <c r="SNC61" s="44"/>
      <c r="SND61" s="44"/>
      <c r="SNE61" s="44"/>
      <c r="SNF61" s="44"/>
      <c r="SNG61" s="44"/>
      <c r="SNH61" s="44"/>
      <c r="SNI61" s="44"/>
      <c r="SNJ61" s="44"/>
      <c r="SNK61" s="44"/>
      <c r="SNL61" s="44"/>
      <c r="SNM61" s="44"/>
      <c r="SNN61" s="44"/>
      <c r="SNO61" s="44"/>
      <c r="SNP61" s="44"/>
      <c r="SNQ61" s="44"/>
      <c r="SNR61" s="44"/>
      <c r="SNS61" s="44"/>
      <c r="SNT61" s="44"/>
      <c r="SNU61" s="44"/>
      <c r="SNV61" s="44"/>
      <c r="SNW61" s="44"/>
      <c r="SNX61" s="44"/>
      <c r="SNY61" s="44"/>
      <c r="SNZ61" s="44"/>
      <c r="SOA61" s="44"/>
      <c r="SOB61" s="44"/>
      <c r="SOC61" s="44"/>
      <c r="SOD61" s="44"/>
      <c r="SOE61" s="44"/>
      <c r="SOF61" s="44"/>
      <c r="SOG61" s="44"/>
      <c r="SOH61" s="44"/>
      <c r="SOI61" s="44"/>
      <c r="SOJ61" s="44"/>
      <c r="SOK61" s="44"/>
      <c r="SOL61" s="44"/>
      <c r="SOM61" s="44"/>
      <c r="SON61" s="44"/>
      <c r="SOO61" s="44"/>
      <c r="SOP61" s="44"/>
      <c r="SOQ61" s="44"/>
      <c r="SOR61" s="44"/>
      <c r="SOS61" s="44"/>
      <c r="SOT61" s="44"/>
      <c r="SOU61" s="44"/>
      <c r="SOV61" s="44"/>
      <c r="SOW61" s="44"/>
      <c r="SOX61" s="44"/>
      <c r="SOY61" s="44"/>
      <c r="SOZ61" s="44"/>
      <c r="SPA61" s="44"/>
      <c r="SPB61" s="44"/>
      <c r="SPC61" s="44"/>
      <c r="SPD61" s="44"/>
      <c r="SPE61" s="44"/>
      <c r="SPF61" s="44"/>
      <c r="SPG61" s="44"/>
      <c r="SPH61" s="44"/>
      <c r="SPI61" s="44"/>
      <c r="SPJ61" s="44"/>
      <c r="SPK61" s="44"/>
      <c r="SPL61" s="44"/>
      <c r="SPM61" s="44"/>
      <c r="SPN61" s="44"/>
      <c r="SPO61" s="44"/>
      <c r="SPP61" s="44"/>
      <c r="SPQ61" s="44"/>
      <c r="SPR61" s="44"/>
      <c r="SPS61" s="44"/>
      <c r="SPT61" s="44"/>
      <c r="SPU61" s="44"/>
      <c r="SPV61" s="44"/>
      <c r="SPW61" s="44"/>
      <c r="SPX61" s="44"/>
      <c r="SPY61" s="44"/>
      <c r="SPZ61" s="44"/>
      <c r="SQA61" s="44"/>
      <c r="SQB61" s="44"/>
      <c r="SQC61" s="44"/>
      <c r="SQD61" s="44"/>
      <c r="SQE61" s="44"/>
      <c r="SQF61" s="44"/>
      <c r="SQG61" s="44"/>
      <c r="SQH61" s="44"/>
      <c r="SQI61" s="44"/>
      <c r="SQJ61" s="44"/>
      <c r="SQK61" s="44"/>
      <c r="SQL61" s="44"/>
      <c r="SQM61" s="44"/>
      <c r="SQN61" s="44"/>
      <c r="SQO61" s="44"/>
      <c r="SQP61" s="44"/>
      <c r="SQQ61" s="44"/>
      <c r="SQR61" s="44"/>
      <c r="SQS61" s="44"/>
      <c r="SQT61" s="44"/>
      <c r="SQU61" s="44"/>
      <c r="SQV61" s="44"/>
      <c r="SQW61" s="44"/>
      <c r="SQX61" s="44"/>
      <c r="SQY61" s="44"/>
      <c r="SQZ61" s="44"/>
      <c r="SRA61" s="44"/>
      <c r="SRB61" s="44"/>
      <c r="SRC61" s="44"/>
      <c r="SRD61" s="44"/>
      <c r="SRE61" s="44"/>
      <c r="SRF61" s="44"/>
      <c r="SRG61" s="44"/>
      <c r="SRH61" s="44"/>
      <c r="SRI61" s="44"/>
      <c r="SRJ61" s="44"/>
      <c r="SRK61" s="44"/>
      <c r="SRL61" s="44"/>
      <c r="SRM61" s="44"/>
      <c r="SRN61" s="44"/>
      <c r="SRO61" s="44"/>
      <c r="SRP61" s="44"/>
      <c r="SRQ61" s="44"/>
      <c r="SRR61" s="44"/>
      <c r="SRS61" s="44"/>
      <c r="SRT61" s="44"/>
      <c r="SRU61" s="44"/>
      <c r="SRV61" s="44"/>
      <c r="SRW61" s="44"/>
      <c r="SRX61" s="44"/>
      <c r="SRY61" s="44"/>
      <c r="SRZ61" s="44"/>
      <c r="SSA61" s="44"/>
      <c r="SSB61" s="44"/>
      <c r="SSC61" s="44"/>
      <c r="SSD61" s="44"/>
      <c r="SSE61" s="44"/>
      <c r="SSF61" s="44"/>
      <c r="SSG61" s="44"/>
      <c r="SSH61" s="44"/>
      <c r="SSI61" s="44"/>
      <c r="SSJ61" s="44"/>
      <c r="SSK61" s="44"/>
      <c r="SSL61" s="44"/>
      <c r="SSM61" s="44"/>
      <c r="SSN61" s="44"/>
      <c r="SSO61" s="44"/>
      <c r="SSP61" s="44"/>
      <c r="SSQ61" s="44"/>
      <c r="SSR61" s="44"/>
      <c r="SSS61" s="44"/>
      <c r="SST61" s="44"/>
      <c r="SSU61" s="44"/>
      <c r="SSV61" s="44"/>
      <c r="SSW61" s="44"/>
      <c r="SSX61" s="44"/>
      <c r="SSY61" s="44"/>
      <c r="SSZ61" s="44"/>
      <c r="STA61" s="44"/>
      <c r="STB61" s="44"/>
      <c r="STC61" s="44"/>
      <c r="STD61" s="44"/>
      <c r="STE61" s="44"/>
      <c r="STF61" s="44"/>
      <c r="STG61" s="44"/>
      <c r="STH61" s="44"/>
      <c r="STI61" s="44"/>
      <c r="STJ61" s="44"/>
      <c r="STK61" s="44"/>
      <c r="STL61" s="44"/>
      <c r="STM61" s="44"/>
      <c r="STN61" s="44"/>
      <c r="STO61" s="44"/>
      <c r="STP61" s="44"/>
      <c r="STQ61" s="44"/>
      <c r="STR61" s="44"/>
      <c r="STS61" s="44"/>
      <c r="STT61" s="44"/>
      <c r="STU61" s="44"/>
      <c r="STV61" s="44"/>
      <c r="STW61" s="44"/>
      <c r="STX61" s="44"/>
      <c r="STY61" s="44"/>
      <c r="STZ61" s="44"/>
      <c r="SUA61" s="44"/>
      <c r="SUB61" s="44"/>
      <c r="SUC61" s="44"/>
      <c r="SUD61" s="44"/>
      <c r="SUE61" s="44"/>
      <c r="SUF61" s="44"/>
      <c r="SUG61" s="44"/>
      <c r="SUH61" s="44"/>
      <c r="SUI61" s="44"/>
      <c r="SUJ61" s="44"/>
      <c r="SUK61" s="44"/>
      <c r="SUL61" s="44"/>
      <c r="SUM61" s="44"/>
      <c r="SUN61" s="44"/>
      <c r="SUO61" s="44"/>
      <c r="SUP61" s="44"/>
      <c r="SUQ61" s="44"/>
      <c r="SUR61" s="44"/>
      <c r="SUS61" s="44"/>
      <c r="SUT61" s="44"/>
      <c r="SUU61" s="44"/>
      <c r="SUV61" s="44"/>
      <c r="SUW61" s="44"/>
      <c r="SUX61" s="44"/>
      <c r="SUY61" s="44"/>
      <c r="SUZ61" s="44"/>
      <c r="SVA61" s="44"/>
      <c r="SVB61" s="44"/>
      <c r="SVC61" s="44"/>
      <c r="SVD61" s="44"/>
      <c r="SVE61" s="44"/>
      <c r="SVF61" s="44"/>
      <c r="SVG61" s="44"/>
      <c r="SVH61" s="44"/>
      <c r="SVI61" s="44"/>
      <c r="SVJ61" s="44"/>
      <c r="SVK61" s="44"/>
      <c r="SVL61" s="44"/>
      <c r="SVM61" s="44"/>
      <c r="SVN61" s="44"/>
      <c r="SVO61" s="44"/>
      <c r="SVP61" s="44"/>
      <c r="SVQ61" s="44"/>
      <c r="SVR61" s="44"/>
      <c r="SVS61" s="44"/>
      <c r="SVT61" s="44"/>
      <c r="SVU61" s="44"/>
      <c r="SVV61" s="44"/>
      <c r="SVW61" s="44"/>
      <c r="SVX61" s="44"/>
      <c r="SVY61" s="44"/>
      <c r="SVZ61" s="44"/>
      <c r="SWA61" s="44"/>
      <c r="SWB61" s="44"/>
      <c r="SWC61" s="44"/>
      <c r="SWD61" s="44"/>
      <c r="SWE61" s="44"/>
      <c r="SWF61" s="44"/>
      <c r="SWG61" s="44"/>
      <c r="SWH61" s="44"/>
      <c r="SWI61" s="44"/>
      <c r="SWJ61" s="44"/>
      <c r="SWK61" s="44"/>
      <c r="SWL61" s="44"/>
      <c r="SWM61" s="44"/>
      <c r="SWN61" s="44"/>
      <c r="SWO61" s="44"/>
      <c r="SWP61" s="44"/>
      <c r="SWQ61" s="44"/>
      <c r="SWR61" s="44"/>
      <c r="SWS61" s="44"/>
      <c r="SWT61" s="44"/>
      <c r="SWU61" s="44"/>
      <c r="SWV61" s="44"/>
      <c r="SWW61" s="44"/>
      <c r="SWX61" s="44"/>
      <c r="SWY61" s="44"/>
      <c r="SWZ61" s="44"/>
      <c r="SXA61" s="44"/>
      <c r="SXB61" s="44"/>
      <c r="SXC61" s="44"/>
      <c r="SXD61" s="44"/>
      <c r="SXE61" s="44"/>
      <c r="SXF61" s="44"/>
      <c r="SXG61" s="44"/>
      <c r="SXH61" s="44"/>
      <c r="SXI61" s="44"/>
      <c r="SXJ61" s="44"/>
      <c r="SXK61" s="44"/>
      <c r="SXL61" s="44"/>
      <c r="SXM61" s="44"/>
      <c r="SXN61" s="44"/>
      <c r="SXO61" s="44"/>
      <c r="SXP61" s="44"/>
      <c r="SXQ61" s="44"/>
      <c r="SXR61" s="44"/>
      <c r="SXS61" s="44"/>
      <c r="SXT61" s="44"/>
      <c r="SXU61" s="44"/>
      <c r="SXV61" s="44"/>
      <c r="SXW61" s="44"/>
      <c r="SXX61" s="44"/>
      <c r="SXY61" s="44"/>
      <c r="SXZ61" s="44"/>
      <c r="SYA61" s="44"/>
      <c r="SYB61" s="44"/>
      <c r="SYC61" s="44"/>
      <c r="SYD61" s="44"/>
      <c r="SYE61" s="44"/>
      <c r="SYF61" s="44"/>
      <c r="SYG61" s="44"/>
      <c r="SYH61" s="44"/>
      <c r="SYI61" s="44"/>
      <c r="SYJ61" s="44"/>
      <c r="SYK61" s="44"/>
      <c r="SYL61" s="44"/>
      <c r="SYM61" s="44"/>
      <c r="SYN61" s="44"/>
      <c r="SYO61" s="44"/>
      <c r="SYP61" s="44"/>
      <c r="SYQ61" s="44"/>
      <c r="SYR61" s="44"/>
      <c r="SYS61" s="44"/>
      <c r="SYT61" s="44"/>
      <c r="SYU61" s="44"/>
      <c r="SYV61" s="44"/>
      <c r="SYW61" s="44"/>
      <c r="SYX61" s="44"/>
      <c r="SYY61" s="44"/>
      <c r="SYZ61" s="44"/>
      <c r="SZA61" s="44"/>
      <c r="SZB61" s="44"/>
      <c r="SZC61" s="44"/>
      <c r="SZD61" s="44"/>
      <c r="SZE61" s="44"/>
      <c r="SZF61" s="44"/>
      <c r="SZG61" s="44"/>
      <c r="SZH61" s="44"/>
      <c r="SZI61" s="44"/>
      <c r="SZJ61" s="44"/>
      <c r="SZK61" s="44"/>
      <c r="SZL61" s="44"/>
      <c r="SZM61" s="44"/>
      <c r="SZN61" s="44"/>
      <c r="SZO61" s="44"/>
      <c r="SZP61" s="44"/>
      <c r="SZQ61" s="44"/>
      <c r="SZR61" s="44"/>
      <c r="SZS61" s="44"/>
      <c r="SZT61" s="44"/>
      <c r="SZU61" s="44"/>
      <c r="SZV61" s="44"/>
      <c r="SZW61" s="44"/>
      <c r="SZX61" s="44"/>
      <c r="SZY61" s="44"/>
      <c r="SZZ61" s="44"/>
      <c r="TAA61" s="44"/>
      <c r="TAB61" s="44"/>
      <c r="TAC61" s="44"/>
      <c r="TAD61" s="44"/>
      <c r="TAE61" s="44"/>
      <c r="TAF61" s="44"/>
      <c r="TAG61" s="44"/>
      <c r="TAH61" s="44"/>
      <c r="TAI61" s="44"/>
      <c r="TAJ61" s="44"/>
      <c r="TAK61" s="44"/>
      <c r="TAL61" s="44"/>
      <c r="TAM61" s="44"/>
      <c r="TAN61" s="44"/>
      <c r="TAO61" s="44"/>
      <c r="TAP61" s="44"/>
      <c r="TAQ61" s="44"/>
      <c r="TAR61" s="44"/>
      <c r="TAS61" s="44"/>
      <c r="TAT61" s="44"/>
      <c r="TAU61" s="44"/>
      <c r="TAV61" s="44"/>
      <c r="TAW61" s="44"/>
      <c r="TAX61" s="44"/>
      <c r="TAY61" s="44"/>
      <c r="TAZ61" s="44"/>
      <c r="TBA61" s="44"/>
      <c r="TBB61" s="44"/>
      <c r="TBC61" s="44"/>
      <c r="TBD61" s="44"/>
      <c r="TBE61" s="44"/>
      <c r="TBF61" s="44"/>
      <c r="TBG61" s="44"/>
      <c r="TBH61" s="44"/>
      <c r="TBI61" s="44"/>
      <c r="TBJ61" s="44"/>
      <c r="TBK61" s="44"/>
      <c r="TBL61" s="44"/>
      <c r="TBM61" s="44"/>
      <c r="TBN61" s="44"/>
      <c r="TBO61" s="44"/>
      <c r="TBP61" s="44"/>
      <c r="TBQ61" s="44"/>
      <c r="TBR61" s="44"/>
      <c r="TBS61" s="44"/>
      <c r="TBT61" s="44"/>
      <c r="TBU61" s="44"/>
      <c r="TBV61" s="44"/>
      <c r="TBW61" s="44"/>
      <c r="TBX61" s="44"/>
      <c r="TBY61" s="44"/>
      <c r="TBZ61" s="44"/>
      <c r="TCA61" s="44"/>
      <c r="TCB61" s="44"/>
      <c r="TCC61" s="44"/>
      <c r="TCD61" s="44"/>
      <c r="TCE61" s="44"/>
      <c r="TCF61" s="44"/>
      <c r="TCG61" s="44"/>
      <c r="TCH61" s="44"/>
      <c r="TCI61" s="44"/>
      <c r="TCJ61" s="44"/>
      <c r="TCK61" s="44"/>
      <c r="TCL61" s="44"/>
      <c r="TCM61" s="44"/>
      <c r="TCN61" s="44"/>
      <c r="TCO61" s="44"/>
      <c r="TCP61" s="44"/>
      <c r="TCQ61" s="44"/>
      <c r="TCR61" s="44"/>
      <c r="TCS61" s="44"/>
      <c r="TCT61" s="44"/>
      <c r="TCU61" s="44"/>
      <c r="TCV61" s="44"/>
      <c r="TCW61" s="44"/>
      <c r="TCX61" s="44"/>
      <c r="TCY61" s="44"/>
      <c r="TCZ61" s="44"/>
      <c r="TDA61" s="44"/>
      <c r="TDB61" s="44"/>
      <c r="TDC61" s="44"/>
      <c r="TDD61" s="44"/>
      <c r="TDE61" s="44"/>
      <c r="TDF61" s="44"/>
      <c r="TDG61" s="44"/>
      <c r="TDH61" s="44"/>
      <c r="TDI61" s="44"/>
      <c r="TDJ61" s="44"/>
      <c r="TDK61" s="44"/>
      <c r="TDL61" s="44"/>
      <c r="TDM61" s="44"/>
      <c r="TDN61" s="44"/>
      <c r="TDO61" s="44"/>
      <c r="TDP61" s="44"/>
      <c r="TDQ61" s="44"/>
      <c r="TDR61" s="44"/>
      <c r="TDS61" s="44"/>
      <c r="TDT61" s="44"/>
      <c r="TDU61" s="44"/>
      <c r="TDV61" s="44"/>
      <c r="TDW61" s="44"/>
      <c r="TDX61" s="44"/>
      <c r="TDY61" s="44"/>
      <c r="TDZ61" s="44"/>
      <c r="TEA61" s="44"/>
      <c r="TEB61" s="44"/>
      <c r="TEC61" s="44"/>
      <c r="TED61" s="44"/>
      <c r="TEE61" s="44"/>
      <c r="TEF61" s="44"/>
      <c r="TEG61" s="44"/>
      <c r="TEH61" s="44"/>
      <c r="TEI61" s="44"/>
      <c r="TEJ61" s="44"/>
      <c r="TEK61" s="44"/>
      <c r="TEL61" s="44"/>
      <c r="TEM61" s="44"/>
      <c r="TEN61" s="44"/>
      <c r="TEO61" s="44"/>
      <c r="TEP61" s="44"/>
      <c r="TEQ61" s="44"/>
      <c r="TER61" s="44"/>
      <c r="TES61" s="44"/>
      <c r="TET61" s="44"/>
      <c r="TEU61" s="44"/>
      <c r="TEV61" s="44"/>
      <c r="TEW61" s="44"/>
      <c r="TEX61" s="44"/>
      <c r="TEY61" s="44"/>
      <c r="TEZ61" s="44"/>
      <c r="TFA61" s="44"/>
      <c r="TFB61" s="44"/>
      <c r="TFC61" s="44"/>
      <c r="TFD61" s="44"/>
      <c r="TFE61" s="44"/>
      <c r="TFF61" s="44"/>
      <c r="TFG61" s="44"/>
      <c r="TFH61" s="44"/>
      <c r="TFI61" s="44"/>
      <c r="TFJ61" s="44"/>
      <c r="TFK61" s="44"/>
      <c r="TFL61" s="44"/>
      <c r="TFM61" s="44"/>
      <c r="TFN61" s="44"/>
      <c r="TFO61" s="44"/>
      <c r="TFP61" s="44"/>
      <c r="TFQ61" s="44"/>
      <c r="TFR61" s="44"/>
      <c r="TFS61" s="44"/>
      <c r="TFT61" s="44"/>
      <c r="TFU61" s="44"/>
      <c r="TFV61" s="44"/>
      <c r="TFW61" s="44"/>
      <c r="TFX61" s="44"/>
      <c r="TFY61" s="44"/>
      <c r="TFZ61" s="44"/>
      <c r="TGA61" s="44"/>
      <c r="TGB61" s="44"/>
      <c r="TGC61" s="44"/>
      <c r="TGD61" s="44"/>
      <c r="TGE61" s="44"/>
      <c r="TGF61" s="44"/>
      <c r="TGG61" s="44"/>
      <c r="TGH61" s="44"/>
      <c r="TGI61" s="44"/>
      <c r="TGJ61" s="44"/>
      <c r="TGK61" s="44"/>
      <c r="TGL61" s="44"/>
      <c r="TGM61" s="44"/>
      <c r="TGN61" s="44"/>
      <c r="TGO61" s="44"/>
      <c r="TGP61" s="44"/>
      <c r="TGQ61" s="44"/>
      <c r="TGR61" s="44"/>
      <c r="TGS61" s="44"/>
      <c r="TGT61" s="44"/>
      <c r="TGU61" s="44"/>
      <c r="TGV61" s="44"/>
      <c r="TGW61" s="44"/>
      <c r="TGX61" s="44"/>
      <c r="TGY61" s="44"/>
      <c r="TGZ61" s="44"/>
      <c r="THA61" s="44"/>
      <c r="THB61" s="44"/>
      <c r="THC61" s="44"/>
      <c r="THD61" s="44"/>
      <c r="THE61" s="44"/>
      <c r="THF61" s="44"/>
      <c r="THG61" s="44"/>
      <c r="THH61" s="44"/>
      <c r="THI61" s="44"/>
      <c r="THJ61" s="44"/>
      <c r="THK61" s="44"/>
      <c r="THL61" s="44"/>
      <c r="THM61" s="44"/>
      <c r="THN61" s="44"/>
      <c r="THO61" s="44"/>
      <c r="THP61" s="44"/>
      <c r="THQ61" s="44"/>
      <c r="THR61" s="44"/>
      <c r="THS61" s="44"/>
      <c r="THT61" s="44"/>
      <c r="THU61" s="44"/>
      <c r="THV61" s="44"/>
      <c r="THW61" s="44"/>
      <c r="THX61" s="44"/>
      <c r="THY61" s="44"/>
      <c r="THZ61" s="44"/>
      <c r="TIA61" s="44"/>
      <c r="TIB61" s="44"/>
      <c r="TIC61" s="44"/>
      <c r="TID61" s="44"/>
      <c r="TIE61" s="44"/>
      <c r="TIF61" s="44"/>
      <c r="TIG61" s="44"/>
      <c r="TIH61" s="44"/>
      <c r="TII61" s="44"/>
      <c r="TIJ61" s="44"/>
      <c r="TIK61" s="44"/>
      <c r="TIL61" s="44"/>
      <c r="TIM61" s="44"/>
      <c r="TIN61" s="44"/>
      <c r="TIO61" s="44"/>
      <c r="TIP61" s="44"/>
      <c r="TIQ61" s="44"/>
      <c r="TIR61" s="44"/>
      <c r="TIS61" s="44"/>
      <c r="TIT61" s="44"/>
      <c r="TIU61" s="44"/>
      <c r="TIV61" s="44"/>
      <c r="TIW61" s="44"/>
      <c r="TIX61" s="44"/>
      <c r="TIY61" s="44"/>
      <c r="TIZ61" s="44"/>
      <c r="TJA61" s="44"/>
      <c r="TJB61" s="44"/>
      <c r="TJC61" s="44"/>
      <c r="TJD61" s="44"/>
      <c r="TJE61" s="44"/>
      <c r="TJF61" s="44"/>
      <c r="TJG61" s="44"/>
      <c r="TJH61" s="44"/>
      <c r="TJI61" s="44"/>
      <c r="TJJ61" s="44"/>
      <c r="TJK61" s="44"/>
      <c r="TJL61" s="44"/>
      <c r="TJM61" s="44"/>
      <c r="TJN61" s="44"/>
      <c r="TJO61" s="44"/>
      <c r="TJP61" s="44"/>
      <c r="TJQ61" s="44"/>
      <c r="TJR61" s="44"/>
      <c r="TJS61" s="44"/>
      <c r="TJT61" s="44"/>
      <c r="TJU61" s="44"/>
      <c r="TJV61" s="44"/>
      <c r="TJW61" s="44"/>
      <c r="TJX61" s="44"/>
      <c r="TJY61" s="44"/>
      <c r="TJZ61" s="44"/>
      <c r="TKA61" s="44"/>
      <c r="TKB61" s="44"/>
      <c r="TKC61" s="44"/>
      <c r="TKD61" s="44"/>
      <c r="TKE61" s="44"/>
      <c r="TKF61" s="44"/>
      <c r="TKG61" s="44"/>
      <c r="TKH61" s="44"/>
      <c r="TKI61" s="44"/>
      <c r="TKJ61" s="44"/>
      <c r="TKK61" s="44"/>
      <c r="TKL61" s="44"/>
      <c r="TKM61" s="44"/>
      <c r="TKN61" s="44"/>
      <c r="TKO61" s="44"/>
      <c r="TKP61" s="44"/>
      <c r="TKQ61" s="44"/>
      <c r="TKR61" s="44"/>
      <c r="TKS61" s="44"/>
      <c r="TKT61" s="44"/>
      <c r="TKU61" s="44"/>
      <c r="TKV61" s="44"/>
      <c r="TKW61" s="44"/>
      <c r="TKX61" s="44"/>
      <c r="TKY61" s="44"/>
      <c r="TKZ61" s="44"/>
      <c r="TLA61" s="44"/>
      <c r="TLB61" s="44"/>
      <c r="TLC61" s="44"/>
      <c r="TLD61" s="44"/>
      <c r="TLE61" s="44"/>
      <c r="TLF61" s="44"/>
      <c r="TLG61" s="44"/>
      <c r="TLH61" s="44"/>
      <c r="TLI61" s="44"/>
      <c r="TLJ61" s="44"/>
      <c r="TLK61" s="44"/>
      <c r="TLL61" s="44"/>
      <c r="TLM61" s="44"/>
      <c r="TLN61" s="44"/>
      <c r="TLO61" s="44"/>
      <c r="TLP61" s="44"/>
      <c r="TLQ61" s="44"/>
      <c r="TLR61" s="44"/>
      <c r="TLS61" s="44"/>
      <c r="TLT61" s="44"/>
      <c r="TLU61" s="44"/>
      <c r="TLV61" s="44"/>
      <c r="TLW61" s="44"/>
      <c r="TLX61" s="44"/>
      <c r="TLY61" s="44"/>
      <c r="TLZ61" s="44"/>
      <c r="TMA61" s="44"/>
      <c r="TMB61" s="44"/>
      <c r="TMC61" s="44"/>
      <c r="TMD61" s="44"/>
      <c r="TME61" s="44"/>
      <c r="TMF61" s="44"/>
      <c r="TMG61" s="44"/>
      <c r="TMH61" s="44"/>
      <c r="TMI61" s="44"/>
      <c r="TMJ61" s="44"/>
      <c r="TMK61" s="44"/>
      <c r="TML61" s="44"/>
      <c r="TMM61" s="44"/>
      <c r="TMN61" s="44"/>
      <c r="TMO61" s="44"/>
      <c r="TMP61" s="44"/>
      <c r="TMQ61" s="44"/>
      <c r="TMR61" s="44"/>
      <c r="TMS61" s="44"/>
      <c r="TMT61" s="44"/>
      <c r="TMU61" s="44"/>
      <c r="TMV61" s="44"/>
      <c r="TMW61" s="44"/>
      <c r="TMX61" s="44"/>
      <c r="TMY61" s="44"/>
      <c r="TMZ61" s="44"/>
      <c r="TNA61" s="44"/>
      <c r="TNB61" s="44"/>
      <c r="TNC61" s="44"/>
      <c r="TND61" s="44"/>
      <c r="TNE61" s="44"/>
      <c r="TNF61" s="44"/>
      <c r="TNG61" s="44"/>
      <c r="TNH61" s="44"/>
      <c r="TNI61" s="44"/>
      <c r="TNJ61" s="44"/>
      <c r="TNK61" s="44"/>
      <c r="TNL61" s="44"/>
      <c r="TNM61" s="44"/>
      <c r="TNN61" s="44"/>
      <c r="TNO61" s="44"/>
      <c r="TNP61" s="44"/>
      <c r="TNQ61" s="44"/>
      <c r="TNR61" s="44"/>
      <c r="TNS61" s="44"/>
      <c r="TNT61" s="44"/>
      <c r="TNU61" s="44"/>
      <c r="TNV61" s="44"/>
      <c r="TNW61" s="44"/>
      <c r="TNX61" s="44"/>
      <c r="TNY61" s="44"/>
      <c r="TNZ61" s="44"/>
      <c r="TOA61" s="44"/>
      <c r="TOB61" s="44"/>
      <c r="TOC61" s="44"/>
      <c r="TOD61" s="44"/>
      <c r="TOE61" s="44"/>
      <c r="TOF61" s="44"/>
      <c r="TOG61" s="44"/>
      <c r="TOH61" s="44"/>
      <c r="TOI61" s="44"/>
      <c r="TOJ61" s="44"/>
      <c r="TOK61" s="44"/>
      <c r="TOL61" s="44"/>
      <c r="TOM61" s="44"/>
      <c r="TON61" s="44"/>
      <c r="TOO61" s="44"/>
      <c r="TOP61" s="44"/>
      <c r="TOQ61" s="44"/>
      <c r="TOR61" s="44"/>
      <c r="TOS61" s="44"/>
      <c r="TOT61" s="44"/>
      <c r="TOU61" s="44"/>
      <c r="TOV61" s="44"/>
      <c r="TOW61" s="44"/>
      <c r="TOX61" s="44"/>
      <c r="TOY61" s="44"/>
      <c r="TOZ61" s="44"/>
      <c r="TPA61" s="44"/>
      <c r="TPB61" s="44"/>
      <c r="TPC61" s="44"/>
      <c r="TPD61" s="44"/>
      <c r="TPE61" s="44"/>
      <c r="TPF61" s="44"/>
      <c r="TPG61" s="44"/>
      <c r="TPH61" s="44"/>
      <c r="TPI61" s="44"/>
      <c r="TPJ61" s="44"/>
      <c r="TPK61" s="44"/>
      <c r="TPL61" s="44"/>
      <c r="TPM61" s="44"/>
      <c r="TPN61" s="44"/>
      <c r="TPO61" s="44"/>
      <c r="TPP61" s="44"/>
      <c r="TPQ61" s="44"/>
      <c r="TPR61" s="44"/>
      <c r="TPS61" s="44"/>
      <c r="TPT61" s="44"/>
      <c r="TPU61" s="44"/>
      <c r="TPV61" s="44"/>
      <c r="TPW61" s="44"/>
      <c r="TPX61" s="44"/>
      <c r="TPY61" s="44"/>
      <c r="TPZ61" s="44"/>
      <c r="TQA61" s="44"/>
      <c r="TQB61" s="44"/>
      <c r="TQC61" s="44"/>
      <c r="TQD61" s="44"/>
      <c r="TQE61" s="44"/>
      <c r="TQF61" s="44"/>
      <c r="TQG61" s="44"/>
      <c r="TQH61" s="44"/>
      <c r="TQI61" s="44"/>
      <c r="TQJ61" s="44"/>
      <c r="TQK61" s="44"/>
      <c r="TQL61" s="44"/>
      <c r="TQM61" s="44"/>
      <c r="TQN61" s="44"/>
      <c r="TQO61" s="44"/>
      <c r="TQP61" s="44"/>
      <c r="TQQ61" s="44"/>
      <c r="TQR61" s="44"/>
      <c r="TQS61" s="44"/>
      <c r="TQT61" s="44"/>
      <c r="TQU61" s="44"/>
      <c r="TQV61" s="44"/>
      <c r="TQW61" s="44"/>
      <c r="TQX61" s="44"/>
      <c r="TQY61" s="44"/>
      <c r="TQZ61" s="44"/>
      <c r="TRA61" s="44"/>
      <c r="TRB61" s="44"/>
      <c r="TRC61" s="44"/>
      <c r="TRD61" s="44"/>
      <c r="TRE61" s="44"/>
      <c r="TRF61" s="44"/>
      <c r="TRG61" s="44"/>
      <c r="TRH61" s="44"/>
      <c r="TRI61" s="44"/>
      <c r="TRJ61" s="44"/>
      <c r="TRK61" s="44"/>
      <c r="TRL61" s="44"/>
      <c r="TRM61" s="44"/>
      <c r="TRN61" s="44"/>
      <c r="TRO61" s="44"/>
      <c r="TRP61" s="44"/>
      <c r="TRQ61" s="44"/>
      <c r="TRR61" s="44"/>
      <c r="TRS61" s="44"/>
      <c r="TRT61" s="44"/>
      <c r="TRU61" s="44"/>
      <c r="TRV61" s="44"/>
      <c r="TRW61" s="44"/>
      <c r="TRX61" s="44"/>
      <c r="TRY61" s="44"/>
      <c r="TRZ61" s="44"/>
      <c r="TSA61" s="44"/>
      <c r="TSB61" s="44"/>
      <c r="TSC61" s="44"/>
      <c r="TSD61" s="44"/>
      <c r="TSE61" s="44"/>
      <c r="TSF61" s="44"/>
      <c r="TSG61" s="44"/>
      <c r="TSH61" s="44"/>
      <c r="TSI61" s="44"/>
      <c r="TSJ61" s="44"/>
      <c r="TSK61" s="44"/>
      <c r="TSL61" s="44"/>
      <c r="TSM61" s="44"/>
      <c r="TSN61" s="44"/>
      <c r="TSO61" s="44"/>
      <c r="TSP61" s="44"/>
      <c r="TSQ61" s="44"/>
      <c r="TSR61" s="44"/>
      <c r="TSS61" s="44"/>
      <c r="TST61" s="44"/>
      <c r="TSU61" s="44"/>
      <c r="TSV61" s="44"/>
      <c r="TSW61" s="44"/>
      <c r="TSX61" s="44"/>
      <c r="TSY61" s="44"/>
      <c r="TSZ61" s="44"/>
      <c r="TTA61" s="44"/>
      <c r="TTB61" s="44"/>
      <c r="TTC61" s="44"/>
      <c r="TTD61" s="44"/>
      <c r="TTE61" s="44"/>
      <c r="TTF61" s="44"/>
      <c r="TTG61" s="44"/>
      <c r="TTH61" s="44"/>
      <c r="TTI61" s="44"/>
      <c r="TTJ61" s="44"/>
      <c r="TTK61" s="44"/>
      <c r="TTL61" s="44"/>
      <c r="TTM61" s="44"/>
      <c r="TTN61" s="44"/>
      <c r="TTO61" s="44"/>
      <c r="TTP61" s="44"/>
      <c r="TTQ61" s="44"/>
      <c r="TTR61" s="44"/>
      <c r="TTS61" s="44"/>
      <c r="TTT61" s="44"/>
      <c r="TTU61" s="44"/>
      <c r="TTV61" s="44"/>
      <c r="TTW61" s="44"/>
      <c r="TTX61" s="44"/>
      <c r="TTY61" s="44"/>
      <c r="TTZ61" s="44"/>
      <c r="TUA61" s="44"/>
      <c r="TUB61" s="44"/>
      <c r="TUC61" s="44"/>
      <c r="TUD61" s="44"/>
      <c r="TUE61" s="44"/>
      <c r="TUF61" s="44"/>
      <c r="TUG61" s="44"/>
      <c r="TUH61" s="44"/>
      <c r="TUI61" s="44"/>
      <c r="TUJ61" s="44"/>
      <c r="TUK61" s="44"/>
      <c r="TUL61" s="44"/>
      <c r="TUM61" s="44"/>
      <c r="TUN61" s="44"/>
      <c r="TUO61" s="44"/>
      <c r="TUP61" s="44"/>
      <c r="TUQ61" s="44"/>
      <c r="TUR61" s="44"/>
      <c r="TUS61" s="44"/>
      <c r="TUT61" s="44"/>
      <c r="TUU61" s="44"/>
      <c r="TUV61" s="44"/>
      <c r="TUW61" s="44"/>
      <c r="TUX61" s="44"/>
      <c r="TUY61" s="44"/>
      <c r="TUZ61" s="44"/>
      <c r="TVA61" s="44"/>
      <c r="TVB61" s="44"/>
      <c r="TVC61" s="44"/>
      <c r="TVD61" s="44"/>
      <c r="TVE61" s="44"/>
      <c r="TVF61" s="44"/>
      <c r="TVG61" s="44"/>
      <c r="TVH61" s="44"/>
      <c r="TVI61" s="44"/>
      <c r="TVJ61" s="44"/>
      <c r="TVK61" s="44"/>
      <c r="TVL61" s="44"/>
      <c r="TVM61" s="44"/>
      <c r="TVN61" s="44"/>
      <c r="TVO61" s="44"/>
      <c r="TVP61" s="44"/>
      <c r="TVQ61" s="44"/>
      <c r="TVR61" s="44"/>
      <c r="TVS61" s="44"/>
      <c r="TVT61" s="44"/>
      <c r="TVU61" s="44"/>
      <c r="TVV61" s="44"/>
      <c r="TVW61" s="44"/>
      <c r="TVX61" s="44"/>
      <c r="TVY61" s="44"/>
      <c r="TVZ61" s="44"/>
      <c r="TWA61" s="44"/>
      <c r="TWB61" s="44"/>
      <c r="TWC61" s="44"/>
      <c r="TWD61" s="44"/>
      <c r="TWE61" s="44"/>
      <c r="TWF61" s="44"/>
      <c r="TWG61" s="44"/>
      <c r="TWH61" s="44"/>
      <c r="TWI61" s="44"/>
      <c r="TWJ61" s="44"/>
      <c r="TWK61" s="44"/>
      <c r="TWL61" s="44"/>
      <c r="TWM61" s="44"/>
      <c r="TWN61" s="44"/>
      <c r="TWO61" s="44"/>
      <c r="TWP61" s="44"/>
      <c r="TWQ61" s="44"/>
      <c r="TWR61" s="44"/>
      <c r="TWS61" s="44"/>
      <c r="TWT61" s="44"/>
      <c r="TWU61" s="44"/>
      <c r="TWV61" s="44"/>
      <c r="TWW61" s="44"/>
      <c r="TWX61" s="44"/>
      <c r="TWY61" s="44"/>
      <c r="TWZ61" s="44"/>
      <c r="TXA61" s="44"/>
      <c r="TXB61" s="44"/>
      <c r="TXC61" s="44"/>
      <c r="TXD61" s="44"/>
      <c r="TXE61" s="44"/>
      <c r="TXF61" s="44"/>
      <c r="TXG61" s="44"/>
      <c r="TXH61" s="44"/>
      <c r="TXI61" s="44"/>
      <c r="TXJ61" s="44"/>
      <c r="TXK61" s="44"/>
      <c r="TXL61" s="44"/>
      <c r="TXM61" s="44"/>
      <c r="TXN61" s="44"/>
      <c r="TXO61" s="44"/>
      <c r="TXP61" s="44"/>
      <c r="TXQ61" s="44"/>
      <c r="TXR61" s="44"/>
      <c r="TXS61" s="44"/>
      <c r="TXT61" s="44"/>
      <c r="TXU61" s="44"/>
      <c r="TXV61" s="44"/>
      <c r="TXW61" s="44"/>
      <c r="TXX61" s="44"/>
      <c r="TXY61" s="44"/>
      <c r="TXZ61" s="44"/>
      <c r="TYA61" s="44"/>
      <c r="TYB61" s="44"/>
      <c r="TYC61" s="44"/>
      <c r="TYD61" s="44"/>
      <c r="TYE61" s="44"/>
      <c r="TYF61" s="44"/>
      <c r="TYG61" s="44"/>
      <c r="TYH61" s="44"/>
      <c r="TYI61" s="44"/>
      <c r="TYJ61" s="44"/>
      <c r="TYK61" s="44"/>
      <c r="TYL61" s="44"/>
      <c r="TYM61" s="44"/>
      <c r="TYN61" s="44"/>
      <c r="TYO61" s="44"/>
      <c r="TYP61" s="44"/>
      <c r="TYQ61" s="44"/>
      <c r="TYR61" s="44"/>
      <c r="TYS61" s="44"/>
      <c r="TYT61" s="44"/>
      <c r="TYU61" s="44"/>
      <c r="TYV61" s="44"/>
      <c r="TYW61" s="44"/>
      <c r="TYX61" s="44"/>
      <c r="TYY61" s="44"/>
      <c r="TYZ61" s="44"/>
      <c r="TZA61" s="44"/>
      <c r="TZB61" s="44"/>
      <c r="TZC61" s="44"/>
      <c r="TZD61" s="44"/>
      <c r="TZE61" s="44"/>
      <c r="TZF61" s="44"/>
      <c r="TZG61" s="44"/>
      <c r="TZH61" s="44"/>
      <c r="TZI61" s="44"/>
      <c r="TZJ61" s="44"/>
      <c r="TZK61" s="44"/>
      <c r="TZL61" s="44"/>
      <c r="TZM61" s="44"/>
      <c r="TZN61" s="44"/>
      <c r="TZO61" s="44"/>
      <c r="TZP61" s="44"/>
      <c r="TZQ61" s="44"/>
      <c r="TZR61" s="44"/>
      <c r="TZS61" s="44"/>
      <c r="TZT61" s="44"/>
      <c r="TZU61" s="44"/>
      <c r="TZV61" s="44"/>
      <c r="TZW61" s="44"/>
      <c r="TZX61" s="44"/>
      <c r="TZY61" s="44"/>
      <c r="TZZ61" s="44"/>
      <c r="UAA61" s="44"/>
      <c r="UAB61" s="44"/>
      <c r="UAC61" s="44"/>
      <c r="UAD61" s="44"/>
      <c r="UAE61" s="44"/>
      <c r="UAF61" s="44"/>
      <c r="UAG61" s="44"/>
      <c r="UAH61" s="44"/>
      <c r="UAI61" s="44"/>
      <c r="UAJ61" s="44"/>
      <c r="UAK61" s="44"/>
      <c r="UAL61" s="44"/>
      <c r="UAM61" s="44"/>
      <c r="UAN61" s="44"/>
      <c r="UAO61" s="44"/>
      <c r="UAP61" s="44"/>
      <c r="UAQ61" s="44"/>
      <c r="UAR61" s="44"/>
      <c r="UAS61" s="44"/>
      <c r="UAT61" s="44"/>
      <c r="UAU61" s="44"/>
      <c r="UAV61" s="44"/>
      <c r="UAW61" s="44"/>
      <c r="UAX61" s="44"/>
      <c r="UAY61" s="44"/>
      <c r="UAZ61" s="44"/>
      <c r="UBA61" s="44"/>
      <c r="UBB61" s="44"/>
      <c r="UBC61" s="44"/>
      <c r="UBD61" s="44"/>
      <c r="UBE61" s="44"/>
      <c r="UBF61" s="44"/>
      <c r="UBG61" s="44"/>
      <c r="UBH61" s="44"/>
      <c r="UBI61" s="44"/>
      <c r="UBJ61" s="44"/>
      <c r="UBK61" s="44"/>
      <c r="UBL61" s="44"/>
      <c r="UBM61" s="44"/>
      <c r="UBN61" s="44"/>
      <c r="UBO61" s="44"/>
      <c r="UBP61" s="44"/>
      <c r="UBQ61" s="44"/>
      <c r="UBR61" s="44"/>
      <c r="UBS61" s="44"/>
      <c r="UBT61" s="44"/>
      <c r="UBU61" s="44"/>
      <c r="UBV61" s="44"/>
      <c r="UBW61" s="44"/>
      <c r="UBX61" s="44"/>
      <c r="UBY61" s="44"/>
      <c r="UBZ61" s="44"/>
      <c r="UCA61" s="44"/>
      <c r="UCB61" s="44"/>
      <c r="UCC61" s="44"/>
      <c r="UCD61" s="44"/>
      <c r="UCE61" s="44"/>
      <c r="UCF61" s="44"/>
      <c r="UCG61" s="44"/>
      <c r="UCH61" s="44"/>
      <c r="UCI61" s="44"/>
      <c r="UCJ61" s="44"/>
      <c r="UCK61" s="44"/>
      <c r="UCL61" s="44"/>
      <c r="UCM61" s="44"/>
      <c r="UCN61" s="44"/>
      <c r="UCO61" s="44"/>
      <c r="UCP61" s="44"/>
      <c r="UCQ61" s="44"/>
      <c r="UCR61" s="44"/>
      <c r="UCS61" s="44"/>
      <c r="UCT61" s="44"/>
      <c r="UCU61" s="44"/>
      <c r="UCV61" s="44"/>
      <c r="UCW61" s="44"/>
      <c r="UCX61" s="44"/>
      <c r="UCY61" s="44"/>
      <c r="UCZ61" s="44"/>
      <c r="UDA61" s="44"/>
      <c r="UDB61" s="44"/>
      <c r="UDC61" s="44"/>
      <c r="UDD61" s="44"/>
      <c r="UDE61" s="44"/>
      <c r="UDF61" s="44"/>
      <c r="UDG61" s="44"/>
      <c r="UDH61" s="44"/>
      <c r="UDI61" s="44"/>
      <c r="UDJ61" s="44"/>
      <c r="UDK61" s="44"/>
      <c r="UDL61" s="44"/>
      <c r="UDM61" s="44"/>
      <c r="UDN61" s="44"/>
      <c r="UDO61" s="44"/>
      <c r="UDP61" s="44"/>
      <c r="UDQ61" s="44"/>
      <c r="UDR61" s="44"/>
      <c r="UDS61" s="44"/>
      <c r="UDT61" s="44"/>
      <c r="UDU61" s="44"/>
      <c r="UDV61" s="44"/>
      <c r="UDW61" s="44"/>
      <c r="UDX61" s="44"/>
      <c r="UDY61" s="44"/>
      <c r="UDZ61" s="44"/>
      <c r="UEA61" s="44"/>
      <c r="UEB61" s="44"/>
      <c r="UEC61" s="44"/>
      <c r="UED61" s="44"/>
      <c r="UEE61" s="44"/>
      <c r="UEF61" s="44"/>
      <c r="UEG61" s="44"/>
      <c r="UEH61" s="44"/>
      <c r="UEI61" s="44"/>
      <c r="UEJ61" s="44"/>
      <c r="UEK61" s="44"/>
      <c r="UEL61" s="44"/>
      <c r="UEM61" s="44"/>
      <c r="UEN61" s="44"/>
      <c r="UEO61" s="44"/>
      <c r="UEP61" s="44"/>
      <c r="UEQ61" s="44"/>
      <c r="UER61" s="44"/>
      <c r="UES61" s="44"/>
      <c r="UET61" s="44"/>
      <c r="UEU61" s="44"/>
      <c r="UEV61" s="44"/>
      <c r="UEW61" s="44"/>
      <c r="UEX61" s="44"/>
      <c r="UEY61" s="44"/>
      <c r="UEZ61" s="44"/>
      <c r="UFA61" s="44"/>
      <c r="UFB61" s="44"/>
      <c r="UFC61" s="44"/>
      <c r="UFD61" s="44"/>
      <c r="UFE61" s="44"/>
      <c r="UFF61" s="44"/>
      <c r="UFG61" s="44"/>
      <c r="UFH61" s="44"/>
      <c r="UFI61" s="44"/>
      <c r="UFJ61" s="44"/>
      <c r="UFK61" s="44"/>
      <c r="UFL61" s="44"/>
      <c r="UFM61" s="44"/>
      <c r="UFN61" s="44"/>
      <c r="UFO61" s="44"/>
      <c r="UFP61" s="44"/>
      <c r="UFQ61" s="44"/>
      <c r="UFR61" s="44"/>
      <c r="UFS61" s="44"/>
      <c r="UFT61" s="44"/>
      <c r="UFU61" s="44"/>
      <c r="UFV61" s="44"/>
      <c r="UFW61" s="44"/>
      <c r="UFX61" s="44"/>
      <c r="UFY61" s="44"/>
      <c r="UFZ61" s="44"/>
      <c r="UGA61" s="44"/>
      <c r="UGB61" s="44"/>
      <c r="UGC61" s="44"/>
      <c r="UGD61" s="44"/>
      <c r="UGE61" s="44"/>
      <c r="UGF61" s="44"/>
      <c r="UGG61" s="44"/>
      <c r="UGH61" s="44"/>
      <c r="UGI61" s="44"/>
      <c r="UGJ61" s="44"/>
      <c r="UGK61" s="44"/>
      <c r="UGL61" s="44"/>
      <c r="UGM61" s="44"/>
      <c r="UGN61" s="44"/>
      <c r="UGO61" s="44"/>
      <c r="UGP61" s="44"/>
      <c r="UGQ61" s="44"/>
      <c r="UGR61" s="44"/>
      <c r="UGS61" s="44"/>
      <c r="UGT61" s="44"/>
      <c r="UGU61" s="44"/>
      <c r="UGV61" s="44"/>
      <c r="UGW61" s="44"/>
      <c r="UGX61" s="44"/>
      <c r="UGY61" s="44"/>
      <c r="UGZ61" s="44"/>
      <c r="UHA61" s="44"/>
      <c r="UHB61" s="44"/>
      <c r="UHC61" s="44"/>
      <c r="UHD61" s="44"/>
      <c r="UHE61" s="44"/>
      <c r="UHF61" s="44"/>
      <c r="UHG61" s="44"/>
      <c r="UHH61" s="44"/>
      <c r="UHI61" s="44"/>
      <c r="UHJ61" s="44"/>
      <c r="UHK61" s="44"/>
      <c r="UHL61" s="44"/>
      <c r="UHM61" s="44"/>
      <c r="UHN61" s="44"/>
      <c r="UHO61" s="44"/>
      <c r="UHP61" s="44"/>
      <c r="UHQ61" s="44"/>
      <c r="UHR61" s="44"/>
      <c r="UHS61" s="44"/>
      <c r="UHT61" s="44"/>
      <c r="UHU61" s="44"/>
      <c r="UHV61" s="44"/>
      <c r="UHW61" s="44"/>
      <c r="UHX61" s="44"/>
      <c r="UHY61" s="44"/>
      <c r="UHZ61" s="44"/>
      <c r="UIA61" s="44"/>
      <c r="UIB61" s="44"/>
      <c r="UIC61" s="44"/>
      <c r="UID61" s="44"/>
      <c r="UIE61" s="44"/>
      <c r="UIF61" s="44"/>
      <c r="UIG61" s="44"/>
      <c r="UIH61" s="44"/>
      <c r="UII61" s="44"/>
      <c r="UIJ61" s="44"/>
      <c r="UIK61" s="44"/>
      <c r="UIL61" s="44"/>
      <c r="UIM61" s="44"/>
      <c r="UIN61" s="44"/>
      <c r="UIO61" s="44"/>
      <c r="UIP61" s="44"/>
      <c r="UIQ61" s="44"/>
      <c r="UIR61" s="44"/>
      <c r="UIS61" s="44"/>
      <c r="UIT61" s="44"/>
      <c r="UIU61" s="44"/>
      <c r="UIV61" s="44"/>
      <c r="UIW61" s="44"/>
      <c r="UIX61" s="44"/>
      <c r="UIY61" s="44"/>
      <c r="UIZ61" s="44"/>
      <c r="UJA61" s="44"/>
      <c r="UJB61" s="44"/>
      <c r="UJC61" s="44"/>
      <c r="UJD61" s="44"/>
      <c r="UJE61" s="44"/>
      <c r="UJF61" s="44"/>
      <c r="UJG61" s="44"/>
      <c r="UJH61" s="44"/>
      <c r="UJI61" s="44"/>
      <c r="UJJ61" s="44"/>
      <c r="UJK61" s="44"/>
      <c r="UJL61" s="44"/>
      <c r="UJM61" s="44"/>
      <c r="UJN61" s="44"/>
      <c r="UJO61" s="44"/>
      <c r="UJP61" s="44"/>
      <c r="UJQ61" s="44"/>
      <c r="UJR61" s="44"/>
      <c r="UJS61" s="44"/>
      <c r="UJT61" s="44"/>
      <c r="UJU61" s="44"/>
      <c r="UJV61" s="44"/>
      <c r="UJW61" s="44"/>
      <c r="UJX61" s="44"/>
      <c r="UJY61" s="44"/>
      <c r="UJZ61" s="44"/>
      <c r="UKA61" s="44"/>
      <c r="UKB61" s="44"/>
      <c r="UKC61" s="44"/>
      <c r="UKD61" s="44"/>
      <c r="UKE61" s="44"/>
      <c r="UKF61" s="44"/>
      <c r="UKG61" s="44"/>
      <c r="UKH61" s="44"/>
      <c r="UKI61" s="44"/>
      <c r="UKJ61" s="44"/>
      <c r="UKK61" s="44"/>
      <c r="UKL61" s="44"/>
      <c r="UKM61" s="44"/>
      <c r="UKN61" s="44"/>
      <c r="UKO61" s="44"/>
      <c r="UKP61" s="44"/>
      <c r="UKQ61" s="44"/>
      <c r="UKR61" s="44"/>
      <c r="UKS61" s="44"/>
      <c r="UKT61" s="44"/>
      <c r="UKU61" s="44"/>
      <c r="UKV61" s="44"/>
      <c r="UKW61" s="44"/>
      <c r="UKX61" s="44"/>
      <c r="UKY61" s="44"/>
      <c r="UKZ61" s="44"/>
      <c r="ULA61" s="44"/>
      <c r="ULB61" s="44"/>
      <c r="ULC61" s="44"/>
      <c r="ULD61" s="44"/>
      <c r="ULE61" s="44"/>
      <c r="ULF61" s="44"/>
      <c r="ULG61" s="44"/>
      <c r="ULH61" s="44"/>
      <c r="ULI61" s="44"/>
      <c r="ULJ61" s="44"/>
      <c r="ULK61" s="44"/>
      <c r="ULL61" s="44"/>
      <c r="ULM61" s="44"/>
      <c r="ULN61" s="44"/>
      <c r="ULO61" s="44"/>
      <c r="ULP61" s="44"/>
      <c r="ULQ61" s="44"/>
      <c r="ULR61" s="44"/>
      <c r="ULS61" s="44"/>
      <c r="ULT61" s="44"/>
      <c r="ULU61" s="44"/>
      <c r="ULV61" s="44"/>
      <c r="ULW61" s="44"/>
      <c r="ULX61" s="44"/>
      <c r="ULY61" s="44"/>
      <c r="ULZ61" s="44"/>
      <c r="UMA61" s="44"/>
      <c r="UMB61" s="44"/>
      <c r="UMC61" s="44"/>
      <c r="UMD61" s="44"/>
      <c r="UME61" s="44"/>
      <c r="UMF61" s="44"/>
      <c r="UMG61" s="44"/>
      <c r="UMH61" s="44"/>
      <c r="UMI61" s="44"/>
      <c r="UMJ61" s="44"/>
      <c r="UMK61" s="44"/>
      <c r="UML61" s="44"/>
      <c r="UMM61" s="44"/>
      <c r="UMN61" s="44"/>
      <c r="UMO61" s="44"/>
      <c r="UMP61" s="44"/>
      <c r="UMQ61" s="44"/>
      <c r="UMR61" s="44"/>
      <c r="UMS61" s="44"/>
      <c r="UMT61" s="44"/>
      <c r="UMU61" s="44"/>
      <c r="UMV61" s="44"/>
      <c r="UMW61" s="44"/>
      <c r="UMX61" s="44"/>
      <c r="UMY61" s="44"/>
      <c r="UMZ61" s="44"/>
      <c r="UNA61" s="44"/>
      <c r="UNB61" s="44"/>
      <c r="UNC61" s="44"/>
      <c r="UND61" s="44"/>
      <c r="UNE61" s="44"/>
      <c r="UNF61" s="44"/>
      <c r="UNG61" s="44"/>
      <c r="UNH61" s="44"/>
      <c r="UNI61" s="44"/>
      <c r="UNJ61" s="44"/>
      <c r="UNK61" s="44"/>
      <c r="UNL61" s="44"/>
      <c r="UNM61" s="44"/>
      <c r="UNN61" s="44"/>
      <c r="UNO61" s="44"/>
      <c r="UNP61" s="44"/>
      <c r="UNQ61" s="44"/>
      <c r="UNR61" s="44"/>
      <c r="UNS61" s="44"/>
      <c r="UNT61" s="44"/>
      <c r="UNU61" s="44"/>
      <c r="UNV61" s="44"/>
      <c r="UNW61" s="44"/>
      <c r="UNX61" s="44"/>
      <c r="UNY61" s="44"/>
      <c r="UNZ61" s="44"/>
      <c r="UOA61" s="44"/>
      <c r="UOB61" s="44"/>
      <c r="UOC61" s="44"/>
      <c r="UOD61" s="44"/>
      <c r="UOE61" s="44"/>
      <c r="UOF61" s="44"/>
      <c r="UOG61" s="44"/>
      <c r="UOH61" s="44"/>
      <c r="UOI61" s="44"/>
      <c r="UOJ61" s="44"/>
      <c r="UOK61" s="44"/>
      <c r="UOL61" s="44"/>
      <c r="UOM61" s="44"/>
      <c r="UON61" s="44"/>
      <c r="UOO61" s="44"/>
      <c r="UOP61" s="44"/>
      <c r="UOQ61" s="44"/>
      <c r="UOR61" s="44"/>
      <c r="UOS61" s="44"/>
      <c r="UOT61" s="44"/>
      <c r="UOU61" s="44"/>
      <c r="UOV61" s="44"/>
      <c r="UOW61" s="44"/>
      <c r="UOX61" s="44"/>
      <c r="UOY61" s="44"/>
      <c r="UOZ61" s="44"/>
      <c r="UPA61" s="44"/>
      <c r="UPB61" s="44"/>
      <c r="UPC61" s="44"/>
      <c r="UPD61" s="44"/>
      <c r="UPE61" s="44"/>
      <c r="UPF61" s="44"/>
      <c r="UPG61" s="44"/>
      <c r="UPH61" s="44"/>
      <c r="UPI61" s="44"/>
      <c r="UPJ61" s="44"/>
      <c r="UPK61" s="44"/>
      <c r="UPL61" s="44"/>
      <c r="UPM61" s="44"/>
      <c r="UPN61" s="44"/>
      <c r="UPO61" s="44"/>
      <c r="UPP61" s="44"/>
      <c r="UPQ61" s="44"/>
      <c r="UPR61" s="44"/>
      <c r="UPS61" s="44"/>
      <c r="UPT61" s="44"/>
      <c r="UPU61" s="44"/>
      <c r="UPV61" s="44"/>
      <c r="UPW61" s="44"/>
      <c r="UPX61" s="44"/>
      <c r="UPY61" s="44"/>
      <c r="UPZ61" s="44"/>
      <c r="UQA61" s="44"/>
      <c r="UQB61" s="44"/>
      <c r="UQC61" s="44"/>
      <c r="UQD61" s="44"/>
      <c r="UQE61" s="44"/>
      <c r="UQF61" s="44"/>
      <c r="UQG61" s="44"/>
      <c r="UQH61" s="44"/>
      <c r="UQI61" s="44"/>
      <c r="UQJ61" s="44"/>
      <c r="UQK61" s="44"/>
      <c r="UQL61" s="44"/>
      <c r="UQM61" s="44"/>
      <c r="UQN61" s="44"/>
      <c r="UQO61" s="44"/>
      <c r="UQP61" s="44"/>
      <c r="UQQ61" s="44"/>
      <c r="UQR61" s="44"/>
      <c r="UQS61" s="44"/>
      <c r="UQT61" s="44"/>
      <c r="UQU61" s="44"/>
      <c r="UQV61" s="44"/>
      <c r="UQW61" s="44"/>
      <c r="UQX61" s="44"/>
      <c r="UQY61" s="44"/>
      <c r="UQZ61" s="44"/>
      <c r="URA61" s="44"/>
      <c r="URB61" s="44"/>
      <c r="URC61" s="44"/>
      <c r="URD61" s="44"/>
      <c r="URE61" s="44"/>
      <c r="URF61" s="44"/>
      <c r="URG61" s="44"/>
      <c r="URH61" s="44"/>
      <c r="URI61" s="44"/>
      <c r="URJ61" s="44"/>
      <c r="URK61" s="44"/>
      <c r="URL61" s="44"/>
      <c r="URM61" s="44"/>
      <c r="URN61" s="44"/>
      <c r="URO61" s="44"/>
      <c r="URP61" s="44"/>
      <c r="URQ61" s="44"/>
      <c r="URR61" s="44"/>
      <c r="URS61" s="44"/>
      <c r="URT61" s="44"/>
      <c r="URU61" s="44"/>
      <c r="URV61" s="44"/>
      <c r="URW61" s="44"/>
      <c r="URX61" s="44"/>
      <c r="URY61" s="44"/>
      <c r="URZ61" s="44"/>
      <c r="USA61" s="44"/>
      <c r="USB61" s="44"/>
      <c r="USC61" s="44"/>
      <c r="USD61" s="44"/>
      <c r="USE61" s="44"/>
      <c r="USF61" s="44"/>
      <c r="USG61" s="44"/>
      <c r="USH61" s="44"/>
      <c r="USI61" s="44"/>
      <c r="USJ61" s="44"/>
      <c r="USK61" s="44"/>
      <c r="USL61" s="44"/>
      <c r="USM61" s="44"/>
      <c r="USN61" s="44"/>
      <c r="USO61" s="44"/>
      <c r="USP61" s="44"/>
      <c r="USQ61" s="44"/>
      <c r="USR61" s="44"/>
      <c r="USS61" s="44"/>
      <c r="UST61" s="44"/>
      <c r="USU61" s="44"/>
      <c r="USV61" s="44"/>
      <c r="USW61" s="44"/>
      <c r="USX61" s="44"/>
      <c r="USY61" s="44"/>
      <c r="USZ61" s="44"/>
      <c r="UTA61" s="44"/>
      <c r="UTB61" s="44"/>
      <c r="UTC61" s="44"/>
      <c r="UTD61" s="44"/>
      <c r="UTE61" s="44"/>
      <c r="UTF61" s="44"/>
      <c r="UTG61" s="44"/>
      <c r="UTH61" s="44"/>
      <c r="UTI61" s="44"/>
      <c r="UTJ61" s="44"/>
      <c r="UTK61" s="44"/>
      <c r="UTL61" s="44"/>
      <c r="UTM61" s="44"/>
      <c r="UTN61" s="44"/>
      <c r="UTO61" s="44"/>
      <c r="UTP61" s="44"/>
      <c r="UTQ61" s="44"/>
      <c r="UTR61" s="44"/>
      <c r="UTS61" s="44"/>
      <c r="UTT61" s="44"/>
      <c r="UTU61" s="44"/>
      <c r="UTV61" s="44"/>
      <c r="UTW61" s="44"/>
      <c r="UTX61" s="44"/>
      <c r="UTY61" s="44"/>
      <c r="UTZ61" s="44"/>
      <c r="UUA61" s="44"/>
      <c r="UUB61" s="44"/>
      <c r="UUC61" s="44"/>
      <c r="UUD61" s="44"/>
      <c r="UUE61" s="44"/>
      <c r="UUF61" s="44"/>
      <c r="UUG61" s="44"/>
      <c r="UUH61" s="44"/>
      <c r="UUI61" s="44"/>
      <c r="UUJ61" s="44"/>
      <c r="UUK61" s="44"/>
      <c r="UUL61" s="44"/>
      <c r="UUM61" s="44"/>
      <c r="UUN61" s="44"/>
      <c r="UUO61" s="44"/>
      <c r="UUP61" s="44"/>
      <c r="UUQ61" s="44"/>
      <c r="UUR61" s="44"/>
      <c r="UUS61" s="44"/>
      <c r="UUT61" s="44"/>
      <c r="UUU61" s="44"/>
      <c r="UUV61" s="44"/>
      <c r="UUW61" s="44"/>
      <c r="UUX61" s="44"/>
      <c r="UUY61" s="44"/>
      <c r="UUZ61" s="44"/>
      <c r="UVA61" s="44"/>
      <c r="UVB61" s="44"/>
      <c r="UVC61" s="44"/>
      <c r="UVD61" s="44"/>
      <c r="UVE61" s="44"/>
      <c r="UVF61" s="44"/>
      <c r="UVG61" s="44"/>
      <c r="UVH61" s="44"/>
      <c r="UVI61" s="44"/>
      <c r="UVJ61" s="44"/>
      <c r="UVK61" s="44"/>
      <c r="UVL61" s="44"/>
      <c r="UVM61" s="44"/>
      <c r="UVN61" s="44"/>
      <c r="UVO61" s="44"/>
      <c r="UVP61" s="44"/>
      <c r="UVQ61" s="44"/>
      <c r="UVR61" s="44"/>
      <c r="UVS61" s="44"/>
      <c r="UVT61" s="44"/>
      <c r="UVU61" s="44"/>
      <c r="UVV61" s="44"/>
      <c r="UVW61" s="44"/>
      <c r="UVX61" s="44"/>
      <c r="UVY61" s="44"/>
      <c r="UVZ61" s="44"/>
      <c r="UWA61" s="44"/>
      <c r="UWB61" s="44"/>
      <c r="UWC61" s="44"/>
      <c r="UWD61" s="44"/>
      <c r="UWE61" s="44"/>
      <c r="UWF61" s="44"/>
      <c r="UWG61" s="44"/>
      <c r="UWH61" s="44"/>
      <c r="UWI61" s="44"/>
      <c r="UWJ61" s="44"/>
      <c r="UWK61" s="44"/>
      <c r="UWL61" s="44"/>
      <c r="UWM61" s="44"/>
      <c r="UWN61" s="44"/>
      <c r="UWO61" s="44"/>
      <c r="UWP61" s="44"/>
      <c r="UWQ61" s="44"/>
      <c r="UWR61" s="44"/>
      <c r="UWS61" s="44"/>
      <c r="UWT61" s="44"/>
      <c r="UWU61" s="44"/>
      <c r="UWV61" s="44"/>
      <c r="UWW61" s="44"/>
      <c r="UWX61" s="44"/>
      <c r="UWY61" s="44"/>
      <c r="UWZ61" s="44"/>
      <c r="UXA61" s="44"/>
      <c r="UXB61" s="44"/>
      <c r="UXC61" s="44"/>
      <c r="UXD61" s="44"/>
      <c r="UXE61" s="44"/>
      <c r="UXF61" s="44"/>
      <c r="UXG61" s="44"/>
      <c r="UXH61" s="44"/>
      <c r="UXI61" s="44"/>
      <c r="UXJ61" s="44"/>
      <c r="UXK61" s="44"/>
      <c r="UXL61" s="44"/>
      <c r="UXM61" s="44"/>
      <c r="UXN61" s="44"/>
      <c r="UXO61" s="44"/>
      <c r="UXP61" s="44"/>
      <c r="UXQ61" s="44"/>
      <c r="UXR61" s="44"/>
      <c r="UXS61" s="44"/>
      <c r="UXT61" s="44"/>
      <c r="UXU61" s="44"/>
      <c r="UXV61" s="44"/>
      <c r="UXW61" s="44"/>
      <c r="UXX61" s="44"/>
      <c r="UXY61" s="44"/>
      <c r="UXZ61" s="44"/>
      <c r="UYA61" s="44"/>
      <c r="UYB61" s="44"/>
      <c r="UYC61" s="44"/>
      <c r="UYD61" s="44"/>
      <c r="UYE61" s="44"/>
      <c r="UYF61" s="44"/>
      <c r="UYG61" s="44"/>
      <c r="UYH61" s="44"/>
      <c r="UYI61" s="44"/>
      <c r="UYJ61" s="44"/>
      <c r="UYK61" s="44"/>
      <c r="UYL61" s="44"/>
      <c r="UYM61" s="44"/>
      <c r="UYN61" s="44"/>
      <c r="UYO61" s="44"/>
      <c r="UYP61" s="44"/>
      <c r="UYQ61" s="44"/>
      <c r="UYR61" s="44"/>
      <c r="UYS61" s="44"/>
      <c r="UYT61" s="44"/>
      <c r="UYU61" s="44"/>
      <c r="UYV61" s="44"/>
      <c r="UYW61" s="44"/>
      <c r="UYX61" s="44"/>
      <c r="UYY61" s="44"/>
      <c r="UYZ61" s="44"/>
      <c r="UZA61" s="44"/>
      <c r="UZB61" s="44"/>
      <c r="UZC61" s="44"/>
      <c r="UZD61" s="44"/>
      <c r="UZE61" s="44"/>
      <c r="UZF61" s="44"/>
      <c r="UZG61" s="44"/>
      <c r="UZH61" s="44"/>
      <c r="UZI61" s="44"/>
      <c r="UZJ61" s="44"/>
      <c r="UZK61" s="44"/>
      <c r="UZL61" s="44"/>
      <c r="UZM61" s="44"/>
      <c r="UZN61" s="44"/>
      <c r="UZO61" s="44"/>
      <c r="UZP61" s="44"/>
      <c r="UZQ61" s="44"/>
      <c r="UZR61" s="44"/>
      <c r="UZS61" s="44"/>
      <c r="UZT61" s="44"/>
      <c r="UZU61" s="44"/>
      <c r="UZV61" s="44"/>
      <c r="UZW61" s="44"/>
      <c r="UZX61" s="44"/>
      <c r="UZY61" s="44"/>
      <c r="UZZ61" s="44"/>
      <c r="VAA61" s="44"/>
      <c r="VAB61" s="44"/>
      <c r="VAC61" s="44"/>
      <c r="VAD61" s="44"/>
      <c r="VAE61" s="44"/>
      <c r="VAF61" s="44"/>
      <c r="VAG61" s="44"/>
      <c r="VAH61" s="44"/>
      <c r="VAI61" s="44"/>
      <c r="VAJ61" s="44"/>
      <c r="VAK61" s="44"/>
      <c r="VAL61" s="44"/>
      <c r="VAM61" s="44"/>
      <c r="VAN61" s="44"/>
      <c r="VAO61" s="44"/>
      <c r="VAP61" s="44"/>
      <c r="VAQ61" s="44"/>
      <c r="VAR61" s="44"/>
      <c r="VAS61" s="44"/>
      <c r="VAT61" s="44"/>
      <c r="VAU61" s="44"/>
      <c r="VAV61" s="44"/>
      <c r="VAW61" s="44"/>
      <c r="VAX61" s="44"/>
      <c r="VAY61" s="44"/>
      <c r="VAZ61" s="44"/>
      <c r="VBA61" s="44"/>
      <c r="VBB61" s="44"/>
      <c r="VBC61" s="44"/>
      <c r="VBD61" s="44"/>
      <c r="VBE61" s="44"/>
      <c r="VBF61" s="44"/>
      <c r="VBG61" s="44"/>
      <c r="VBH61" s="44"/>
      <c r="VBI61" s="44"/>
      <c r="VBJ61" s="44"/>
      <c r="VBK61" s="44"/>
      <c r="VBL61" s="44"/>
      <c r="VBM61" s="44"/>
      <c r="VBN61" s="44"/>
      <c r="VBO61" s="44"/>
      <c r="VBP61" s="44"/>
      <c r="VBQ61" s="44"/>
      <c r="VBR61" s="44"/>
      <c r="VBS61" s="44"/>
      <c r="VBT61" s="44"/>
      <c r="VBU61" s="44"/>
      <c r="VBV61" s="44"/>
      <c r="VBW61" s="44"/>
      <c r="VBX61" s="44"/>
      <c r="VBY61" s="44"/>
      <c r="VBZ61" s="44"/>
      <c r="VCA61" s="44"/>
      <c r="VCB61" s="44"/>
      <c r="VCC61" s="44"/>
      <c r="VCD61" s="44"/>
      <c r="VCE61" s="44"/>
      <c r="VCF61" s="44"/>
      <c r="VCG61" s="44"/>
      <c r="VCH61" s="44"/>
      <c r="VCI61" s="44"/>
      <c r="VCJ61" s="44"/>
      <c r="VCK61" s="44"/>
      <c r="VCL61" s="44"/>
      <c r="VCM61" s="44"/>
      <c r="VCN61" s="44"/>
      <c r="VCO61" s="44"/>
      <c r="VCP61" s="44"/>
      <c r="VCQ61" s="44"/>
      <c r="VCR61" s="44"/>
      <c r="VCS61" s="44"/>
      <c r="VCT61" s="44"/>
      <c r="VCU61" s="44"/>
      <c r="VCV61" s="44"/>
      <c r="VCW61" s="44"/>
      <c r="VCX61" s="44"/>
      <c r="VCY61" s="44"/>
      <c r="VCZ61" s="44"/>
      <c r="VDA61" s="44"/>
      <c r="VDB61" s="44"/>
      <c r="VDC61" s="44"/>
      <c r="VDD61" s="44"/>
      <c r="VDE61" s="44"/>
      <c r="VDF61" s="44"/>
      <c r="VDG61" s="44"/>
      <c r="VDH61" s="44"/>
      <c r="VDI61" s="44"/>
      <c r="VDJ61" s="44"/>
      <c r="VDK61" s="44"/>
      <c r="VDL61" s="44"/>
      <c r="VDM61" s="44"/>
      <c r="VDN61" s="44"/>
      <c r="VDO61" s="44"/>
      <c r="VDP61" s="44"/>
      <c r="VDQ61" s="44"/>
      <c r="VDR61" s="44"/>
      <c r="VDS61" s="44"/>
      <c r="VDT61" s="44"/>
      <c r="VDU61" s="44"/>
      <c r="VDV61" s="44"/>
      <c r="VDW61" s="44"/>
      <c r="VDX61" s="44"/>
      <c r="VDY61" s="44"/>
      <c r="VDZ61" s="44"/>
      <c r="VEA61" s="44"/>
      <c r="VEB61" s="44"/>
      <c r="VEC61" s="44"/>
      <c r="VED61" s="44"/>
      <c r="VEE61" s="44"/>
      <c r="VEF61" s="44"/>
      <c r="VEG61" s="44"/>
      <c r="VEH61" s="44"/>
      <c r="VEI61" s="44"/>
      <c r="VEJ61" s="44"/>
      <c r="VEK61" s="44"/>
      <c r="VEL61" s="44"/>
      <c r="VEM61" s="44"/>
      <c r="VEN61" s="44"/>
      <c r="VEO61" s="44"/>
      <c r="VEP61" s="44"/>
      <c r="VEQ61" s="44"/>
      <c r="VER61" s="44"/>
      <c r="VES61" s="44"/>
      <c r="VET61" s="44"/>
      <c r="VEU61" s="44"/>
      <c r="VEV61" s="44"/>
      <c r="VEW61" s="44"/>
      <c r="VEX61" s="44"/>
      <c r="VEY61" s="44"/>
      <c r="VEZ61" s="44"/>
      <c r="VFA61" s="44"/>
      <c r="VFB61" s="44"/>
      <c r="VFC61" s="44"/>
      <c r="VFD61" s="44"/>
      <c r="VFE61" s="44"/>
      <c r="VFF61" s="44"/>
      <c r="VFG61" s="44"/>
      <c r="VFH61" s="44"/>
      <c r="VFI61" s="44"/>
      <c r="VFJ61" s="44"/>
      <c r="VFK61" s="44"/>
      <c r="VFL61" s="44"/>
      <c r="VFM61" s="44"/>
      <c r="VFN61" s="44"/>
      <c r="VFO61" s="44"/>
      <c r="VFP61" s="44"/>
      <c r="VFQ61" s="44"/>
      <c r="VFR61" s="44"/>
      <c r="VFS61" s="44"/>
      <c r="VFT61" s="44"/>
      <c r="VFU61" s="44"/>
      <c r="VFV61" s="44"/>
      <c r="VFW61" s="44"/>
      <c r="VFX61" s="44"/>
      <c r="VFY61" s="44"/>
      <c r="VFZ61" s="44"/>
      <c r="VGA61" s="44"/>
      <c r="VGB61" s="44"/>
      <c r="VGC61" s="44"/>
      <c r="VGD61" s="44"/>
      <c r="VGE61" s="44"/>
      <c r="VGF61" s="44"/>
      <c r="VGG61" s="44"/>
      <c r="VGH61" s="44"/>
      <c r="VGI61" s="44"/>
      <c r="VGJ61" s="44"/>
      <c r="VGK61" s="44"/>
      <c r="VGL61" s="44"/>
      <c r="VGM61" s="44"/>
      <c r="VGN61" s="44"/>
      <c r="VGO61" s="44"/>
      <c r="VGP61" s="44"/>
      <c r="VGQ61" s="44"/>
      <c r="VGR61" s="44"/>
      <c r="VGS61" s="44"/>
      <c r="VGT61" s="44"/>
      <c r="VGU61" s="44"/>
      <c r="VGV61" s="44"/>
      <c r="VGW61" s="44"/>
      <c r="VGX61" s="44"/>
      <c r="VGY61" s="44"/>
      <c r="VGZ61" s="44"/>
      <c r="VHA61" s="44"/>
      <c r="VHB61" s="44"/>
      <c r="VHC61" s="44"/>
      <c r="VHD61" s="44"/>
      <c r="VHE61" s="44"/>
      <c r="VHF61" s="44"/>
      <c r="VHG61" s="44"/>
      <c r="VHH61" s="44"/>
      <c r="VHI61" s="44"/>
      <c r="VHJ61" s="44"/>
      <c r="VHK61" s="44"/>
      <c r="VHL61" s="44"/>
      <c r="VHM61" s="44"/>
      <c r="VHN61" s="44"/>
      <c r="VHO61" s="44"/>
      <c r="VHP61" s="44"/>
      <c r="VHQ61" s="44"/>
      <c r="VHR61" s="44"/>
      <c r="VHS61" s="44"/>
      <c r="VHT61" s="44"/>
      <c r="VHU61" s="44"/>
      <c r="VHV61" s="44"/>
      <c r="VHW61" s="44"/>
      <c r="VHX61" s="44"/>
      <c r="VHY61" s="44"/>
      <c r="VHZ61" s="44"/>
      <c r="VIA61" s="44"/>
      <c r="VIB61" s="44"/>
      <c r="VIC61" s="44"/>
      <c r="VID61" s="44"/>
      <c r="VIE61" s="44"/>
      <c r="VIF61" s="44"/>
      <c r="VIG61" s="44"/>
      <c r="VIH61" s="44"/>
      <c r="VII61" s="44"/>
      <c r="VIJ61" s="44"/>
      <c r="VIK61" s="44"/>
      <c r="VIL61" s="44"/>
      <c r="VIM61" s="44"/>
      <c r="VIN61" s="44"/>
      <c r="VIO61" s="44"/>
      <c r="VIP61" s="44"/>
      <c r="VIQ61" s="44"/>
      <c r="VIR61" s="44"/>
      <c r="VIS61" s="44"/>
      <c r="VIT61" s="44"/>
      <c r="VIU61" s="44"/>
      <c r="VIV61" s="44"/>
      <c r="VIW61" s="44"/>
      <c r="VIX61" s="44"/>
      <c r="VIY61" s="44"/>
      <c r="VIZ61" s="44"/>
      <c r="VJA61" s="44"/>
      <c r="VJB61" s="44"/>
      <c r="VJC61" s="44"/>
      <c r="VJD61" s="44"/>
      <c r="VJE61" s="44"/>
      <c r="VJF61" s="44"/>
      <c r="VJG61" s="44"/>
      <c r="VJH61" s="44"/>
      <c r="VJI61" s="44"/>
      <c r="VJJ61" s="44"/>
      <c r="VJK61" s="44"/>
      <c r="VJL61" s="44"/>
      <c r="VJM61" s="44"/>
      <c r="VJN61" s="44"/>
      <c r="VJO61" s="44"/>
      <c r="VJP61" s="44"/>
      <c r="VJQ61" s="44"/>
      <c r="VJR61" s="44"/>
      <c r="VJS61" s="44"/>
      <c r="VJT61" s="44"/>
      <c r="VJU61" s="44"/>
      <c r="VJV61" s="44"/>
      <c r="VJW61" s="44"/>
      <c r="VJX61" s="44"/>
      <c r="VJY61" s="44"/>
      <c r="VJZ61" s="44"/>
      <c r="VKA61" s="44"/>
      <c r="VKB61" s="44"/>
      <c r="VKC61" s="44"/>
      <c r="VKD61" s="44"/>
      <c r="VKE61" s="44"/>
      <c r="VKF61" s="44"/>
      <c r="VKG61" s="44"/>
      <c r="VKH61" s="44"/>
      <c r="VKI61" s="44"/>
      <c r="VKJ61" s="44"/>
      <c r="VKK61" s="44"/>
      <c r="VKL61" s="44"/>
      <c r="VKM61" s="44"/>
      <c r="VKN61" s="44"/>
      <c r="VKO61" s="44"/>
      <c r="VKP61" s="44"/>
      <c r="VKQ61" s="44"/>
      <c r="VKR61" s="44"/>
      <c r="VKS61" s="44"/>
      <c r="VKT61" s="44"/>
      <c r="VKU61" s="44"/>
      <c r="VKV61" s="44"/>
      <c r="VKW61" s="44"/>
      <c r="VKX61" s="44"/>
      <c r="VKY61" s="44"/>
      <c r="VKZ61" s="44"/>
      <c r="VLA61" s="44"/>
      <c r="VLB61" s="44"/>
      <c r="VLC61" s="44"/>
      <c r="VLD61" s="44"/>
      <c r="VLE61" s="44"/>
      <c r="VLF61" s="44"/>
      <c r="VLG61" s="44"/>
      <c r="VLH61" s="44"/>
      <c r="VLI61" s="44"/>
      <c r="VLJ61" s="44"/>
      <c r="VLK61" s="44"/>
      <c r="VLL61" s="44"/>
      <c r="VLM61" s="44"/>
      <c r="VLN61" s="44"/>
      <c r="VLO61" s="44"/>
      <c r="VLP61" s="44"/>
      <c r="VLQ61" s="44"/>
      <c r="VLR61" s="44"/>
      <c r="VLS61" s="44"/>
      <c r="VLT61" s="44"/>
      <c r="VLU61" s="44"/>
      <c r="VLV61" s="44"/>
      <c r="VLW61" s="44"/>
      <c r="VLX61" s="44"/>
      <c r="VLY61" s="44"/>
      <c r="VLZ61" s="44"/>
      <c r="VMA61" s="44"/>
      <c r="VMB61" s="44"/>
      <c r="VMC61" s="44"/>
      <c r="VMD61" s="44"/>
      <c r="VME61" s="44"/>
      <c r="VMF61" s="44"/>
      <c r="VMG61" s="44"/>
      <c r="VMH61" s="44"/>
      <c r="VMI61" s="44"/>
      <c r="VMJ61" s="44"/>
      <c r="VMK61" s="44"/>
      <c r="VML61" s="44"/>
      <c r="VMM61" s="44"/>
      <c r="VMN61" s="44"/>
      <c r="VMO61" s="44"/>
      <c r="VMP61" s="44"/>
      <c r="VMQ61" s="44"/>
      <c r="VMR61" s="44"/>
      <c r="VMS61" s="44"/>
      <c r="VMT61" s="44"/>
      <c r="VMU61" s="44"/>
      <c r="VMV61" s="44"/>
      <c r="VMW61" s="44"/>
      <c r="VMX61" s="44"/>
      <c r="VMY61" s="44"/>
      <c r="VMZ61" s="44"/>
      <c r="VNA61" s="44"/>
      <c r="VNB61" s="44"/>
      <c r="VNC61" s="44"/>
      <c r="VND61" s="44"/>
      <c r="VNE61" s="44"/>
      <c r="VNF61" s="44"/>
      <c r="VNG61" s="44"/>
      <c r="VNH61" s="44"/>
      <c r="VNI61" s="44"/>
      <c r="VNJ61" s="44"/>
      <c r="VNK61" s="44"/>
      <c r="VNL61" s="44"/>
      <c r="VNM61" s="44"/>
      <c r="VNN61" s="44"/>
      <c r="VNO61" s="44"/>
      <c r="VNP61" s="44"/>
      <c r="VNQ61" s="44"/>
      <c r="VNR61" s="44"/>
      <c r="VNS61" s="44"/>
      <c r="VNT61" s="44"/>
      <c r="VNU61" s="44"/>
      <c r="VNV61" s="44"/>
      <c r="VNW61" s="44"/>
      <c r="VNX61" s="44"/>
      <c r="VNY61" s="44"/>
      <c r="VNZ61" s="44"/>
      <c r="VOA61" s="44"/>
      <c r="VOB61" s="44"/>
      <c r="VOC61" s="44"/>
      <c r="VOD61" s="44"/>
      <c r="VOE61" s="44"/>
      <c r="VOF61" s="44"/>
      <c r="VOG61" s="44"/>
      <c r="VOH61" s="44"/>
      <c r="VOI61" s="44"/>
      <c r="VOJ61" s="44"/>
      <c r="VOK61" s="44"/>
      <c r="VOL61" s="44"/>
      <c r="VOM61" s="44"/>
      <c r="VON61" s="44"/>
      <c r="VOO61" s="44"/>
      <c r="VOP61" s="44"/>
      <c r="VOQ61" s="44"/>
      <c r="VOR61" s="44"/>
      <c r="VOS61" s="44"/>
      <c r="VOT61" s="44"/>
      <c r="VOU61" s="44"/>
      <c r="VOV61" s="44"/>
      <c r="VOW61" s="44"/>
      <c r="VOX61" s="44"/>
      <c r="VOY61" s="44"/>
      <c r="VOZ61" s="44"/>
      <c r="VPA61" s="44"/>
      <c r="VPB61" s="44"/>
      <c r="VPC61" s="44"/>
      <c r="VPD61" s="44"/>
      <c r="VPE61" s="44"/>
      <c r="VPF61" s="44"/>
      <c r="VPG61" s="44"/>
      <c r="VPH61" s="44"/>
      <c r="VPI61" s="44"/>
      <c r="VPJ61" s="44"/>
      <c r="VPK61" s="44"/>
      <c r="VPL61" s="44"/>
      <c r="VPM61" s="44"/>
      <c r="VPN61" s="44"/>
      <c r="VPO61" s="44"/>
      <c r="VPP61" s="44"/>
      <c r="VPQ61" s="44"/>
      <c r="VPR61" s="44"/>
      <c r="VPS61" s="44"/>
      <c r="VPT61" s="44"/>
      <c r="VPU61" s="44"/>
      <c r="VPV61" s="44"/>
      <c r="VPW61" s="44"/>
      <c r="VPX61" s="44"/>
      <c r="VPY61" s="44"/>
      <c r="VPZ61" s="44"/>
      <c r="VQA61" s="44"/>
      <c r="VQB61" s="44"/>
      <c r="VQC61" s="44"/>
      <c r="VQD61" s="44"/>
      <c r="VQE61" s="44"/>
      <c r="VQF61" s="44"/>
      <c r="VQG61" s="44"/>
      <c r="VQH61" s="44"/>
      <c r="VQI61" s="44"/>
      <c r="VQJ61" s="44"/>
      <c r="VQK61" s="44"/>
      <c r="VQL61" s="44"/>
      <c r="VQM61" s="44"/>
      <c r="VQN61" s="44"/>
      <c r="VQO61" s="44"/>
      <c r="VQP61" s="44"/>
      <c r="VQQ61" s="44"/>
      <c r="VQR61" s="44"/>
      <c r="VQS61" s="44"/>
      <c r="VQT61" s="44"/>
      <c r="VQU61" s="44"/>
      <c r="VQV61" s="44"/>
      <c r="VQW61" s="44"/>
      <c r="VQX61" s="44"/>
      <c r="VQY61" s="44"/>
      <c r="VQZ61" s="44"/>
      <c r="VRA61" s="44"/>
      <c r="VRB61" s="44"/>
      <c r="VRC61" s="44"/>
      <c r="VRD61" s="44"/>
      <c r="VRE61" s="44"/>
      <c r="VRF61" s="44"/>
      <c r="VRG61" s="44"/>
      <c r="VRH61" s="44"/>
      <c r="VRI61" s="44"/>
      <c r="VRJ61" s="44"/>
      <c r="VRK61" s="44"/>
      <c r="VRL61" s="44"/>
      <c r="VRM61" s="44"/>
      <c r="VRN61" s="44"/>
      <c r="VRO61" s="44"/>
      <c r="VRP61" s="44"/>
      <c r="VRQ61" s="44"/>
      <c r="VRR61" s="44"/>
      <c r="VRS61" s="44"/>
      <c r="VRT61" s="44"/>
      <c r="VRU61" s="44"/>
      <c r="VRV61" s="44"/>
      <c r="VRW61" s="44"/>
      <c r="VRX61" s="44"/>
      <c r="VRY61" s="44"/>
      <c r="VRZ61" s="44"/>
      <c r="VSA61" s="44"/>
      <c r="VSB61" s="44"/>
      <c r="VSC61" s="44"/>
      <c r="VSD61" s="44"/>
      <c r="VSE61" s="44"/>
      <c r="VSF61" s="44"/>
      <c r="VSG61" s="44"/>
      <c r="VSH61" s="44"/>
      <c r="VSI61" s="44"/>
      <c r="VSJ61" s="44"/>
      <c r="VSK61" s="44"/>
      <c r="VSL61" s="44"/>
      <c r="VSM61" s="44"/>
      <c r="VSN61" s="44"/>
      <c r="VSO61" s="44"/>
      <c r="VSP61" s="44"/>
      <c r="VSQ61" s="44"/>
      <c r="VSR61" s="44"/>
      <c r="VSS61" s="44"/>
      <c r="VST61" s="44"/>
      <c r="VSU61" s="44"/>
      <c r="VSV61" s="44"/>
      <c r="VSW61" s="44"/>
      <c r="VSX61" s="44"/>
      <c r="VSY61" s="44"/>
      <c r="VSZ61" s="44"/>
      <c r="VTA61" s="44"/>
      <c r="VTB61" s="44"/>
      <c r="VTC61" s="44"/>
      <c r="VTD61" s="44"/>
      <c r="VTE61" s="44"/>
      <c r="VTF61" s="44"/>
      <c r="VTG61" s="44"/>
      <c r="VTH61" s="44"/>
      <c r="VTI61" s="44"/>
      <c r="VTJ61" s="44"/>
      <c r="VTK61" s="44"/>
      <c r="VTL61" s="44"/>
      <c r="VTM61" s="44"/>
      <c r="VTN61" s="44"/>
      <c r="VTO61" s="44"/>
      <c r="VTP61" s="44"/>
      <c r="VTQ61" s="44"/>
      <c r="VTR61" s="44"/>
      <c r="VTS61" s="44"/>
      <c r="VTT61" s="44"/>
      <c r="VTU61" s="44"/>
      <c r="VTV61" s="44"/>
      <c r="VTW61" s="44"/>
      <c r="VTX61" s="44"/>
      <c r="VTY61" s="44"/>
      <c r="VTZ61" s="44"/>
      <c r="VUA61" s="44"/>
      <c r="VUB61" s="44"/>
      <c r="VUC61" s="44"/>
      <c r="VUD61" s="44"/>
      <c r="VUE61" s="44"/>
      <c r="VUF61" s="44"/>
      <c r="VUG61" s="44"/>
      <c r="VUH61" s="44"/>
      <c r="VUI61" s="44"/>
      <c r="VUJ61" s="44"/>
      <c r="VUK61" s="44"/>
      <c r="VUL61" s="44"/>
      <c r="VUM61" s="44"/>
      <c r="VUN61" s="44"/>
      <c r="VUO61" s="44"/>
      <c r="VUP61" s="44"/>
      <c r="VUQ61" s="44"/>
      <c r="VUR61" s="44"/>
      <c r="VUS61" s="44"/>
      <c r="VUT61" s="44"/>
      <c r="VUU61" s="44"/>
      <c r="VUV61" s="44"/>
      <c r="VUW61" s="44"/>
      <c r="VUX61" s="44"/>
      <c r="VUY61" s="44"/>
      <c r="VUZ61" s="44"/>
      <c r="VVA61" s="44"/>
      <c r="VVB61" s="44"/>
      <c r="VVC61" s="44"/>
      <c r="VVD61" s="44"/>
      <c r="VVE61" s="44"/>
      <c r="VVF61" s="44"/>
      <c r="VVG61" s="44"/>
      <c r="VVH61" s="44"/>
      <c r="VVI61" s="44"/>
      <c r="VVJ61" s="44"/>
      <c r="VVK61" s="44"/>
      <c r="VVL61" s="44"/>
      <c r="VVM61" s="44"/>
      <c r="VVN61" s="44"/>
      <c r="VVO61" s="44"/>
      <c r="VVP61" s="44"/>
      <c r="VVQ61" s="44"/>
      <c r="VVR61" s="44"/>
      <c r="VVS61" s="44"/>
      <c r="VVT61" s="44"/>
      <c r="VVU61" s="44"/>
      <c r="VVV61" s="44"/>
      <c r="VVW61" s="44"/>
      <c r="VVX61" s="44"/>
      <c r="VVY61" s="44"/>
      <c r="VVZ61" s="44"/>
      <c r="VWA61" s="44"/>
      <c r="VWB61" s="44"/>
      <c r="VWC61" s="44"/>
      <c r="VWD61" s="44"/>
      <c r="VWE61" s="44"/>
      <c r="VWF61" s="44"/>
      <c r="VWG61" s="44"/>
      <c r="VWH61" s="44"/>
      <c r="VWI61" s="44"/>
      <c r="VWJ61" s="44"/>
      <c r="VWK61" s="44"/>
      <c r="VWL61" s="44"/>
      <c r="VWM61" s="44"/>
      <c r="VWN61" s="44"/>
      <c r="VWO61" s="44"/>
      <c r="VWP61" s="44"/>
      <c r="VWQ61" s="44"/>
      <c r="VWR61" s="44"/>
      <c r="VWS61" s="44"/>
      <c r="VWT61" s="44"/>
      <c r="VWU61" s="44"/>
      <c r="VWV61" s="44"/>
      <c r="VWW61" s="44"/>
      <c r="VWX61" s="44"/>
      <c r="VWY61" s="44"/>
      <c r="VWZ61" s="44"/>
      <c r="VXA61" s="44"/>
      <c r="VXB61" s="44"/>
      <c r="VXC61" s="44"/>
      <c r="VXD61" s="44"/>
      <c r="VXE61" s="44"/>
      <c r="VXF61" s="44"/>
      <c r="VXG61" s="44"/>
      <c r="VXH61" s="44"/>
      <c r="VXI61" s="44"/>
      <c r="VXJ61" s="44"/>
      <c r="VXK61" s="44"/>
      <c r="VXL61" s="44"/>
      <c r="VXM61" s="44"/>
      <c r="VXN61" s="44"/>
      <c r="VXO61" s="44"/>
      <c r="VXP61" s="44"/>
      <c r="VXQ61" s="44"/>
      <c r="VXR61" s="44"/>
      <c r="VXS61" s="44"/>
      <c r="VXT61" s="44"/>
      <c r="VXU61" s="44"/>
      <c r="VXV61" s="44"/>
      <c r="VXW61" s="44"/>
      <c r="VXX61" s="44"/>
      <c r="VXY61" s="44"/>
      <c r="VXZ61" s="44"/>
      <c r="VYA61" s="44"/>
      <c r="VYB61" s="44"/>
      <c r="VYC61" s="44"/>
      <c r="VYD61" s="44"/>
      <c r="VYE61" s="44"/>
      <c r="VYF61" s="44"/>
      <c r="VYG61" s="44"/>
      <c r="VYH61" s="44"/>
      <c r="VYI61" s="44"/>
      <c r="VYJ61" s="44"/>
      <c r="VYK61" s="44"/>
      <c r="VYL61" s="44"/>
      <c r="VYM61" s="44"/>
      <c r="VYN61" s="44"/>
      <c r="VYO61" s="44"/>
      <c r="VYP61" s="44"/>
      <c r="VYQ61" s="44"/>
      <c r="VYR61" s="44"/>
      <c r="VYS61" s="44"/>
      <c r="VYT61" s="44"/>
      <c r="VYU61" s="44"/>
      <c r="VYV61" s="44"/>
      <c r="VYW61" s="44"/>
      <c r="VYX61" s="44"/>
      <c r="VYY61" s="44"/>
      <c r="VYZ61" s="44"/>
      <c r="VZA61" s="44"/>
      <c r="VZB61" s="44"/>
      <c r="VZC61" s="44"/>
      <c r="VZD61" s="44"/>
      <c r="VZE61" s="44"/>
      <c r="VZF61" s="44"/>
      <c r="VZG61" s="44"/>
      <c r="VZH61" s="44"/>
      <c r="VZI61" s="44"/>
      <c r="VZJ61" s="44"/>
      <c r="VZK61" s="44"/>
      <c r="VZL61" s="44"/>
      <c r="VZM61" s="44"/>
      <c r="VZN61" s="44"/>
      <c r="VZO61" s="44"/>
      <c r="VZP61" s="44"/>
      <c r="VZQ61" s="44"/>
      <c r="VZR61" s="44"/>
      <c r="VZS61" s="44"/>
      <c r="VZT61" s="44"/>
      <c r="VZU61" s="44"/>
      <c r="VZV61" s="44"/>
      <c r="VZW61" s="44"/>
      <c r="VZX61" s="44"/>
      <c r="VZY61" s="44"/>
      <c r="VZZ61" s="44"/>
      <c r="WAA61" s="44"/>
      <c r="WAB61" s="44"/>
      <c r="WAC61" s="44"/>
      <c r="WAD61" s="44"/>
      <c r="WAE61" s="44"/>
      <c r="WAF61" s="44"/>
      <c r="WAG61" s="44"/>
      <c r="WAH61" s="44"/>
      <c r="WAI61" s="44"/>
      <c r="WAJ61" s="44"/>
      <c r="WAK61" s="44"/>
      <c r="WAL61" s="44"/>
      <c r="WAM61" s="44"/>
      <c r="WAN61" s="44"/>
      <c r="WAO61" s="44"/>
      <c r="WAP61" s="44"/>
      <c r="WAQ61" s="44"/>
      <c r="WAR61" s="44"/>
      <c r="WAS61" s="44"/>
      <c r="WAT61" s="44"/>
      <c r="WAU61" s="44"/>
      <c r="WAV61" s="44"/>
      <c r="WAW61" s="44"/>
      <c r="WAX61" s="44"/>
      <c r="WAY61" s="44"/>
      <c r="WAZ61" s="44"/>
      <c r="WBA61" s="44"/>
      <c r="WBB61" s="44"/>
      <c r="WBC61" s="44"/>
      <c r="WBD61" s="44"/>
      <c r="WBE61" s="44"/>
      <c r="WBF61" s="44"/>
      <c r="WBG61" s="44"/>
      <c r="WBH61" s="44"/>
      <c r="WBI61" s="44"/>
      <c r="WBJ61" s="44"/>
      <c r="WBK61" s="44"/>
      <c r="WBL61" s="44"/>
      <c r="WBM61" s="44"/>
      <c r="WBN61" s="44"/>
      <c r="WBO61" s="44"/>
      <c r="WBP61" s="44"/>
      <c r="WBQ61" s="44"/>
      <c r="WBR61" s="44"/>
      <c r="WBS61" s="44"/>
      <c r="WBT61" s="44"/>
      <c r="WBU61" s="44"/>
      <c r="WBV61" s="44"/>
      <c r="WBW61" s="44"/>
      <c r="WBX61" s="44"/>
      <c r="WBY61" s="44"/>
      <c r="WBZ61" s="44"/>
      <c r="WCA61" s="44"/>
      <c r="WCB61" s="44"/>
      <c r="WCC61" s="44"/>
      <c r="WCD61" s="44"/>
      <c r="WCE61" s="44"/>
      <c r="WCF61" s="44"/>
      <c r="WCG61" s="44"/>
      <c r="WCH61" s="44"/>
      <c r="WCI61" s="44"/>
      <c r="WCJ61" s="44"/>
      <c r="WCK61" s="44"/>
      <c r="WCL61" s="44"/>
      <c r="WCM61" s="44"/>
      <c r="WCN61" s="44"/>
      <c r="WCO61" s="44"/>
      <c r="WCP61" s="44"/>
      <c r="WCQ61" s="44"/>
      <c r="WCR61" s="44"/>
      <c r="WCS61" s="44"/>
      <c r="WCT61" s="44"/>
      <c r="WCU61" s="44"/>
      <c r="WCV61" s="44"/>
      <c r="WCW61" s="44"/>
      <c r="WCX61" s="44"/>
      <c r="WCY61" s="44"/>
      <c r="WCZ61" s="44"/>
      <c r="WDA61" s="44"/>
      <c r="WDB61" s="44"/>
      <c r="WDC61" s="44"/>
      <c r="WDD61" s="44"/>
      <c r="WDE61" s="44"/>
      <c r="WDF61" s="44"/>
      <c r="WDG61" s="44"/>
      <c r="WDH61" s="44"/>
      <c r="WDI61" s="44"/>
      <c r="WDJ61" s="44"/>
      <c r="WDK61" s="44"/>
      <c r="WDL61" s="44"/>
      <c r="WDM61" s="44"/>
      <c r="WDN61" s="44"/>
      <c r="WDO61" s="44"/>
      <c r="WDP61" s="44"/>
      <c r="WDQ61" s="44"/>
      <c r="WDR61" s="44"/>
      <c r="WDS61" s="44"/>
      <c r="WDT61" s="44"/>
      <c r="WDU61" s="44"/>
      <c r="WDV61" s="44"/>
      <c r="WDW61" s="44"/>
      <c r="WDX61" s="44"/>
      <c r="WDY61" s="44"/>
      <c r="WDZ61" s="44"/>
      <c r="WEA61" s="44"/>
      <c r="WEB61" s="44"/>
      <c r="WEC61" s="44"/>
      <c r="WED61" s="44"/>
      <c r="WEE61" s="44"/>
      <c r="WEF61" s="44"/>
      <c r="WEG61" s="44"/>
      <c r="WEH61" s="44"/>
      <c r="WEI61" s="44"/>
      <c r="WEJ61" s="44"/>
      <c r="WEK61" s="44"/>
      <c r="WEL61" s="44"/>
      <c r="WEM61" s="44"/>
      <c r="WEN61" s="44"/>
      <c r="WEO61" s="44"/>
      <c r="WEP61" s="44"/>
      <c r="WEQ61" s="44"/>
      <c r="WER61" s="44"/>
      <c r="WES61" s="44"/>
      <c r="WET61" s="44"/>
      <c r="WEU61" s="44"/>
      <c r="WEV61" s="44"/>
      <c r="WEW61" s="44"/>
      <c r="WEX61" s="44"/>
      <c r="WEY61" s="44"/>
      <c r="WEZ61" s="44"/>
      <c r="WFA61" s="44"/>
      <c r="WFB61" s="44"/>
      <c r="WFC61" s="44"/>
      <c r="WFD61" s="44"/>
      <c r="WFE61" s="44"/>
      <c r="WFF61" s="44"/>
      <c r="WFG61" s="44"/>
      <c r="WFH61" s="44"/>
      <c r="WFI61" s="44"/>
      <c r="WFJ61" s="44"/>
      <c r="WFK61" s="44"/>
      <c r="WFL61" s="44"/>
      <c r="WFM61" s="44"/>
      <c r="WFN61" s="44"/>
      <c r="WFO61" s="44"/>
      <c r="WFP61" s="44"/>
      <c r="WFQ61" s="44"/>
      <c r="WFR61" s="44"/>
      <c r="WFS61" s="44"/>
      <c r="WFT61" s="44"/>
      <c r="WFU61" s="44"/>
      <c r="WFV61" s="44"/>
      <c r="WFW61" s="44"/>
      <c r="WFX61" s="44"/>
      <c r="WFY61" s="44"/>
      <c r="WFZ61" s="44"/>
      <c r="WGA61" s="44"/>
      <c r="WGB61" s="44"/>
      <c r="WGC61" s="44"/>
      <c r="WGD61" s="44"/>
      <c r="WGE61" s="44"/>
      <c r="WGF61" s="44"/>
      <c r="WGG61" s="44"/>
      <c r="WGH61" s="44"/>
      <c r="WGI61" s="44"/>
      <c r="WGJ61" s="44"/>
      <c r="WGK61" s="44"/>
      <c r="WGL61" s="44"/>
      <c r="WGM61" s="44"/>
      <c r="WGN61" s="44"/>
      <c r="WGO61" s="44"/>
      <c r="WGP61" s="44"/>
      <c r="WGQ61" s="44"/>
      <c r="WGR61" s="44"/>
      <c r="WGS61" s="44"/>
      <c r="WGT61" s="44"/>
      <c r="WGU61" s="44"/>
      <c r="WGV61" s="44"/>
      <c r="WGW61" s="44"/>
      <c r="WGX61" s="44"/>
      <c r="WGY61" s="44"/>
      <c r="WGZ61" s="44"/>
      <c r="WHA61" s="44"/>
      <c r="WHB61" s="44"/>
      <c r="WHC61" s="44"/>
      <c r="WHD61" s="44"/>
      <c r="WHE61" s="44"/>
      <c r="WHF61" s="44"/>
      <c r="WHG61" s="44"/>
      <c r="WHH61" s="44"/>
      <c r="WHI61" s="44"/>
      <c r="WHJ61" s="44"/>
      <c r="WHK61" s="44"/>
      <c r="WHL61" s="44"/>
      <c r="WHM61" s="44"/>
      <c r="WHN61" s="44"/>
      <c r="WHO61" s="44"/>
      <c r="WHP61" s="44"/>
      <c r="WHQ61" s="44"/>
      <c r="WHR61" s="44"/>
      <c r="WHS61" s="44"/>
      <c r="WHT61" s="44"/>
      <c r="WHU61" s="44"/>
      <c r="WHV61" s="44"/>
      <c r="WHW61" s="44"/>
      <c r="WHX61" s="44"/>
      <c r="WHY61" s="44"/>
      <c r="WHZ61" s="44"/>
      <c r="WIA61" s="44"/>
      <c r="WIB61" s="44"/>
      <c r="WIC61" s="44"/>
      <c r="WID61" s="44"/>
      <c r="WIE61" s="44"/>
      <c r="WIF61" s="44"/>
      <c r="WIG61" s="44"/>
      <c r="WIH61" s="44"/>
      <c r="WII61" s="44"/>
      <c r="WIJ61" s="44"/>
      <c r="WIK61" s="44"/>
      <c r="WIL61" s="44"/>
      <c r="WIM61" s="44"/>
      <c r="WIN61" s="44"/>
      <c r="WIO61" s="44"/>
      <c r="WIP61" s="44"/>
      <c r="WIQ61" s="44"/>
      <c r="WIR61" s="44"/>
      <c r="WIS61" s="44"/>
      <c r="WIT61" s="44"/>
      <c r="WIU61" s="44"/>
      <c r="WIV61" s="44"/>
      <c r="WIW61" s="44"/>
      <c r="WIX61" s="44"/>
      <c r="WIY61" s="44"/>
      <c r="WIZ61" s="44"/>
      <c r="WJA61" s="44"/>
      <c r="WJB61" s="44"/>
      <c r="WJC61" s="44"/>
      <c r="WJD61" s="44"/>
      <c r="WJE61" s="44"/>
      <c r="WJF61" s="44"/>
      <c r="WJG61" s="44"/>
      <c r="WJH61" s="44"/>
      <c r="WJI61" s="44"/>
      <c r="WJJ61" s="44"/>
      <c r="WJK61" s="44"/>
      <c r="WJL61" s="44"/>
      <c r="WJM61" s="44"/>
      <c r="WJN61" s="44"/>
      <c r="WJO61" s="44"/>
      <c r="WJP61" s="44"/>
      <c r="WJQ61" s="44"/>
      <c r="WJR61" s="44"/>
      <c r="WJS61" s="44"/>
      <c r="WJT61" s="44"/>
      <c r="WJU61" s="44"/>
      <c r="WJV61" s="44"/>
      <c r="WJW61" s="44"/>
      <c r="WJX61" s="44"/>
      <c r="WJY61" s="44"/>
      <c r="WJZ61" s="44"/>
      <c r="WKA61" s="44"/>
      <c r="WKB61" s="44"/>
      <c r="WKC61" s="44"/>
      <c r="WKD61" s="44"/>
      <c r="WKE61" s="44"/>
      <c r="WKF61" s="44"/>
      <c r="WKG61" s="44"/>
      <c r="WKH61" s="44"/>
      <c r="WKI61" s="44"/>
      <c r="WKJ61" s="44"/>
      <c r="WKK61" s="44"/>
      <c r="WKL61" s="44"/>
      <c r="WKM61" s="44"/>
      <c r="WKN61" s="44"/>
      <c r="WKO61" s="44"/>
      <c r="WKP61" s="44"/>
      <c r="WKQ61" s="44"/>
      <c r="WKR61" s="44"/>
      <c r="WKS61" s="44"/>
      <c r="WKT61" s="44"/>
      <c r="WKU61" s="44"/>
      <c r="WKV61" s="44"/>
      <c r="WKW61" s="44"/>
      <c r="WKX61" s="44"/>
      <c r="WKY61" s="44"/>
      <c r="WKZ61" s="44"/>
      <c r="WLA61" s="44"/>
      <c r="WLB61" s="44"/>
      <c r="WLC61" s="44"/>
      <c r="WLD61" s="44"/>
      <c r="WLE61" s="44"/>
      <c r="WLF61" s="44"/>
      <c r="WLG61" s="44"/>
      <c r="WLH61" s="44"/>
      <c r="WLI61" s="44"/>
      <c r="WLJ61" s="44"/>
      <c r="WLK61" s="44"/>
      <c r="WLL61" s="44"/>
      <c r="WLM61" s="44"/>
      <c r="WLN61" s="44"/>
      <c r="WLO61" s="44"/>
      <c r="WLP61" s="44"/>
      <c r="WLQ61" s="44"/>
      <c r="WLR61" s="44"/>
      <c r="WLS61" s="44"/>
      <c r="WLT61" s="44"/>
      <c r="WLU61" s="44"/>
      <c r="WLV61" s="44"/>
      <c r="WLW61" s="44"/>
      <c r="WLX61" s="44"/>
      <c r="WLY61" s="44"/>
      <c r="WLZ61" s="44"/>
      <c r="WMA61" s="44"/>
      <c r="WMB61" s="44"/>
      <c r="WMC61" s="44"/>
      <c r="WMD61" s="44"/>
      <c r="WME61" s="44"/>
      <c r="WMF61" s="44"/>
      <c r="WMG61" s="44"/>
      <c r="WMH61" s="44"/>
      <c r="WMI61" s="44"/>
      <c r="WMJ61" s="44"/>
      <c r="WMK61" s="44"/>
      <c r="WML61" s="44"/>
      <c r="WMM61" s="44"/>
      <c r="WMN61" s="44"/>
      <c r="WMO61" s="44"/>
      <c r="WMP61" s="44"/>
      <c r="WMQ61" s="44"/>
      <c r="WMR61" s="44"/>
      <c r="WMS61" s="44"/>
      <c r="WMT61" s="44"/>
      <c r="WMU61" s="44"/>
      <c r="WMV61" s="44"/>
      <c r="WMW61" s="44"/>
      <c r="WMX61" s="44"/>
      <c r="WMY61" s="44"/>
      <c r="WMZ61" s="44"/>
      <c r="WNA61" s="44"/>
      <c r="WNB61" s="44"/>
      <c r="WNC61" s="44"/>
      <c r="WND61" s="44"/>
      <c r="WNE61" s="44"/>
      <c r="WNF61" s="44"/>
      <c r="WNG61" s="44"/>
      <c r="WNH61" s="44"/>
      <c r="WNI61" s="44"/>
      <c r="WNJ61" s="44"/>
      <c r="WNK61" s="44"/>
      <c r="WNL61" s="44"/>
      <c r="WNM61" s="44"/>
      <c r="WNN61" s="44"/>
      <c r="WNO61" s="44"/>
      <c r="WNP61" s="44"/>
      <c r="WNQ61" s="44"/>
      <c r="WNR61" s="44"/>
      <c r="WNS61" s="44"/>
      <c r="WNT61" s="44"/>
      <c r="WNU61" s="44"/>
      <c r="WNV61" s="44"/>
      <c r="WNW61" s="44"/>
      <c r="WNX61" s="44"/>
      <c r="WNY61" s="44"/>
      <c r="WNZ61" s="44"/>
      <c r="WOA61" s="44"/>
      <c r="WOB61" s="44"/>
      <c r="WOC61" s="44"/>
      <c r="WOD61" s="44"/>
      <c r="WOE61" s="44"/>
      <c r="WOF61" s="44"/>
      <c r="WOG61" s="44"/>
      <c r="WOH61" s="44"/>
      <c r="WOI61" s="44"/>
      <c r="WOJ61" s="44"/>
      <c r="WOK61" s="44"/>
      <c r="WOL61" s="44"/>
      <c r="WOM61" s="44"/>
      <c r="WON61" s="44"/>
      <c r="WOO61" s="44"/>
      <c r="WOP61" s="44"/>
      <c r="WOQ61" s="44"/>
      <c r="WOR61" s="44"/>
      <c r="WOS61" s="44"/>
      <c r="WOT61" s="44"/>
      <c r="WOU61" s="44"/>
      <c r="WOV61" s="44"/>
      <c r="WOW61" s="44"/>
      <c r="WOX61" s="44"/>
      <c r="WOY61" s="44"/>
      <c r="WOZ61" s="44"/>
      <c r="WPA61" s="44"/>
      <c r="WPB61" s="44"/>
      <c r="WPC61" s="44"/>
      <c r="WPD61" s="44"/>
      <c r="WPE61" s="44"/>
      <c r="WPF61" s="44"/>
      <c r="WPG61" s="44"/>
      <c r="WPH61" s="44"/>
      <c r="WPI61" s="44"/>
      <c r="WPJ61" s="44"/>
      <c r="WPK61" s="44"/>
      <c r="WPL61" s="44"/>
      <c r="WPM61" s="44"/>
      <c r="WPN61" s="44"/>
      <c r="WPO61" s="44"/>
      <c r="WPP61" s="44"/>
      <c r="WPQ61" s="44"/>
      <c r="WPR61" s="44"/>
      <c r="WPS61" s="44"/>
      <c r="WPT61" s="44"/>
      <c r="WPU61" s="44"/>
      <c r="WPV61" s="44"/>
      <c r="WPW61" s="44"/>
      <c r="WPX61" s="44"/>
      <c r="WPY61" s="44"/>
      <c r="WPZ61" s="44"/>
      <c r="WQA61" s="44"/>
      <c r="WQB61" s="44"/>
      <c r="WQC61" s="44"/>
      <c r="WQD61" s="44"/>
      <c r="WQE61" s="44"/>
      <c r="WQF61" s="44"/>
      <c r="WQG61" s="44"/>
      <c r="WQH61" s="44"/>
      <c r="WQI61" s="44"/>
      <c r="WQJ61" s="44"/>
      <c r="WQK61" s="44"/>
      <c r="WQL61" s="44"/>
      <c r="WQM61" s="44"/>
      <c r="WQN61" s="44"/>
      <c r="WQO61" s="44"/>
      <c r="WQP61" s="44"/>
      <c r="WQQ61" s="44"/>
      <c r="WQR61" s="44"/>
      <c r="WQS61" s="44"/>
      <c r="WQT61" s="44"/>
      <c r="WQU61" s="44"/>
      <c r="WQV61" s="44"/>
      <c r="WQW61" s="44"/>
      <c r="WQX61" s="44"/>
      <c r="WQY61" s="44"/>
      <c r="WQZ61" s="44"/>
      <c r="WRA61" s="44"/>
      <c r="WRB61" s="44"/>
      <c r="WRC61" s="44"/>
      <c r="WRD61" s="44"/>
      <c r="WRE61" s="44"/>
      <c r="WRF61" s="44"/>
      <c r="WRG61" s="44"/>
      <c r="WRH61" s="44"/>
      <c r="WRI61" s="44"/>
      <c r="WRJ61" s="44"/>
      <c r="WRK61" s="44"/>
      <c r="WRL61" s="44"/>
      <c r="WRM61" s="44"/>
      <c r="WRN61" s="44"/>
      <c r="WRO61" s="44"/>
      <c r="WRP61" s="44"/>
      <c r="WRQ61" s="44"/>
      <c r="WRR61" s="44"/>
      <c r="WRS61" s="44"/>
      <c r="WRT61" s="44"/>
      <c r="WRU61" s="44"/>
      <c r="WRV61" s="44"/>
      <c r="WRW61" s="44"/>
      <c r="WRX61" s="44"/>
      <c r="WRY61" s="44"/>
      <c r="WRZ61" s="44"/>
      <c r="WSA61" s="44"/>
      <c r="WSB61" s="44"/>
      <c r="WSC61" s="44"/>
      <c r="WSD61" s="44"/>
      <c r="WSE61" s="44"/>
      <c r="WSF61" s="44"/>
      <c r="WSG61" s="44"/>
      <c r="WSH61" s="44"/>
      <c r="WSI61" s="44"/>
      <c r="WSJ61" s="44"/>
      <c r="WSK61" s="44"/>
      <c r="WSL61" s="44"/>
      <c r="WSM61" s="44"/>
      <c r="WSN61" s="44"/>
      <c r="WSO61" s="44"/>
      <c r="WSP61" s="44"/>
      <c r="WSQ61" s="44"/>
      <c r="WSR61" s="44"/>
      <c r="WSS61" s="44"/>
      <c r="WST61" s="44"/>
      <c r="WSU61" s="44"/>
      <c r="WSV61" s="44"/>
      <c r="WSW61" s="44"/>
      <c r="WSX61" s="44"/>
      <c r="WSY61" s="44"/>
      <c r="WSZ61" s="44"/>
      <c r="WTA61" s="44"/>
      <c r="WTB61" s="44"/>
      <c r="WTC61" s="44"/>
      <c r="WTD61" s="44"/>
      <c r="WTE61" s="44"/>
      <c r="WTF61" s="44"/>
      <c r="WTG61" s="44"/>
      <c r="WTH61" s="44"/>
      <c r="WTI61" s="44"/>
      <c r="WTJ61" s="44"/>
      <c r="WTK61" s="44"/>
      <c r="WTL61" s="44"/>
      <c r="WTM61" s="44"/>
      <c r="WTN61" s="44"/>
      <c r="WTO61" s="44"/>
      <c r="WTP61" s="44"/>
      <c r="WTQ61" s="44"/>
      <c r="WTR61" s="44"/>
      <c r="WTS61" s="44"/>
      <c r="WTT61" s="44"/>
      <c r="WTU61" s="44"/>
      <c r="WTV61" s="44"/>
      <c r="WTW61" s="44"/>
      <c r="WTX61" s="44"/>
      <c r="WTY61" s="44"/>
      <c r="WTZ61" s="44"/>
      <c r="WUA61" s="44"/>
      <c r="WUB61" s="44"/>
      <c r="WUC61" s="44"/>
      <c r="WUD61" s="44"/>
      <c r="WUE61" s="44"/>
      <c r="WUF61" s="44"/>
      <c r="WUG61" s="44"/>
      <c r="WUH61" s="44"/>
      <c r="WUI61" s="44"/>
      <c r="WUJ61" s="44"/>
      <c r="WUK61" s="44"/>
      <c r="WUL61" s="44"/>
      <c r="WUM61" s="44"/>
      <c r="WUN61" s="44"/>
      <c r="WUO61" s="44"/>
      <c r="WUP61" s="44"/>
      <c r="WUQ61" s="44"/>
      <c r="WUR61" s="44"/>
      <c r="WUS61" s="44"/>
      <c r="WUT61" s="44"/>
      <c r="WUU61" s="44"/>
      <c r="WUV61" s="44"/>
      <c r="WUW61" s="44"/>
      <c r="WUX61" s="44"/>
      <c r="WUY61" s="44"/>
      <c r="WUZ61" s="44"/>
      <c r="WVA61" s="44"/>
      <c r="WVB61" s="44"/>
      <c r="WVC61" s="44"/>
      <c r="WVD61" s="44"/>
      <c r="WVE61" s="44"/>
      <c r="WVF61" s="44"/>
      <c r="WVG61" s="44"/>
      <c r="WVH61" s="44"/>
      <c r="WVI61" s="44"/>
      <c r="WVJ61" s="44"/>
      <c r="WVK61" s="44"/>
      <c r="WVL61" s="44"/>
      <c r="WVM61" s="44"/>
      <c r="WVN61" s="44"/>
      <c r="WVO61" s="44"/>
      <c r="WVP61" s="44"/>
      <c r="WVQ61" s="44"/>
      <c r="WVR61" s="44"/>
      <c r="WVS61" s="44"/>
      <c r="WVT61" s="44"/>
      <c r="WVU61" s="44"/>
      <c r="WVV61" s="44"/>
      <c r="WVW61" s="44"/>
      <c r="WVX61" s="44"/>
      <c r="WVY61" s="44"/>
      <c r="WVZ61" s="44"/>
      <c r="WWA61" s="44"/>
      <c r="WWB61" s="44"/>
      <c r="WWC61" s="44"/>
      <c r="WWD61" s="44"/>
      <c r="WWE61" s="44"/>
      <c r="WWF61" s="44"/>
      <c r="WWG61" s="44"/>
      <c r="WWH61" s="44"/>
      <c r="WWI61" s="44"/>
      <c r="WWJ61" s="44"/>
      <c r="WWK61" s="44"/>
      <c r="WWL61" s="44"/>
      <c r="WWM61" s="44"/>
      <c r="WWN61" s="44"/>
      <c r="WWO61" s="44"/>
      <c r="WWP61" s="44"/>
      <c r="WWQ61" s="44"/>
      <c r="WWR61" s="44"/>
      <c r="WWS61" s="44"/>
      <c r="WWT61" s="44"/>
      <c r="WWU61" s="44"/>
      <c r="WWV61" s="44"/>
      <c r="WWW61" s="44"/>
      <c r="WWX61" s="44"/>
      <c r="WWY61" s="44"/>
      <c r="WWZ61" s="44"/>
      <c r="WXA61" s="44"/>
      <c r="WXB61" s="44"/>
      <c r="WXC61" s="44"/>
      <c r="WXD61" s="44"/>
      <c r="WXE61" s="44"/>
      <c r="WXF61" s="44"/>
      <c r="WXG61" s="44"/>
      <c r="WXH61" s="44"/>
      <c r="WXI61" s="44"/>
      <c r="WXJ61" s="44"/>
      <c r="WXK61" s="44"/>
      <c r="WXL61" s="44"/>
      <c r="WXM61" s="44"/>
      <c r="WXN61" s="44"/>
      <c r="WXO61" s="44"/>
      <c r="WXP61" s="44"/>
      <c r="WXQ61" s="44"/>
      <c r="WXR61" s="44"/>
      <c r="WXS61" s="44"/>
      <c r="WXT61" s="44"/>
      <c r="WXU61" s="44"/>
      <c r="WXV61" s="44"/>
      <c r="WXW61" s="44"/>
      <c r="WXX61" s="44"/>
      <c r="WXY61" s="44"/>
      <c r="WXZ61" s="44"/>
      <c r="WYA61" s="44"/>
      <c r="WYB61" s="44"/>
      <c r="WYC61" s="44"/>
      <c r="WYD61" s="44"/>
      <c r="WYE61" s="44"/>
      <c r="WYF61" s="44"/>
      <c r="WYG61" s="44"/>
      <c r="WYH61" s="44"/>
      <c r="WYI61" s="44"/>
      <c r="WYJ61" s="44"/>
      <c r="WYK61" s="44"/>
      <c r="WYL61" s="44"/>
      <c r="WYM61" s="44"/>
      <c r="WYN61" s="44"/>
      <c r="WYO61" s="44"/>
      <c r="WYP61" s="44"/>
      <c r="WYQ61" s="44"/>
      <c r="WYR61" s="44"/>
      <c r="WYS61" s="44"/>
      <c r="WYT61" s="44"/>
      <c r="WYU61" s="44"/>
      <c r="WYV61" s="44"/>
      <c r="WYW61" s="44"/>
      <c r="WYX61" s="44"/>
      <c r="WYY61" s="44"/>
      <c r="WYZ61" s="44"/>
      <c r="WZA61" s="44"/>
      <c r="WZB61" s="44"/>
      <c r="WZC61" s="44"/>
      <c r="WZD61" s="44"/>
      <c r="WZE61" s="44"/>
      <c r="WZF61" s="44"/>
      <c r="WZG61" s="44"/>
      <c r="WZH61" s="44"/>
      <c r="WZI61" s="44"/>
      <c r="WZJ61" s="44"/>
      <c r="WZK61" s="44"/>
      <c r="WZL61" s="44"/>
      <c r="WZM61" s="44"/>
      <c r="WZN61" s="44"/>
      <c r="WZO61" s="44"/>
      <c r="WZP61" s="44"/>
      <c r="WZQ61" s="44"/>
      <c r="WZR61" s="44"/>
      <c r="WZS61" s="44"/>
      <c r="WZT61" s="44"/>
      <c r="WZU61" s="44"/>
      <c r="WZV61" s="44"/>
      <c r="WZW61" s="44"/>
      <c r="WZX61" s="44"/>
      <c r="WZY61" s="44"/>
      <c r="WZZ61" s="44"/>
      <c r="XAA61" s="44"/>
      <c r="XAB61" s="44"/>
      <c r="XAC61" s="44"/>
      <c r="XAD61" s="44"/>
      <c r="XAE61" s="44"/>
      <c r="XAF61" s="44"/>
      <c r="XAG61" s="44"/>
      <c r="XAH61" s="44"/>
      <c r="XAI61" s="44"/>
      <c r="XAJ61" s="44"/>
      <c r="XAK61" s="44"/>
      <c r="XAL61" s="44"/>
      <c r="XAM61" s="44"/>
      <c r="XAN61" s="44"/>
      <c r="XAO61" s="44"/>
      <c r="XAP61" s="44"/>
      <c r="XAQ61" s="44"/>
      <c r="XAR61" s="44"/>
      <c r="XAS61" s="44"/>
      <c r="XAT61" s="44"/>
      <c r="XAU61" s="44"/>
      <c r="XAV61" s="44"/>
      <c r="XAW61" s="44"/>
      <c r="XAX61" s="44"/>
      <c r="XAY61" s="44"/>
      <c r="XAZ61" s="44"/>
      <c r="XBA61" s="44"/>
      <c r="XBB61" s="44"/>
      <c r="XBC61" s="44"/>
      <c r="XBD61" s="44"/>
      <c r="XBE61" s="44"/>
      <c r="XBF61" s="44"/>
      <c r="XBG61" s="44"/>
      <c r="XBH61" s="44"/>
      <c r="XBI61" s="44"/>
      <c r="XBJ61" s="44"/>
      <c r="XBK61" s="44"/>
      <c r="XBL61" s="44"/>
      <c r="XBM61" s="44"/>
      <c r="XBN61" s="44"/>
      <c r="XBO61" s="44"/>
      <c r="XBP61" s="44"/>
      <c r="XBQ61" s="44"/>
      <c r="XBR61" s="44"/>
      <c r="XBS61" s="44"/>
      <c r="XBT61" s="44"/>
      <c r="XBU61" s="44"/>
      <c r="XBV61" s="44"/>
      <c r="XBW61" s="44"/>
      <c r="XBX61" s="44"/>
      <c r="XBY61" s="44"/>
      <c r="XBZ61" s="44"/>
      <c r="XCA61" s="44"/>
      <c r="XCB61" s="44"/>
      <c r="XCC61" s="44"/>
      <c r="XCD61" s="44"/>
      <c r="XCE61" s="44"/>
      <c r="XCF61" s="44"/>
      <c r="XCG61" s="44"/>
      <c r="XCH61" s="44"/>
      <c r="XCI61" s="44"/>
      <c r="XCJ61" s="44"/>
      <c r="XCK61" s="44"/>
      <c r="XCL61" s="44"/>
      <c r="XCM61" s="44"/>
      <c r="XCN61" s="44"/>
      <c r="XCO61" s="44"/>
      <c r="XCP61" s="44"/>
      <c r="XCQ61" s="44"/>
      <c r="XCR61" s="44"/>
      <c r="XCS61" s="44"/>
      <c r="XCT61" s="44"/>
      <c r="XCU61" s="44"/>
      <c r="XCV61" s="44"/>
      <c r="XCW61" s="44"/>
      <c r="XCX61" s="44"/>
      <c r="XCY61" s="44"/>
      <c r="XCZ61" s="44"/>
      <c r="XDA61" s="44"/>
      <c r="XDB61" s="44"/>
      <c r="XDC61" s="44"/>
      <c r="XDD61" s="44"/>
      <c r="XDE61" s="44"/>
      <c r="XDF61" s="44"/>
      <c r="XDG61" s="44"/>
      <c r="XDH61" s="44"/>
      <c r="XDI61" s="44"/>
      <c r="XDJ61" s="44"/>
      <c r="XDK61" s="44"/>
      <c r="XDL61" s="44"/>
      <c r="XDM61" s="44"/>
      <c r="XDN61" s="44"/>
      <c r="XDO61" s="44"/>
      <c r="XDP61" s="44"/>
      <c r="XDQ61" s="44"/>
      <c r="XDR61" s="44"/>
      <c r="XDS61" s="44"/>
      <c r="XDT61" s="44"/>
      <c r="XDU61" s="44"/>
      <c r="XDV61" s="44"/>
      <c r="XDW61" s="44"/>
      <c r="XDX61" s="44"/>
      <c r="XDY61" s="44"/>
      <c r="XDZ61" s="44"/>
      <c r="XEA61" s="44"/>
      <c r="XEB61" s="44"/>
      <c r="XEC61" s="44"/>
      <c r="XED61" s="44"/>
      <c r="XEE61" s="44"/>
      <c r="XEF61" s="44"/>
      <c r="XEG61" s="44"/>
      <c r="XEH61" s="44"/>
      <c r="XEI61" s="44"/>
      <c r="XEJ61" s="44"/>
      <c r="XEK61" s="44"/>
      <c r="XEL61" s="44"/>
      <c r="XEM61" s="44"/>
      <c r="XEN61" s="44"/>
      <c r="XEO61" s="44"/>
      <c r="XEP61" s="44"/>
      <c r="XEQ61" s="44"/>
      <c r="XER61" s="44"/>
      <c r="XES61" s="44"/>
      <c r="XET61" s="44"/>
      <c r="XEU61" s="44"/>
      <c r="XEV61" s="44"/>
      <c r="XEW61" s="44"/>
      <c r="XEX61" s="44"/>
      <c r="XEY61" s="44"/>
      <c r="XEZ61" s="44"/>
      <c r="XFA61" s="44"/>
      <c r="XFB61" s="44"/>
      <c r="XFC61" s="44"/>
    </row>
    <row r="62" spans="1:16383" s="7" customFormat="1" ht="12.75" hidden="1" customHeight="1" x14ac:dyDescent="0.2">
      <c r="A62" s="44" t="s">
        <v>65</v>
      </c>
      <c r="B62" s="44"/>
      <c r="C62" s="44"/>
      <c r="D62" s="44"/>
      <c r="E62" s="44"/>
      <c r="F62" s="44"/>
      <c r="G62" s="123"/>
      <c r="H62" s="44"/>
      <c r="I62" s="105"/>
      <c r="J62" s="1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  <c r="IW62" s="44"/>
      <c r="IX62" s="44"/>
      <c r="IY62" s="44"/>
      <c r="IZ62" s="44"/>
      <c r="JA62" s="44"/>
      <c r="JB62" s="44"/>
      <c r="JC62" s="44"/>
      <c r="JD62" s="44"/>
      <c r="JE62" s="44"/>
      <c r="JF62" s="44"/>
      <c r="JG62" s="44"/>
      <c r="JH62" s="44"/>
      <c r="JI62" s="44"/>
      <c r="JJ62" s="44"/>
      <c r="JK62" s="44"/>
      <c r="JL62" s="44"/>
      <c r="JM62" s="44"/>
      <c r="JN62" s="44"/>
      <c r="JO62" s="44"/>
      <c r="JP62" s="44"/>
      <c r="JQ62" s="44"/>
      <c r="JR62" s="44"/>
      <c r="JS62" s="44"/>
      <c r="JT62" s="44"/>
      <c r="JU62" s="44"/>
      <c r="JV62" s="44"/>
      <c r="JW62" s="44"/>
      <c r="JX62" s="44"/>
      <c r="JY62" s="44"/>
      <c r="JZ62" s="44"/>
      <c r="KA62" s="44"/>
      <c r="KB62" s="44"/>
      <c r="KC62" s="44"/>
      <c r="KD62" s="44"/>
      <c r="KE62" s="44"/>
      <c r="KF62" s="44"/>
      <c r="KG62" s="44"/>
      <c r="KH62" s="44"/>
      <c r="KI62" s="44"/>
      <c r="KJ62" s="44"/>
      <c r="KK62" s="44"/>
      <c r="KL62" s="44"/>
      <c r="KM62" s="44"/>
      <c r="KN62" s="44"/>
      <c r="KO62" s="44"/>
      <c r="KP62" s="44"/>
      <c r="KQ62" s="44"/>
      <c r="KR62" s="44"/>
      <c r="KS62" s="44"/>
      <c r="KT62" s="44"/>
      <c r="KU62" s="44"/>
      <c r="KV62" s="44"/>
      <c r="KW62" s="44"/>
      <c r="KX62" s="44"/>
      <c r="KY62" s="44"/>
      <c r="KZ62" s="44"/>
      <c r="LA62" s="44"/>
      <c r="LB62" s="44"/>
      <c r="LC62" s="44"/>
      <c r="LD62" s="44"/>
      <c r="LE62" s="44"/>
      <c r="LF62" s="44"/>
      <c r="LG62" s="44"/>
      <c r="LH62" s="44"/>
      <c r="LI62" s="44"/>
      <c r="LJ62" s="44"/>
      <c r="LK62" s="44"/>
      <c r="LL62" s="44"/>
      <c r="LM62" s="44"/>
      <c r="LN62" s="44"/>
      <c r="LO62" s="44"/>
      <c r="LP62" s="44"/>
      <c r="LQ62" s="44"/>
      <c r="LR62" s="44"/>
      <c r="LS62" s="44"/>
      <c r="LT62" s="44"/>
      <c r="LU62" s="44"/>
      <c r="LV62" s="44"/>
      <c r="LW62" s="44"/>
      <c r="LX62" s="44"/>
      <c r="LY62" s="44"/>
      <c r="LZ62" s="44"/>
      <c r="MA62" s="44"/>
      <c r="MB62" s="44"/>
      <c r="MC62" s="44"/>
      <c r="MD62" s="44"/>
      <c r="ME62" s="44"/>
      <c r="MF62" s="44"/>
      <c r="MG62" s="44"/>
      <c r="MH62" s="44"/>
      <c r="MI62" s="44"/>
      <c r="MJ62" s="44"/>
      <c r="MK62" s="44"/>
      <c r="ML62" s="44"/>
      <c r="MM62" s="44"/>
      <c r="MN62" s="44"/>
      <c r="MO62" s="44"/>
      <c r="MP62" s="44"/>
      <c r="MQ62" s="44"/>
      <c r="MR62" s="44"/>
      <c r="MS62" s="44"/>
      <c r="MT62" s="44"/>
      <c r="MU62" s="44"/>
      <c r="MV62" s="44"/>
      <c r="MW62" s="44"/>
      <c r="MX62" s="44"/>
      <c r="MY62" s="44"/>
      <c r="MZ62" s="44"/>
      <c r="NA62" s="44"/>
      <c r="NB62" s="44"/>
      <c r="NC62" s="44"/>
      <c r="ND62" s="44"/>
      <c r="NE62" s="44"/>
      <c r="NF62" s="44"/>
      <c r="NG62" s="44"/>
      <c r="NH62" s="44"/>
      <c r="NI62" s="44"/>
      <c r="NJ62" s="44"/>
      <c r="NK62" s="44"/>
      <c r="NL62" s="44"/>
      <c r="NM62" s="44"/>
      <c r="NN62" s="44"/>
      <c r="NO62" s="44"/>
      <c r="NP62" s="44"/>
      <c r="NQ62" s="44"/>
      <c r="NR62" s="44"/>
      <c r="NS62" s="44"/>
      <c r="NT62" s="44"/>
      <c r="NU62" s="44"/>
      <c r="NV62" s="44"/>
      <c r="NW62" s="44"/>
      <c r="NX62" s="44"/>
      <c r="NY62" s="44"/>
      <c r="NZ62" s="44"/>
      <c r="OA62" s="44"/>
      <c r="OB62" s="44"/>
      <c r="OC62" s="44"/>
      <c r="OD62" s="44"/>
      <c r="OE62" s="44"/>
      <c r="OF62" s="44"/>
      <c r="OG62" s="44"/>
      <c r="OH62" s="44"/>
      <c r="OI62" s="44"/>
      <c r="OJ62" s="44"/>
      <c r="OK62" s="44"/>
      <c r="OL62" s="44"/>
      <c r="OM62" s="44"/>
      <c r="ON62" s="44"/>
      <c r="OO62" s="44"/>
      <c r="OP62" s="44"/>
      <c r="OQ62" s="44"/>
      <c r="OR62" s="44"/>
      <c r="OS62" s="44"/>
      <c r="OT62" s="44"/>
      <c r="OU62" s="44"/>
      <c r="OV62" s="44"/>
      <c r="OW62" s="44"/>
      <c r="OX62" s="44"/>
      <c r="OY62" s="44"/>
      <c r="OZ62" s="44"/>
      <c r="PA62" s="44"/>
      <c r="PB62" s="44"/>
      <c r="PC62" s="44"/>
      <c r="PD62" s="44"/>
      <c r="PE62" s="44"/>
      <c r="PF62" s="44"/>
      <c r="PG62" s="44"/>
      <c r="PH62" s="44"/>
      <c r="PI62" s="44"/>
      <c r="PJ62" s="44"/>
      <c r="PK62" s="44"/>
      <c r="PL62" s="44"/>
      <c r="PM62" s="44"/>
      <c r="PN62" s="44"/>
      <c r="PO62" s="44"/>
      <c r="PP62" s="44"/>
      <c r="PQ62" s="44"/>
      <c r="PR62" s="44"/>
      <c r="PS62" s="44"/>
      <c r="PT62" s="44"/>
      <c r="PU62" s="44"/>
      <c r="PV62" s="44"/>
      <c r="PW62" s="44"/>
      <c r="PX62" s="44"/>
      <c r="PY62" s="44"/>
      <c r="PZ62" s="44"/>
      <c r="QA62" s="44"/>
      <c r="QB62" s="44"/>
      <c r="QC62" s="44"/>
      <c r="QD62" s="44"/>
      <c r="QE62" s="44"/>
      <c r="QF62" s="44"/>
      <c r="QG62" s="44"/>
      <c r="QH62" s="44"/>
      <c r="QI62" s="44"/>
      <c r="QJ62" s="44"/>
      <c r="QK62" s="44"/>
      <c r="QL62" s="44"/>
      <c r="QM62" s="44"/>
      <c r="QN62" s="44"/>
      <c r="QO62" s="44"/>
      <c r="QP62" s="44"/>
      <c r="QQ62" s="44"/>
      <c r="QR62" s="44"/>
      <c r="QS62" s="44"/>
      <c r="QT62" s="44"/>
      <c r="QU62" s="44"/>
      <c r="QV62" s="44"/>
      <c r="QW62" s="44"/>
      <c r="QX62" s="44"/>
      <c r="QY62" s="44"/>
      <c r="QZ62" s="44"/>
      <c r="RA62" s="44"/>
      <c r="RB62" s="44"/>
      <c r="RC62" s="44"/>
      <c r="RD62" s="44"/>
      <c r="RE62" s="44"/>
      <c r="RF62" s="44"/>
      <c r="RG62" s="44"/>
      <c r="RH62" s="44"/>
      <c r="RI62" s="44"/>
      <c r="RJ62" s="44"/>
      <c r="RK62" s="44"/>
      <c r="RL62" s="44"/>
      <c r="RM62" s="44"/>
      <c r="RN62" s="44"/>
      <c r="RO62" s="44"/>
      <c r="RP62" s="44"/>
      <c r="RQ62" s="44"/>
      <c r="RR62" s="44"/>
      <c r="RS62" s="44"/>
      <c r="RT62" s="44"/>
      <c r="RU62" s="44"/>
      <c r="RV62" s="44"/>
      <c r="RW62" s="44"/>
      <c r="RX62" s="44"/>
      <c r="RY62" s="44"/>
      <c r="RZ62" s="44"/>
      <c r="SA62" s="44"/>
      <c r="SB62" s="44"/>
      <c r="SC62" s="44"/>
      <c r="SD62" s="44"/>
      <c r="SE62" s="44"/>
      <c r="SF62" s="44"/>
      <c r="SG62" s="44"/>
      <c r="SH62" s="44"/>
      <c r="SI62" s="44"/>
      <c r="SJ62" s="44"/>
      <c r="SK62" s="44"/>
      <c r="SL62" s="44"/>
      <c r="SM62" s="44"/>
      <c r="SN62" s="44"/>
      <c r="SO62" s="44"/>
      <c r="SP62" s="44"/>
      <c r="SQ62" s="44"/>
      <c r="SR62" s="44"/>
      <c r="SS62" s="44"/>
      <c r="ST62" s="44"/>
      <c r="SU62" s="44"/>
      <c r="SV62" s="44"/>
      <c r="SW62" s="44"/>
      <c r="SX62" s="44"/>
      <c r="SY62" s="44"/>
      <c r="SZ62" s="44"/>
      <c r="TA62" s="44"/>
      <c r="TB62" s="44"/>
      <c r="TC62" s="44"/>
      <c r="TD62" s="44"/>
      <c r="TE62" s="44"/>
      <c r="TF62" s="44"/>
      <c r="TG62" s="44"/>
      <c r="TH62" s="44"/>
      <c r="TI62" s="44"/>
      <c r="TJ62" s="44"/>
      <c r="TK62" s="44"/>
      <c r="TL62" s="44"/>
      <c r="TM62" s="44"/>
      <c r="TN62" s="44"/>
      <c r="TO62" s="44"/>
      <c r="TP62" s="44"/>
      <c r="TQ62" s="44"/>
      <c r="TR62" s="44"/>
      <c r="TS62" s="44"/>
      <c r="TT62" s="44"/>
      <c r="TU62" s="44"/>
      <c r="TV62" s="44"/>
      <c r="TW62" s="44"/>
      <c r="TX62" s="44"/>
      <c r="TY62" s="44"/>
      <c r="TZ62" s="44"/>
      <c r="UA62" s="44"/>
      <c r="UB62" s="44"/>
      <c r="UC62" s="44"/>
      <c r="UD62" s="44"/>
      <c r="UE62" s="44"/>
      <c r="UF62" s="44"/>
      <c r="UG62" s="44"/>
      <c r="UH62" s="44"/>
      <c r="UI62" s="44"/>
      <c r="UJ62" s="44"/>
      <c r="UK62" s="44"/>
      <c r="UL62" s="44"/>
      <c r="UM62" s="44"/>
      <c r="UN62" s="44"/>
      <c r="UO62" s="44"/>
      <c r="UP62" s="44"/>
      <c r="UQ62" s="44"/>
      <c r="UR62" s="44"/>
      <c r="US62" s="44"/>
      <c r="UT62" s="44"/>
      <c r="UU62" s="44"/>
      <c r="UV62" s="44"/>
      <c r="UW62" s="44"/>
      <c r="UX62" s="44"/>
      <c r="UY62" s="44"/>
      <c r="UZ62" s="44"/>
      <c r="VA62" s="44"/>
      <c r="VB62" s="44"/>
      <c r="VC62" s="44"/>
      <c r="VD62" s="44"/>
      <c r="VE62" s="44"/>
      <c r="VF62" s="44"/>
      <c r="VG62" s="44"/>
      <c r="VH62" s="44"/>
      <c r="VI62" s="44"/>
      <c r="VJ62" s="44"/>
      <c r="VK62" s="44"/>
      <c r="VL62" s="44"/>
      <c r="VM62" s="44"/>
      <c r="VN62" s="44"/>
      <c r="VO62" s="44"/>
      <c r="VP62" s="44"/>
      <c r="VQ62" s="44"/>
      <c r="VR62" s="44"/>
      <c r="VS62" s="44"/>
      <c r="VT62" s="44"/>
      <c r="VU62" s="44"/>
      <c r="VV62" s="44"/>
      <c r="VW62" s="44"/>
      <c r="VX62" s="44"/>
      <c r="VY62" s="44"/>
      <c r="VZ62" s="44"/>
      <c r="WA62" s="44"/>
      <c r="WB62" s="44"/>
      <c r="WC62" s="44"/>
      <c r="WD62" s="44"/>
      <c r="WE62" s="44"/>
      <c r="WF62" s="44"/>
      <c r="WG62" s="44"/>
      <c r="WH62" s="44"/>
      <c r="WI62" s="44"/>
      <c r="WJ62" s="44"/>
      <c r="WK62" s="44"/>
      <c r="WL62" s="44"/>
      <c r="WM62" s="44"/>
      <c r="WN62" s="44"/>
      <c r="WO62" s="44"/>
      <c r="WP62" s="44"/>
      <c r="WQ62" s="44"/>
      <c r="WR62" s="44"/>
      <c r="WS62" s="44"/>
      <c r="WT62" s="44"/>
      <c r="WU62" s="44"/>
      <c r="WV62" s="44"/>
      <c r="WW62" s="44"/>
      <c r="WX62" s="44"/>
      <c r="WY62" s="44"/>
      <c r="WZ62" s="44"/>
      <c r="XA62" s="44"/>
      <c r="XB62" s="44"/>
      <c r="XC62" s="44"/>
      <c r="XD62" s="44"/>
      <c r="XE62" s="44"/>
      <c r="XF62" s="44"/>
      <c r="XG62" s="44"/>
      <c r="XH62" s="44"/>
      <c r="XI62" s="44"/>
      <c r="XJ62" s="44"/>
      <c r="XK62" s="44"/>
      <c r="XL62" s="44"/>
      <c r="XM62" s="44"/>
      <c r="XN62" s="44"/>
      <c r="XO62" s="44"/>
      <c r="XP62" s="44"/>
      <c r="XQ62" s="44"/>
      <c r="XR62" s="44"/>
      <c r="XS62" s="44"/>
      <c r="XT62" s="44"/>
      <c r="XU62" s="44"/>
      <c r="XV62" s="44"/>
      <c r="XW62" s="44"/>
      <c r="XX62" s="44"/>
      <c r="XY62" s="44"/>
      <c r="XZ62" s="44"/>
      <c r="YA62" s="44"/>
      <c r="YB62" s="44"/>
      <c r="YC62" s="44"/>
      <c r="YD62" s="44"/>
      <c r="YE62" s="44"/>
      <c r="YF62" s="44"/>
      <c r="YG62" s="44"/>
      <c r="YH62" s="44"/>
      <c r="YI62" s="44"/>
      <c r="YJ62" s="44"/>
      <c r="YK62" s="44"/>
      <c r="YL62" s="44"/>
      <c r="YM62" s="44"/>
      <c r="YN62" s="44"/>
      <c r="YO62" s="44"/>
      <c r="YP62" s="44"/>
      <c r="YQ62" s="44"/>
      <c r="YR62" s="44"/>
      <c r="YS62" s="44"/>
      <c r="YT62" s="44"/>
      <c r="YU62" s="44"/>
      <c r="YV62" s="44"/>
      <c r="YW62" s="44"/>
      <c r="YX62" s="44"/>
      <c r="YY62" s="44"/>
      <c r="YZ62" s="44"/>
      <c r="ZA62" s="44"/>
      <c r="ZB62" s="44"/>
      <c r="ZC62" s="44"/>
      <c r="ZD62" s="44"/>
      <c r="ZE62" s="44"/>
      <c r="ZF62" s="44"/>
      <c r="ZG62" s="44"/>
      <c r="ZH62" s="44"/>
      <c r="ZI62" s="44"/>
      <c r="ZJ62" s="44"/>
      <c r="ZK62" s="44"/>
      <c r="ZL62" s="44"/>
      <c r="ZM62" s="44"/>
      <c r="ZN62" s="44"/>
      <c r="ZO62" s="44"/>
      <c r="ZP62" s="44"/>
      <c r="ZQ62" s="44"/>
      <c r="ZR62" s="44"/>
      <c r="ZS62" s="44"/>
      <c r="ZT62" s="44"/>
      <c r="ZU62" s="44"/>
      <c r="ZV62" s="44"/>
      <c r="ZW62" s="44"/>
      <c r="ZX62" s="44"/>
      <c r="ZY62" s="44"/>
      <c r="ZZ62" s="44"/>
      <c r="AAA62" s="44"/>
      <c r="AAB62" s="44"/>
      <c r="AAC62" s="44"/>
      <c r="AAD62" s="44"/>
      <c r="AAE62" s="44"/>
      <c r="AAF62" s="44"/>
      <c r="AAG62" s="44"/>
      <c r="AAH62" s="44"/>
      <c r="AAI62" s="44"/>
      <c r="AAJ62" s="44"/>
      <c r="AAK62" s="44"/>
      <c r="AAL62" s="44"/>
      <c r="AAM62" s="44"/>
      <c r="AAN62" s="44"/>
      <c r="AAO62" s="44"/>
      <c r="AAP62" s="44"/>
      <c r="AAQ62" s="44"/>
      <c r="AAR62" s="44"/>
      <c r="AAS62" s="44"/>
      <c r="AAT62" s="44"/>
      <c r="AAU62" s="44"/>
      <c r="AAV62" s="44"/>
      <c r="AAW62" s="44"/>
      <c r="AAX62" s="44"/>
      <c r="AAY62" s="44"/>
      <c r="AAZ62" s="44"/>
      <c r="ABA62" s="44"/>
      <c r="ABB62" s="44"/>
      <c r="ABC62" s="44"/>
      <c r="ABD62" s="44"/>
      <c r="ABE62" s="44"/>
      <c r="ABF62" s="44"/>
      <c r="ABG62" s="44"/>
      <c r="ABH62" s="44"/>
      <c r="ABI62" s="44"/>
      <c r="ABJ62" s="44"/>
      <c r="ABK62" s="44"/>
      <c r="ABL62" s="44"/>
      <c r="ABM62" s="44"/>
      <c r="ABN62" s="44"/>
      <c r="ABO62" s="44"/>
      <c r="ABP62" s="44"/>
      <c r="ABQ62" s="44"/>
      <c r="ABR62" s="44"/>
      <c r="ABS62" s="44"/>
      <c r="ABT62" s="44"/>
      <c r="ABU62" s="44"/>
      <c r="ABV62" s="44"/>
      <c r="ABW62" s="44"/>
      <c r="ABX62" s="44"/>
      <c r="ABY62" s="44"/>
      <c r="ABZ62" s="44"/>
      <c r="ACA62" s="44"/>
      <c r="ACB62" s="44"/>
      <c r="ACC62" s="44"/>
      <c r="ACD62" s="44"/>
      <c r="ACE62" s="44"/>
      <c r="ACF62" s="44"/>
      <c r="ACG62" s="44"/>
      <c r="ACH62" s="44"/>
      <c r="ACI62" s="44"/>
      <c r="ACJ62" s="44"/>
      <c r="ACK62" s="44"/>
      <c r="ACL62" s="44"/>
      <c r="ACM62" s="44"/>
      <c r="ACN62" s="44"/>
      <c r="ACO62" s="44"/>
      <c r="ACP62" s="44"/>
      <c r="ACQ62" s="44"/>
      <c r="ACR62" s="44"/>
      <c r="ACS62" s="44"/>
      <c r="ACT62" s="44"/>
      <c r="ACU62" s="44"/>
      <c r="ACV62" s="44"/>
      <c r="ACW62" s="44"/>
      <c r="ACX62" s="44"/>
      <c r="ACY62" s="44"/>
      <c r="ACZ62" s="44"/>
      <c r="ADA62" s="44"/>
      <c r="ADB62" s="44"/>
      <c r="ADC62" s="44"/>
      <c r="ADD62" s="44"/>
      <c r="ADE62" s="44"/>
      <c r="ADF62" s="44"/>
      <c r="ADG62" s="44"/>
      <c r="ADH62" s="44"/>
      <c r="ADI62" s="44"/>
      <c r="ADJ62" s="44"/>
      <c r="ADK62" s="44"/>
      <c r="ADL62" s="44"/>
      <c r="ADM62" s="44"/>
      <c r="ADN62" s="44"/>
      <c r="ADO62" s="44"/>
      <c r="ADP62" s="44"/>
      <c r="ADQ62" s="44"/>
      <c r="ADR62" s="44"/>
      <c r="ADS62" s="44"/>
      <c r="ADT62" s="44"/>
      <c r="ADU62" s="44"/>
      <c r="ADV62" s="44"/>
      <c r="ADW62" s="44"/>
      <c r="ADX62" s="44"/>
      <c r="ADY62" s="44"/>
      <c r="ADZ62" s="44"/>
      <c r="AEA62" s="44"/>
      <c r="AEB62" s="44"/>
      <c r="AEC62" s="44"/>
      <c r="AED62" s="44"/>
      <c r="AEE62" s="44"/>
      <c r="AEF62" s="44"/>
      <c r="AEG62" s="44"/>
      <c r="AEH62" s="44"/>
      <c r="AEI62" s="44"/>
      <c r="AEJ62" s="44"/>
      <c r="AEK62" s="44"/>
      <c r="AEL62" s="44"/>
      <c r="AEM62" s="44"/>
      <c r="AEN62" s="44"/>
      <c r="AEO62" s="44"/>
      <c r="AEP62" s="44"/>
      <c r="AEQ62" s="44"/>
      <c r="AER62" s="44"/>
      <c r="AES62" s="44"/>
      <c r="AET62" s="44"/>
      <c r="AEU62" s="44"/>
      <c r="AEV62" s="44"/>
      <c r="AEW62" s="44"/>
      <c r="AEX62" s="44"/>
      <c r="AEY62" s="44"/>
      <c r="AEZ62" s="44"/>
      <c r="AFA62" s="44"/>
      <c r="AFB62" s="44"/>
      <c r="AFC62" s="44"/>
      <c r="AFD62" s="44"/>
      <c r="AFE62" s="44"/>
      <c r="AFF62" s="44"/>
      <c r="AFG62" s="44"/>
      <c r="AFH62" s="44"/>
      <c r="AFI62" s="44"/>
      <c r="AFJ62" s="44"/>
      <c r="AFK62" s="44"/>
      <c r="AFL62" s="44"/>
      <c r="AFM62" s="44"/>
      <c r="AFN62" s="44"/>
      <c r="AFO62" s="44"/>
      <c r="AFP62" s="44"/>
      <c r="AFQ62" s="44"/>
      <c r="AFR62" s="44"/>
      <c r="AFS62" s="44"/>
      <c r="AFT62" s="44"/>
      <c r="AFU62" s="44"/>
      <c r="AFV62" s="44"/>
      <c r="AFW62" s="44"/>
      <c r="AFX62" s="44"/>
      <c r="AFY62" s="44"/>
      <c r="AFZ62" s="44"/>
      <c r="AGA62" s="44"/>
      <c r="AGB62" s="44"/>
      <c r="AGC62" s="44"/>
      <c r="AGD62" s="44"/>
      <c r="AGE62" s="44"/>
      <c r="AGF62" s="44"/>
      <c r="AGG62" s="44"/>
      <c r="AGH62" s="44"/>
      <c r="AGI62" s="44"/>
      <c r="AGJ62" s="44"/>
      <c r="AGK62" s="44"/>
      <c r="AGL62" s="44"/>
      <c r="AGM62" s="44"/>
      <c r="AGN62" s="44"/>
      <c r="AGO62" s="44"/>
      <c r="AGP62" s="44"/>
      <c r="AGQ62" s="44"/>
      <c r="AGR62" s="44"/>
      <c r="AGS62" s="44"/>
      <c r="AGT62" s="44"/>
      <c r="AGU62" s="44"/>
      <c r="AGV62" s="44"/>
      <c r="AGW62" s="44"/>
      <c r="AGX62" s="44"/>
      <c r="AGY62" s="44"/>
      <c r="AGZ62" s="44"/>
      <c r="AHA62" s="44"/>
      <c r="AHB62" s="44"/>
      <c r="AHC62" s="44"/>
      <c r="AHD62" s="44"/>
      <c r="AHE62" s="44"/>
      <c r="AHF62" s="44"/>
      <c r="AHG62" s="44"/>
      <c r="AHH62" s="44"/>
      <c r="AHI62" s="44"/>
      <c r="AHJ62" s="44"/>
      <c r="AHK62" s="44"/>
      <c r="AHL62" s="44"/>
      <c r="AHM62" s="44"/>
      <c r="AHN62" s="44"/>
      <c r="AHO62" s="44"/>
      <c r="AHP62" s="44"/>
      <c r="AHQ62" s="44"/>
      <c r="AHR62" s="44"/>
      <c r="AHS62" s="44"/>
      <c r="AHT62" s="44"/>
      <c r="AHU62" s="44"/>
      <c r="AHV62" s="44"/>
      <c r="AHW62" s="44"/>
      <c r="AHX62" s="44"/>
      <c r="AHY62" s="44"/>
      <c r="AHZ62" s="44"/>
      <c r="AIA62" s="44"/>
      <c r="AIB62" s="44"/>
      <c r="AIC62" s="44"/>
      <c r="AID62" s="44"/>
      <c r="AIE62" s="44"/>
      <c r="AIF62" s="44"/>
      <c r="AIG62" s="44"/>
      <c r="AIH62" s="44"/>
      <c r="AII62" s="44"/>
      <c r="AIJ62" s="44"/>
      <c r="AIK62" s="44"/>
      <c r="AIL62" s="44"/>
      <c r="AIM62" s="44"/>
      <c r="AIN62" s="44"/>
      <c r="AIO62" s="44"/>
      <c r="AIP62" s="44"/>
      <c r="AIQ62" s="44"/>
      <c r="AIR62" s="44"/>
      <c r="AIS62" s="44"/>
      <c r="AIT62" s="44"/>
      <c r="AIU62" s="44"/>
      <c r="AIV62" s="44"/>
      <c r="AIW62" s="44"/>
      <c r="AIX62" s="44"/>
      <c r="AIY62" s="44"/>
      <c r="AIZ62" s="44"/>
      <c r="AJA62" s="44"/>
      <c r="AJB62" s="44"/>
      <c r="AJC62" s="44"/>
      <c r="AJD62" s="44"/>
      <c r="AJE62" s="44"/>
      <c r="AJF62" s="44"/>
      <c r="AJG62" s="44"/>
      <c r="AJH62" s="44"/>
      <c r="AJI62" s="44"/>
      <c r="AJJ62" s="44"/>
      <c r="AJK62" s="44"/>
      <c r="AJL62" s="44"/>
      <c r="AJM62" s="44"/>
      <c r="AJN62" s="44"/>
      <c r="AJO62" s="44"/>
      <c r="AJP62" s="44"/>
      <c r="AJQ62" s="44"/>
      <c r="AJR62" s="44"/>
      <c r="AJS62" s="44"/>
      <c r="AJT62" s="44"/>
      <c r="AJU62" s="44"/>
      <c r="AJV62" s="44"/>
      <c r="AJW62" s="44"/>
      <c r="AJX62" s="44"/>
      <c r="AJY62" s="44"/>
      <c r="AJZ62" s="44"/>
      <c r="AKA62" s="44"/>
      <c r="AKB62" s="44"/>
      <c r="AKC62" s="44"/>
      <c r="AKD62" s="44"/>
      <c r="AKE62" s="44"/>
      <c r="AKF62" s="44"/>
      <c r="AKG62" s="44"/>
      <c r="AKH62" s="44"/>
      <c r="AKI62" s="44"/>
      <c r="AKJ62" s="44"/>
      <c r="AKK62" s="44"/>
      <c r="AKL62" s="44"/>
      <c r="AKM62" s="44"/>
      <c r="AKN62" s="44"/>
      <c r="AKO62" s="44"/>
      <c r="AKP62" s="44"/>
      <c r="AKQ62" s="44"/>
      <c r="AKR62" s="44"/>
      <c r="AKS62" s="44"/>
      <c r="AKT62" s="44"/>
      <c r="AKU62" s="44"/>
      <c r="AKV62" s="44"/>
      <c r="AKW62" s="44"/>
      <c r="AKX62" s="44"/>
      <c r="AKY62" s="44"/>
      <c r="AKZ62" s="44"/>
      <c r="ALA62" s="44"/>
      <c r="ALB62" s="44"/>
      <c r="ALC62" s="44"/>
      <c r="ALD62" s="44"/>
      <c r="ALE62" s="44"/>
      <c r="ALF62" s="44"/>
      <c r="ALG62" s="44"/>
      <c r="ALH62" s="44"/>
      <c r="ALI62" s="44"/>
      <c r="ALJ62" s="44"/>
      <c r="ALK62" s="44"/>
      <c r="ALL62" s="44"/>
      <c r="ALM62" s="44"/>
      <c r="ALN62" s="44"/>
      <c r="ALO62" s="44"/>
      <c r="ALP62" s="44"/>
      <c r="ALQ62" s="44"/>
      <c r="ALR62" s="44"/>
      <c r="ALS62" s="44"/>
      <c r="ALT62" s="44"/>
      <c r="ALU62" s="44"/>
      <c r="ALV62" s="44"/>
      <c r="ALW62" s="44"/>
      <c r="ALX62" s="44"/>
      <c r="ALY62" s="44"/>
      <c r="ALZ62" s="44"/>
      <c r="AMA62" s="44"/>
      <c r="AMB62" s="44"/>
      <c r="AMC62" s="44"/>
      <c r="AMD62" s="44"/>
      <c r="AME62" s="44"/>
      <c r="AMF62" s="44"/>
      <c r="AMG62" s="44"/>
      <c r="AMH62" s="44"/>
      <c r="AMI62" s="44"/>
      <c r="AMJ62" s="44"/>
      <c r="AMK62" s="44"/>
      <c r="AML62" s="44"/>
      <c r="AMM62" s="44"/>
      <c r="AMN62" s="44"/>
      <c r="AMO62" s="44"/>
      <c r="AMP62" s="44"/>
      <c r="AMQ62" s="44"/>
      <c r="AMR62" s="44"/>
      <c r="AMS62" s="44"/>
      <c r="AMT62" s="44"/>
      <c r="AMU62" s="44"/>
      <c r="AMV62" s="44"/>
      <c r="AMW62" s="44"/>
      <c r="AMX62" s="44"/>
      <c r="AMY62" s="44"/>
      <c r="AMZ62" s="44"/>
      <c r="ANA62" s="44"/>
      <c r="ANB62" s="44"/>
      <c r="ANC62" s="44"/>
      <c r="AND62" s="44"/>
      <c r="ANE62" s="44"/>
      <c r="ANF62" s="44"/>
      <c r="ANG62" s="44"/>
      <c r="ANH62" s="44"/>
      <c r="ANI62" s="44"/>
      <c r="ANJ62" s="44"/>
      <c r="ANK62" s="44"/>
      <c r="ANL62" s="44"/>
      <c r="ANM62" s="44"/>
      <c r="ANN62" s="44"/>
      <c r="ANO62" s="44"/>
      <c r="ANP62" s="44"/>
      <c r="ANQ62" s="44"/>
      <c r="ANR62" s="44"/>
      <c r="ANS62" s="44"/>
      <c r="ANT62" s="44"/>
      <c r="ANU62" s="44"/>
      <c r="ANV62" s="44"/>
      <c r="ANW62" s="44"/>
      <c r="ANX62" s="44"/>
      <c r="ANY62" s="44"/>
      <c r="ANZ62" s="44"/>
      <c r="AOA62" s="44"/>
      <c r="AOB62" s="44"/>
      <c r="AOC62" s="44"/>
      <c r="AOD62" s="44"/>
      <c r="AOE62" s="44"/>
      <c r="AOF62" s="44"/>
      <c r="AOG62" s="44"/>
      <c r="AOH62" s="44"/>
      <c r="AOI62" s="44"/>
      <c r="AOJ62" s="44"/>
      <c r="AOK62" s="44"/>
      <c r="AOL62" s="44"/>
      <c r="AOM62" s="44"/>
      <c r="AON62" s="44"/>
      <c r="AOO62" s="44"/>
      <c r="AOP62" s="44"/>
      <c r="AOQ62" s="44"/>
      <c r="AOR62" s="44"/>
      <c r="AOS62" s="44"/>
      <c r="AOT62" s="44"/>
      <c r="AOU62" s="44"/>
      <c r="AOV62" s="44"/>
      <c r="AOW62" s="44"/>
      <c r="AOX62" s="44"/>
      <c r="AOY62" s="44"/>
      <c r="AOZ62" s="44"/>
      <c r="APA62" s="44"/>
      <c r="APB62" s="44"/>
      <c r="APC62" s="44"/>
      <c r="APD62" s="44"/>
      <c r="APE62" s="44"/>
      <c r="APF62" s="44"/>
      <c r="APG62" s="44"/>
      <c r="APH62" s="44"/>
      <c r="API62" s="44"/>
      <c r="APJ62" s="44"/>
      <c r="APK62" s="44"/>
      <c r="APL62" s="44"/>
      <c r="APM62" s="44"/>
      <c r="APN62" s="44"/>
      <c r="APO62" s="44"/>
      <c r="APP62" s="44"/>
      <c r="APQ62" s="44"/>
      <c r="APR62" s="44"/>
      <c r="APS62" s="44"/>
      <c r="APT62" s="44"/>
      <c r="APU62" s="44"/>
      <c r="APV62" s="44"/>
      <c r="APW62" s="44"/>
      <c r="APX62" s="44"/>
      <c r="APY62" s="44"/>
      <c r="APZ62" s="44"/>
      <c r="AQA62" s="44"/>
      <c r="AQB62" s="44"/>
      <c r="AQC62" s="44"/>
      <c r="AQD62" s="44"/>
      <c r="AQE62" s="44"/>
      <c r="AQF62" s="44"/>
      <c r="AQG62" s="44"/>
      <c r="AQH62" s="44"/>
      <c r="AQI62" s="44"/>
      <c r="AQJ62" s="44"/>
      <c r="AQK62" s="44"/>
      <c r="AQL62" s="44"/>
      <c r="AQM62" s="44"/>
      <c r="AQN62" s="44"/>
      <c r="AQO62" s="44"/>
      <c r="AQP62" s="44"/>
      <c r="AQQ62" s="44"/>
      <c r="AQR62" s="44"/>
      <c r="AQS62" s="44"/>
      <c r="AQT62" s="44"/>
      <c r="AQU62" s="44"/>
      <c r="AQV62" s="44"/>
      <c r="AQW62" s="44"/>
      <c r="AQX62" s="44"/>
      <c r="AQY62" s="44"/>
      <c r="AQZ62" s="44"/>
      <c r="ARA62" s="44"/>
      <c r="ARB62" s="44"/>
      <c r="ARC62" s="44"/>
      <c r="ARD62" s="44"/>
      <c r="ARE62" s="44"/>
      <c r="ARF62" s="44"/>
      <c r="ARG62" s="44"/>
      <c r="ARH62" s="44"/>
      <c r="ARI62" s="44"/>
      <c r="ARJ62" s="44"/>
      <c r="ARK62" s="44"/>
      <c r="ARL62" s="44"/>
      <c r="ARM62" s="44"/>
      <c r="ARN62" s="44"/>
      <c r="ARO62" s="44"/>
      <c r="ARP62" s="44"/>
      <c r="ARQ62" s="44"/>
      <c r="ARR62" s="44"/>
      <c r="ARS62" s="44"/>
      <c r="ART62" s="44"/>
      <c r="ARU62" s="44"/>
      <c r="ARV62" s="44"/>
      <c r="ARW62" s="44"/>
      <c r="ARX62" s="44"/>
      <c r="ARY62" s="44"/>
      <c r="ARZ62" s="44"/>
      <c r="ASA62" s="44"/>
      <c r="ASB62" s="44"/>
      <c r="ASC62" s="44"/>
      <c r="ASD62" s="44"/>
      <c r="ASE62" s="44"/>
      <c r="ASF62" s="44"/>
      <c r="ASG62" s="44"/>
      <c r="ASH62" s="44"/>
      <c r="ASI62" s="44"/>
      <c r="ASJ62" s="44"/>
      <c r="ASK62" s="44"/>
      <c r="ASL62" s="44"/>
      <c r="ASM62" s="44"/>
      <c r="ASN62" s="44"/>
      <c r="ASO62" s="44"/>
      <c r="ASP62" s="44"/>
      <c r="ASQ62" s="44"/>
      <c r="ASR62" s="44"/>
      <c r="ASS62" s="44"/>
      <c r="AST62" s="44"/>
      <c r="ASU62" s="44"/>
      <c r="ASV62" s="44"/>
      <c r="ASW62" s="44"/>
      <c r="ASX62" s="44"/>
      <c r="ASY62" s="44"/>
      <c r="ASZ62" s="44"/>
      <c r="ATA62" s="44"/>
      <c r="ATB62" s="44"/>
      <c r="ATC62" s="44"/>
      <c r="ATD62" s="44"/>
      <c r="ATE62" s="44"/>
      <c r="ATF62" s="44"/>
      <c r="ATG62" s="44"/>
      <c r="ATH62" s="44"/>
      <c r="ATI62" s="44"/>
      <c r="ATJ62" s="44"/>
      <c r="ATK62" s="44"/>
      <c r="ATL62" s="44"/>
      <c r="ATM62" s="44"/>
      <c r="ATN62" s="44"/>
      <c r="ATO62" s="44"/>
      <c r="ATP62" s="44"/>
      <c r="ATQ62" s="44"/>
      <c r="ATR62" s="44"/>
      <c r="ATS62" s="44"/>
      <c r="ATT62" s="44"/>
      <c r="ATU62" s="44"/>
      <c r="ATV62" s="44"/>
      <c r="ATW62" s="44"/>
      <c r="ATX62" s="44"/>
      <c r="ATY62" s="44"/>
      <c r="ATZ62" s="44"/>
      <c r="AUA62" s="44"/>
      <c r="AUB62" s="44"/>
      <c r="AUC62" s="44"/>
      <c r="AUD62" s="44"/>
      <c r="AUE62" s="44"/>
      <c r="AUF62" s="44"/>
      <c r="AUG62" s="44"/>
      <c r="AUH62" s="44"/>
      <c r="AUI62" s="44"/>
      <c r="AUJ62" s="44"/>
      <c r="AUK62" s="44"/>
      <c r="AUL62" s="44"/>
      <c r="AUM62" s="44"/>
      <c r="AUN62" s="44"/>
      <c r="AUO62" s="44"/>
      <c r="AUP62" s="44"/>
      <c r="AUQ62" s="44"/>
      <c r="AUR62" s="44"/>
      <c r="AUS62" s="44"/>
      <c r="AUT62" s="44"/>
      <c r="AUU62" s="44"/>
      <c r="AUV62" s="44"/>
      <c r="AUW62" s="44"/>
      <c r="AUX62" s="44"/>
      <c r="AUY62" s="44"/>
      <c r="AUZ62" s="44"/>
      <c r="AVA62" s="44"/>
      <c r="AVB62" s="44"/>
      <c r="AVC62" s="44"/>
      <c r="AVD62" s="44"/>
      <c r="AVE62" s="44"/>
      <c r="AVF62" s="44"/>
      <c r="AVG62" s="44"/>
      <c r="AVH62" s="44"/>
      <c r="AVI62" s="44"/>
      <c r="AVJ62" s="44"/>
      <c r="AVK62" s="44"/>
      <c r="AVL62" s="44"/>
      <c r="AVM62" s="44"/>
      <c r="AVN62" s="44"/>
      <c r="AVO62" s="44"/>
      <c r="AVP62" s="44"/>
      <c r="AVQ62" s="44"/>
      <c r="AVR62" s="44"/>
      <c r="AVS62" s="44"/>
      <c r="AVT62" s="44"/>
      <c r="AVU62" s="44"/>
      <c r="AVV62" s="44"/>
      <c r="AVW62" s="44"/>
      <c r="AVX62" s="44"/>
      <c r="AVY62" s="44"/>
      <c r="AVZ62" s="44"/>
      <c r="AWA62" s="44"/>
      <c r="AWB62" s="44"/>
      <c r="AWC62" s="44"/>
      <c r="AWD62" s="44"/>
      <c r="AWE62" s="44"/>
      <c r="AWF62" s="44"/>
      <c r="AWG62" s="44"/>
      <c r="AWH62" s="44"/>
      <c r="AWI62" s="44"/>
      <c r="AWJ62" s="44"/>
      <c r="AWK62" s="44"/>
      <c r="AWL62" s="44"/>
      <c r="AWM62" s="44"/>
      <c r="AWN62" s="44"/>
      <c r="AWO62" s="44"/>
      <c r="AWP62" s="44"/>
      <c r="AWQ62" s="44"/>
      <c r="AWR62" s="44"/>
      <c r="AWS62" s="44"/>
      <c r="AWT62" s="44"/>
      <c r="AWU62" s="44"/>
      <c r="AWV62" s="44"/>
      <c r="AWW62" s="44"/>
      <c r="AWX62" s="44"/>
      <c r="AWY62" s="44"/>
      <c r="AWZ62" s="44"/>
      <c r="AXA62" s="44"/>
      <c r="AXB62" s="44"/>
      <c r="AXC62" s="44"/>
      <c r="AXD62" s="44"/>
      <c r="AXE62" s="44"/>
      <c r="AXF62" s="44"/>
      <c r="AXG62" s="44"/>
      <c r="AXH62" s="44"/>
      <c r="AXI62" s="44"/>
      <c r="AXJ62" s="44"/>
      <c r="AXK62" s="44"/>
      <c r="AXL62" s="44"/>
      <c r="AXM62" s="44"/>
      <c r="AXN62" s="44"/>
      <c r="AXO62" s="44"/>
      <c r="AXP62" s="44"/>
      <c r="AXQ62" s="44"/>
      <c r="AXR62" s="44"/>
      <c r="AXS62" s="44"/>
      <c r="AXT62" s="44"/>
      <c r="AXU62" s="44"/>
      <c r="AXV62" s="44"/>
      <c r="AXW62" s="44"/>
      <c r="AXX62" s="44"/>
      <c r="AXY62" s="44"/>
      <c r="AXZ62" s="44"/>
      <c r="AYA62" s="44"/>
      <c r="AYB62" s="44"/>
      <c r="AYC62" s="44"/>
      <c r="AYD62" s="44"/>
      <c r="AYE62" s="44"/>
      <c r="AYF62" s="44"/>
      <c r="AYG62" s="44"/>
      <c r="AYH62" s="44"/>
      <c r="AYI62" s="44"/>
      <c r="AYJ62" s="44"/>
      <c r="AYK62" s="44"/>
      <c r="AYL62" s="44"/>
      <c r="AYM62" s="44"/>
      <c r="AYN62" s="44"/>
      <c r="AYO62" s="44"/>
      <c r="AYP62" s="44"/>
      <c r="AYQ62" s="44"/>
      <c r="AYR62" s="44"/>
      <c r="AYS62" s="44"/>
      <c r="AYT62" s="44"/>
      <c r="AYU62" s="44"/>
      <c r="AYV62" s="44"/>
      <c r="AYW62" s="44"/>
      <c r="AYX62" s="44"/>
      <c r="AYY62" s="44"/>
      <c r="AYZ62" s="44"/>
      <c r="AZA62" s="44"/>
      <c r="AZB62" s="44"/>
      <c r="AZC62" s="44"/>
      <c r="AZD62" s="44"/>
      <c r="AZE62" s="44"/>
      <c r="AZF62" s="44"/>
      <c r="AZG62" s="44"/>
      <c r="AZH62" s="44"/>
      <c r="AZI62" s="44"/>
      <c r="AZJ62" s="44"/>
      <c r="AZK62" s="44"/>
      <c r="AZL62" s="44"/>
      <c r="AZM62" s="44"/>
      <c r="AZN62" s="44"/>
      <c r="AZO62" s="44"/>
      <c r="AZP62" s="44"/>
      <c r="AZQ62" s="44"/>
      <c r="AZR62" s="44"/>
      <c r="AZS62" s="44"/>
      <c r="AZT62" s="44"/>
      <c r="AZU62" s="44"/>
      <c r="AZV62" s="44"/>
      <c r="AZW62" s="44"/>
      <c r="AZX62" s="44"/>
      <c r="AZY62" s="44"/>
      <c r="AZZ62" s="44"/>
      <c r="BAA62" s="44"/>
      <c r="BAB62" s="44"/>
      <c r="BAC62" s="44"/>
      <c r="BAD62" s="44"/>
      <c r="BAE62" s="44"/>
      <c r="BAF62" s="44"/>
      <c r="BAG62" s="44"/>
      <c r="BAH62" s="44"/>
      <c r="BAI62" s="44"/>
      <c r="BAJ62" s="44"/>
      <c r="BAK62" s="44"/>
      <c r="BAL62" s="44"/>
      <c r="BAM62" s="44"/>
      <c r="BAN62" s="44"/>
      <c r="BAO62" s="44"/>
      <c r="BAP62" s="44"/>
      <c r="BAQ62" s="44"/>
      <c r="BAR62" s="44"/>
      <c r="BAS62" s="44"/>
      <c r="BAT62" s="44"/>
      <c r="BAU62" s="44"/>
      <c r="BAV62" s="44"/>
      <c r="BAW62" s="44"/>
      <c r="BAX62" s="44"/>
      <c r="BAY62" s="44"/>
      <c r="BAZ62" s="44"/>
      <c r="BBA62" s="44"/>
      <c r="BBB62" s="44"/>
      <c r="BBC62" s="44"/>
      <c r="BBD62" s="44"/>
      <c r="BBE62" s="44"/>
      <c r="BBF62" s="44"/>
      <c r="BBG62" s="44"/>
      <c r="BBH62" s="44"/>
      <c r="BBI62" s="44"/>
      <c r="BBJ62" s="44"/>
      <c r="BBK62" s="44"/>
      <c r="BBL62" s="44"/>
      <c r="BBM62" s="44"/>
      <c r="BBN62" s="44"/>
      <c r="BBO62" s="44"/>
      <c r="BBP62" s="44"/>
      <c r="BBQ62" s="44"/>
      <c r="BBR62" s="44"/>
      <c r="BBS62" s="44"/>
      <c r="BBT62" s="44"/>
      <c r="BBU62" s="44"/>
      <c r="BBV62" s="44"/>
      <c r="BBW62" s="44"/>
      <c r="BBX62" s="44"/>
      <c r="BBY62" s="44"/>
      <c r="BBZ62" s="44"/>
      <c r="BCA62" s="44"/>
      <c r="BCB62" s="44"/>
      <c r="BCC62" s="44"/>
      <c r="BCD62" s="44"/>
      <c r="BCE62" s="44"/>
      <c r="BCF62" s="44"/>
      <c r="BCG62" s="44"/>
      <c r="BCH62" s="44"/>
      <c r="BCI62" s="44"/>
      <c r="BCJ62" s="44"/>
      <c r="BCK62" s="44"/>
      <c r="BCL62" s="44"/>
      <c r="BCM62" s="44"/>
      <c r="BCN62" s="44"/>
      <c r="BCO62" s="44"/>
      <c r="BCP62" s="44"/>
      <c r="BCQ62" s="44"/>
      <c r="BCR62" s="44"/>
      <c r="BCS62" s="44"/>
      <c r="BCT62" s="44"/>
      <c r="BCU62" s="44"/>
      <c r="BCV62" s="44"/>
      <c r="BCW62" s="44"/>
      <c r="BCX62" s="44"/>
      <c r="BCY62" s="44"/>
      <c r="BCZ62" s="44"/>
      <c r="BDA62" s="44"/>
      <c r="BDB62" s="44"/>
      <c r="BDC62" s="44"/>
      <c r="BDD62" s="44"/>
      <c r="BDE62" s="44"/>
      <c r="BDF62" s="44"/>
      <c r="BDG62" s="44"/>
      <c r="BDH62" s="44"/>
      <c r="BDI62" s="44"/>
      <c r="BDJ62" s="44"/>
      <c r="BDK62" s="44"/>
      <c r="BDL62" s="44"/>
      <c r="BDM62" s="44"/>
      <c r="BDN62" s="44"/>
      <c r="BDO62" s="44"/>
      <c r="BDP62" s="44"/>
      <c r="BDQ62" s="44"/>
      <c r="BDR62" s="44"/>
      <c r="BDS62" s="44"/>
      <c r="BDT62" s="44"/>
      <c r="BDU62" s="44"/>
      <c r="BDV62" s="44"/>
      <c r="BDW62" s="44"/>
      <c r="BDX62" s="44"/>
      <c r="BDY62" s="44"/>
      <c r="BDZ62" s="44"/>
      <c r="BEA62" s="44"/>
      <c r="BEB62" s="44"/>
      <c r="BEC62" s="44"/>
      <c r="BED62" s="44"/>
      <c r="BEE62" s="44"/>
      <c r="BEF62" s="44"/>
      <c r="BEG62" s="44"/>
      <c r="BEH62" s="44"/>
      <c r="BEI62" s="44"/>
      <c r="BEJ62" s="44"/>
      <c r="BEK62" s="44"/>
      <c r="BEL62" s="44"/>
      <c r="BEM62" s="44"/>
      <c r="BEN62" s="44"/>
      <c r="BEO62" s="44"/>
      <c r="BEP62" s="44"/>
      <c r="BEQ62" s="44"/>
      <c r="BER62" s="44"/>
      <c r="BES62" s="44"/>
      <c r="BET62" s="44"/>
      <c r="BEU62" s="44"/>
      <c r="BEV62" s="44"/>
      <c r="BEW62" s="44"/>
      <c r="BEX62" s="44"/>
      <c r="BEY62" s="44"/>
      <c r="BEZ62" s="44"/>
      <c r="BFA62" s="44"/>
      <c r="BFB62" s="44"/>
      <c r="BFC62" s="44"/>
      <c r="BFD62" s="44"/>
      <c r="BFE62" s="44"/>
      <c r="BFF62" s="44"/>
      <c r="BFG62" s="44"/>
      <c r="BFH62" s="44"/>
      <c r="BFI62" s="44"/>
      <c r="BFJ62" s="44"/>
      <c r="BFK62" s="44"/>
      <c r="BFL62" s="44"/>
      <c r="BFM62" s="44"/>
      <c r="BFN62" s="44"/>
      <c r="BFO62" s="44"/>
      <c r="BFP62" s="44"/>
      <c r="BFQ62" s="44"/>
      <c r="BFR62" s="44"/>
      <c r="BFS62" s="44"/>
      <c r="BFT62" s="44"/>
      <c r="BFU62" s="44"/>
      <c r="BFV62" s="44"/>
      <c r="BFW62" s="44"/>
      <c r="BFX62" s="44"/>
      <c r="BFY62" s="44"/>
      <c r="BFZ62" s="44"/>
      <c r="BGA62" s="44"/>
      <c r="BGB62" s="44"/>
      <c r="BGC62" s="44"/>
      <c r="BGD62" s="44"/>
      <c r="BGE62" s="44"/>
      <c r="BGF62" s="44"/>
      <c r="BGG62" s="44"/>
      <c r="BGH62" s="44"/>
      <c r="BGI62" s="44"/>
      <c r="BGJ62" s="44"/>
      <c r="BGK62" s="44"/>
      <c r="BGL62" s="44"/>
      <c r="BGM62" s="44"/>
      <c r="BGN62" s="44"/>
      <c r="BGO62" s="44"/>
      <c r="BGP62" s="44"/>
      <c r="BGQ62" s="44"/>
      <c r="BGR62" s="44"/>
      <c r="BGS62" s="44"/>
      <c r="BGT62" s="44"/>
      <c r="BGU62" s="44"/>
      <c r="BGV62" s="44"/>
      <c r="BGW62" s="44"/>
      <c r="BGX62" s="44"/>
      <c r="BGY62" s="44"/>
      <c r="BGZ62" s="44"/>
      <c r="BHA62" s="44"/>
      <c r="BHB62" s="44"/>
      <c r="BHC62" s="44"/>
      <c r="BHD62" s="44"/>
      <c r="BHE62" s="44"/>
      <c r="BHF62" s="44"/>
      <c r="BHG62" s="44"/>
      <c r="BHH62" s="44"/>
      <c r="BHI62" s="44"/>
      <c r="BHJ62" s="44"/>
      <c r="BHK62" s="44"/>
      <c r="BHL62" s="44"/>
      <c r="BHM62" s="44"/>
      <c r="BHN62" s="44"/>
      <c r="BHO62" s="44"/>
      <c r="BHP62" s="44"/>
      <c r="BHQ62" s="44"/>
      <c r="BHR62" s="44"/>
      <c r="BHS62" s="44"/>
      <c r="BHT62" s="44"/>
      <c r="BHU62" s="44"/>
      <c r="BHV62" s="44"/>
      <c r="BHW62" s="44"/>
      <c r="BHX62" s="44"/>
      <c r="BHY62" s="44"/>
      <c r="BHZ62" s="44"/>
      <c r="BIA62" s="44"/>
      <c r="BIB62" s="44"/>
      <c r="BIC62" s="44"/>
      <c r="BID62" s="44"/>
      <c r="BIE62" s="44"/>
      <c r="BIF62" s="44"/>
      <c r="BIG62" s="44"/>
      <c r="BIH62" s="44"/>
      <c r="BII62" s="44"/>
      <c r="BIJ62" s="44"/>
      <c r="BIK62" s="44"/>
      <c r="BIL62" s="44"/>
      <c r="BIM62" s="44"/>
      <c r="BIN62" s="44"/>
      <c r="BIO62" s="44"/>
      <c r="BIP62" s="44"/>
      <c r="BIQ62" s="44"/>
      <c r="BIR62" s="44"/>
      <c r="BIS62" s="44"/>
      <c r="BIT62" s="44"/>
      <c r="BIU62" s="44"/>
      <c r="BIV62" s="44"/>
      <c r="BIW62" s="44"/>
      <c r="BIX62" s="44"/>
      <c r="BIY62" s="44"/>
      <c r="BIZ62" s="44"/>
      <c r="BJA62" s="44"/>
      <c r="BJB62" s="44"/>
      <c r="BJC62" s="44"/>
      <c r="BJD62" s="44"/>
      <c r="BJE62" s="44"/>
      <c r="BJF62" s="44"/>
      <c r="BJG62" s="44"/>
      <c r="BJH62" s="44"/>
      <c r="BJI62" s="44"/>
      <c r="BJJ62" s="44"/>
      <c r="BJK62" s="44"/>
      <c r="BJL62" s="44"/>
      <c r="BJM62" s="44"/>
      <c r="BJN62" s="44"/>
      <c r="BJO62" s="44"/>
      <c r="BJP62" s="44"/>
      <c r="BJQ62" s="44"/>
      <c r="BJR62" s="44"/>
      <c r="BJS62" s="44"/>
      <c r="BJT62" s="44"/>
      <c r="BJU62" s="44"/>
      <c r="BJV62" s="44"/>
      <c r="BJW62" s="44"/>
      <c r="BJX62" s="44"/>
      <c r="BJY62" s="44"/>
      <c r="BJZ62" s="44"/>
      <c r="BKA62" s="44"/>
      <c r="BKB62" s="44"/>
      <c r="BKC62" s="44"/>
      <c r="BKD62" s="44"/>
      <c r="BKE62" s="44"/>
      <c r="BKF62" s="44"/>
      <c r="BKG62" s="44"/>
      <c r="BKH62" s="44"/>
      <c r="BKI62" s="44"/>
      <c r="BKJ62" s="44"/>
      <c r="BKK62" s="44"/>
      <c r="BKL62" s="44"/>
      <c r="BKM62" s="44"/>
      <c r="BKN62" s="44"/>
      <c r="BKO62" s="44"/>
      <c r="BKP62" s="44"/>
      <c r="BKQ62" s="44"/>
      <c r="BKR62" s="44"/>
      <c r="BKS62" s="44"/>
      <c r="BKT62" s="44"/>
      <c r="BKU62" s="44"/>
      <c r="BKV62" s="44"/>
      <c r="BKW62" s="44"/>
      <c r="BKX62" s="44"/>
      <c r="BKY62" s="44"/>
      <c r="BKZ62" s="44"/>
      <c r="BLA62" s="44"/>
      <c r="BLB62" s="44"/>
      <c r="BLC62" s="44"/>
      <c r="BLD62" s="44"/>
      <c r="BLE62" s="44"/>
      <c r="BLF62" s="44"/>
      <c r="BLG62" s="44"/>
      <c r="BLH62" s="44"/>
      <c r="BLI62" s="44"/>
      <c r="BLJ62" s="44"/>
      <c r="BLK62" s="44"/>
      <c r="BLL62" s="44"/>
      <c r="BLM62" s="44"/>
      <c r="BLN62" s="44"/>
      <c r="BLO62" s="44"/>
      <c r="BLP62" s="44"/>
      <c r="BLQ62" s="44"/>
      <c r="BLR62" s="44"/>
      <c r="BLS62" s="44"/>
      <c r="BLT62" s="44"/>
      <c r="BLU62" s="44"/>
      <c r="BLV62" s="44"/>
      <c r="BLW62" s="44"/>
      <c r="BLX62" s="44"/>
      <c r="BLY62" s="44"/>
      <c r="BLZ62" s="44"/>
      <c r="BMA62" s="44"/>
      <c r="BMB62" s="44"/>
      <c r="BMC62" s="44"/>
      <c r="BMD62" s="44"/>
      <c r="BME62" s="44"/>
      <c r="BMF62" s="44"/>
      <c r="BMG62" s="44"/>
      <c r="BMH62" s="44"/>
      <c r="BMI62" s="44"/>
      <c r="BMJ62" s="44"/>
      <c r="BMK62" s="44"/>
      <c r="BML62" s="44"/>
      <c r="BMM62" s="44"/>
      <c r="BMN62" s="44"/>
      <c r="BMO62" s="44"/>
      <c r="BMP62" s="44"/>
      <c r="BMQ62" s="44"/>
      <c r="BMR62" s="44"/>
      <c r="BMS62" s="44"/>
      <c r="BMT62" s="44"/>
      <c r="BMU62" s="44"/>
      <c r="BMV62" s="44"/>
      <c r="BMW62" s="44"/>
      <c r="BMX62" s="44"/>
      <c r="BMY62" s="44"/>
      <c r="BMZ62" s="44"/>
      <c r="BNA62" s="44"/>
      <c r="BNB62" s="44"/>
      <c r="BNC62" s="44"/>
      <c r="BND62" s="44"/>
      <c r="BNE62" s="44"/>
      <c r="BNF62" s="44"/>
      <c r="BNG62" s="44"/>
      <c r="BNH62" s="44"/>
      <c r="BNI62" s="44"/>
      <c r="BNJ62" s="44"/>
      <c r="BNK62" s="44"/>
      <c r="BNL62" s="44"/>
      <c r="BNM62" s="44"/>
      <c r="BNN62" s="44"/>
      <c r="BNO62" s="44"/>
      <c r="BNP62" s="44"/>
      <c r="BNQ62" s="44"/>
      <c r="BNR62" s="44"/>
      <c r="BNS62" s="44"/>
      <c r="BNT62" s="44"/>
      <c r="BNU62" s="44"/>
      <c r="BNV62" s="44"/>
      <c r="BNW62" s="44"/>
      <c r="BNX62" s="44"/>
      <c r="BNY62" s="44"/>
      <c r="BNZ62" s="44"/>
      <c r="BOA62" s="44"/>
      <c r="BOB62" s="44"/>
      <c r="BOC62" s="44"/>
      <c r="BOD62" s="44"/>
      <c r="BOE62" s="44"/>
      <c r="BOF62" s="44"/>
      <c r="BOG62" s="44"/>
      <c r="BOH62" s="44"/>
      <c r="BOI62" s="44"/>
      <c r="BOJ62" s="44"/>
      <c r="BOK62" s="44"/>
      <c r="BOL62" s="44"/>
      <c r="BOM62" s="44"/>
      <c r="BON62" s="44"/>
      <c r="BOO62" s="44"/>
      <c r="BOP62" s="44"/>
      <c r="BOQ62" s="44"/>
      <c r="BOR62" s="44"/>
      <c r="BOS62" s="44"/>
      <c r="BOT62" s="44"/>
      <c r="BOU62" s="44"/>
      <c r="BOV62" s="44"/>
      <c r="BOW62" s="44"/>
      <c r="BOX62" s="44"/>
      <c r="BOY62" s="44"/>
      <c r="BOZ62" s="44"/>
      <c r="BPA62" s="44"/>
      <c r="BPB62" s="44"/>
      <c r="BPC62" s="44"/>
      <c r="BPD62" s="44"/>
      <c r="BPE62" s="44"/>
      <c r="BPF62" s="44"/>
      <c r="BPG62" s="44"/>
      <c r="BPH62" s="44"/>
      <c r="BPI62" s="44"/>
      <c r="BPJ62" s="44"/>
      <c r="BPK62" s="44"/>
      <c r="BPL62" s="44"/>
      <c r="BPM62" s="44"/>
      <c r="BPN62" s="44"/>
      <c r="BPO62" s="44"/>
      <c r="BPP62" s="44"/>
      <c r="BPQ62" s="44"/>
      <c r="BPR62" s="44"/>
      <c r="BPS62" s="44"/>
      <c r="BPT62" s="44"/>
      <c r="BPU62" s="44"/>
      <c r="BPV62" s="44"/>
      <c r="BPW62" s="44"/>
      <c r="BPX62" s="44"/>
      <c r="BPY62" s="44"/>
      <c r="BPZ62" s="44"/>
      <c r="BQA62" s="44"/>
      <c r="BQB62" s="44"/>
      <c r="BQC62" s="44"/>
      <c r="BQD62" s="44"/>
      <c r="BQE62" s="44"/>
      <c r="BQF62" s="44"/>
      <c r="BQG62" s="44"/>
      <c r="BQH62" s="44"/>
      <c r="BQI62" s="44"/>
      <c r="BQJ62" s="44"/>
      <c r="BQK62" s="44"/>
      <c r="BQL62" s="44"/>
      <c r="BQM62" s="44"/>
      <c r="BQN62" s="44"/>
      <c r="BQO62" s="44"/>
      <c r="BQP62" s="44"/>
      <c r="BQQ62" s="44"/>
      <c r="BQR62" s="44"/>
      <c r="BQS62" s="44"/>
      <c r="BQT62" s="44"/>
      <c r="BQU62" s="44"/>
      <c r="BQV62" s="44"/>
      <c r="BQW62" s="44"/>
      <c r="BQX62" s="44"/>
      <c r="BQY62" s="44"/>
      <c r="BQZ62" s="44"/>
      <c r="BRA62" s="44"/>
      <c r="BRB62" s="44"/>
      <c r="BRC62" s="44"/>
      <c r="BRD62" s="44"/>
      <c r="BRE62" s="44"/>
      <c r="BRF62" s="44"/>
      <c r="BRG62" s="44"/>
      <c r="BRH62" s="44"/>
      <c r="BRI62" s="44"/>
      <c r="BRJ62" s="44"/>
      <c r="BRK62" s="44"/>
      <c r="BRL62" s="44"/>
      <c r="BRM62" s="44"/>
      <c r="BRN62" s="44"/>
      <c r="BRO62" s="44"/>
      <c r="BRP62" s="44"/>
      <c r="BRQ62" s="44"/>
      <c r="BRR62" s="44"/>
      <c r="BRS62" s="44"/>
      <c r="BRT62" s="44"/>
      <c r="BRU62" s="44"/>
      <c r="BRV62" s="44"/>
      <c r="BRW62" s="44"/>
      <c r="BRX62" s="44"/>
      <c r="BRY62" s="44"/>
      <c r="BRZ62" s="44"/>
      <c r="BSA62" s="44"/>
      <c r="BSB62" s="44"/>
      <c r="BSC62" s="44"/>
      <c r="BSD62" s="44"/>
      <c r="BSE62" s="44"/>
      <c r="BSF62" s="44"/>
      <c r="BSG62" s="44"/>
      <c r="BSH62" s="44"/>
      <c r="BSI62" s="44"/>
      <c r="BSJ62" s="44"/>
      <c r="BSK62" s="44"/>
      <c r="BSL62" s="44"/>
      <c r="BSM62" s="44"/>
      <c r="BSN62" s="44"/>
      <c r="BSO62" s="44"/>
      <c r="BSP62" s="44"/>
      <c r="BSQ62" s="44"/>
      <c r="BSR62" s="44"/>
      <c r="BSS62" s="44"/>
      <c r="BST62" s="44"/>
      <c r="BSU62" s="44"/>
      <c r="BSV62" s="44"/>
      <c r="BSW62" s="44"/>
      <c r="BSX62" s="44"/>
      <c r="BSY62" s="44"/>
      <c r="BSZ62" s="44"/>
      <c r="BTA62" s="44"/>
      <c r="BTB62" s="44"/>
      <c r="BTC62" s="44"/>
      <c r="BTD62" s="44"/>
      <c r="BTE62" s="44"/>
      <c r="BTF62" s="44"/>
      <c r="BTG62" s="44"/>
      <c r="BTH62" s="44"/>
      <c r="BTI62" s="44"/>
      <c r="BTJ62" s="44"/>
      <c r="BTK62" s="44"/>
      <c r="BTL62" s="44"/>
      <c r="BTM62" s="44"/>
      <c r="BTN62" s="44"/>
      <c r="BTO62" s="44"/>
      <c r="BTP62" s="44"/>
      <c r="BTQ62" s="44"/>
      <c r="BTR62" s="44"/>
      <c r="BTS62" s="44"/>
      <c r="BTT62" s="44"/>
      <c r="BTU62" s="44"/>
      <c r="BTV62" s="44"/>
      <c r="BTW62" s="44"/>
      <c r="BTX62" s="44"/>
      <c r="BTY62" s="44"/>
      <c r="BTZ62" s="44"/>
      <c r="BUA62" s="44"/>
      <c r="BUB62" s="44"/>
      <c r="BUC62" s="44"/>
      <c r="BUD62" s="44"/>
      <c r="BUE62" s="44"/>
      <c r="BUF62" s="44"/>
      <c r="BUG62" s="44"/>
      <c r="BUH62" s="44"/>
      <c r="BUI62" s="44"/>
      <c r="BUJ62" s="44"/>
      <c r="BUK62" s="44"/>
      <c r="BUL62" s="44"/>
      <c r="BUM62" s="44"/>
      <c r="BUN62" s="44"/>
      <c r="BUO62" s="44"/>
      <c r="BUP62" s="44"/>
      <c r="BUQ62" s="44"/>
      <c r="BUR62" s="44"/>
      <c r="BUS62" s="44"/>
      <c r="BUT62" s="44"/>
      <c r="BUU62" s="44"/>
      <c r="BUV62" s="44"/>
      <c r="BUW62" s="44"/>
      <c r="BUX62" s="44"/>
      <c r="BUY62" s="44"/>
      <c r="BUZ62" s="44"/>
      <c r="BVA62" s="44"/>
      <c r="BVB62" s="44"/>
      <c r="BVC62" s="44"/>
      <c r="BVD62" s="44"/>
      <c r="BVE62" s="44"/>
      <c r="BVF62" s="44"/>
      <c r="BVG62" s="44"/>
      <c r="BVH62" s="44"/>
      <c r="BVI62" s="44"/>
      <c r="BVJ62" s="44"/>
      <c r="BVK62" s="44"/>
      <c r="BVL62" s="44"/>
      <c r="BVM62" s="44"/>
      <c r="BVN62" s="44"/>
      <c r="BVO62" s="44"/>
      <c r="BVP62" s="44"/>
      <c r="BVQ62" s="44"/>
      <c r="BVR62" s="44"/>
      <c r="BVS62" s="44"/>
      <c r="BVT62" s="44"/>
      <c r="BVU62" s="44"/>
      <c r="BVV62" s="44"/>
      <c r="BVW62" s="44"/>
      <c r="BVX62" s="44"/>
      <c r="BVY62" s="44"/>
      <c r="BVZ62" s="44"/>
      <c r="BWA62" s="44"/>
      <c r="BWB62" s="44"/>
      <c r="BWC62" s="44"/>
      <c r="BWD62" s="44"/>
      <c r="BWE62" s="44"/>
      <c r="BWF62" s="44"/>
      <c r="BWG62" s="44"/>
      <c r="BWH62" s="44"/>
      <c r="BWI62" s="44"/>
      <c r="BWJ62" s="44"/>
      <c r="BWK62" s="44"/>
      <c r="BWL62" s="44"/>
      <c r="BWM62" s="44"/>
      <c r="BWN62" s="44"/>
      <c r="BWO62" s="44"/>
      <c r="BWP62" s="44"/>
      <c r="BWQ62" s="44"/>
      <c r="BWR62" s="44"/>
      <c r="BWS62" s="44"/>
      <c r="BWT62" s="44"/>
      <c r="BWU62" s="44"/>
      <c r="BWV62" s="44"/>
      <c r="BWW62" s="44"/>
      <c r="BWX62" s="44"/>
      <c r="BWY62" s="44"/>
      <c r="BWZ62" s="44"/>
      <c r="BXA62" s="44"/>
      <c r="BXB62" s="44"/>
      <c r="BXC62" s="44"/>
      <c r="BXD62" s="44"/>
      <c r="BXE62" s="44"/>
      <c r="BXF62" s="44"/>
      <c r="BXG62" s="44"/>
      <c r="BXH62" s="44"/>
      <c r="BXI62" s="44"/>
      <c r="BXJ62" s="44"/>
      <c r="BXK62" s="44"/>
      <c r="BXL62" s="44"/>
      <c r="BXM62" s="44"/>
      <c r="BXN62" s="44"/>
      <c r="BXO62" s="44"/>
      <c r="BXP62" s="44"/>
      <c r="BXQ62" s="44"/>
      <c r="BXR62" s="44"/>
      <c r="BXS62" s="44"/>
      <c r="BXT62" s="44"/>
      <c r="BXU62" s="44"/>
      <c r="BXV62" s="44"/>
      <c r="BXW62" s="44"/>
      <c r="BXX62" s="44"/>
      <c r="BXY62" s="44"/>
      <c r="BXZ62" s="44"/>
      <c r="BYA62" s="44"/>
      <c r="BYB62" s="44"/>
      <c r="BYC62" s="44"/>
      <c r="BYD62" s="44"/>
      <c r="BYE62" s="44"/>
      <c r="BYF62" s="44"/>
      <c r="BYG62" s="44"/>
      <c r="BYH62" s="44"/>
      <c r="BYI62" s="44"/>
      <c r="BYJ62" s="44"/>
      <c r="BYK62" s="44"/>
      <c r="BYL62" s="44"/>
      <c r="BYM62" s="44"/>
      <c r="BYN62" s="44"/>
      <c r="BYO62" s="44"/>
      <c r="BYP62" s="44"/>
      <c r="BYQ62" s="44"/>
      <c r="BYR62" s="44"/>
      <c r="BYS62" s="44"/>
      <c r="BYT62" s="44"/>
      <c r="BYU62" s="44"/>
      <c r="BYV62" s="44"/>
      <c r="BYW62" s="44"/>
      <c r="BYX62" s="44"/>
      <c r="BYY62" s="44"/>
      <c r="BYZ62" s="44"/>
      <c r="BZA62" s="44"/>
      <c r="BZB62" s="44"/>
      <c r="BZC62" s="44"/>
      <c r="BZD62" s="44"/>
      <c r="BZE62" s="44"/>
      <c r="BZF62" s="44"/>
      <c r="BZG62" s="44"/>
      <c r="BZH62" s="44"/>
      <c r="BZI62" s="44"/>
      <c r="BZJ62" s="44"/>
      <c r="BZK62" s="44"/>
      <c r="BZL62" s="44"/>
      <c r="BZM62" s="44"/>
      <c r="BZN62" s="44"/>
      <c r="BZO62" s="44"/>
      <c r="BZP62" s="44"/>
      <c r="BZQ62" s="44"/>
      <c r="BZR62" s="44"/>
      <c r="BZS62" s="44"/>
      <c r="BZT62" s="44"/>
      <c r="BZU62" s="44"/>
      <c r="BZV62" s="44"/>
      <c r="BZW62" s="44"/>
      <c r="BZX62" s="44"/>
      <c r="BZY62" s="44"/>
      <c r="BZZ62" s="44"/>
      <c r="CAA62" s="44"/>
      <c r="CAB62" s="44"/>
      <c r="CAC62" s="44"/>
      <c r="CAD62" s="44"/>
      <c r="CAE62" s="44"/>
      <c r="CAF62" s="44"/>
      <c r="CAG62" s="44"/>
      <c r="CAH62" s="44"/>
      <c r="CAI62" s="44"/>
      <c r="CAJ62" s="44"/>
      <c r="CAK62" s="44"/>
      <c r="CAL62" s="44"/>
      <c r="CAM62" s="44"/>
      <c r="CAN62" s="44"/>
      <c r="CAO62" s="44"/>
      <c r="CAP62" s="44"/>
      <c r="CAQ62" s="44"/>
      <c r="CAR62" s="44"/>
      <c r="CAS62" s="44"/>
      <c r="CAT62" s="44"/>
      <c r="CAU62" s="44"/>
      <c r="CAV62" s="44"/>
      <c r="CAW62" s="44"/>
      <c r="CAX62" s="44"/>
      <c r="CAY62" s="44"/>
      <c r="CAZ62" s="44"/>
      <c r="CBA62" s="44"/>
      <c r="CBB62" s="44"/>
      <c r="CBC62" s="44"/>
      <c r="CBD62" s="44"/>
      <c r="CBE62" s="44"/>
      <c r="CBF62" s="44"/>
      <c r="CBG62" s="44"/>
      <c r="CBH62" s="44"/>
      <c r="CBI62" s="44"/>
      <c r="CBJ62" s="44"/>
      <c r="CBK62" s="44"/>
      <c r="CBL62" s="44"/>
      <c r="CBM62" s="44"/>
      <c r="CBN62" s="44"/>
      <c r="CBO62" s="44"/>
      <c r="CBP62" s="44"/>
      <c r="CBQ62" s="44"/>
      <c r="CBR62" s="44"/>
      <c r="CBS62" s="44"/>
      <c r="CBT62" s="44"/>
      <c r="CBU62" s="44"/>
      <c r="CBV62" s="44"/>
      <c r="CBW62" s="44"/>
      <c r="CBX62" s="44"/>
      <c r="CBY62" s="44"/>
      <c r="CBZ62" s="44"/>
      <c r="CCA62" s="44"/>
      <c r="CCB62" s="44"/>
      <c r="CCC62" s="44"/>
      <c r="CCD62" s="44"/>
      <c r="CCE62" s="44"/>
      <c r="CCF62" s="44"/>
      <c r="CCG62" s="44"/>
      <c r="CCH62" s="44"/>
      <c r="CCI62" s="44"/>
      <c r="CCJ62" s="44"/>
      <c r="CCK62" s="44"/>
      <c r="CCL62" s="44"/>
      <c r="CCM62" s="44"/>
      <c r="CCN62" s="44"/>
      <c r="CCO62" s="44"/>
      <c r="CCP62" s="44"/>
      <c r="CCQ62" s="44"/>
      <c r="CCR62" s="44"/>
      <c r="CCS62" s="44"/>
      <c r="CCT62" s="44"/>
      <c r="CCU62" s="44"/>
      <c r="CCV62" s="44"/>
      <c r="CCW62" s="44"/>
      <c r="CCX62" s="44"/>
      <c r="CCY62" s="44"/>
      <c r="CCZ62" s="44"/>
      <c r="CDA62" s="44"/>
      <c r="CDB62" s="44"/>
      <c r="CDC62" s="44"/>
      <c r="CDD62" s="44"/>
      <c r="CDE62" s="44"/>
      <c r="CDF62" s="44"/>
      <c r="CDG62" s="44"/>
      <c r="CDH62" s="44"/>
      <c r="CDI62" s="44"/>
      <c r="CDJ62" s="44"/>
      <c r="CDK62" s="44"/>
      <c r="CDL62" s="44"/>
      <c r="CDM62" s="44"/>
      <c r="CDN62" s="44"/>
      <c r="CDO62" s="44"/>
      <c r="CDP62" s="44"/>
      <c r="CDQ62" s="44"/>
      <c r="CDR62" s="44"/>
      <c r="CDS62" s="44"/>
      <c r="CDT62" s="44"/>
      <c r="CDU62" s="44"/>
      <c r="CDV62" s="44"/>
      <c r="CDW62" s="44"/>
      <c r="CDX62" s="44"/>
      <c r="CDY62" s="44"/>
      <c r="CDZ62" s="44"/>
      <c r="CEA62" s="44"/>
      <c r="CEB62" s="44"/>
      <c r="CEC62" s="44"/>
      <c r="CED62" s="44"/>
      <c r="CEE62" s="44"/>
      <c r="CEF62" s="44"/>
      <c r="CEG62" s="44"/>
      <c r="CEH62" s="44"/>
      <c r="CEI62" s="44"/>
      <c r="CEJ62" s="44"/>
      <c r="CEK62" s="44"/>
      <c r="CEL62" s="44"/>
      <c r="CEM62" s="44"/>
      <c r="CEN62" s="44"/>
      <c r="CEO62" s="44"/>
      <c r="CEP62" s="44"/>
      <c r="CEQ62" s="44"/>
      <c r="CER62" s="44"/>
      <c r="CES62" s="44"/>
      <c r="CET62" s="44"/>
      <c r="CEU62" s="44"/>
      <c r="CEV62" s="44"/>
      <c r="CEW62" s="44"/>
      <c r="CEX62" s="44"/>
      <c r="CEY62" s="44"/>
      <c r="CEZ62" s="44"/>
      <c r="CFA62" s="44"/>
      <c r="CFB62" s="44"/>
      <c r="CFC62" s="44"/>
      <c r="CFD62" s="44"/>
      <c r="CFE62" s="44"/>
      <c r="CFF62" s="44"/>
      <c r="CFG62" s="44"/>
      <c r="CFH62" s="44"/>
      <c r="CFI62" s="44"/>
      <c r="CFJ62" s="44"/>
      <c r="CFK62" s="44"/>
      <c r="CFL62" s="44"/>
      <c r="CFM62" s="44"/>
      <c r="CFN62" s="44"/>
      <c r="CFO62" s="44"/>
      <c r="CFP62" s="44"/>
      <c r="CFQ62" s="44"/>
      <c r="CFR62" s="44"/>
      <c r="CFS62" s="44"/>
      <c r="CFT62" s="44"/>
      <c r="CFU62" s="44"/>
      <c r="CFV62" s="44"/>
      <c r="CFW62" s="44"/>
      <c r="CFX62" s="44"/>
      <c r="CFY62" s="44"/>
      <c r="CFZ62" s="44"/>
      <c r="CGA62" s="44"/>
      <c r="CGB62" s="44"/>
      <c r="CGC62" s="44"/>
      <c r="CGD62" s="44"/>
      <c r="CGE62" s="44"/>
      <c r="CGF62" s="44"/>
      <c r="CGG62" s="44"/>
      <c r="CGH62" s="44"/>
      <c r="CGI62" s="44"/>
      <c r="CGJ62" s="44"/>
      <c r="CGK62" s="44"/>
      <c r="CGL62" s="44"/>
      <c r="CGM62" s="44"/>
      <c r="CGN62" s="44"/>
      <c r="CGO62" s="44"/>
      <c r="CGP62" s="44"/>
      <c r="CGQ62" s="44"/>
      <c r="CGR62" s="44"/>
      <c r="CGS62" s="44"/>
      <c r="CGT62" s="44"/>
      <c r="CGU62" s="44"/>
      <c r="CGV62" s="44"/>
      <c r="CGW62" s="44"/>
      <c r="CGX62" s="44"/>
      <c r="CGY62" s="44"/>
      <c r="CGZ62" s="44"/>
      <c r="CHA62" s="44"/>
      <c r="CHB62" s="44"/>
      <c r="CHC62" s="44"/>
      <c r="CHD62" s="44"/>
      <c r="CHE62" s="44"/>
      <c r="CHF62" s="44"/>
      <c r="CHG62" s="44"/>
      <c r="CHH62" s="44"/>
      <c r="CHI62" s="44"/>
      <c r="CHJ62" s="44"/>
      <c r="CHK62" s="44"/>
      <c r="CHL62" s="44"/>
      <c r="CHM62" s="44"/>
      <c r="CHN62" s="44"/>
      <c r="CHO62" s="44"/>
      <c r="CHP62" s="44"/>
      <c r="CHQ62" s="44"/>
      <c r="CHR62" s="44"/>
      <c r="CHS62" s="44"/>
      <c r="CHT62" s="44"/>
      <c r="CHU62" s="44"/>
      <c r="CHV62" s="44"/>
      <c r="CHW62" s="44"/>
      <c r="CHX62" s="44"/>
      <c r="CHY62" s="44"/>
      <c r="CHZ62" s="44"/>
      <c r="CIA62" s="44"/>
      <c r="CIB62" s="44"/>
      <c r="CIC62" s="44"/>
      <c r="CID62" s="44"/>
      <c r="CIE62" s="44"/>
      <c r="CIF62" s="44"/>
      <c r="CIG62" s="44"/>
      <c r="CIH62" s="44"/>
      <c r="CII62" s="44"/>
      <c r="CIJ62" s="44"/>
      <c r="CIK62" s="44"/>
      <c r="CIL62" s="44"/>
      <c r="CIM62" s="44"/>
      <c r="CIN62" s="44"/>
      <c r="CIO62" s="44"/>
      <c r="CIP62" s="44"/>
      <c r="CIQ62" s="44"/>
      <c r="CIR62" s="44"/>
      <c r="CIS62" s="44"/>
      <c r="CIT62" s="44"/>
      <c r="CIU62" s="44"/>
      <c r="CIV62" s="44"/>
      <c r="CIW62" s="44"/>
      <c r="CIX62" s="44"/>
      <c r="CIY62" s="44"/>
      <c r="CIZ62" s="44"/>
      <c r="CJA62" s="44"/>
      <c r="CJB62" s="44"/>
      <c r="CJC62" s="44"/>
      <c r="CJD62" s="44"/>
      <c r="CJE62" s="44"/>
      <c r="CJF62" s="44"/>
      <c r="CJG62" s="44"/>
      <c r="CJH62" s="44"/>
      <c r="CJI62" s="44"/>
      <c r="CJJ62" s="44"/>
      <c r="CJK62" s="44"/>
      <c r="CJL62" s="44"/>
      <c r="CJM62" s="44"/>
      <c r="CJN62" s="44"/>
      <c r="CJO62" s="44"/>
      <c r="CJP62" s="44"/>
      <c r="CJQ62" s="44"/>
      <c r="CJR62" s="44"/>
      <c r="CJS62" s="44"/>
      <c r="CJT62" s="44"/>
      <c r="CJU62" s="44"/>
      <c r="CJV62" s="44"/>
      <c r="CJW62" s="44"/>
      <c r="CJX62" s="44"/>
      <c r="CJY62" s="44"/>
      <c r="CJZ62" s="44"/>
      <c r="CKA62" s="44"/>
      <c r="CKB62" s="44"/>
      <c r="CKC62" s="44"/>
      <c r="CKD62" s="44"/>
      <c r="CKE62" s="44"/>
      <c r="CKF62" s="44"/>
      <c r="CKG62" s="44"/>
      <c r="CKH62" s="44"/>
      <c r="CKI62" s="44"/>
      <c r="CKJ62" s="44"/>
      <c r="CKK62" s="44"/>
      <c r="CKL62" s="44"/>
      <c r="CKM62" s="44"/>
      <c r="CKN62" s="44"/>
      <c r="CKO62" s="44"/>
      <c r="CKP62" s="44"/>
      <c r="CKQ62" s="44"/>
      <c r="CKR62" s="44"/>
      <c r="CKS62" s="44"/>
      <c r="CKT62" s="44"/>
      <c r="CKU62" s="44"/>
      <c r="CKV62" s="44"/>
      <c r="CKW62" s="44"/>
      <c r="CKX62" s="44"/>
      <c r="CKY62" s="44"/>
      <c r="CKZ62" s="44"/>
      <c r="CLA62" s="44"/>
      <c r="CLB62" s="44"/>
      <c r="CLC62" s="44"/>
      <c r="CLD62" s="44"/>
      <c r="CLE62" s="44"/>
      <c r="CLF62" s="44"/>
      <c r="CLG62" s="44"/>
      <c r="CLH62" s="44"/>
      <c r="CLI62" s="44"/>
      <c r="CLJ62" s="44"/>
      <c r="CLK62" s="44"/>
      <c r="CLL62" s="44"/>
      <c r="CLM62" s="44"/>
      <c r="CLN62" s="44"/>
      <c r="CLO62" s="44"/>
      <c r="CLP62" s="44"/>
      <c r="CLQ62" s="44"/>
      <c r="CLR62" s="44"/>
      <c r="CLS62" s="44"/>
      <c r="CLT62" s="44"/>
      <c r="CLU62" s="44"/>
      <c r="CLV62" s="44"/>
      <c r="CLW62" s="44"/>
      <c r="CLX62" s="44"/>
      <c r="CLY62" s="44"/>
      <c r="CLZ62" s="44"/>
      <c r="CMA62" s="44"/>
      <c r="CMB62" s="44"/>
      <c r="CMC62" s="44"/>
      <c r="CMD62" s="44"/>
      <c r="CME62" s="44"/>
      <c r="CMF62" s="44"/>
      <c r="CMG62" s="44"/>
      <c r="CMH62" s="44"/>
      <c r="CMI62" s="44"/>
      <c r="CMJ62" s="44"/>
      <c r="CMK62" s="44"/>
      <c r="CML62" s="44"/>
      <c r="CMM62" s="44"/>
      <c r="CMN62" s="44"/>
      <c r="CMO62" s="44"/>
      <c r="CMP62" s="44"/>
      <c r="CMQ62" s="44"/>
      <c r="CMR62" s="44"/>
      <c r="CMS62" s="44"/>
      <c r="CMT62" s="44"/>
      <c r="CMU62" s="44"/>
      <c r="CMV62" s="44"/>
      <c r="CMW62" s="44"/>
      <c r="CMX62" s="44"/>
      <c r="CMY62" s="44"/>
      <c r="CMZ62" s="44"/>
      <c r="CNA62" s="44"/>
      <c r="CNB62" s="44"/>
      <c r="CNC62" s="44"/>
      <c r="CND62" s="44"/>
      <c r="CNE62" s="44"/>
      <c r="CNF62" s="44"/>
      <c r="CNG62" s="44"/>
      <c r="CNH62" s="44"/>
      <c r="CNI62" s="44"/>
      <c r="CNJ62" s="44"/>
      <c r="CNK62" s="44"/>
      <c r="CNL62" s="44"/>
      <c r="CNM62" s="44"/>
      <c r="CNN62" s="44"/>
      <c r="CNO62" s="44"/>
      <c r="CNP62" s="44"/>
      <c r="CNQ62" s="44"/>
      <c r="CNR62" s="44"/>
      <c r="CNS62" s="44"/>
      <c r="CNT62" s="44"/>
      <c r="CNU62" s="44"/>
      <c r="CNV62" s="44"/>
      <c r="CNW62" s="44"/>
      <c r="CNX62" s="44"/>
      <c r="CNY62" s="44"/>
      <c r="CNZ62" s="44"/>
      <c r="COA62" s="44"/>
      <c r="COB62" s="44"/>
      <c r="COC62" s="44"/>
      <c r="COD62" s="44"/>
      <c r="COE62" s="44"/>
      <c r="COF62" s="44"/>
      <c r="COG62" s="44"/>
      <c r="COH62" s="44"/>
      <c r="COI62" s="44"/>
      <c r="COJ62" s="44"/>
      <c r="COK62" s="44"/>
      <c r="COL62" s="44"/>
      <c r="COM62" s="44"/>
      <c r="CON62" s="44"/>
      <c r="COO62" s="44"/>
      <c r="COP62" s="44"/>
      <c r="COQ62" s="44"/>
      <c r="COR62" s="44"/>
      <c r="COS62" s="44"/>
      <c r="COT62" s="44"/>
      <c r="COU62" s="44"/>
      <c r="COV62" s="44"/>
      <c r="COW62" s="44"/>
      <c r="COX62" s="44"/>
      <c r="COY62" s="44"/>
      <c r="COZ62" s="44"/>
      <c r="CPA62" s="44"/>
      <c r="CPB62" s="44"/>
      <c r="CPC62" s="44"/>
      <c r="CPD62" s="44"/>
      <c r="CPE62" s="44"/>
      <c r="CPF62" s="44"/>
      <c r="CPG62" s="44"/>
      <c r="CPH62" s="44"/>
      <c r="CPI62" s="44"/>
      <c r="CPJ62" s="44"/>
      <c r="CPK62" s="44"/>
      <c r="CPL62" s="44"/>
      <c r="CPM62" s="44"/>
      <c r="CPN62" s="44"/>
      <c r="CPO62" s="44"/>
      <c r="CPP62" s="44"/>
      <c r="CPQ62" s="44"/>
      <c r="CPR62" s="44"/>
      <c r="CPS62" s="44"/>
      <c r="CPT62" s="44"/>
      <c r="CPU62" s="44"/>
      <c r="CPV62" s="44"/>
      <c r="CPW62" s="44"/>
      <c r="CPX62" s="44"/>
      <c r="CPY62" s="44"/>
      <c r="CPZ62" s="44"/>
      <c r="CQA62" s="44"/>
      <c r="CQB62" s="44"/>
      <c r="CQC62" s="44"/>
      <c r="CQD62" s="44"/>
      <c r="CQE62" s="44"/>
      <c r="CQF62" s="44"/>
      <c r="CQG62" s="44"/>
      <c r="CQH62" s="44"/>
      <c r="CQI62" s="44"/>
      <c r="CQJ62" s="44"/>
      <c r="CQK62" s="44"/>
      <c r="CQL62" s="44"/>
      <c r="CQM62" s="44"/>
      <c r="CQN62" s="44"/>
      <c r="CQO62" s="44"/>
      <c r="CQP62" s="44"/>
      <c r="CQQ62" s="44"/>
      <c r="CQR62" s="44"/>
      <c r="CQS62" s="44"/>
      <c r="CQT62" s="44"/>
      <c r="CQU62" s="44"/>
      <c r="CQV62" s="44"/>
      <c r="CQW62" s="44"/>
      <c r="CQX62" s="44"/>
      <c r="CQY62" s="44"/>
      <c r="CQZ62" s="44"/>
      <c r="CRA62" s="44"/>
      <c r="CRB62" s="44"/>
      <c r="CRC62" s="44"/>
      <c r="CRD62" s="44"/>
      <c r="CRE62" s="44"/>
      <c r="CRF62" s="44"/>
      <c r="CRG62" s="44"/>
      <c r="CRH62" s="44"/>
      <c r="CRI62" s="44"/>
      <c r="CRJ62" s="44"/>
      <c r="CRK62" s="44"/>
      <c r="CRL62" s="44"/>
      <c r="CRM62" s="44"/>
      <c r="CRN62" s="44"/>
      <c r="CRO62" s="44"/>
      <c r="CRP62" s="44"/>
      <c r="CRQ62" s="44"/>
      <c r="CRR62" s="44"/>
      <c r="CRS62" s="44"/>
      <c r="CRT62" s="44"/>
      <c r="CRU62" s="44"/>
      <c r="CRV62" s="44"/>
      <c r="CRW62" s="44"/>
      <c r="CRX62" s="44"/>
      <c r="CRY62" s="44"/>
      <c r="CRZ62" s="44"/>
      <c r="CSA62" s="44"/>
      <c r="CSB62" s="44"/>
      <c r="CSC62" s="44"/>
      <c r="CSD62" s="44"/>
      <c r="CSE62" s="44"/>
      <c r="CSF62" s="44"/>
      <c r="CSG62" s="44"/>
      <c r="CSH62" s="44"/>
      <c r="CSI62" s="44"/>
      <c r="CSJ62" s="44"/>
      <c r="CSK62" s="44"/>
      <c r="CSL62" s="44"/>
      <c r="CSM62" s="44"/>
      <c r="CSN62" s="44"/>
      <c r="CSO62" s="44"/>
      <c r="CSP62" s="44"/>
      <c r="CSQ62" s="44"/>
      <c r="CSR62" s="44"/>
      <c r="CSS62" s="44"/>
      <c r="CST62" s="44"/>
      <c r="CSU62" s="44"/>
      <c r="CSV62" s="44"/>
      <c r="CSW62" s="44"/>
      <c r="CSX62" s="44"/>
      <c r="CSY62" s="44"/>
      <c r="CSZ62" s="44"/>
      <c r="CTA62" s="44"/>
      <c r="CTB62" s="44"/>
      <c r="CTC62" s="44"/>
      <c r="CTD62" s="44"/>
      <c r="CTE62" s="44"/>
      <c r="CTF62" s="44"/>
      <c r="CTG62" s="44"/>
      <c r="CTH62" s="44"/>
      <c r="CTI62" s="44"/>
      <c r="CTJ62" s="44"/>
      <c r="CTK62" s="44"/>
      <c r="CTL62" s="44"/>
      <c r="CTM62" s="44"/>
      <c r="CTN62" s="44"/>
      <c r="CTO62" s="44"/>
      <c r="CTP62" s="44"/>
      <c r="CTQ62" s="44"/>
      <c r="CTR62" s="44"/>
      <c r="CTS62" s="44"/>
      <c r="CTT62" s="44"/>
      <c r="CTU62" s="44"/>
      <c r="CTV62" s="44"/>
      <c r="CTW62" s="44"/>
      <c r="CTX62" s="44"/>
      <c r="CTY62" s="44"/>
      <c r="CTZ62" s="44"/>
      <c r="CUA62" s="44"/>
      <c r="CUB62" s="44"/>
      <c r="CUC62" s="44"/>
      <c r="CUD62" s="44"/>
      <c r="CUE62" s="44"/>
      <c r="CUF62" s="44"/>
      <c r="CUG62" s="44"/>
      <c r="CUH62" s="44"/>
      <c r="CUI62" s="44"/>
      <c r="CUJ62" s="44"/>
      <c r="CUK62" s="44"/>
      <c r="CUL62" s="44"/>
      <c r="CUM62" s="44"/>
      <c r="CUN62" s="44"/>
      <c r="CUO62" s="44"/>
      <c r="CUP62" s="44"/>
      <c r="CUQ62" s="44"/>
      <c r="CUR62" s="44"/>
      <c r="CUS62" s="44"/>
      <c r="CUT62" s="44"/>
      <c r="CUU62" s="44"/>
      <c r="CUV62" s="44"/>
      <c r="CUW62" s="44"/>
      <c r="CUX62" s="44"/>
      <c r="CUY62" s="44"/>
      <c r="CUZ62" s="44"/>
      <c r="CVA62" s="44"/>
      <c r="CVB62" s="44"/>
      <c r="CVC62" s="44"/>
      <c r="CVD62" s="44"/>
      <c r="CVE62" s="44"/>
      <c r="CVF62" s="44"/>
      <c r="CVG62" s="44"/>
      <c r="CVH62" s="44"/>
      <c r="CVI62" s="44"/>
      <c r="CVJ62" s="44"/>
      <c r="CVK62" s="44"/>
      <c r="CVL62" s="44"/>
      <c r="CVM62" s="44"/>
      <c r="CVN62" s="44"/>
      <c r="CVO62" s="44"/>
      <c r="CVP62" s="44"/>
      <c r="CVQ62" s="44"/>
      <c r="CVR62" s="44"/>
      <c r="CVS62" s="44"/>
      <c r="CVT62" s="44"/>
      <c r="CVU62" s="44"/>
      <c r="CVV62" s="44"/>
      <c r="CVW62" s="44"/>
      <c r="CVX62" s="44"/>
      <c r="CVY62" s="44"/>
      <c r="CVZ62" s="44"/>
      <c r="CWA62" s="44"/>
      <c r="CWB62" s="44"/>
      <c r="CWC62" s="44"/>
      <c r="CWD62" s="44"/>
      <c r="CWE62" s="44"/>
      <c r="CWF62" s="44"/>
      <c r="CWG62" s="44"/>
      <c r="CWH62" s="44"/>
      <c r="CWI62" s="44"/>
      <c r="CWJ62" s="44"/>
      <c r="CWK62" s="44"/>
      <c r="CWL62" s="44"/>
      <c r="CWM62" s="44"/>
      <c r="CWN62" s="44"/>
      <c r="CWO62" s="44"/>
      <c r="CWP62" s="44"/>
      <c r="CWQ62" s="44"/>
      <c r="CWR62" s="44"/>
      <c r="CWS62" s="44"/>
      <c r="CWT62" s="44"/>
      <c r="CWU62" s="44"/>
      <c r="CWV62" s="44"/>
      <c r="CWW62" s="44"/>
      <c r="CWX62" s="44"/>
      <c r="CWY62" s="44"/>
      <c r="CWZ62" s="44"/>
      <c r="CXA62" s="44"/>
      <c r="CXB62" s="44"/>
      <c r="CXC62" s="44"/>
      <c r="CXD62" s="44"/>
      <c r="CXE62" s="44"/>
      <c r="CXF62" s="44"/>
      <c r="CXG62" s="44"/>
      <c r="CXH62" s="44"/>
      <c r="CXI62" s="44"/>
      <c r="CXJ62" s="44"/>
      <c r="CXK62" s="44"/>
      <c r="CXL62" s="44"/>
      <c r="CXM62" s="44"/>
      <c r="CXN62" s="44"/>
      <c r="CXO62" s="44"/>
      <c r="CXP62" s="44"/>
      <c r="CXQ62" s="44"/>
      <c r="CXR62" s="44"/>
      <c r="CXS62" s="44"/>
      <c r="CXT62" s="44"/>
      <c r="CXU62" s="44"/>
      <c r="CXV62" s="44"/>
      <c r="CXW62" s="44"/>
      <c r="CXX62" s="44"/>
      <c r="CXY62" s="44"/>
      <c r="CXZ62" s="44"/>
      <c r="CYA62" s="44"/>
      <c r="CYB62" s="44"/>
      <c r="CYC62" s="44"/>
      <c r="CYD62" s="44"/>
      <c r="CYE62" s="44"/>
      <c r="CYF62" s="44"/>
      <c r="CYG62" s="44"/>
      <c r="CYH62" s="44"/>
      <c r="CYI62" s="44"/>
      <c r="CYJ62" s="44"/>
      <c r="CYK62" s="44"/>
      <c r="CYL62" s="44"/>
      <c r="CYM62" s="44"/>
      <c r="CYN62" s="44"/>
      <c r="CYO62" s="44"/>
      <c r="CYP62" s="44"/>
      <c r="CYQ62" s="44"/>
      <c r="CYR62" s="44"/>
      <c r="CYS62" s="44"/>
      <c r="CYT62" s="44"/>
      <c r="CYU62" s="44"/>
      <c r="CYV62" s="44"/>
      <c r="CYW62" s="44"/>
      <c r="CYX62" s="44"/>
      <c r="CYY62" s="44"/>
      <c r="CYZ62" s="44"/>
      <c r="CZA62" s="44"/>
      <c r="CZB62" s="44"/>
      <c r="CZC62" s="44"/>
      <c r="CZD62" s="44"/>
      <c r="CZE62" s="44"/>
      <c r="CZF62" s="44"/>
      <c r="CZG62" s="44"/>
      <c r="CZH62" s="44"/>
      <c r="CZI62" s="44"/>
      <c r="CZJ62" s="44"/>
      <c r="CZK62" s="44"/>
      <c r="CZL62" s="44"/>
      <c r="CZM62" s="44"/>
      <c r="CZN62" s="44"/>
      <c r="CZO62" s="44"/>
      <c r="CZP62" s="44"/>
      <c r="CZQ62" s="44"/>
      <c r="CZR62" s="44"/>
      <c r="CZS62" s="44"/>
      <c r="CZT62" s="44"/>
      <c r="CZU62" s="44"/>
      <c r="CZV62" s="44"/>
      <c r="CZW62" s="44"/>
      <c r="CZX62" s="44"/>
      <c r="CZY62" s="44"/>
      <c r="CZZ62" s="44"/>
      <c r="DAA62" s="44"/>
      <c r="DAB62" s="44"/>
      <c r="DAC62" s="44"/>
      <c r="DAD62" s="44"/>
      <c r="DAE62" s="44"/>
      <c r="DAF62" s="44"/>
      <c r="DAG62" s="44"/>
      <c r="DAH62" s="44"/>
      <c r="DAI62" s="44"/>
      <c r="DAJ62" s="44"/>
      <c r="DAK62" s="44"/>
      <c r="DAL62" s="44"/>
      <c r="DAM62" s="44"/>
      <c r="DAN62" s="44"/>
      <c r="DAO62" s="44"/>
      <c r="DAP62" s="44"/>
      <c r="DAQ62" s="44"/>
      <c r="DAR62" s="44"/>
      <c r="DAS62" s="44"/>
      <c r="DAT62" s="44"/>
      <c r="DAU62" s="44"/>
      <c r="DAV62" s="44"/>
      <c r="DAW62" s="44"/>
      <c r="DAX62" s="44"/>
      <c r="DAY62" s="44"/>
      <c r="DAZ62" s="44"/>
      <c r="DBA62" s="44"/>
      <c r="DBB62" s="44"/>
      <c r="DBC62" s="44"/>
      <c r="DBD62" s="44"/>
      <c r="DBE62" s="44"/>
      <c r="DBF62" s="44"/>
      <c r="DBG62" s="44"/>
      <c r="DBH62" s="44"/>
      <c r="DBI62" s="44"/>
      <c r="DBJ62" s="44"/>
      <c r="DBK62" s="44"/>
      <c r="DBL62" s="44"/>
      <c r="DBM62" s="44"/>
      <c r="DBN62" s="44"/>
      <c r="DBO62" s="44"/>
      <c r="DBP62" s="44"/>
      <c r="DBQ62" s="44"/>
      <c r="DBR62" s="44"/>
      <c r="DBS62" s="44"/>
      <c r="DBT62" s="44"/>
      <c r="DBU62" s="44"/>
      <c r="DBV62" s="44"/>
      <c r="DBW62" s="44"/>
      <c r="DBX62" s="44"/>
      <c r="DBY62" s="44"/>
      <c r="DBZ62" s="44"/>
      <c r="DCA62" s="44"/>
      <c r="DCB62" s="44"/>
      <c r="DCC62" s="44"/>
      <c r="DCD62" s="44"/>
      <c r="DCE62" s="44"/>
      <c r="DCF62" s="44"/>
      <c r="DCG62" s="44"/>
      <c r="DCH62" s="44"/>
      <c r="DCI62" s="44"/>
      <c r="DCJ62" s="44"/>
      <c r="DCK62" s="44"/>
      <c r="DCL62" s="44"/>
      <c r="DCM62" s="44"/>
      <c r="DCN62" s="44"/>
      <c r="DCO62" s="44"/>
      <c r="DCP62" s="44"/>
      <c r="DCQ62" s="44"/>
      <c r="DCR62" s="44"/>
      <c r="DCS62" s="44"/>
      <c r="DCT62" s="44"/>
      <c r="DCU62" s="44"/>
      <c r="DCV62" s="44"/>
      <c r="DCW62" s="44"/>
      <c r="DCX62" s="44"/>
      <c r="DCY62" s="44"/>
      <c r="DCZ62" s="44"/>
      <c r="DDA62" s="44"/>
      <c r="DDB62" s="44"/>
      <c r="DDC62" s="44"/>
      <c r="DDD62" s="44"/>
      <c r="DDE62" s="44"/>
      <c r="DDF62" s="44"/>
      <c r="DDG62" s="44"/>
      <c r="DDH62" s="44"/>
      <c r="DDI62" s="44"/>
      <c r="DDJ62" s="44"/>
      <c r="DDK62" s="44"/>
      <c r="DDL62" s="44"/>
      <c r="DDM62" s="44"/>
      <c r="DDN62" s="44"/>
      <c r="DDO62" s="44"/>
      <c r="DDP62" s="44"/>
      <c r="DDQ62" s="44"/>
      <c r="DDR62" s="44"/>
      <c r="DDS62" s="44"/>
      <c r="DDT62" s="44"/>
      <c r="DDU62" s="44"/>
      <c r="DDV62" s="44"/>
      <c r="DDW62" s="44"/>
      <c r="DDX62" s="44"/>
      <c r="DDY62" s="44"/>
      <c r="DDZ62" s="44"/>
      <c r="DEA62" s="44"/>
      <c r="DEB62" s="44"/>
      <c r="DEC62" s="44"/>
      <c r="DED62" s="44"/>
      <c r="DEE62" s="44"/>
      <c r="DEF62" s="44"/>
      <c r="DEG62" s="44"/>
      <c r="DEH62" s="44"/>
      <c r="DEI62" s="44"/>
      <c r="DEJ62" s="44"/>
      <c r="DEK62" s="44"/>
      <c r="DEL62" s="44"/>
      <c r="DEM62" s="44"/>
      <c r="DEN62" s="44"/>
      <c r="DEO62" s="44"/>
      <c r="DEP62" s="44"/>
      <c r="DEQ62" s="44"/>
      <c r="DER62" s="44"/>
      <c r="DES62" s="44"/>
      <c r="DET62" s="44"/>
      <c r="DEU62" s="44"/>
      <c r="DEV62" s="44"/>
      <c r="DEW62" s="44"/>
      <c r="DEX62" s="44"/>
      <c r="DEY62" s="44"/>
      <c r="DEZ62" s="44"/>
      <c r="DFA62" s="44"/>
      <c r="DFB62" s="44"/>
      <c r="DFC62" s="44"/>
      <c r="DFD62" s="44"/>
      <c r="DFE62" s="44"/>
      <c r="DFF62" s="44"/>
      <c r="DFG62" s="44"/>
      <c r="DFH62" s="44"/>
      <c r="DFI62" s="44"/>
      <c r="DFJ62" s="44"/>
      <c r="DFK62" s="44"/>
      <c r="DFL62" s="44"/>
      <c r="DFM62" s="44"/>
      <c r="DFN62" s="44"/>
      <c r="DFO62" s="44"/>
      <c r="DFP62" s="44"/>
      <c r="DFQ62" s="44"/>
      <c r="DFR62" s="44"/>
      <c r="DFS62" s="44"/>
      <c r="DFT62" s="44"/>
      <c r="DFU62" s="44"/>
      <c r="DFV62" s="44"/>
      <c r="DFW62" s="44"/>
      <c r="DFX62" s="44"/>
      <c r="DFY62" s="44"/>
      <c r="DFZ62" s="44"/>
      <c r="DGA62" s="44"/>
      <c r="DGB62" s="44"/>
      <c r="DGC62" s="44"/>
      <c r="DGD62" s="44"/>
      <c r="DGE62" s="44"/>
      <c r="DGF62" s="44"/>
      <c r="DGG62" s="44"/>
      <c r="DGH62" s="44"/>
      <c r="DGI62" s="44"/>
      <c r="DGJ62" s="44"/>
      <c r="DGK62" s="44"/>
      <c r="DGL62" s="44"/>
      <c r="DGM62" s="44"/>
      <c r="DGN62" s="44"/>
      <c r="DGO62" s="44"/>
      <c r="DGP62" s="44"/>
      <c r="DGQ62" s="44"/>
      <c r="DGR62" s="44"/>
      <c r="DGS62" s="44"/>
      <c r="DGT62" s="44"/>
      <c r="DGU62" s="44"/>
      <c r="DGV62" s="44"/>
      <c r="DGW62" s="44"/>
      <c r="DGX62" s="44"/>
      <c r="DGY62" s="44"/>
      <c r="DGZ62" s="44"/>
      <c r="DHA62" s="44"/>
      <c r="DHB62" s="44"/>
      <c r="DHC62" s="44"/>
      <c r="DHD62" s="44"/>
      <c r="DHE62" s="44"/>
      <c r="DHF62" s="44"/>
      <c r="DHG62" s="44"/>
      <c r="DHH62" s="44"/>
      <c r="DHI62" s="44"/>
      <c r="DHJ62" s="44"/>
      <c r="DHK62" s="44"/>
      <c r="DHL62" s="44"/>
      <c r="DHM62" s="44"/>
      <c r="DHN62" s="44"/>
      <c r="DHO62" s="44"/>
      <c r="DHP62" s="44"/>
      <c r="DHQ62" s="44"/>
      <c r="DHR62" s="44"/>
      <c r="DHS62" s="44"/>
      <c r="DHT62" s="44"/>
      <c r="DHU62" s="44"/>
      <c r="DHV62" s="44"/>
      <c r="DHW62" s="44"/>
      <c r="DHX62" s="44"/>
      <c r="DHY62" s="44"/>
      <c r="DHZ62" s="44"/>
      <c r="DIA62" s="44"/>
      <c r="DIB62" s="44"/>
      <c r="DIC62" s="44"/>
      <c r="DID62" s="44"/>
      <c r="DIE62" s="44"/>
      <c r="DIF62" s="44"/>
      <c r="DIG62" s="44"/>
      <c r="DIH62" s="44"/>
      <c r="DII62" s="44"/>
      <c r="DIJ62" s="44"/>
      <c r="DIK62" s="44"/>
      <c r="DIL62" s="44"/>
      <c r="DIM62" s="44"/>
      <c r="DIN62" s="44"/>
      <c r="DIO62" s="44"/>
      <c r="DIP62" s="44"/>
      <c r="DIQ62" s="44"/>
      <c r="DIR62" s="44"/>
      <c r="DIS62" s="44"/>
      <c r="DIT62" s="44"/>
      <c r="DIU62" s="44"/>
      <c r="DIV62" s="44"/>
      <c r="DIW62" s="44"/>
      <c r="DIX62" s="44"/>
      <c r="DIY62" s="44"/>
      <c r="DIZ62" s="44"/>
      <c r="DJA62" s="44"/>
      <c r="DJB62" s="44"/>
      <c r="DJC62" s="44"/>
      <c r="DJD62" s="44"/>
      <c r="DJE62" s="44"/>
      <c r="DJF62" s="44"/>
      <c r="DJG62" s="44"/>
      <c r="DJH62" s="44"/>
      <c r="DJI62" s="44"/>
      <c r="DJJ62" s="44"/>
      <c r="DJK62" s="44"/>
      <c r="DJL62" s="44"/>
      <c r="DJM62" s="44"/>
      <c r="DJN62" s="44"/>
      <c r="DJO62" s="44"/>
      <c r="DJP62" s="44"/>
      <c r="DJQ62" s="44"/>
      <c r="DJR62" s="44"/>
      <c r="DJS62" s="44"/>
      <c r="DJT62" s="44"/>
      <c r="DJU62" s="44"/>
      <c r="DJV62" s="44"/>
      <c r="DJW62" s="44"/>
      <c r="DJX62" s="44"/>
      <c r="DJY62" s="44"/>
      <c r="DJZ62" s="44"/>
      <c r="DKA62" s="44"/>
      <c r="DKB62" s="44"/>
      <c r="DKC62" s="44"/>
      <c r="DKD62" s="44"/>
      <c r="DKE62" s="44"/>
      <c r="DKF62" s="44"/>
      <c r="DKG62" s="44"/>
      <c r="DKH62" s="44"/>
      <c r="DKI62" s="44"/>
      <c r="DKJ62" s="44"/>
      <c r="DKK62" s="44"/>
      <c r="DKL62" s="44"/>
      <c r="DKM62" s="44"/>
      <c r="DKN62" s="44"/>
      <c r="DKO62" s="44"/>
      <c r="DKP62" s="44"/>
      <c r="DKQ62" s="44"/>
      <c r="DKR62" s="44"/>
      <c r="DKS62" s="44"/>
      <c r="DKT62" s="44"/>
      <c r="DKU62" s="44"/>
      <c r="DKV62" s="44"/>
      <c r="DKW62" s="44"/>
      <c r="DKX62" s="44"/>
      <c r="DKY62" s="44"/>
      <c r="DKZ62" s="44"/>
      <c r="DLA62" s="44"/>
      <c r="DLB62" s="44"/>
      <c r="DLC62" s="44"/>
      <c r="DLD62" s="44"/>
      <c r="DLE62" s="44"/>
      <c r="DLF62" s="44"/>
      <c r="DLG62" s="44"/>
      <c r="DLH62" s="44"/>
      <c r="DLI62" s="44"/>
      <c r="DLJ62" s="44"/>
      <c r="DLK62" s="44"/>
      <c r="DLL62" s="44"/>
      <c r="DLM62" s="44"/>
      <c r="DLN62" s="44"/>
      <c r="DLO62" s="44"/>
      <c r="DLP62" s="44"/>
      <c r="DLQ62" s="44"/>
      <c r="DLR62" s="44"/>
      <c r="DLS62" s="44"/>
      <c r="DLT62" s="44"/>
      <c r="DLU62" s="44"/>
      <c r="DLV62" s="44"/>
      <c r="DLW62" s="44"/>
      <c r="DLX62" s="44"/>
      <c r="DLY62" s="44"/>
      <c r="DLZ62" s="44"/>
      <c r="DMA62" s="44"/>
      <c r="DMB62" s="44"/>
      <c r="DMC62" s="44"/>
      <c r="DMD62" s="44"/>
      <c r="DME62" s="44"/>
      <c r="DMF62" s="44"/>
      <c r="DMG62" s="44"/>
      <c r="DMH62" s="44"/>
      <c r="DMI62" s="44"/>
      <c r="DMJ62" s="44"/>
      <c r="DMK62" s="44"/>
      <c r="DML62" s="44"/>
      <c r="DMM62" s="44"/>
      <c r="DMN62" s="44"/>
      <c r="DMO62" s="44"/>
      <c r="DMP62" s="44"/>
      <c r="DMQ62" s="44"/>
      <c r="DMR62" s="44"/>
      <c r="DMS62" s="44"/>
      <c r="DMT62" s="44"/>
      <c r="DMU62" s="44"/>
      <c r="DMV62" s="44"/>
      <c r="DMW62" s="44"/>
      <c r="DMX62" s="44"/>
      <c r="DMY62" s="44"/>
      <c r="DMZ62" s="44"/>
      <c r="DNA62" s="44"/>
      <c r="DNB62" s="44"/>
      <c r="DNC62" s="44"/>
      <c r="DND62" s="44"/>
      <c r="DNE62" s="44"/>
      <c r="DNF62" s="44"/>
      <c r="DNG62" s="44"/>
      <c r="DNH62" s="44"/>
      <c r="DNI62" s="44"/>
      <c r="DNJ62" s="44"/>
      <c r="DNK62" s="44"/>
      <c r="DNL62" s="44"/>
      <c r="DNM62" s="44"/>
      <c r="DNN62" s="44"/>
      <c r="DNO62" s="44"/>
      <c r="DNP62" s="44"/>
      <c r="DNQ62" s="44"/>
      <c r="DNR62" s="44"/>
      <c r="DNS62" s="44"/>
      <c r="DNT62" s="44"/>
      <c r="DNU62" s="44"/>
      <c r="DNV62" s="44"/>
      <c r="DNW62" s="44"/>
      <c r="DNX62" s="44"/>
      <c r="DNY62" s="44"/>
      <c r="DNZ62" s="44"/>
      <c r="DOA62" s="44"/>
      <c r="DOB62" s="44"/>
      <c r="DOC62" s="44"/>
      <c r="DOD62" s="44"/>
      <c r="DOE62" s="44"/>
      <c r="DOF62" s="44"/>
      <c r="DOG62" s="44"/>
      <c r="DOH62" s="44"/>
      <c r="DOI62" s="44"/>
      <c r="DOJ62" s="44"/>
      <c r="DOK62" s="44"/>
      <c r="DOL62" s="44"/>
      <c r="DOM62" s="44"/>
      <c r="DON62" s="44"/>
      <c r="DOO62" s="44"/>
      <c r="DOP62" s="44"/>
      <c r="DOQ62" s="44"/>
      <c r="DOR62" s="44"/>
      <c r="DOS62" s="44"/>
      <c r="DOT62" s="44"/>
      <c r="DOU62" s="44"/>
      <c r="DOV62" s="44"/>
      <c r="DOW62" s="44"/>
      <c r="DOX62" s="44"/>
      <c r="DOY62" s="44"/>
      <c r="DOZ62" s="44"/>
      <c r="DPA62" s="44"/>
      <c r="DPB62" s="44"/>
      <c r="DPC62" s="44"/>
      <c r="DPD62" s="44"/>
      <c r="DPE62" s="44"/>
      <c r="DPF62" s="44"/>
      <c r="DPG62" s="44"/>
      <c r="DPH62" s="44"/>
      <c r="DPI62" s="44"/>
      <c r="DPJ62" s="44"/>
      <c r="DPK62" s="44"/>
      <c r="DPL62" s="44"/>
      <c r="DPM62" s="44"/>
      <c r="DPN62" s="44"/>
      <c r="DPO62" s="44"/>
      <c r="DPP62" s="44"/>
      <c r="DPQ62" s="44"/>
      <c r="DPR62" s="44"/>
      <c r="DPS62" s="44"/>
      <c r="DPT62" s="44"/>
      <c r="DPU62" s="44"/>
      <c r="DPV62" s="44"/>
      <c r="DPW62" s="44"/>
      <c r="DPX62" s="44"/>
      <c r="DPY62" s="44"/>
      <c r="DPZ62" s="44"/>
      <c r="DQA62" s="44"/>
      <c r="DQB62" s="44"/>
      <c r="DQC62" s="44"/>
      <c r="DQD62" s="44"/>
      <c r="DQE62" s="44"/>
      <c r="DQF62" s="44"/>
      <c r="DQG62" s="44"/>
      <c r="DQH62" s="44"/>
      <c r="DQI62" s="44"/>
      <c r="DQJ62" s="44"/>
      <c r="DQK62" s="44"/>
      <c r="DQL62" s="44"/>
      <c r="DQM62" s="44"/>
      <c r="DQN62" s="44"/>
      <c r="DQO62" s="44"/>
      <c r="DQP62" s="44"/>
      <c r="DQQ62" s="44"/>
      <c r="DQR62" s="44"/>
      <c r="DQS62" s="44"/>
      <c r="DQT62" s="44"/>
      <c r="DQU62" s="44"/>
      <c r="DQV62" s="44"/>
      <c r="DQW62" s="44"/>
      <c r="DQX62" s="44"/>
      <c r="DQY62" s="44"/>
      <c r="DQZ62" s="44"/>
      <c r="DRA62" s="44"/>
      <c r="DRB62" s="44"/>
      <c r="DRC62" s="44"/>
      <c r="DRD62" s="44"/>
      <c r="DRE62" s="44"/>
      <c r="DRF62" s="44"/>
      <c r="DRG62" s="44"/>
      <c r="DRH62" s="44"/>
      <c r="DRI62" s="44"/>
      <c r="DRJ62" s="44"/>
      <c r="DRK62" s="44"/>
      <c r="DRL62" s="44"/>
      <c r="DRM62" s="44"/>
      <c r="DRN62" s="44"/>
      <c r="DRO62" s="44"/>
      <c r="DRP62" s="44"/>
      <c r="DRQ62" s="44"/>
      <c r="DRR62" s="44"/>
      <c r="DRS62" s="44"/>
      <c r="DRT62" s="44"/>
      <c r="DRU62" s="44"/>
      <c r="DRV62" s="44"/>
      <c r="DRW62" s="44"/>
      <c r="DRX62" s="44"/>
      <c r="DRY62" s="44"/>
      <c r="DRZ62" s="44"/>
      <c r="DSA62" s="44"/>
      <c r="DSB62" s="44"/>
      <c r="DSC62" s="44"/>
      <c r="DSD62" s="44"/>
      <c r="DSE62" s="44"/>
      <c r="DSF62" s="44"/>
      <c r="DSG62" s="44"/>
      <c r="DSH62" s="44"/>
      <c r="DSI62" s="44"/>
      <c r="DSJ62" s="44"/>
      <c r="DSK62" s="44"/>
      <c r="DSL62" s="44"/>
      <c r="DSM62" s="44"/>
      <c r="DSN62" s="44"/>
      <c r="DSO62" s="44"/>
      <c r="DSP62" s="44"/>
      <c r="DSQ62" s="44"/>
      <c r="DSR62" s="44"/>
      <c r="DSS62" s="44"/>
      <c r="DST62" s="44"/>
      <c r="DSU62" s="44"/>
      <c r="DSV62" s="44"/>
      <c r="DSW62" s="44"/>
      <c r="DSX62" s="44"/>
      <c r="DSY62" s="44"/>
      <c r="DSZ62" s="44"/>
      <c r="DTA62" s="44"/>
      <c r="DTB62" s="44"/>
      <c r="DTC62" s="44"/>
      <c r="DTD62" s="44"/>
      <c r="DTE62" s="44"/>
      <c r="DTF62" s="44"/>
      <c r="DTG62" s="44"/>
      <c r="DTH62" s="44"/>
      <c r="DTI62" s="44"/>
      <c r="DTJ62" s="44"/>
      <c r="DTK62" s="44"/>
      <c r="DTL62" s="44"/>
      <c r="DTM62" s="44"/>
      <c r="DTN62" s="44"/>
      <c r="DTO62" s="44"/>
      <c r="DTP62" s="44"/>
      <c r="DTQ62" s="44"/>
      <c r="DTR62" s="44"/>
      <c r="DTS62" s="44"/>
      <c r="DTT62" s="44"/>
      <c r="DTU62" s="44"/>
      <c r="DTV62" s="44"/>
      <c r="DTW62" s="44"/>
      <c r="DTX62" s="44"/>
      <c r="DTY62" s="44"/>
      <c r="DTZ62" s="44"/>
      <c r="DUA62" s="44"/>
      <c r="DUB62" s="44"/>
      <c r="DUC62" s="44"/>
      <c r="DUD62" s="44"/>
      <c r="DUE62" s="44"/>
      <c r="DUF62" s="44"/>
      <c r="DUG62" s="44"/>
      <c r="DUH62" s="44"/>
      <c r="DUI62" s="44"/>
      <c r="DUJ62" s="44"/>
      <c r="DUK62" s="44"/>
      <c r="DUL62" s="44"/>
      <c r="DUM62" s="44"/>
      <c r="DUN62" s="44"/>
      <c r="DUO62" s="44"/>
      <c r="DUP62" s="44"/>
      <c r="DUQ62" s="44"/>
      <c r="DUR62" s="44"/>
      <c r="DUS62" s="44"/>
      <c r="DUT62" s="44"/>
      <c r="DUU62" s="44"/>
      <c r="DUV62" s="44"/>
      <c r="DUW62" s="44"/>
      <c r="DUX62" s="44"/>
      <c r="DUY62" s="44"/>
      <c r="DUZ62" s="44"/>
      <c r="DVA62" s="44"/>
      <c r="DVB62" s="44"/>
      <c r="DVC62" s="44"/>
      <c r="DVD62" s="44"/>
      <c r="DVE62" s="44"/>
      <c r="DVF62" s="44"/>
      <c r="DVG62" s="44"/>
      <c r="DVH62" s="44"/>
      <c r="DVI62" s="44"/>
      <c r="DVJ62" s="44"/>
      <c r="DVK62" s="44"/>
      <c r="DVL62" s="44"/>
      <c r="DVM62" s="44"/>
      <c r="DVN62" s="44"/>
      <c r="DVO62" s="44"/>
      <c r="DVP62" s="44"/>
      <c r="DVQ62" s="44"/>
      <c r="DVR62" s="44"/>
      <c r="DVS62" s="44"/>
      <c r="DVT62" s="44"/>
      <c r="DVU62" s="44"/>
      <c r="DVV62" s="44"/>
      <c r="DVW62" s="44"/>
      <c r="DVX62" s="44"/>
      <c r="DVY62" s="44"/>
      <c r="DVZ62" s="44"/>
      <c r="DWA62" s="44"/>
      <c r="DWB62" s="44"/>
      <c r="DWC62" s="44"/>
      <c r="DWD62" s="44"/>
      <c r="DWE62" s="44"/>
      <c r="DWF62" s="44"/>
      <c r="DWG62" s="44"/>
      <c r="DWH62" s="44"/>
      <c r="DWI62" s="44"/>
      <c r="DWJ62" s="44"/>
      <c r="DWK62" s="44"/>
      <c r="DWL62" s="44"/>
      <c r="DWM62" s="44"/>
      <c r="DWN62" s="44"/>
      <c r="DWO62" s="44"/>
      <c r="DWP62" s="44"/>
      <c r="DWQ62" s="44"/>
      <c r="DWR62" s="44"/>
      <c r="DWS62" s="44"/>
      <c r="DWT62" s="44"/>
      <c r="DWU62" s="44"/>
      <c r="DWV62" s="44"/>
      <c r="DWW62" s="44"/>
      <c r="DWX62" s="44"/>
      <c r="DWY62" s="44"/>
      <c r="DWZ62" s="44"/>
      <c r="DXA62" s="44"/>
      <c r="DXB62" s="44"/>
      <c r="DXC62" s="44"/>
      <c r="DXD62" s="44"/>
      <c r="DXE62" s="44"/>
      <c r="DXF62" s="44"/>
      <c r="DXG62" s="44"/>
      <c r="DXH62" s="44"/>
      <c r="DXI62" s="44"/>
      <c r="DXJ62" s="44"/>
      <c r="DXK62" s="44"/>
      <c r="DXL62" s="44"/>
      <c r="DXM62" s="44"/>
      <c r="DXN62" s="44"/>
      <c r="DXO62" s="44"/>
      <c r="DXP62" s="44"/>
      <c r="DXQ62" s="44"/>
      <c r="DXR62" s="44"/>
      <c r="DXS62" s="44"/>
      <c r="DXT62" s="44"/>
      <c r="DXU62" s="44"/>
      <c r="DXV62" s="44"/>
      <c r="DXW62" s="44"/>
      <c r="DXX62" s="44"/>
      <c r="DXY62" s="44"/>
      <c r="DXZ62" s="44"/>
      <c r="DYA62" s="44"/>
      <c r="DYB62" s="44"/>
      <c r="DYC62" s="44"/>
      <c r="DYD62" s="44"/>
      <c r="DYE62" s="44"/>
      <c r="DYF62" s="44"/>
      <c r="DYG62" s="44"/>
      <c r="DYH62" s="44"/>
      <c r="DYI62" s="44"/>
      <c r="DYJ62" s="44"/>
      <c r="DYK62" s="44"/>
      <c r="DYL62" s="44"/>
      <c r="DYM62" s="44"/>
      <c r="DYN62" s="44"/>
      <c r="DYO62" s="44"/>
      <c r="DYP62" s="44"/>
      <c r="DYQ62" s="44"/>
      <c r="DYR62" s="44"/>
      <c r="DYS62" s="44"/>
      <c r="DYT62" s="44"/>
      <c r="DYU62" s="44"/>
      <c r="DYV62" s="44"/>
      <c r="DYW62" s="44"/>
      <c r="DYX62" s="44"/>
      <c r="DYY62" s="44"/>
      <c r="DYZ62" s="44"/>
      <c r="DZA62" s="44"/>
      <c r="DZB62" s="44"/>
      <c r="DZC62" s="44"/>
      <c r="DZD62" s="44"/>
      <c r="DZE62" s="44"/>
      <c r="DZF62" s="44"/>
      <c r="DZG62" s="44"/>
      <c r="DZH62" s="44"/>
      <c r="DZI62" s="44"/>
      <c r="DZJ62" s="44"/>
      <c r="DZK62" s="44"/>
      <c r="DZL62" s="44"/>
      <c r="DZM62" s="44"/>
      <c r="DZN62" s="44"/>
      <c r="DZO62" s="44"/>
      <c r="DZP62" s="44"/>
      <c r="DZQ62" s="44"/>
      <c r="DZR62" s="44"/>
      <c r="DZS62" s="44"/>
      <c r="DZT62" s="44"/>
      <c r="DZU62" s="44"/>
      <c r="DZV62" s="44"/>
      <c r="DZW62" s="44"/>
      <c r="DZX62" s="44"/>
      <c r="DZY62" s="44"/>
      <c r="DZZ62" s="44"/>
      <c r="EAA62" s="44"/>
      <c r="EAB62" s="44"/>
      <c r="EAC62" s="44"/>
      <c r="EAD62" s="44"/>
      <c r="EAE62" s="44"/>
      <c r="EAF62" s="44"/>
      <c r="EAG62" s="44"/>
      <c r="EAH62" s="44"/>
      <c r="EAI62" s="44"/>
      <c r="EAJ62" s="44"/>
      <c r="EAK62" s="44"/>
      <c r="EAL62" s="44"/>
      <c r="EAM62" s="44"/>
      <c r="EAN62" s="44"/>
      <c r="EAO62" s="44"/>
      <c r="EAP62" s="44"/>
      <c r="EAQ62" s="44"/>
      <c r="EAR62" s="44"/>
      <c r="EAS62" s="44"/>
      <c r="EAT62" s="44"/>
      <c r="EAU62" s="44"/>
      <c r="EAV62" s="44"/>
      <c r="EAW62" s="44"/>
      <c r="EAX62" s="44"/>
      <c r="EAY62" s="44"/>
      <c r="EAZ62" s="44"/>
      <c r="EBA62" s="44"/>
      <c r="EBB62" s="44"/>
      <c r="EBC62" s="44"/>
      <c r="EBD62" s="44"/>
      <c r="EBE62" s="44"/>
      <c r="EBF62" s="44"/>
      <c r="EBG62" s="44"/>
      <c r="EBH62" s="44"/>
      <c r="EBI62" s="44"/>
      <c r="EBJ62" s="44"/>
      <c r="EBK62" s="44"/>
      <c r="EBL62" s="44"/>
      <c r="EBM62" s="44"/>
      <c r="EBN62" s="44"/>
      <c r="EBO62" s="44"/>
      <c r="EBP62" s="44"/>
      <c r="EBQ62" s="44"/>
      <c r="EBR62" s="44"/>
      <c r="EBS62" s="44"/>
      <c r="EBT62" s="44"/>
      <c r="EBU62" s="44"/>
      <c r="EBV62" s="44"/>
      <c r="EBW62" s="44"/>
      <c r="EBX62" s="44"/>
      <c r="EBY62" s="44"/>
      <c r="EBZ62" s="44"/>
      <c r="ECA62" s="44"/>
      <c r="ECB62" s="44"/>
      <c r="ECC62" s="44"/>
      <c r="ECD62" s="44"/>
      <c r="ECE62" s="44"/>
      <c r="ECF62" s="44"/>
      <c r="ECG62" s="44"/>
      <c r="ECH62" s="44"/>
      <c r="ECI62" s="44"/>
      <c r="ECJ62" s="44"/>
      <c r="ECK62" s="44"/>
      <c r="ECL62" s="44"/>
      <c r="ECM62" s="44"/>
      <c r="ECN62" s="44"/>
      <c r="ECO62" s="44"/>
      <c r="ECP62" s="44"/>
      <c r="ECQ62" s="44"/>
      <c r="ECR62" s="44"/>
      <c r="ECS62" s="44"/>
      <c r="ECT62" s="44"/>
      <c r="ECU62" s="44"/>
      <c r="ECV62" s="44"/>
      <c r="ECW62" s="44"/>
      <c r="ECX62" s="44"/>
      <c r="ECY62" s="44"/>
      <c r="ECZ62" s="44"/>
      <c r="EDA62" s="44"/>
      <c r="EDB62" s="44"/>
      <c r="EDC62" s="44"/>
      <c r="EDD62" s="44"/>
      <c r="EDE62" s="44"/>
      <c r="EDF62" s="44"/>
      <c r="EDG62" s="44"/>
      <c r="EDH62" s="44"/>
      <c r="EDI62" s="44"/>
      <c r="EDJ62" s="44"/>
      <c r="EDK62" s="44"/>
      <c r="EDL62" s="44"/>
      <c r="EDM62" s="44"/>
      <c r="EDN62" s="44"/>
      <c r="EDO62" s="44"/>
      <c r="EDP62" s="44"/>
      <c r="EDQ62" s="44"/>
      <c r="EDR62" s="44"/>
      <c r="EDS62" s="44"/>
      <c r="EDT62" s="44"/>
      <c r="EDU62" s="44"/>
      <c r="EDV62" s="44"/>
      <c r="EDW62" s="44"/>
      <c r="EDX62" s="44"/>
      <c r="EDY62" s="44"/>
      <c r="EDZ62" s="44"/>
      <c r="EEA62" s="44"/>
      <c r="EEB62" s="44"/>
      <c r="EEC62" s="44"/>
      <c r="EED62" s="44"/>
      <c r="EEE62" s="44"/>
      <c r="EEF62" s="44"/>
      <c r="EEG62" s="44"/>
      <c r="EEH62" s="44"/>
      <c r="EEI62" s="44"/>
      <c r="EEJ62" s="44"/>
      <c r="EEK62" s="44"/>
      <c r="EEL62" s="44"/>
      <c r="EEM62" s="44"/>
      <c r="EEN62" s="44"/>
      <c r="EEO62" s="44"/>
      <c r="EEP62" s="44"/>
      <c r="EEQ62" s="44"/>
      <c r="EER62" s="44"/>
      <c r="EES62" s="44"/>
      <c r="EET62" s="44"/>
      <c r="EEU62" s="44"/>
      <c r="EEV62" s="44"/>
      <c r="EEW62" s="44"/>
      <c r="EEX62" s="44"/>
      <c r="EEY62" s="44"/>
      <c r="EEZ62" s="44"/>
      <c r="EFA62" s="44"/>
      <c r="EFB62" s="44"/>
      <c r="EFC62" s="44"/>
      <c r="EFD62" s="44"/>
      <c r="EFE62" s="44"/>
      <c r="EFF62" s="44"/>
      <c r="EFG62" s="44"/>
      <c r="EFH62" s="44"/>
      <c r="EFI62" s="44"/>
      <c r="EFJ62" s="44"/>
      <c r="EFK62" s="44"/>
      <c r="EFL62" s="44"/>
      <c r="EFM62" s="44"/>
      <c r="EFN62" s="44"/>
      <c r="EFO62" s="44"/>
      <c r="EFP62" s="44"/>
      <c r="EFQ62" s="44"/>
      <c r="EFR62" s="44"/>
      <c r="EFS62" s="44"/>
      <c r="EFT62" s="44"/>
      <c r="EFU62" s="44"/>
      <c r="EFV62" s="44"/>
      <c r="EFW62" s="44"/>
      <c r="EFX62" s="44"/>
      <c r="EFY62" s="44"/>
      <c r="EFZ62" s="44"/>
      <c r="EGA62" s="44"/>
      <c r="EGB62" s="44"/>
      <c r="EGC62" s="44"/>
      <c r="EGD62" s="44"/>
      <c r="EGE62" s="44"/>
      <c r="EGF62" s="44"/>
      <c r="EGG62" s="44"/>
      <c r="EGH62" s="44"/>
      <c r="EGI62" s="44"/>
      <c r="EGJ62" s="44"/>
      <c r="EGK62" s="44"/>
      <c r="EGL62" s="44"/>
      <c r="EGM62" s="44"/>
      <c r="EGN62" s="44"/>
      <c r="EGO62" s="44"/>
      <c r="EGP62" s="44"/>
      <c r="EGQ62" s="44"/>
      <c r="EGR62" s="44"/>
      <c r="EGS62" s="44"/>
      <c r="EGT62" s="44"/>
      <c r="EGU62" s="44"/>
      <c r="EGV62" s="44"/>
      <c r="EGW62" s="44"/>
      <c r="EGX62" s="44"/>
      <c r="EGY62" s="44"/>
      <c r="EGZ62" s="44"/>
      <c r="EHA62" s="44"/>
      <c r="EHB62" s="44"/>
      <c r="EHC62" s="44"/>
      <c r="EHD62" s="44"/>
      <c r="EHE62" s="44"/>
      <c r="EHF62" s="44"/>
      <c r="EHG62" s="44"/>
      <c r="EHH62" s="44"/>
      <c r="EHI62" s="44"/>
      <c r="EHJ62" s="44"/>
      <c r="EHK62" s="44"/>
      <c r="EHL62" s="44"/>
      <c r="EHM62" s="44"/>
      <c r="EHN62" s="44"/>
      <c r="EHO62" s="44"/>
      <c r="EHP62" s="44"/>
      <c r="EHQ62" s="44"/>
      <c r="EHR62" s="44"/>
      <c r="EHS62" s="44"/>
      <c r="EHT62" s="44"/>
      <c r="EHU62" s="44"/>
      <c r="EHV62" s="44"/>
      <c r="EHW62" s="44"/>
      <c r="EHX62" s="44"/>
      <c r="EHY62" s="44"/>
      <c r="EHZ62" s="44"/>
      <c r="EIA62" s="44"/>
      <c r="EIB62" s="44"/>
      <c r="EIC62" s="44"/>
      <c r="EID62" s="44"/>
      <c r="EIE62" s="44"/>
      <c r="EIF62" s="44"/>
      <c r="EIG62" s="44"/>
      <c r="EIH62" s="44"/>
      <c r="EII62" s="44"/>
      <c r="EIJ62" s="44"/>
      <c r="EIK62" s="44"/>
      <c r="EIL62" s="44"/>
      <c r="EIM62" s="44"/>
      <c r="EIN62" s="44"/>
      <c r="EIO62" s="44"/>
      <c r="EIP62" s="44"/>
      <c r="EIQ62" s="44"/>
      <c r="EIR62" s="44"/>
      <c r="EIS62" s="44"/>
      <c r="EIT62" s="44"/>
      <c r="EIU62" s="44"/>
      <c r="EIV62" s="44"/>
      <c r="EIW62" s="44"/>
      <c r="EIX62" s="44"/>
      <c r="EIY62" s="44"/>
      <c r="EIZ62" s="44"/>
      <c r="EJA62" s="44"/>
      <c r="EJB62" s="44"/>
      <c r="EJC62" s="44"/>
      <c r="EJD62" s="44"/>
      <c r="EJE62" s="44"/>
      <c r="EJF62" s="44"/>
      <c r="EJG62" s="44"/>
      <c r="EJH62" s="44"/>
      <c r="EJI62" s="44"/>
      <c r="EJJ62" s="44"/>
      <c r="EJK62" s="44"/>
      <c r="EJL62" s="44"/>
      <c r="EJM62" s="44"/>
      <c r="EJN62" s="44"/>
      <c r="EJO62" s="44"/>
      <c r="EJP62" s="44"/>
      <c r="EJQ62" s="44"/>
      <c r="EJR62" s="44"/>
      <c r="EJS62" s="44"/>
      <c r="EJT62" s="44"/>
      <c r="EJU62" s="44"/>
      <c r="EJV62" s="44"/>
      <c r="EJW62" s="44"/>
      <c r="EJX62" s="44"/>
      <c r="EJY62" s="44"/>
      <c r="EJZ62" s="44"/>
      <c r="EKA62" s="44"/>
      <c r="EKB62" s="44"/>
      <c r="EKC62" s="44"/>
      <c r="EKD62" s="44"/>
      <c r="EKE62" s="44"/>
      <c r="EKF62" s="44"/>
      <c r="EKG62" s="44"/>
      <c r="EKH62" s="44"/>
      <c r="EKI62" s="44"/>
      <c r="EKJ62" s="44"/>
      <c r="EKK62" s="44"/>
      <c r="EKL62" s="44"/>
      <c r="EKM62" s="44"/>
      <c r="EKN62" s="44"/>
      <c r="EKO62" s="44"/>
      <c r="EKP62" s="44"/>
      <c r="EKQ62" s="44"/>
      <c r="EKR62" s="44"/>
      <c r="EKS62" s="44"/>
      <c r="EKT62" s="44"/>
      <c r="EKU62" s="44"/>
      <c r="EKV62" s="44"/>
      <c r="EKW62" s="44"/>
      <c r="EKX62" s="44"/>
      <c r="EKY62" s="44"/>
      <c r="EKZ62" s="44"/>
      <c r="ELA62" s="44"/>
      <c r="ELB62" s="44"/>
      <c r="ELC62" s="44"/>
      <c r="ELD62" s="44"/>
      <c r="ELE62" s="44"/>
      <c r="ELF62" s="44"/>
      <c r="ELG62" s="44"/>
      <c r="ELH62" s="44"/>
      <c r="ELI62" s="44"/>
      <c r="ELJ62" s="44"/>
      <c r="ELK62" s="44"/>
      <c r="ELL62" s="44"/>
      <c r="ELM62" s="44"/>
      <c r="ELN62" s="44"/>
      <c r="ELO62" s="44"/>
      <c r="ELP62" s="44"/>
      <c r="ELQ62" s="44"/>
      <c r="ELR62" s="44"/>
      <c r="ELS62" s="44"/>
      <c r="ELT62" s="44"/>
      <c r="ELU62" s="44"/>
      <c r="ELV62" s="44"/>
      <c r="ELW62" s="44"/>
      <c r="ELX62" s="44"/>
      <c r="ELY62" s="44"/>
      <c r="ELZ62" s="44"/>
      <c r="EMA62" s="44"/>
      <c r="EMB62" s="44"/>
      <c r="EMC62" s="44"/>
      <c r="EMD62" s="44"/>
      <c r="EME62" s="44"/>
      <c r="EMF62" s="44"/>
      <c r="EMG62" s="44"/>
      <c r="EMH62" s="44"/>
      <c r="EMI62" s="44"/>
      <c r="EMJ62" s="44"/>
      <c r="EMK62" s="44"/>
      <c r="EML62" s="44"/>
      <c r="EMM62" s="44"/>
      <c r="EMN62" s="44"/>
      <c r="EMO62" s="44"/>
      <c r="EMP62" s="44"/>
      <c r="EMQ62" s="44"/>
      <c r="EMR62" s="44"/>
      <c r="EMS62" s="44"/>
      <c r="EMT62" s="44"/>
      <c r="EMU62" s="44"/>
      <c r="EMV62" s="44"/>
      <c r="EMW62" s="44"/>
      <c r="EMX62" s="44"/>
      <c r="EMY62" s="44"/>
      <c r="EMZ62" s="44"/>
      <c r="ENA62" s="44"/>
      <c r="ENB62" s="44"/>
      <c r="ENC62" s="44"/>
      <c r="END62" s="44"/>
      <c r="ENE62" s="44"/>
      <c r="ENF62" s="44"/>
      <c r="ENG62" s="44"/>
      <c r="ENH62" s="44"/>
      <c r="ENI62" s="44"/>
      <c r="ENJ62" s="44"/>
      <c r="ENK62" s="44"/>
      <c r="ENL62" s="44"/>
      <c r="ENM62" s="44"/>
      <c r="ENN62" s="44"/>
      <c r="ENO62" s="44"/>
      <c r="ENP62" s="44"/>
      <c r="ENQ62" s="44"/>
      <c r="ENR62" s="44"/>
      <c r="ENS62" s="44"/>
      <c r="ENT62" s="44"/>
      <c r="ENU62" s="44"/>
      <c r="ENV62" s="44"/>
      <c r="ENW62" s="44"/>
      <c r="ENX62" s="44"/>
      <c r="ENY62" s="44"/>
      <c r="ENZ62" s="44"/>
      <c r="EOA62" s="44"/>
      <c r="EOB62" s="44"/>
      <c r="EOC62" s="44"/>
      <c r="EOD62" s="44"/>
      <c r="EOE62" s="44"/>
      <c r="EOF62" s="44"/>
      <c r="EOG62" s="44"/>
      <c r="EOH62" s="44"/>
      <c r="EOI62" s="44"/>
      <c r="EOJ62" s="44"/>
      <c r="EOK62" s="44"/>
      <c r="EOL62" s="44"/>
      <c r="EOM62" s="44"/>
      <c r="EON62" s="44"/>
      <c r="EOO62" s="44"/>
      <c r="EOP62" s="44"/>
      <c r="EOQ62" s="44"/>
      <c r="EOR62" s="44"/>
      <c r="EOS62" s="44"/>
      <c r="EOT62" s="44"/>
      <c r="EOU62" s="44"/>
      <c r="EOV62" s="44"/>
      <c r="EOW62" s="44"/>
      <c r="EOX62" s="44"/>
      <c r="EOY62" s="44"/>
      <c r="EOZ62" s="44"/>
      <c r="EPA62" s="44"/>
      <c r="EPB62" s="44"/>
      <c r="EPC62" s="44"/>
      <c r="EPD62" s="44"/>
      <c r="EPE62" s="44"/>
      <c r="EPF62" s="44"/>
      <c r="EPG62" s="44"/>
      <c r="EPH62" s="44"/>
      <c r="EPI62" s="44"/>
      <c r="EPJ62" s="44"/>
      <c r="EPK62" s="44"/>
      <c r="EPL62" s="44"/>
      <c r="EPM62" s="44"/>
      <c r="EPN62" s="44"/>
      <c r="EPO62" s="44"/>
      <c r="EPP62" s="44"/>
      <c r="EPQ62" s="44"/>
      <c r="EPR62" s="44"/>
      <c r="EPS62" s="44"/>
      <c r="EPT62" s="44"/>
      <c r="EPU62" s="44"/>
      <c r="EPV62" s="44"/>
      <c r="EPW62" s="44"/>
      <c r="EPX62" s="44"/>
      <c r="EPY62" s="44"/>
      <c r="EPZ62" s="44"/>
      <c r="EQA62" s="44"/>
      <c r="EQB62" s="44"/>
      <c r="EQC62" s="44"/>
      <c r="EQD62" s="44"/>
      <c r="EQE62" s="44"/>
      <c r="EQF62" s="44"/>
      <c r="EQG62" s="44"/>
      <c r="EQH62" s="44"/>
      <c r="EQI62" s="44"/>
      <c r="EQJ62" s="44"/>
      <c r="EQK62" s="44"/>
      <c r="EQL62" s="44"/>
      <c r="EQM62" s="44"/>
      <c r="EQN62" s="44"/>
      <c r="EQO62" s="44"/>
      <c r="EQP62" s="44"/>
      <c r="EQQ62" s="44"/>
      <c r="EQR62" s="44"/>
      <c r="EQS62" s="44"/>
      <c r="EQT62" s="44"/>
      <c r="EQU62" s="44"/>
      <c r="EQV62" s="44"/>
      <c r="EQW62" s="44"/>
      <c r="EQX62" s="44"/>
      <c r="EQY62" s="44"/>
      <c r="EQZ62" s="44"/>
      <c r="ERA62" s="44"/>
      <c r="ERB62" s="44"/>
      <c r="ERC62" s="44"/>
      <c r="ERD62" s="44"/>
      <c r="ERE62" s="44"/>
      <c r="ERF62" s="44"/>
      <c r="ERG62" s="44"/>
      <c r="ERH62" s="44"/>
      <c r="ERI62" s="44"/>
      <c r="ERJ62" s="44"/>
      <c r="ERK62" s="44"/>
      <c r="ERL62" s="44"/>
      <c r="ERM62" s="44"/>
      <c r="ERN62" s="44"/>
      <c r="ERO62" s="44"/>
      <c r="ERP62" s="44"/>
      <c r="ERQ62" s="44"/>
      <c r="ERR62" s="44"/>
      <c r="ERS62" s="44"/>
      <c r="ERT62" s="44"/>
      <c r="ERU62" s="44"/>
      <c r="ERV62" s="44"/>
      <c r="ERW62" s="44"/>
      <c r="ERX62" s="44"/>
      <c r="ERY62" s="44"/>
      <c r="ERZ62" s="44"/>
      <c r="ESA62" s="44"/>
      <c r="ESB62" s="44"/>
      <c r="ESC62" s="44"/>
      <c r="ESD62" s="44"/>
      <c r="ESE62" s="44"/>
      <c r="ESF62" s="44"/>
      <c r="ESG62" s="44"/>
      <c r="ESH62" s="44"/>
      <c r="ESI62" s="44"/>
      <c r="ESJ62" s="44"/>
      <c r="ESK62" s="44"/>
      <c r="ESL62" s="44"/>
      <c r="ESM62" s="44"/>
      <c r="ESN62" s="44"/>
      <c r="ESO62" s="44"/>
      <c r="ESP62" s="44"/>
      <c r="ESQ62" s="44"/>
      <c r="ESR62" s="44"/>
      <c r="ESS62" s="44"/>
      <c r="EST62" s="44"/>
      <c r="ESU62" s="44"/>
      <c r="ESV62" s="44"/>
      <c r="ESW62" s="44"/>
      <c r="ESX62" s="44"/>
      <c r="ESY62" s="44"/>
      <c r="ESZ62" s="44"/>
      <c r="ETA62" s="44"/>
      <c r="ETB62" s="44"/>
      <c r="ETC62" s="44"/>
      <c r="ETD62" s="44"/>
      <c r="ETE62" s="44"/>
      <c r="ETF62" s="44"/>
      <c r="ETG62" s="44"/>
      <c r="ETH62" s="44"/>
      <c r="ETI62" s="44"/>
      <c r="ETJ62" s="44"/>
      <c r="ETK62" s="44"/>
      <c r="ETL62" s="44"/>
      <c r="ETM62" s="44"/>
      <c r="ETN62" s="44"/>
      <c r="ETO62" s="44"/>
      <c r="ETP62" s="44"/>
      <c r="ETQ62" s="44"/>
      <c r="ETR62" s="44"/>
      <c r="ETS62" s="44"/>
      <c r="ETT62" s="44"/>
      <c r="ETU62" s="44"/>
      <c r="ETV62" s="44"/>
      <c r="ETW62" s="44"/>
      <c r="ETX62" s="44"/>
      <c r="ETY62" s="44"/>
      <c r="ETZ62" s="44"/>
      <c r="EUA62" s="44"/>
      <c r="EUB62" s="44"/>
      <c r="EUC62" s="44"/>
      <c r="EUD62" s="44"/>
      <c r="EUE62" s="44"/>
      <c r="EUF62" s="44"/>
      <c r="EUG62" s="44"/>
      <c r="EUH62" s="44"/>
      <c r="EUI62" s="44"/>
      <c r="EUJ62" s="44"/>
      <c r="EUK62" s="44"/>
      <c r="EUL62" s="44"/>
      <c r="EUM62" s="44"/>
      <c r="EUN62" s="44"/>
      <c r="EUO62" s="44"/>
      <c r="EUP62" s="44"/>
      <c r="EUQ62" s="44"/>
      <c r="EUR62" s="44"/>
      <c r="EUS62" s="44"/>
      <c r="EUT62" s="44"/>
      <c r="EUU62" s="44"/>
      <c r="EUV62" s="44"/>
      <c r="EUW62" s="44"/>
      <c r="EUX62" s="44"/>
      <c r="EUY62" s="44"/>
      <c r="EUZ62" s="44"/>
      <c r="EVA62" s="44"/>
      <c r="EVB62" s="44"/>
      <c r="EVC62" s="44"/>
      <c r="EVD62" s="44"/>
      <c r="EVE62" s="44"/>
      <c r="EVF62" s="44"/>
      <c r="EVG62" s="44"/>
      <c r="EVH62" s="44"/>
      <c r="EVI62" s="44"/>
      <c r="EVJ62" s="44"/>
      <c r="EVK62" s="44"/>
      <c r="EVL62" s="44"/>
      <c r="EVM62" s="44"/>
      <c r="EVN62" s="44"/>
      <c r="EVO62" s="44"/>
      <c r="EVP62" s="44"/>
      <c r="EVQ62" s="44"/>
      <c r="EVR62" s="44"/>
      <c r="EVS62" s="44"/>
      <c r="EVT62" s="44"/>
      <c r="EVU62" s="44"/>
      <c r="EVV62" s="44"/>
      <c r="EVW62" s="44"/>
      <c r="EVX62" s="44"/>
      <c r="EVY62" s="44"/>
      <c r="EVZ62" s="44"/>
      <c r="EWA62" s="44"/>
      <c r="EWB62" s="44"/>
      <c r="EWC62" s="44"/>
      <c r="EWD62" s="44"/>
      <c r="EWE62" s="44"/>
      <c r="EWF62" s="44"/>
      <c r="EWG62" s="44"/>
      <c r="EWH62" s="44"/>
      <c r="EWI62" s="44"/>
      <c r="EWJ62" s="44"/>
      <c r="EWK62" s="44"/>
      <c r="EWL62" s="44"/>
      <c r="EWM62" s="44"/>
      <c r="EWN62" s="44"/>
      <c r="EWO62" s="44"/>
      <c r="EWP62" s="44"/>
      <c r="EWQ62" s="44"/>
      <c r="EWR62" s="44"/>
      <c r="EWS62" s="44"/>
      <c r="EWT62" s="44"/>
      <c r="EWU62" s="44"/>
      <c r="EWV62" s="44"/>
      <c r="EWW62" s="44"/>
      <c r="EWX62" s="44"/>
      <c r="EWY62" s="44"/>
      <c r="EWZ62" s="44"/>
      <c r="EXA62" s="44"/>
      <c r="EXB62" s="44"/>
      <c r="EXC62" s="44"/>
      <c r="EXD62" s="44"/>
      <c r="EXE62" s="44"/>
      <c r="EXF62" s="44"/>
      <c r="EXG62" s="44"/>
      <c r="EXH62" s="44"/>
      <c r="EXI62" s="44"/>
      <c r="EXJ62" s="44"/>
      <c r="EXK62" s="44"/>
      <c r="EXL62" s="44"/>
      <c r="EXM62" s="44"/>
      <c r="EXN62" s="44"/>
      <c r="EXO62" s="44"/>
      <c r="EXP62" s="44"/>
      <c r="EXQ62" s="44"/>
      <c r="EXR62" s="44"/>
      <c r="EXS62" s="44"/>
      <c r="EXT62" s="44"/>
      <c r="EXU62" s="44"/>
      <c r="EXV62" s="44"/>
      <c r="EXW62" s="44"/>
      <c r="EXX62" s="44"/>
      <c r="EXY62" s="44"/>
      <c r="EXZ62" s="44"/>
      <c r="EYA62" s="44"/>
      <c r="EYB62" s="44"/>
      <c r="EYC62" s="44"/>
      <c r="EYD62" s="44"/>
      <c r="EYE62" s="44"/>
      <c r="EYF62" s="44"/>
      <c r="EYG62" s="44"/>
      <c r="EYH62" s="44"/>
      <c r="EYI62" s="44"/>
      <c r="EYJ62" s="44"/>
      <c r="EYK62" s="44"/>
      <c r="EYL62" s="44"/>
      <c r="EYM62" s="44"/>
      <c r="EYN62" s="44"/>
      <c r="EYO62" s="44"/>
      <c r="EYP62" s="44"/>
      <c r="EYQ62" s="44"/>
      <c r="EYR62" s="44"/>
      <c r="EYS62" s="44"/>
      <c r="EYT62" s="44"/>
      <c r="EYU62" s="44"/>
      <c r="EYV62" s="44"/>
      <c r="EYW62" s="44"/>
      <c r="EYX62" s="44"/>
      <c r="EYY62" s="44"/>
      <c r="EYZ62" s="44"/>
      <c r="EZA62" s="44"/>
      <c r="EZB62" s="44"/>
      <c r="EZC62" s="44"/>
      <c r="EZD62" s="44"/>
      <c r="EZE62" s="44"/>
      <c r="EZF62" s="44"/>
      <c r="EZG62" s="44"/>
      <c r="EZH62" s="44"/>
      <c r="EZI62" s="44"/>
      <c r="EZJ62" s="44"/>
      <c r="EZK62" s="44"/>
      <c r="EZL62" s="44"/>
      <c r="EZM62" s="44"/>
      <c r="EZN62" s="44"/>
      <c r="EZO62" s="44"/>
      <c r="EZP62" s="44"/>
      <c r="EZQ62" s="44"/>
      <c r="EZR62" s="44"/>
      <c r="EZS62" s="44"/>
      <c r="EZT62" s="44"/>
      <c r="EZU62" s="44"/>
      <c r="EZV62" s="44"/>
      <c r="EZW62" s="44"/>
      <c r="EZX62" s="44"/>
      <c r="EZY62" s="44"/>
      <c r="EZZ62" s="44"/>
      <c r="FAA62" s="44"/>
      <c r="FAB62" s="44"/>
      <c r="FAC62" s="44"/>
      <c r="FAD62" s="44"/>
      <c r="FAE62" s="44"/>
      <c r="FAF62" s="44"/>
      <c r="FAG62" s="44"/>
      <c r="FAH62" s="44"/>
      <c r="FAI62" s="44"/>
      <c r="FAJ62" s="44"/>
      <c r="FAK62" s="44"/>
      <c r="FAL62" s="44"/>
      <c r="FAM62" s="44"/>
      <c r="FAN62" s="44"/>
      <c r="FAO62" s="44"/>
      <c r="FAP62" s="44"/>
      <c r="FAQ62" s="44"/>
      <c r="FAR62" s="44"/>
      <c r="FAS62" s="44"/>
      <c r="FAT62" s="44"/>
      <c r="FAU62" s="44"/>
      <c r="FAV62" s="44"/>
      <c r="FAW62" s="44"/>
      <c r="FAX62" s="44"/>
      <c r="FAY62" s="44"/>
      <c r="FAZ62" s="44"/>
      <c r="FBA62" s="44"/>
      <c r="FBB62" s="44"/>
      <c r="FBC62" s="44"/>
      <c r="FBD62" s="44"/>
      <c r="FBE62" s="44"/>
      <c r="FBF62" s="44"/>
      <c r="FBG62" s="44"/>
      <c r="FBH62" s="44"/>
      <c r="FBI62" s="44"/>
      <c r="FBJ62" s="44"/>
      <c r="FBK62" s="44"/>
      <c r="FBL62" s="44"/>
      <c r="FBM62" s="44"/>
      <c r="FBN62" s="44"/>
      <c r="FBO62" s="44"/>
      <c r="FBP62" s="44"/>
      <c r="FBQ62" s="44"/>
      <c r="FBR62" s="44"/>
      <c r="FBS62" s="44"/>
      <c r="FBT62" s="44"/>
      <c r="FBU62" s="44"/>
      <c r="FBV62" s="44"/>
      <c r="FBW62" s="44"/>
      <c r="FBX62" s="44"/>
      <c r="FBY62" s="44"/>
      <c r="FBZ62" s="44"/>
      <c r="FCA62" s="44"/>
      <c r="FCB62" s="44"/>
      <c r="FCC62" s="44"/>
      <c r="FCD62" s="44"/>
      <c r="FCE62" s="44"/>
      <c r="FCF62" s="44"/>
      <c r="FCG62" s="44"/>
      <c r="FCH62" s="44"/>
      <c r="FCI62" s="44"/>
      <c r="FCJ62" s="44"/>
      <c r="FCK62" s="44"/>
      <c r="FCL62" s="44"/>
      <c r="FCM62" s="44"/>
      <c r="FCN62" s="44"/>
      <c r="FCO62" s="44"/>
      <c r="FCP62" s="44"/>
      <c r="FCQ62" s="44"/>
      <c r="FCR62" s="44"/>
      <c r="FCS62" s="44"/>
      <c r="FCT62" s="44"/>
      <c r="FCU62" s="44"/>
      <c r="FCV62" s="44"/>
      <c r="FCW62" s="44"/>
      <c r="FCX62" s="44"/>
      <c r="FCY62" s="44"/>
      <c r="FCZ62" s="44"/>
      <c r="FDA62" s="44"/>
      <c r="FDB62" s="44"/>
      <c r="FDC62" s="44"/>
      <c r="FDD62" s="44"/>
      <c r="FDE62" s="44"/>
      <c r="FDF62" s="44"/>
      <c r="FDG62" s="44"/>
      <c r="FDH62" s="44"/>
      <c r="FDI62" s="44"/>
      <c r="FDJ62" s="44"/>
      <c r="FDK62" s="44"/>
      <c r="FDL62" s="44"/>
      <c r="FDM62" s="44"/>
      <c r="FDN62" s="44"/>
      <c r="FDO62" s="44"/>
      <c r="FDP62" s="44"/>
      <c r="FDQ62" s="44"/>
      <c r="FDR62" s="44"/>
      <c r="FDS62" s="44"/>
      <c r="FDT62" s="44"/>
      <c r="FDU62" s="44"/>
      <c r="FDV62" s="44"/>
      <c r="FDW62" s="44"/>
      <c r="FDX62" s="44"/>
      <c r="FDY62" s="44"/>
      <c r="FDZ62" s="44"/>
      <c r="FEA62" s="44"/>
      <c r="FEB62" s="44"/>
      <c r="FEC62" s="44"/>
      <c r="FED62" s="44"/>
      <c r="FEE62" s="44"/>
      <c r="FEF62" s="44"/>
      <c r="FEG62" s="44"/>
      <c r="FEH62" s="44"/>
      <c r="FEI62" s="44"/>
      <c r="FEJ62" s="44"/>
      <c r="FEK62" s="44"/>
      <c r="FEL62" s="44"/>
      <c r="FEM62" s="44"/>
      <c r="FEN62" s="44"/>
      <c r="FEO62" s="44"/>
      <c r="FEP62" s="44"/>
      <c r="FEQ62" s="44"/>
      <c r="FER62" s="44"/>
      <c r="FES62" s="44"/>
      <c r="FET62" s="44"/>
      <c r="FEU62" s="44"/>
      <c r="FEV62" s="44"/>
      <c r="FEW62" s="44"/>
      <c r="FEX62" s="44"/>
      <c r="FEY62" s="44"/>
      <c r="FEZ62" s="44"/>
      <c r="FFA62" s="44"/>
      <c r="FFB62" s="44"/>
      <c r="FFC62" s="44"/>
      <c r="FFD62" s="44"/>
      <c r="FFE62" s="44"/>
      <c r="FFF62" s="44"/>
      <c r="FFG62" s="44"/>
      <c r="FFH62" s="44"/>
      <c r="FFI62" s="44"/>
      <c r="FFJ62" s="44"/>
      <c r="FFK62" s="44"/>
      <c r="FFL62" s="44"/>
      <c r="FFM62" s="44"/>
      <c r="FFN62" s="44"/>
      <c r="FFO62" s="44"/>
      <c r="FFP62" s="44"/>
      <c r="FFQ62" s="44"/>
      <c r="FFR62" s="44"/>
      <c r="FFS62" s="44"/>
      <c r="FFT62" s="44"/>
      <c r="FFU62" s="44"/>
      <c r="FFV62" s="44"/>
      <c r="FFW62" s="44"/>
      <c r="FFX62" s="44"/>
      <c r="FFY62" s="44"/>
      <c r="FFZ62" s="44"/>
      <c r="FGA62" s="44"/>
      <c r="FGB62" s="44"/>
      <c r="FGC62" s="44"/>
      <c r="FGD62" s="44"/>
      <c r="FGE62" s="44"/>
      <c r="FGF62" s="44"/>
      <c r="FGG62" s="44"/>
      <c r="FGH62" s="44"/>
      <c r="FGI62" s="44"/>
      <c r="FGJ62" s="44"/>
      <c r="FGK62" s="44"/>
      <c r="FGL62" s="44"/>
      <c r="FGM62" s="44"/>
      <c r="FGN62" s="44"/>
      <c r="FGO62" s="44"/>
      <c r="FGP62" s="44"/>
      <c r="FGQ62" s="44"/>
      <c r="FGR62" s="44"/>
      <c r="FGS62" s="44"/>
      <c r="FGT62" s="44"/>
      <c r="FGU62" s="44"/>
      <c r="FGV62" s="44"/>
      <c r="FGW62" s="44"/>
      <c r="FGX62" s="44"/>
      <c r="FGY62" s="44"/>
      <c r="FGZ62" s="44"/>
      <c r="FHA62" s="44"/>
      <c r="FHB62" s="44"/>
      <c r="FHC62" s="44"/>
      <c r="FHD62" s="44"/>
      <c r="FHE62" s="44"/>
      <c r="FHF62" s="44"/>
      <c r="FHG62" s="44"/>
      <c r="FHH62" s="44"/>
      <c r="FHI62" s="44"/>
      <c r="FHJ62" s="44"/>
      <c r="FHK62" s="44"/>
      <c r="FHL62" s="44"/>
      <c r="FHM62" s="44"/>
      <c r="FHN62" s="44"/>
      <c r="FHO62" s="44"/>
      <c r="FHP62" s="44"/>
      <c r="FHQ62" s="44"/>
      <c r="FHR62" s="44"/>
      <c r="FHS62" s="44"/>
      <c r="FHT62" s="44"/>
      <c r="FHU62" s="44"/>
      <c r="FHV62" s="44"/>
      <c r="FHW62" s="44"/>
      <c r="FHX62" s="44"/>
      <c r="FHY62" s="44"/>
      <c r="FHZ62" s="44"/>
      <c r="FIA62" s="44"/>
      <c r="FIB62" s="44"/>
      <c r="FIC62" s="44"/>
      <c r="FID62" s="44"/>
      <c r="FIE62" s="44"/>
      <c r="FIF62" s="44"/>
      <c r="FIG62" s="44"/>
      <c r="FIH62" s="44"/>
      <c r="FII62" s="44"/>
      <c r="FIJ62" s="44"/>
      <c r="FIK62" s="44"/>
      <c r="FIL62" s="44"/>
      <c r="FIM62" s="44"/>
      <c r="FIN62" s="44"/>
      <c r="FIO62" s="44"/>
      <c r="FIP62" s="44"/>
      <c r="FIQ62" s="44"/>
      <c r="FIR62" s="44"/>
      <c r="FIS62" s="44"/>
      <c r="FIT62" s="44"/>
      <c r="FIU62" s="44"/>
      <c r="FIV62" s="44"/>
      <c r="FIW62" s="44"/>
      <c r="FIX62" s="44"/>
      <c r="FIY62" s="44"/>
      <c r="FIZ62" s="44"/>
      <c r="FJA62" s="44"/>
      <c r="FJB62" s="44"/>
      <c r="FJC62" s="44"/>
      <c r="FJD62" s="44"/>
      <c r="FJE62" s="44"/>
      <c r="FJF62" s="44"/>
      <c r="FJG62" s="44"/>
      <c r="FJH62" s="44"/>
      <c r="FJI62" s="44"/>
      <c r="FJJ62" s="44"/>
      <c r="FJK62" s="44"/>
      <c r="FJL62" s="44"/>
      <c r="FJM62" s="44"/>
      <c r="FJN62" s="44"/>
      <c r="FJO62" s="44"/>
      <c r="FJP62" s="44"/>
      <c r="FJQ62" s="44"/>
      <c r="FJR62" s="44"/>
      <c r="FJS62" s="44"/>
      <c r="FJT62" s="44"/>
      <c r="FJU62" s="44"/>
      <c r="FJV62" s="44"/>
      <c r="FJW62" s="44"/>
      <c r="FJX62" s="44"/>
      <c r="FJY62" s="44"/>
      <c r="FJZ62" s="44"/>
      <c r="FKA62" s="44"/>
      <c r="FKB62" s="44"/>
      <c r="FKC62" s="44"/>
      <c r="FKD62" s="44"/>
      <c r="FKE62" s="44"/>
      <c r="FKF62" s="44"/>
      <c r="FKG62" s="44"/>
      <c r="FKH62" s="44"/>
      <c r="FKI62" s="44"/>
      <c r="FKJ62" s="44"/>
      <c r="FKK62" s="44"/>
      <c r="FKL62" s="44"/>
      <c r="FKM62" s="44"/>
      <c r="FKN62" s="44"/>
      <c r="FKO62" s="44"/>
      <c r="FKP62" s="44"/>
      <c r="FKQ62" s="44"/>
      <c r="FKR62" s="44"/>
      <c r="FKS62" s="44"/>
      <c r="FKT62" s="44"/>
      <c r="FKU62" s="44"/>
      <c r="FKV62" s="44"/>
      <c r="FKW62" s="44"/>
      <c r="FKX62" s="44"/>
      <c r="FKY62" s="44"/>
      <c r="FKZ62" s="44"/>
      <c r="FLA62" s="44"/>
      <c r="FLB62" s="44"/>
      <c r="FLC62" s="44"/>
      <c r="FLD62" s="44"/>
      <c r="FLE62" s="44"/>
      <c r="FLF62" s="44"/>
      <c r="FLG62" s="44"/>
      <c r="FLH62" s="44"/>
      <c r="FLI62" s="44"/>
      <c r="FLJ62" s="44"/>
      <c r="FLK62" s="44"/>
      <c r="FLL62" s="44"/>
      <c r="FLM62" s="44"/>
      <c r="FLN62" s="44"/>
      <c r="FLO62" s="44"/>
      <c r="FLP62" s="44"/>
      <c r="FLQ62" s="44"/>
      <c r="FLR62" s="44"/>
      <c r="FLS62" s="44"/>
      <c r="FLT62" s="44"/>
      <c r="FLU62" s="44"/>
      <c r="FLV62" s="44"/>
      <c r="FLW62" s="44"/>
      <c r="FLX62" s="44"/>
      <c r="FLY62" s="44"/>
      <c r="FLZ62" s="44"/>
      <c r="FMA62" s="44"/>
      <c r="FMB62" s="44"/>
      <c r="FMC62" s="44"/>
      <c r="FMD62" s="44"/>
      <c r="FME62" s="44"/>
      <c r="FMF62" s="44"/>
      <c r="FMG62" s="44"/>
      <c r="FMH62" s="44"/>
      <c r="FMI62" s="44"/>
      <c r="FMJ62" s="44"/>
      <c r="FMK62" s="44"/>
      <c r="FML62" s="44"/>
      <c r="FMM62" s="44"/>
      <c r="FMN62" s="44"/>
      <c r="FMO62" s="44"/>
      <c r="FMP62" s="44"/>
      <c r="FMQ62" s="44"/>
      <c r="FMR62" s="44"/>
      <c r="FMS62" s="44"/>
      <c r="FMT62" s="44"/>
      <c r="FMU62" s="44"/>
      <c r="FMV62" s="44"/>
      <c r="FMW62" s="44"/>
      <c r="FMX62" s="44"/>
      <c r="FMY62" s="44"/>
      <c r="FMZ62" s="44"/>
      <c r="FNA62" s="44"/>
      <c r="FNB62" s="44"/>
      <c r="FNC62" s="44"/>
      <c r="FND62" s="44"/>
      <c r="FNE62" s="44"/>
      <c r="FNF62" s="44"/>
      <c r="FNG62" s="44"/>
      <c r="FNH62" s="44"/>
      <c r="FNI62" s="44"/>
      <c r="FNJ62" s="44"/>
      <c r="FNK62" s="44"/>
      <c r="FNL62" s="44"/>
      <c r="FNM62" s="44"/>
      <c r="FNN62" s="44"/>
      <c r="FNO62" s="44"/>
      <c r="FNP62" s="44"/>
      <c r="FNQ62" s="44"/>
      <c r="FNR62" s="44"/>
      <c r="FNS62" s="44"/>
      <c r="FNT62" s="44"/>
      <c r="FNU62" s="44"/>
      <c r="FNV62" s="44"/>
      <c r="FNW62" s="44"/>
      <c r="FNX62" s="44"/>
      <c r="FNY62" s="44"/>
      <c r="FNZ62" s="44"/>
      <c r="FOA62" s="44"/>
      <c r="FOB62" s="44"/>
      <c r="FOC62" s="44"/>
      <c r="FOD62" s="44"/>
      <c r="FOE62" s="44"/>
      <c r="FOF62" s="44"/>
      <c r="FOG62" s="44"/>
      <c r="FOH62" s="44"/>
      <c r="FOI62" s="44"/>
      <c r="FOJ62" s="44"/>
      <c r="FOK62" s="44"/>
      <c r="FOL62" s="44"/>
      <c r="FOM62" s="44"/>
      <c r="FON62" s="44"/>
      <c r="FOO62" s="44"/>
      <c r="FOP62" s="44"/>
      <c r="FOQ62" s="44"/>
      <c r="FOR62" s="44"/>
      <c r="FOS62" s="44"/>
      <c r="FOT62" s="44"/>
      <c r="FOU62" s="44"/>
      <c r="FOV62" s="44"/>
      <c r="FOW62" s="44"/>
      <c r="FOX62" s="44"/>
      <c r="FOY62" s="44"/>
      <c r="FOZ62" s="44"/>
      <c r="FPA62" s="44"/>
      <c r="FPB62" s="44"/>
      <c r="FPC62" s="44"/>
      <c r="FPD62" s="44"/>
      <c r="FPE62" s="44"/>
      <c r="FPF62" s="44"/>
      <c r="FPG62" s="44"/>
      <c r="FPH62" s="44"/>
      <c r="FPI62" s="44"/>
      <c r="FPJ62" s="44"/>
      <c r="FPK62" s="44"/>
      <c r="FPL62" s="44"/>
      <c r="FPM62" s="44"/>
      <c r="FPN62" s="44"/>
      <c r="FPO62" s="44"/>
      <c r="FPP62" s="44"/>
      <c r="FPQ62" s="44"/>
      <c r="FPR62" s="44"/>
      <c r="FPS62" s="44"/>
      <c r="FPT62" s="44"/>
      <c r="FPU62" s="44"/>
      <c r="FPV62" s="44"/>
      <c r="FPW62" s="44"/>
      <c r="FPX62" s="44"/>
      <c r="FPY62" s="44"/>
      <c r="FPZ62" s="44"/>
      <c r="FQA62" s="44"/>
      <c r="FQB62" s="44"/>
      <c r="FQC62" s="44"/>
      <c r="FQD62" s="44"/>
      <c r="FQE62" s="44"/>
      <c r="FQF62" s="44"/>
      <c r="FQG62" s="44"/>
      <c r="FQH62" s="44"/>
      <c r="FQI62" s="44"/>
      <c r="FQJ62" s="44"/>
      <c r="FQK62" s="44"/>
      <c r="FQL62" s="44"/>
      <c r="FQM62" s="44"/>
      <c r="FQN62" s="44"/>
      <c r="FQO62" s="44"/>
      <c r="FQP62" s="44"/>
      <c r="FQQ62" s="44"/>
      <c r="FQR62" s="44"/>
      <c r="FQS62" s="44"/>
      <c r="FQT62" s="44"/>
      <c r="FQU62" s="44"/>
      <c r="FQV62" s="44"/>
      <c r="FQW62" s="44"/>
      <c r="FQX62" s="44"/>
      <c r="FQY62" s="44"/>
      <c r="FQZ62" s="44"/>
      <c r="FRA62" s="44"/>
      <c r="FRB62" s="44"/>
      <c r="FRC62" s="44"/>
      <c r="FRD62" s="44"/>
      <c r="FRE62" s="44"/>
      <c r="FRF62" s="44"/>
      <c r="FRG62" s="44"/>
      <c r="FRH62" s="44"/>
      <c r="FRI62" s="44"/>
      <c r="FRJ62" s="44"/>
      <c r="FRK62" s="44"/>
      <c r="FRL62" s="44"/>
      <c r="FRM62" s="44"/>
      <c r="FRN62" s="44"/>
      <c r="FRO62" s="44"/>
      <c r="FRP62" s="44"/>
      <c r="FRQ62" s="44"/>
      <c r="FRR62" s="44"/>
      <c r="FRS62" s="44"/>
      <c r="FRT62" s="44"/>
      <c r="FRU62" s="44"/>
      <c r="FRV62" s="44"/>
      <c r="FRW62" s="44"/>
      <c r="FRX62" s="44"/>
      <c r="FRY62" s="44"/>
      <c r="FRZ62" s="44"/>
      <c r="FSA62" s="44"/>
      <c r="FSB62" s="44"/>
      <c r="FSC62" s="44"/>
      <c r="FSD62" s="44"/>
      <c r="FSE62" s="44"/>
      <c r="FSF62" s="44"/>
      <c r="FSG62" s="44"/>
      <c r="FSH62" s="44"/>
      <c r="FSI62" s="44"/>
      <c r="FSJ62" s="44"/>
      <c r="FSK62" s="44"/>
      <c r="FSL62" s="44"/>
      <c r="FSM62" s="44"/>
      <c r="FSN62" s="44"/>
      <c r="FSO62" s="44"/>
      <c r="FSP62" s="44"/>
      <c r="FSQ62" s="44"/>
      <c r="FSR62" s="44"/>
      <c r="FSS62" s="44"/>
      <c r="FST62" s="44"/>
      <c r="FSU62" s="44"/>
      <c r="FSV62" s="44"/>
      <c r="FSW62" s="44"/>
      <c r="FSX62" s="44"/>
      <c r="FSY62" s="44"/>
      <c r="FSZ62" s="44"/>
      <c r="FTA62" s="44"/>
      <c r="FTB62" s="44"/>
      <c r="FTC62" s="44"/>
      <c r="FTD62" s="44"/>
      <c r="FTE62" s="44"/>
      <c r="FTF62" s="44"/>
      <c r="FTG62" s="44"/>
      <c r="FTH62" s="44"/>
      <c r="FTI62" s="44"/>
      <c r="FTJ62" s="44"/>
      <c r="FTK62" s="44"/>
      <c r="FTL62" s="44"/>
      <c r="FTM62" s="44"/>
      <c r="FTN62" s="44"/>
      <c r="FTO62" s="44"/>
      <c r="FTP62" s="44"/>
      <c r="FTQ62" s="44"/>
      <c r="FTR62" s="44"/>
      <c r="FTS62" s="44"/>
      <c r="FTT62" s="44"/>
      <c r="FTU62" s="44"/>
      <c r="FTV62" s="44"/>
      <c r="FTW62" s="44"/>
      <c r="FTX62" s="44"/>
      <c r="FTY62" s="44"/>
      <c r="FTZ62" s="44"/>
      <c r="FUA62" s="44"/>
      <c r="FUB62" s="44"/>
      <c r="FUC62" s="44"/>
      <c r="FUD62" s="44"/>
      <c r="FUE62" s="44"/>
      <c r="FUF62" s="44"/>
      <c r="FUG62" s="44"/>
      <c r="FUH62" s="44"/>
      <c r="FUI62" s="44"/>
      <c r="FUJ62" s="44"/>
      <c r="FUK62" s="44"/>
      <c r="FUL62" s="44"/>
      <c r="FUM62" s="44"/>
      <c r="FUN62" s="44"/>
      <c r="FUO62" s="44"/>
      <c r="FUP62" s="44"/>
      <c r="FUQ62" s="44"/>
      <c r="FUR62" s="44"/>
      <c r="FUS62" s="44"/>
      <c r="FUT62" s="44"/>
      <c r="FUU62" s="44"/>
      <c r="FUV62" s="44"/>
      <c r="FUW62" s="44"/>
      <c r="FUX62" s="44"/>
      <c r="FUY62" s="44"/>
      <c r="FUZ62" s="44"/>
      <c r="FVA62" s="44"/>
      <c r="FVB62" s="44"/>
      <c r="FVC62" s="44"/>
      <c r="FVD62" s="44"/>
      <c r="FVE62" s="44"/>
      <c r="FVF62" s="44"/>
      <c r="FVG62" s="44"/>
      <c r="FVH62" s="44"/>
      <c r="FVI62" s="44"/>
      <c r="FVJ62" s="44"/>
      <c r="FVK62" s="44"/>
      <c r="FVL62" s="44"/>
      <c r="FVM62" s="44"/>
      <c r="FVN62" s="44"/>
      <c r="FVO62" s="44"/>
      <c r="FVP62" s="44"/>
      <c r="FVQ62" s="44"/>
      <c r="FVR62" s="44"/>
      <c r="FVS62" s="44"/>
      <c r="FVT62" s="44"/>
      <c r="FVU62" s="44"/>
      <c r="FVV62" s="44"/>
      <c r="FVW62" s="44"/>
      <c r="FVX62" s="44"/>
      <c r="FVY62" s="44"/>
      <c r="FVZ62" s="44"/>
      <c r="FWA62" s="44"/>
      <c r="FWB62" s="44"/>
      <c r="FWC62" s="44"/>
      <c r="FWD62" s="44"/>
      <c r="FWE62" s="44"/>
      <c r="FWF62" s="44"/>
      <c r="FWG62" s="44"/>
      <c r="FWH62" s="44"/>
      <c r="FWI62" s="44"/>
      <c r="FWJ62" s="44"/>
      <c r="FWK62" s="44"/>
      <c r="FWL62" s="44"/>
      <c r="FWM62" s="44"/>
      <c r="FWN62" s="44"/>
      <c r="FWO62" s="44"/>
      <c r="FWP62" s="44"/>
      <c r="FWQ62" s="44"/>
      <c r="FWR62" s="44"/>
      <c r="FWS62" s="44"/>
      <c r="FWT62" s="44"/>
      <c r="FWU62" s="44"/>
      <c r="FWV62" s="44"/>
      <c r="FWW62" s="44"/>
      <c r="FWX62" s="44"/>
      <c r="FWY62" s="44"/>
      <c r="FWZ62" s="44"/>
      <c r="FXA62" s="44"/>
      <c r="FXB62" s="44"/>
      <c r="FXC62" s="44"/>
      <c r="FXD62" s="44"/>
      <c r="FXE62" s="44"/>
      <c r="FXF62" s="44"/>
      <c r="FXG62" s="44"/>
      <c r="FXH62" s="44"/>
      <c r="FXI62" s="44"/>
      <c r="FXJ62" s="44"/>
      <c r="FXK62" s="44"/>
      <c r="FXL62" s="44"/>
      <c r="FXM62" s="44"/>
      <c r="FXN62" s="44"/>
      <c r="FXO62" s="44"/>
      <c r="FXP62" s="44"/>
      <c r="FXQ62" s="44"/>
      <c r="FXR62" s="44"/>
      <c r="FXS62" s="44"/>
      <c r="FXT62" s="44"/>
      <c r="FXU62" s="44"/>
      <c r="FXV62" s="44"/>
      <c r="FXW62" s="44"/>
      <c r="FXX62" s="44"/>
      <c r="FXY62" s="44"/>
      <c r="FXZ62" s="44"/>
      <c r="FYA62" s="44"/>
      <c r="FYB62" s="44"/>
      <c r="FYC62" s="44"/>
      <c r="FYD62" s="44"/>
      <c r="FYE62" s="44"/>
      <c r="FYF62" s="44"/>
      <c r="FYG62" s="44"/>
      <c r="FYH62" s="44"/>
      <c r="FYI62" s="44"/>
      <c r="FYJ62" s="44"/>
      <c r="FYK62" s="44"/>
      <c r="FYL62" s="44"/>
      <c r="FYM62" s="44"/>
      <c r="FYN62" s="44"/>
      <c r="FYO62" s="44"/>
      <c r="FYP62" s="44"/>
      <c r="FYQ62" s="44"/>
      <c r="FYR62" s="44"/>
      <c r="FYS62" s="44"/>
      <c r="FYT62" s="44"/>
      <c r="FYU62" s="44"/>
      <c r="FYV62" s="44"/>
      <c r="FYW62" s="44"/>
      <c r="FYX62" s="44"/>
      <c r="FYY62" s="44"/>
      <c r="FYZ62" s="44"/>
      <c r="FZA62" s="44"/>
      <c r="FZB62" s="44"/>
      <c r="FZC62" s="44"/>
      <c r="FZD62" s="44"/>
      <c r="FZE62" s="44"/>
      <c r="FZF62" s="44"/>
      <c r="FZG62" s="44"/>
      <c r="FZH62" s="44"/>
      <c r="FZI62" s="44"/>
      <c r="FZJ62" s="44"/>
      <c r="FZK62" s="44"/>
      <c r="FZL62" s="44"/>
      <c r="FZM62" s="44"/>
      <c r="FZN62" s="44"/>
      <c r="FZO62" s="44"/>
      <c r="FZP62" s="44"/>
      <c r="FZQ62" s="44"/>
      <c r="FZR62" s="44"/>
      <c r="FZS62" s="44"/>
      <c r="FZT62" s="44"/>
      <c r="FZU62" s="44"/>
      <c r="FZV62" s="44"/>
      <c r="FZW62" s="44"/>
      <c r="FZX62" s="44"/>
      <c r="FZY62" s="44"/>
      <c r="FZZ62" s="44"/>
      <c r="GAA62" s="44"/>
      <c r="GAB62" s="44"/>
      <c r="GAC62" s="44"/>
      <c r="GAD62" s="44"/>
      <c r="GAE62" s="44"/>
      <c r="GAF62" s="44"/>
      <c r="GAG62" s="44"/>
      <c r="GAH62" s="44"/>
      <c r="GAI62" s="44"/>
      <c r="GAJ62" s="44"/>
      <c r="GAK62" s="44"/>
      <c r="GAL62" s="44"/>
      <c r="GAM62" s="44"/>
      <c r="GAN62" s="44"/>
      <c r="GAO62" s="44"/>
      <c r="GAP62" s="44"/>
      <c r="GAQ62" s="44"/>
      <c r="GAR62" s="44"/>
      <c r="GAS62" s="44"/>
      <c r="GAT62" s="44"/>
      <c r="GAU62" s="44"/>
      <c r="GAV62" s="44"/>
      <c r="GAW62" s="44"/>
      <c r="GAX62" s="44"/>
      <c r="GAY62" s="44"/>
      <c r="GAZ62" s="44"/>
      <c r="GBA62" s="44"/>
      <c r="GBB62" s="44"/>
      <c r="GBC62" s="44"/>
      <c r="GBD62" s="44"/>
      <c r="GBE62" s="44"/>
      <c r="GBF62" s="44"/>
      <c r="GBG62" s="44"/>
      <c r="GBH62" s="44"/>
      <c r="GBI62" s="44"/>
      <c r="GBJ62" s="44"/>
      <c r="GBK62" s="44"/>
      <c r="GBL62" s="44"/>
      <c r="GBM62" s="44"/>
      <c r="GBN62" s="44"/>
      <c r="GBO62" s="44"/>
      <c r="GBP62" s="44"/>
      <c r="GBQ62" s="44"/>
      <c r="GBR62" s="44"/>
      <c r="GBS62" s="44"/>
      <c r="GBT62" s="44"/>
      <c r="GBU62" s="44"/>
      <c r="GBV62" s="44"/>
      <c r="GBW62" s="44"/>
      <c r="GBX62" s="44"/>
      <c r="GBY62" s="44"/>
      <c r="GBZ62" s="44"/>
      <c r="GCA62" s="44"/>
      <c r="GCB62" s="44"/>
      <c r="GCC62" s="44"/>
      <c r="GCD62" s="44"/>
      <c r="GCE62" s="44"/>
      <c r="GCF62" s="44"/>
      <c r="GCG62" s="44"/>
      <c r="GCH62" s="44"/>
      <c r="GCI62" s="44"/>
      <c r="GCJ62" s="44"/>
      <c r="GCK62" s="44"/>
      <c r="GCL62" s="44"/>
      <c r="GCM62" s="44"/>
      <c r="GCN62" s="44"/>
      <c r="GCO62" s="44"/>
      <c r="GCP62" s="44"/>
      <c r="GCQ62" s="44"/>
      <c r="GCR62" s="44"/>
      <c r="GCS62" s="44"/>
      <c r="GCT62" s="44"/>
      <c r="GCU62" s="44"/>
      <c r="GCV62" s="44"/>
      <c r="GCW62" s="44"/>
      <c r="GCX62" s="44"/>
      <c r="GCY62" s="44"/>
      <c r="GCZ62" s="44"/>
      <c r="GDA62" s="44"/>
      <c r="GDB62" s="44"/>
      <c r="GDC62" s="44"/>
      <c r="GDD62" s="44"/>
      <c r="GDE62" s="44"/>
      <c r="GDF62" s="44"/>
      <c r="GDG62" s="44"/>
      <c r="GDH62" s="44"/>
      <c r="GDI62" s="44"/>
      <c r="GDJ62" s="44"/>
      <c r="GDK62" s="44"/>
      <c r="GDL62" s="44"/>
      <c r="GDM62" s="44"/>
      <c r="GDN62" s="44"/>
      <c r="GDO62" s="44"/>
      <c r="GDP62" s="44"/>
      <c r="GDQ62" s="44"/>
      <c r="GDR62" s="44"/>
      <c r="GDS62" s="44"/>
      <c r="GDT62" s="44"/>
      <c r="GDU62" s="44"/>
      <c r="GDV62" s="44"/>
      <c r="GDW62" s="44"/>
      <c r="GDX62" s="44"/>
      <c r="GDY62" s="44"/>
      <c r="GDZ62" s="44"/>
      <c r="GEA62" s="44"/>
      <c r="GEB62" s="44"/>
      <c r="GEC62" s="44"/>
      <c r="GED62" s="44"/>
      <c r="GEE62" s="44"/>
      <c r="GEF62" s="44"/>
      <c r="GEG62" s="44"/>
      <c r="GEH62" s="44"/>
      <c r="GEI62" s="44"/>
      <c r="GEJ62" s="44"/>
      <c r="GEK62" s="44"/>
      <c r="GEL62" s="44"/>
      <c r="GEM62" s="44"/>
      <c r="GEN62" s="44"/>
      <c r="GEO62" s="44"/>
      <c r="GEP62" s="44"/>
      <c r="GEQ62" s="44"/>
      <c r="GER62" s="44"/>
      <c r="GES62" s="44"/>
      <c r="GET62" s="44"/>
      <c r="GEU62" s="44"/>
      <c r="GEV62" s="44"/>
      <c r="GEW62" s="44"/>
      <c r="GEX62" s="44"/>
      <c r="GEY62" s="44"/>
      <c r="GEZ62" s="44"/>
      <c r="GFA62" s="44"/>
      <c r="GFB62" s="44"/>
      <c r="GFC62" s="44"/>
      <c r="GFD62" s="44"/>
      <c r="GFE62" s="44"/>
      <c r="GFF62" s="44"/>
      <c r="GFG62" s="44"/>
      <c r="GFH62" s="44"/>
      <c r="GFI62" s="44"/>
      <c r="GFJ62" s="44"/>
      <c r="GFK62" s="44"/>
      <c r="GFL62" s="44"/>
      <c r="GFM62" s="44"/>
      <c r="GFN62" s="44"/>
      <c r="GFO62" s="44"/>
      <c r="GFP62" s="44"/>
      <c r="GFQ62" s="44"/>
      <c r="GFR62" s="44"/>
      <c r="GFS62" s="44"/>
      <c r="GFT62" s="44"/>
      <c r="GFU62" s="44"/>
      <c r="GFV62" s="44"/>
      <c r="GFW62" s="44"/>
      <c r="GFX62" s="44"/>
      <c r="GFY62" s="44"/>
      <c r="GFZ62" s="44"/>
      <c r="GGA62" s="44"/>
      <c r="GGB62" s="44"/>
      <c r="GGC62" s="44"/>
      <c r="GGD62" s="44"/>
      <c r="GGE62" s="44"/>
      <c r="GGF62" s="44"/>
      <c r="GGG62" s="44"/>
      <c r="GGH62" s="44"/>
      <c r="GGI62" s="44"/>
      <c r="GGJ62" s="44"/>
      <c r="GGK62" s="44"/>
      <c r="GGL62" s="44"/>
      <c r="GGM62" s="44"/>
      <c r="GGN62" s="44"/>
      <c r="GGO62" s="44"/>
      <c r="GGP62" s="44"/>
      <c r="GGQ62" s="44"/>
      <c r="GGR62" s="44"/>
      <c r="GGS62" s="44"/>
      <c r="GGT62" s="44"/>
      <c r="GGU62" s="44"/>
      <c r="GGV62" s="44"/>
      <c r="GGW62" s="44"/>
      <c r="GGX62" s="44"/>
      <c r="GGY62" s="44"/>
      <c r="GGZ62" s="44"/>
      <c r="GHA62" s="44"/>
      <c r="GHB62" s="44"/>
      <c r="GHC62" s="44"/>
      <c r="GHD62" s="44"/>
      <c r="GHE62" s="44"/>
      <c r="GHF62" s="44"/>
      <c r="GHG62" s="44"/>
      <c r="GHH62" s="44"/>
      <c r="GHI62" s="44"/>
      <c r="GHJ62" s="44"/>
      <c r="GHK62" s="44"/>
      <c r="GHL62" s="44"/>
      <c r="GHM62" s="44"/>
      <c r="GHN62" s="44"/>
      <c r="GHO62" s="44"/>
      <c r="GHP62" s="44"/>
      <c r="GHQ62" s="44"/>
      <c r="GHR62" s="44"/>
      <c r="GHS62" s="44"/>
      <c r="GHT62" s="44"/>
      <c r="GHU62" s="44"/>
      <c r="GHV62" s="44"/>
      <c r="GHW62" s="44"/>
      <c r="GHX62" s="44"/>
      <c r="GHY62" s="44"/>
      <c r="GHZ62" s="44"/>
      <c r="GIA62" s="44"/>
      <c r="GIB62" s="44"/>
      <c r="GIC62" s="44"/>
      <c r="GID62" s="44"/>
      <c r="GIE62" s="44"/>
      <c r="GIF62" s="44"/>
      <c r="GIG62" s="44"/>
      <c r="GIH62" s="44"/>
      <c r="GII62" s="44"/>
      <c r="GIJ62" s="44"/>
      <c r="GIK62" s="44"/>
      <c r="GIL62" s="44"/>
      <c r="GIM62" s="44"/>
      <c r="GIN62" s="44"/>
      <c r="GIO62" s="44"/>
      <c r="GIP62" s="44"/>
      <c r="GIQ62" s="44"/>
      <c r="GIR62" s="44"/>
      <c r="GIS62" s="44"/>
      <c r="GIT62" s="44"/>
      <c r="GIU62" s="44"/>
      <c r="GIV62" s="44"/>
      <c r="GIW62" s="44"/>
      <c r="GIX62" s="44"/>
      <c r="GIY62" s="44"/>
      <c r="GIZ62" s="44"/>
      <c r="GJA62" s="44"/>
      <c r="GJB62" s="44"/>
      <c r="GJC62" s="44"/>
      <c r="GJD62" s="44"/>
      <c r="GJE62" s="44"/>
      <c r="GJF62" s="44"/>
      <c r="GJG62" s="44"/>
      <c r="GJH62" s="44"/>
      <c r="GJI62" s="44"/>
      <c r="GJJ62" s="44"/>
      <c r="GJK62" s="44"/>
      <c r="GJL62" s="44"/>
      <c r="GJM62" s="44"/>
      <c r="GJN62" s="44"/>
      <c r="GJO62" s="44"/>
      <c r="GJP62" s="44"/>
      <c r="GJQ62" s="44"/>
      <c r="GJR62" s="44"/>
      <c r="GJS62" s="44"/>
      <c r="GJT62" s="44"/>
      <c r="GJU62" s="44"/>
      <c r="GJV62" s="44"/>
      <c r="GJW62" s="44"/>
      <c r="GJX62" s="44"/>
      <c r="GJY62" s="44"/>
      <c r="GJZ62" s="44"/>
      <c r="GKA62" s="44"/>
      <c r="GKB62" s="44"/>
      <c r="GKC62" s="44"/>
      <c r="GKD62" s="44"/>
      <c r="GKE62" s="44"/>
      <c r="GKF62" s="44"/>
      <c r="GKG62" s="44"/>
      <c r="GKH62" s="44"/>
      <c r="GKI62" s="44"/>
      <c r="GKJ62" s="44"/>
      <c r="GKK62" s="44"/>
      <c r="GKL62" s="44"/>
      <c r="GKM62" s="44"/>
      <c r="GKN62" s="44"/>
      <c r="GKO62" s="44"/>
      <c r="GKP62" s="44"/>
      <c r="GKQ62" s="44"/>
      <c r="GKR62" s="44"/>
      <c r="GKS62" s="44"/>
      <c r="GKT62" s="44"/>
      <c r="GKU62" s="44"/>
      <c r="GKV62" s="44"/>
      <c r="GKW62" s="44"/>
      <c r="GKX62" s="44"/>
      <c r="GKY62" s="44"/>
      <c r="GKZ62" s="44"/>
      <c r="GLA62" s="44"/>
      <c r="GLB62" s="44"/>
      <c r="GLC62" s="44"/>
      <c r="GLD62" s="44"/>
      <c r="GLE62" s="44"/>
      <c r="GLF62" s="44"/>
      <c r="GLG62" s="44"/>
      <c r="GLH62" s="44"/>
      <c r="GLI62" s="44"/>
      <c r="GLJ62" s="44"/>
      <c r="GLK62" s="44"/>
      <c r="GLL62" s="44"/>
      <c r="GLM62" s="44"/>
      <c r="GLN62" s="44"/>
      <c r="GLO62" s="44"/>
      <c r="GLP62" s="44"/>
      <c r="GLQ62" s="44"/>
      <c r="GLR62" s="44"/>
      <c r="GLS62" s="44"/>
      <c r="GLT62" s="44"/>
      <c r="GLU62" s="44"/>
      <c r="GLV62" s="44"/>
      <c r="GLW62" s="44"/>
      <c r="GLX62" s="44"/>
      <c r="GLY62" s="44"/>
      <c r="GLZ62" s="44"/>
      <c r="GMA62" s="44"/>
      <c r="GMB62" s="44"/>
      <c r="GMC62" s="44"/>
      <c r="GMD62" s="44"/>
      <c r="GME62" s="44"/>
      <c r="GMF62" s="44"/>
      <c r="GMG62" s="44"/>
      <c r="GMH62" s="44"/>
      <c r="GMI62" s="44"/>
      <c r="GMJ62" s="44"/>
      <c r="GMK62" s="44"/>
      <c r="GML62" s="44"/>
      <c r="GMM62" s="44"/>
      <c r="GMN62" s="44"/>
      <c r="GMO62" s="44"/>
      <c r="GMP62" s="44"/>
      <c r="GMQ62" s="44"/>
      <c r="GMR62" s="44"/>
      <c r="GMS62" s="44"/>
      <c r="GMT62" s="44"/>
      <c r="GMU62" s="44"/>
      <c r="GMV62" s="44"/>
      <c r="GMW62" s="44"/>
      <c r="GMX62" s="44"/>
      <c r="GMY62" s="44"/>
      <c r="GMZ62" s="44"/>
      <c r="GNA62" s="44"/>
      <c r="GNB62" s="44"/>
      <c r="GNC62" s="44"/>
      <c r="GND62" s="44"/>
      <c r="GNE62" s="44"/>
      <c r="GNF62" s="44"/>
      <c r="GNG62" s="44"/>
      <c r="GNH62" s="44"/>
      <c r="GNI62" s="44"/>
      <c r="GNJ62" s="44"/>
      <c r="GNK62" s="44"/>
      <c r="GNL62" s="44"/>
      <c r="GNM62" s="44"/>
      <c r="GNN62" s="44"/>
      <c r="GNO62" s="44"/>
      <c r="GNP62" s="44"/>
      <c r="GNQ62" s="44"/>
      <c r="GNR62" s="44"/>
      <c r="GNS62" s="44"/>
      <c r="GNT62" s="44"/>
      <c r="GNU62" s="44"/>
      <c r="GNV62" s="44"/>
      <c r="GNW62" s="44"/>
      <c r="GNX62" s="44"/>
      <c r="GNY62" s="44"/>
      <c r="GNZ62" s="44"/>
      <c r="GOA62" s="44"/>
      <c r="GOB62" s="44"/>
      <c r="GOC62" s="44"/>
      <c r="GOD62" s="44"/>
      <c r="GOE62" s="44"/>
      <c r="GOF62" s="44"/>
      <c r="GOG62" s="44"/>
      <c r="GOH62" s="44"/>
      <c r="GOI62" s="44"/>
      <c r="GOJ62" s="44"/>
      <c r="GOK62" s="44"/>
      <c r="GOL62" s="44"/>
      <c r="GOM62" s="44"/>
      <c r="GON62" s="44"/>
      <c r="GOO62" s="44"/>
      <c r="GOP62" s="44"/>
      <c r="GOQ62" s="44"/>
      <c r="GOR62" s="44"/>
      <c r="GOS62" s="44"/>
      <c r="GOT62" s="44"/>
      <c r="GOU62" s="44"/>
      <c r="GOV62" s="44"/>
      <c r="GOW62" s="44"/>
      <c r="GOX62" s="44"/>
      <c r="GOY62" s="44"/>
      <c r="GOZ62" s="44"/>
      <c r="GPA62" s="44"/>
      <c r="GPB62" s="44"/>
      <c r="GPC62" s="44"/>
      <c r="GPD62" s="44"/>
      <c r="GPE62" s="44"/>
      <c r="GPF62" s="44"/>
      <c r="GPG62" s="44"/>
      <c r="GPH62" s="44"/>
      <c r="GPI62" s="44"/>
      <c r="GPJ62" s="44"/>
      <c r="GPK62" s="44"/>
      <c r="GPL62" s="44"/>
      <c r="GPM62" s="44"/>
      <c r="GPN62" s="44"/>
      <c r="GPO62" s="44"/>
      <c r="GPP62" s="44"/>
      <c r="GPQ62" s="44"/>
      <c r="GPR62" s="44"/>
      <c r="GPS62" s="44"/>
      <c r="GPT62" s="44"/>
      <c r="GPU62" s="44"/>
      <c r="GPV62" s="44"/>
      <c r="GPW62" s="44"/>
      <c r="GPX62" s="44"/>
      <c r="GPY62" s="44"/>
      <c r="GPZ62" s="44"/>
      <c r="GQA62" s="44"/>
      <c r="GQB62" s="44"/>
      <c r="GQC62" s="44"/>
      <c r="GQD62" s="44"/>
      <c r="GQE62" s="44"/>
      <c r="GQF62" s="44"/>
      <c r="GQG62" s="44"/>
      <c r="GQH62" s="44"/>
      <c r="GQI62" s="44"/>
      <c r="GQJ62" s="44"/>
      <c r="GQK62" s="44"/>
      <c r="GQL62" s="44"/>
      <c r="GQM62" s="44"/>
      <c r="GQN62" s="44"/>
      <c r="GQO62" s="44"/>
      <c r="GQP62" s="44"/>
      <c r="GQQ62" s="44"/>
      <c r="GQR62" s="44"/>
      <c r="GQS62" s="44"/>
      <c r="GQT62" s="44"/>
      <c r="GQU62" s="44"/>
      <c r="GQV62" s="44"/>
      <c r="GQW62" s="44"/>
      <c r="GQX62" s="44"/>
      <c r="GQY62" s="44"/>
      <c r="GQZ62" s="44"/>
      <c r="GRA62" s="44"/>
      <c r="GRB62" s="44"/>
      <c r="GRC62" s="44"/>
      <c r="GRD62" s="44"/>
      <c r="GRE62" s="44"/>
      <c r="GRF62" s="44"/>
      <c r="GRG62" s="44"/>
      <c r="GRH62" s="44"/>
      <c r="GRI62" s="44"/>
      <c r="GRJ62" s="44"/>
      <c r="GRK62" s="44"/>
      <c r="GRL62" s="44"/>
      <c r="GRM62" s="44"/>
      <c r="GRN62" s="44"/>
      <c r="GRO62" s="44"/>
      <c r="GRP62" s="44"/>
      <c r="GRQ62" s="44"/>
      <c r="GRR62" s="44"/>
      <c r="GRS62" s="44"/>
      <c r="GRT62" s="44"/>
      <c r="GRU62" s="44"/>
      <c r="GRV62" s="44"/>
      <c r="GRW62" s="44"/>
      <c r="GRX62" s="44"/>
      <c r="GRY62" s="44"/>
      <c r="GRZ62" s="44"/>
      <c r="GSA62" s="44"/>
      <c r="GSB62" s="44"/>
      <c r="GSC62" s="44"/>
      <c r="GSD62" s="44"/>
      <c r="GSE62" s="44"/>
      <c r="GSF62" s="44"/>
      <c r="GSG62" s="44"/>
      <c r="GSH62" s="44"/>
      <c r="GSI62" s="44"/>
      <c r="GSJ62" s="44"/>
      <c r="GSK62" s="44"/>
      <c r="GSL62" s="44"/>
      <c r="GSM62" s="44"/>
      <c r="GSN62" s="44"/>
      <c r="GSO62" s="44"/>
      <c r="GSP62" s="44"/>
      <c r="GSQ62" s="44"/>
      <c r="GSR62" s="44"/>
      <c r="GSS62" s="44"/>
      <c r="GST62" s="44"/>
      <c r="GSU62" s="44"/>
      <c r="GSV62" s="44"/>
      <c r="GSW62" s="44"/>
      <c r="GSX62" s="44"/>
      <c r="GSY62" s="44"/>
      <c r="GSZ62" s="44"/>
      <c r="GTA62" s="44"/>
      <c r="GTB62" s="44"/>
      <c r="GTC62" s="44"/>
      <c r="GTD62" s="44"/>
      <c r="GTE62" s="44"/>
      <c r="GTF62" s="44"/>
      <c r="GTG62" s="44"/>
      <c r="GTH62" s="44"/>
      <c r="GTI62" s="44"/>
      <c r="GTJ62" s="44"/>
      <c r="GTK62" s="44"/>
      <c r="GTL62" s="44"/>
      <c r="GTM62" s="44"/>
      <c r="GTN62" s="44"/>
      <c r="GTO62" s="44"/>
      <c r="GTP62" s="44"/>
      <c r="GTQ62" s="44"/>
      <c r="GTR62" s="44"/>
      <c r="GTS62" s="44"/>
      <c r="GTT62" s="44"/>
      <c r="GTU62" s="44"/>
      <c r="GTV62" s="44"/>
      <c r="GTW62" s="44"/>
      <c r="GTX62" s="44"/>
      <c r="GTY62" s="44"/>
      <c r="GTZ62" s="44"/>
      <c r="GUA62" s="44"/>
      <c r="GUB62" s="44"/>
      <c r="GUC62" s="44"/>
      <c r="GUD62" s="44"/>
      <c r="GUE62" s="44"/>
      <c r="GUF62" s="44"/>
      <c r="GUG62" s="44"/>
      <c r="GUH62" s="44"/>
      <c r="GUI62" s="44"/>
      <c r="GUJ62" s="44"/>
      <c r="GUK62" s="44"/>
      <c r="GUL62" s="44"/>
      <c r="GUM62" s="44"/>
      <c r="GUN62" s="44"/>
      <c r="GUO62" s="44"/>
      <c r="GUP62" s="44"/>
      <c r="GUQ62" s="44"/>
      <c r="GUR62" s="44"/>
      <c r="GUS62" s="44"/>
      <c r="GUT62" s="44"/>
      <c r="GUU62" s="44"/>
      <c r="GUV62" s="44"/>
      <c r="GUW62" s="44"/>
      <c r="GUX62" s="44"/>
      <c r="GUY62" s="44"/>
      <c r="GUZ62" s="44"/>
      <c r="GVA62" s="44"/>
      <c r="GVB62" s="44"/>
      <c r="GVC62" s="44"/>
      <c r="GVD62" s="44"/>
      <c r="GVE62" s="44"/>
      <c r="GVF62" s="44"/>
      <c r="GVG62" s="44"/>
      <c r="GVH62" s="44"/>
      <c r="GVI62" s="44"/>
      <c r="GVJ62" s="44"/>
      <c r="GVK62" s="44"/>
      <c r="GVL62" s="44"/>
      <c r="GVM62" s="44"/>
      <c r="GVN62" s="44"/>
      <c r="GVO62" s="44"/>
      <c r="GVP62" s="44"/>
      <c r="GVQ62" s="44"/>
      <c r="GVR62" s="44"/>
      <c r="GVS62" s="44"/>
      <c r="GVT62" s="44"/>
      <c r="GVU62" s="44"/>
      <c r="GVV62" s="44"/>
      <c r="GVW62" s="44"/>
      <c r="GVX62" s="44"/>
      <c r="GVY62" s="44"/>
      <c r="GVZ62" s="44"/>
      <c r="GWA62" s="44"/>
      <c r="GWB62" s="44"/>
      <c r="GWC62" s="44"/>
      <c r="GWD62" s="44"/>
      <c r="GWE62" s="44"/>
      <c r="GWF62" s="44"/>
      <c r="GWG62" s="44"/>
      <c r="GWH62" s="44"/>
      <c r="GWI62" s="44"/>
      <c r="GWJ62" s="44"/>
      <c r="GWK62" s="44"/>
      <c r="GWL62" s="44"/>
      <c r="GWM62" s="44"/>
      <c r="GWN62" s="44"/>
      <c r="GWO62" s="44"/>
      <c r="GWP62" s="44"/>
      <c r="GWQ62" s="44"/>
      <c r="GWR62" s="44"/>
      <c r="GWS62" s="44"/>
      <c r="GWT62" s="44"/>
      <c r="GWU62" s="44"/>
      <c r="GWV62" s="44"/>
      <c r="GWW62" s="44"/>
      <c r="GWX62" s="44"/>
      <c r="GWY62" s="44"/>
      <c r="GWZ62" s="44"/>
      <c r="GXA62" s="44"/>
      <c r="GXB62" s="44"/>
      <c r="GXC62" s="44"/>
      <c r="GXD62" s="44"/>
      <c r="GXE62" s="44"/>
      <c r="GXF62" s="44"/>
      <c r="GXG62" s="44"/>
      <c r="GXH62" s="44"/>
      <c r="GXI62" s="44"/>
      <c r="GXJ62" s="44"/>
      <c r="GXK62" s="44"/>
      <c r="GXL62" s="44"/>
      <c r="GXM62" s="44"/>
      <c r="GXN62" s="44"/>
      <c r="GXO62" s="44"/>
      <c r="GXP62" s="44"/>
      <c r="GXQ62" s="44"/>
      <c r="GXR62" s="44"/>
      <c r="GXS62" s="44"/>
      <c r="GXT62" s="44"/>
      <c r="GXU62" s="44"/>
      <c r="GXV62" s="44"/>
      <c r="GXW62" s="44"/>
      <c r="GXX62" s="44"/>
      <c r="GXY62" s="44"/>
      <c r="GXZ62" s="44"/>
      <c r="GYA62" s="44"/>
      <c r="GYB62" s="44"/>
      <c r="GYC62" s="44"/>
      <c r="GYD62" s="44"/>
      <c r="GYE62" s="44"/>
      <c r="GYF62" s="44"/>
      <c r="GYG62" s="44"/>
      <c r="GYH62" s="44"/>
      <c r="GYI62" s="44"/>
      <c r="GYJ62" s="44"/>
      <c r="GYK62" s="44"/>
      <c r="GYL62" s="44"/>
      <c r="GYM62" s="44"/>
      <c r="GYN62" s="44"/>
      <c r="GYO62" s="44"/>
      <c r="GYP62" s="44"/>
      <c r="GYQ62" s="44"/>
      <c r="GYR62" s="44"/>
      <c r="GYS62" s="44"/>
      <c r="GYT62" s="44"/>
      <c r="GYU62" s="44"/>
      <c r="GYV62" s="44"/>
      <c r="GYW62" s="44"/>
      <c r="GYX62" s="44"/>
      <c r="GYY62" s="44"/>
      <c r="GYZ62" s="44"/>
      <c r="GZA62" s="44"/>
      <c r="GZB62" s="44"/>
      <c r="GZC62" s="44"/>
      <c r="GZD62" s="44"/>
      <c r="GZE62" s="44"/>
      <c r="GZF62" s="44"/>
      <c r="GZG62" s="44"/>
      <c r="GZH62" s="44"/>
      <c r="GZI62" s="44"/>
      <c r="GZJ62" s="44"/>
      <c r="GZK62" s="44"/>
      <c r="GZL62" s="44"/>
      <c r="GZM62" s="44"/>
      <c r="GZN62" s="44"/>
      <c r="GZO62" s="44"/>
      <c r="GZP62" s="44"/>
      <c r="GZQ62" s="44"/>
      <c r="GZR62" s="44"/>
      <c r="GZS62" s="44"/>
      <c r="GZT62" s="44"/>
      <c r="GZU62" s="44"/>
      <c r="GZV62" s="44"/>
      <c r="GZW62" s="44"/>
      <c r="GZX62" s="44"/>
      <c r="GZY62" s="44"/>
      <c r="GZZ62" s="44"/>
      <c r="HAA62" s="44"/>
      <c r="HAB62" s="44"/>
      <c r="HAC62" s="44"/>
      <c r="HAD62" s="44"/>
      <c r="HAE62" s="44"/>
      <c r="HAF62" s="44"/>
      <c r="HAG62" s="44"/>
      <c r="HAH62" s="44"/>
      <c r="HAI62" s="44"/>
      <c r="HAJ62" s="44"/>
      <c r="HAK62" s="44"/>
      <c r="HAL62" s="44"/>
      <c r="HAM62" s="44"/>
      <c r="HAN62" s="44"/>
      <c r="HAO62" s="44"/>
      <c r="HAP62" s="44"/>
      <c r="HAQ62" s="44"/>
      <c r="HAR62" s="44"/>
      <c r="HAS62" s="44"/>
      <c r="HAT62" s="44"/>
      <c r="HAU62" s="44"/>
      <c r="HAV62" s="44"/>
      <c r="HAW62" s="44"/>
      <c r="HAX62" s="44"/>
      <c r="HAY62" s="44"/>
      <c r="HAZ62" s="44"/>
      <c r="HBA62" s="44"/>
      <c r="HBB62" s="44"/>
      <c r="HBC62" s="44"/>
      <c r="HBD62" s="44"/>
      <c r="HBE62" s="44"/>
      <c r="HBF62" s="44"/>
      <c r="HBG62" s="44"/>
      <c r="HBH62" s="44"/>
      <c r="HBI62" s="44"/>
      <c r="HBJ62" s="44"/>
      <c r="HBK62" s="44"/>
      <c r="HBL62" s="44"/>
      <c r="HBM62" s="44"/>
      <c r="HBN62" s="44"/>
      <c r="HBO62" s="44"/>
      <c r="HBP62" s="44"/>
      <c r="HBQ62" s="44"/>
      <c r="HBR62" s="44"/>
      <c r="HBS62" s="44"/>
      <c r="HBT62" s="44"/>
      <c r="HBU62" s="44"/>
      <c r="HBV62" s="44"/>
      <c r="HBW62" s="44"/>
      <c r="HBX62" s="44"/>
      <c r="HBY62" s="44"/>
      <c r="HBZ62" s="44"/>
      <c r="HCA62" s="44"/>
      <c r="HCB62" s="44"/>
      <c r="HCC62" s="44"/>
      <c r="HCD62" s="44"/>
      <c r="HCE62" s="44"/>
      <c r="HCF62" s="44"/>
      <c r="HCG62" s="44"/>
      <c r="HCH62" s="44"/>
      <c r="HCI62" s="44"/>
      <c r="HCJ62" s="44"/>
      <c r="HCK62" s="44"/>
      <c r="HCL62" s="44"/>
      <c r="HCM62" s="44"/>
      <c r="HCN62" s="44"/>
      <c r="HCO62" s="44"/>
      <c r="HCP62" s="44"/>
      <c r="HCQ62" s="44"/>
      <c r="HCR62" s="44"/>
      <c r="HCS62" s="44"/>
      <c r="HCT62" s="44"/>
      <c r="HCU62" s="44"/>
      <c r="HCV62" s="44"/>
      <c r="HCW62" s="44"/>
      <c r="HCX62" s="44"/>
      <c r="HCY62" s="44"/>
      <c r="HCZ62" s="44"/>
      <c r="HDA62" s="44"/>
      <c r="HDB62" s="44"/>
      <c r="HDC62" s="44"/>
      <c r="HDD62" s="44"/>
      <c r="HDE62" s="44"/>
      <c r="HDF62" s="44"/>
      <c r="HDG62" s="44"/>
      <c r="HDH62" s="44"/>
      <c r="HDI62" s="44"/>
      <c r="HDJ62" s="44"/>
      <c r="HDK62" s="44"/>
      <c r="HDL62" s="44"/>
      <c r="HDM62" s="44"/>
      <c r="HDN62" s="44"/>
      <c r="HDO62" s="44"/>
      <c r="HDP62" s="44"/>
      <c r="HDQ62" s="44"/>
      <c r="HDR62" s="44"/>
      <c r="HDS62" s="44"/>
      <c r="HDT62" s="44"/>
      <c r="HDU62" s="44"/>
      <c r="HDV62" s="44"/>
      <c r="HDW62" s="44"/>
      <c r="HDX62" s="44"/>
      <c r="HDY62" s="44"/>
      <c r="HDZ62" s="44"/>
      <c r="HEA62" s="44"/>
      <c r="HEB62" s="44"/>
      <c r="HEC62" s="44"/>
      <c r="HED62" s="44"/>
      <c r="HEE62" s="44"/>
      <c r="HEF62" s="44"/>
      <c r="HEG62" s="44"/>
      <c r="HEH62" s="44"/>
      <c r="HEI62" s="44"/>
      <c r="HEJ62" s="44"/>
      <c r="HEK62" s="44"/>
      <c r="HEL62" s="44"/>
      <c r="HEM62" s="44"/>
      <c r="HEN62" s="44"/>
      <c r="HEO62" s="44"/>
      <c r="HEP62" s="44"/>
      <c r="HEQ62" s="44"/>
      <c r="HER62" s="44"/>
      <c r="HES62" s="44"/>
      <c r="HET62" s="44"/>
      <c r="HEU62" s="44"/>
      <c r="HEV62" s="44"/>
      <c r="HEW62" s="44"/>
      <c r="HEX62" s="44"/>
      <c r="HEY62" s="44"/>
      <c r="HEZ62" s="44"/>
      <c r="HFA62" s="44"/>
      <c r="HFB62" s="44"/>
      <c r="HFC62" s="44"/>
      <c r="HFD62" s="44"/>
      <c r="HFE62" s="44"/>
      <c r="HFF62" s="44"/>
      <c r="HFG62" s="44"/>
      <c r="HFH62" s="44"/>
      <c r="HFI62" s="44"/>
      <c r="HFJ62" s="44"/>
      <c r="HFK62" s="44"/>
      <c r="HFL62" s="44"/>
      <c r="HFM62" s="44"/>
      <c r="HFN62" s="44"/>
      <c r="HFO62" s="44"/>
      <c r="HFP62" s="44"/>
      <c r="HFQ62" s="44"/>
      <c r="HFR62" s="44"/>
      <c r="HFS62" s="44"/>
      <c r="HFT62" s="44"/>
      <c r="HFU62" s="44"/>
      <c r="HFV62" s="44"/>
      <c r="HFW62" s="44"/>
      <c r="HFX62" s="44"/>
      <c r="HFY62" s="44"/>
      <c r="HFZ62" s="44"/>
      <c r="HGA62" s="44"/>
      <c r="HGB62" s="44"/>
      <c r="HGC62" s="44"/>
      <c r="HGD62" s="44"/>
      <c r="HGE62" s="44"/>
      <c r="HGF62" s="44"/>
      <c r="HGG62" s="44"/>
      <c r="HGH62" s="44"/>
      <c r="HGI62" s="44"/>
      <c r="HGJ62" s="44"/>
      <c r="HGK62" s="44"/>
      <c r="HGL62" s="44"/>
      <c r="HGM62" s="44"/>
      <c r="HGN62" s="44"/>
      <c r="HGO62" s="44"/>
      <c r="HGP62" s="44"/>
      <c r="HGQ62" s="44"/>
      <c r="HGR62" s="44"/>
      <c r="HGS62" s="44"/>
      <c r="HGT62" s="44"/>
      <c r="HGU62" s="44"/>
      <c r="HGV62" s="44"/>
      <c r="HGW62" s="44"/>
      <c r="HGX62" s="44"/>
      <c r="HGY62" s="44"/>
      <c r="HGZ62" s="44"/>
      <c r="HHA62" s="44"/>
      <c r="HHB62" s="44"/>
      <c r="HHC62" s="44"/>
      <c r="HHD62" s="44"/>
      <c r="HHE62" s="44"/>
      <c r="HHF62" s="44"/>
      <c r="HHG62" s="44"/>
      <c r="HHH62" s="44"/>
      <c r="HHI62" s="44"/>
      <c r="HHJ62" s="44"/>
      <c r="HHK62" s="44"/>
      <c r="HHL62" s="44"/>
      <c r="HHM62" s="44"/>
      <c r="HHN62" s="44"/>
      <c r="HHO62" s="44"/>
      <c r="HHP62" s="44"/>
      <c r="HHQ62" s="44"/>
      <c r="HHR62" s="44"/>
      <c r="HHS62" s="44"/>
      <c r="HHT62" s="44"/>
      <c r="HHU62" s="44"/>
      <c r="HHV62" s="44"/>
      <c r="HHW62" s="44"/>
      <c r="HHX62" s="44"/>
      <c r="HHY62" s="44"/>
      <c r="HHZ62" s="44"/>
      <c r="HIA62" s="44"/>
      <c r="HIB62" s="44"/>
      <c r="HIC62" s="44"/>
      <c r="HID62" s="44"/>
      <c r="HIE62" s="44"/>
      <c r="HIF62" s="44"/>
      <c r="HIG62" s="44"/>
      <c r="HIH62" s="44"/>
      <c r="HII62" s="44"/>
      <c r="HIJ62" s="44"/>
      <c r="HIK62" s="44"/>
      <c r="HIL62" s="44"/>
      <c r="HIM62" s="44"/>
      <c r="HIN62" s="44"/>
      <c r="HIO62" s="44"/>
      <c r="HIP62" s="44"/>
      <c r="HIQ62" s="44"/>
      <c r="HIR62" s="44"/>
      <c r="HIS62" s="44"/>
      <c r="HIT62" s="44"/>
      <c r="HIU62" s="44"/>
      <c r="HIV62" s="44"/>
      <c r="HIW62" s="44"/>
      <c r="HIX62" s="44"/>
      <c r="HIY62" s="44"/>
      <c r="HIZ62" s="44"/>
      <c r="HJA62" s="44"/>
      <c r="HJB62" s="44"/>
      <c r="HJC62" s="44"/>
      <c r="HJD62" s="44"/>
      <c r="HJE62" s="44"/>
      <c r="HJF62" s="44"/>
      <c r="HJG62" s="44"/>
      <c r="HJH62" s="44"/>
      <c r="HJI62" s="44"/>
      <c r="HJJ62" s="44"/>
      <c r="HJK62" s="44"/>
      <c r="HJL62" s="44"/>
      <c r="HJM62" s="44"/>
      <c r="HJN62" s="44"/>
      <c r="HJO62" s="44"/>
      <c r="HJP62" s="44"/>
      <c r="HJQ62" s="44"/>
      <c r="HJR62" s="44"/>
      <c r="HJS62" s="44"/>
      <c r="HJT62" s="44"/>
      <c r="HJU62" s="44"/>
      <c r="HJV62" s="44"/>
      <c r="HJW62" s="44"/>
      <c r="HJX62" s="44"/>
      <c r="HJY62" s="44"/>
      <c r="HJZ62" s="44"/>
      <c r="HKA62" s="44"/>
      <c r="HKB62" s="44"/>
      <c r="HKC62" s="44"/>
      <c r="HKD62" s="44"/>
      <c r="HKE62" s="44"/>
      <c r="HKF62" s="44"/>
      <c r="HKG62" s="44"/>
      <c r="HKH62" s="44"/>
      <c r="HKI62" s="44"/>
      <c r="HKJ62" s="44"/>
      <c r="HKK62" s="44"/>
      <c r="HKL62" s="44"/>
      <c r="HKM62" s="44"/>
      <c r="HKN62" s="44"/>
      <c r="HKO62" s="44"/>
      <c r="HKP62" s="44"/>
      <c r="HKQ62" s="44"/>
      <c r="HKR62" s="44"/>
      <c r="HKS62" s="44"/>
      <c r="HKT62" s="44"/>
      <c r="HKU62" s="44"/>
      <c r="HKV62" s="44"/>
      <c r="HKW62" s="44"/>
      <c r="HKX62" s="44"/>
      <c r="HKY62" s="44"/>
      <c r="HKZ62" s="44"/>
      <c r="HLA62" s="44"/>
      <c r="HLB62" s="44"/>
      <c r="HLC62" s="44"/>
      <c r="HLD62" s="44"/>
      <c r="HLE62" s="44"/>
      <c r="HLF62" s="44"/>
      <c r="HLG62" s="44"/>
      <c r="HLH62" s="44"/>
      <c r="HLI62" s="44"/>
      <c r="HLJ62" s="44"/>
      <c r="HLK62" s="44"/>
      <c r="HLL62" s="44"/>
      <c r="HLM62" s="44"/>
      <c r="HLN62" s="44"/>
      <c r="HLO62" s="44"/>
      <c r="HLP62" s="44"/>
      <c r="HLQ62" s="44"/>
      <c r="HLR62" s="44"/>
      <c r="HLS62" s="44"/>
      <c r="HLT62" s="44"/>
      <c r="HLU62" s="44"/>
      <c r="HLV62" s="44"/>
      <c r="HLW62" s="44"/>
      <c r="HLX62" s="44"/>
      <c r="HLY62" s="44"/>
      <c r="HLZ62" s="44"/>
      <c r="HMA62" s="44"/>
      <c r="HMB62" s="44"/>
      <c r="HMC62" s="44"/>
      <c r="HMD62" s="44"/>
      <c r="HME62" s="44"/>
      <c r="HMF62" s="44"/>
      <c r="HMG62" s="44"/>
      <c r="HMH62" s="44"/>
      <c r="HMI62" s="44"/>
      <c r="HMJ62" s="44"/>
      <c r="HMK62" s="44"/>
      <c r="HML62" s="44"/>
      <c r="HMM62" s="44"/>
      <c r="HMN62" s="44"/>
      <c r="HMO62" s="44"/>
      <c r="HMP62" s="44"/>
      <c r="HMQ62" s="44"/>
      <c r="HMR62" s="44"/>
      <c r="HMS62" s="44"/>
      <c r="HMT62" s="44"/>
      <c r="HMU62" s="44"/>
      <c r="HMV62" s="44"/>
      <c r="HMW62" s="44"/>
      <c r="HMX62" s="44"/>
      <c r="HMY62" s="44"/>
      <c r="HMZ62" s="44"/>
      <c r="HNA62" s="44"/>
      <c r="HNB62" s="44"/>
      <c r="HNC62" s="44"/>
      <c r="HND62" s="44"/>
      <c r="HNE62" s="44"/>
      <c r="HNF62" s="44"/>
      <c r="HNG62" s="44"/>
      <c r="HNH62" s="44"/>
      <c r="HNI62" s="44"/>
      <c r="HNJ62" s="44"/>
      <c r="HNK62" s="44"/>
      <c r="HNL62" s="44"/>
      <c r="HNM62" s="44"/>
      <c r="HNN62" s="44"/>
      <c r="HNO62" s="44"/>
      <c r="HNP62" s="44"/>
      <c r="HNQ62" s="44"/>
      <c r="HNR62" s="44"/>
      <c r="HNS62" s="44"/>
      <c r="HNT62" s="44"/>
      <c r="HNU62" s="44"/>
      <c r="HNV62" s="44"/>
      <c r="HNW62" s="44"/>
      <c r="HNX62" s="44"/>
      <c r="HNY62" s="44"/>
      <c r="HNZ62" s="44"/>
      <c r="HOA62" s="44"/>
      <c r="HOB62" s="44"/>
      <c r="HOC62" s="44"/>
      <c r="HOD62" s="44"/>
      <c r="HOE62" s="44"/>
      <c r="HOF62" s="44"/>
      <c r="HOG62" s="44"/>
      <c r="HOH62" s="44"/>
      <c r="HOI62" s="44"/>
      <c r="HOJ62" s="44"/>
      <c r="HOK62" s="44"/>
      <c r="HOL62" s="44"/>
      <c r="HOM62" s="44"/>
      <c r="HON62" s="44"/>
      <c r="HOO62" s="44"/>
      <c r="HOP62" s="44"/>
      <c r="HOQ62" s="44"/>
      <c r="HOR62" s="44"/>
      <c r="HOS62" s="44"/>
      <c r="HOT62" s="44"/>
      <c r="HOU62" s="44"/>
      <c r="HOV62" s="44"/>
      <c r="HOW62" s="44"/>
      <c r="HOX62" s="44"/>
      <c r="HOY62" s="44"/>
      <c r="HOZ62" s="44"/>
      <c r="HPA62" s="44"/>
      <c r="HPB62" s="44"/>
      <c r="HPC62" s="44"/>
      <c r="HPD62" s="44"/>
      <c r="HPE62" s="44"/>
      <c r="HPF62" s="44"/>
      <c r="HPG62" s="44"/>
      <c r="HPH62" s="44"/>
      <c r="HPI62" s="44"/>
      <c r="HPJ62" s="44"/>
      <c r="HPK62" s="44"/>
      <c r="HPL62" s="44"/>
      <c r="HPM62" s="44"/>
      <c r="HPN62" s="44"/>
      <c r="HPO62" s="44"/>
      <c r="HPP62" s="44"/>
      <c r="HPQ62" s="44"/>
      <c r="HPR62" s="44"/>
      <c r="HPS62" s="44"/>
      <c r="HPT62" s="44"/>
      <c r="HPU62" s="44"/>
      <c r="HPV62" s="44"/>
      <c r="HPW62" s="44"/>
      <c r="HPX62" s="44"/>
      <c r="HPY62" s="44"/>
      <c r="HPZ62" s="44"/>
      <c r="HQA62" s="44"/>
      <c r="HQB62" s="44"/>
      <c r="HQC62" s="44"/>
      <c r="HQD62" s="44"/>
      <c r="HQE62" s="44"/>
      <c r="HQF62" s="44"/>
      <c r="HQG62" s="44"/>
      <c r="HQH62" s="44"/>
      <c r="HQI62" s="44"/>
      <c r="HQJ62" s="44"/>
      <c r="HQK62" s="44"/>
      <c r="HQL62" s="44"/>
      <c r="HQM62" s="44"/>
      <c r="HQN62" s="44"/>
      <c r="HQO62" s="44"/>
      <c r="HQP62" s="44"/>
      <c r="HQQ62" s="44"/>
      <c r="HQR62" s="44"/>
      <c r="HQS62" s="44"/>
      <c r="HQT62" s="44"/>
      <c r="HQU62" s="44"/>
      <c r="HQV62" s="44"/>
      <c r="HQW62" s="44"/>
      <c r="HQX62" s="44"/>
      <c r="HQY62" s="44"/>
      <c r="HQZ62" s="44"/>
      <c r="HRA62" s="44"/>
      <c r="HRB62" s="44"/>
      <c r="HRC62" s="44"/>
      <c r="HRD62" s="44"/>
      <c r="HRE62" s="44"/>
      <c r="HRF62" s="44"/>
      <c r="HRG62" s="44"/>
      <c r="HRH62" s="44"/>
      <c r="HRI62" s="44"/>
      <c r="HRJ62" s="44"/>
      <c r="HRK62" s="44"/>
      <c r="HRL62" s="44"/>
      <c r="HRM62" s="44"/>
      <c r="HRN62" s="44"/>
      <c r="HRO62" s="44"/>
      <c r="HRP62" s="44"/>
      <c r="HRQ62" s="44"/>
      <c r="HRR62" s="44"/>
      <c r="HRS62" s="44"/>
      <c r="HRT62" s="44"/>
      <c r="HRU62" s="44"/>
      <c r="HRV62" s="44"/>
      <c r="HRW62" s="44"/>
      <c r="HRX62" s="44"/>
      <c r="HRY62" s="44"/>
      <c r="HRZ62" s="44"/>
      <c r="HSA62" s="44"/>
      <c r="HSB62" s="44"/>
      <c r="HSC62" s="44"/>
      <c r="HSD62" s="44"/>
      <c r="HSE62" s="44"/>
      <c r="HSF62" s="44"/>
      <c r="HSG62" s="44"/>
      <c r="HSH62" s="44"/>
      <c r="HSI62" s="44"/>
      <c r="HSJ62" s="44"/>
      <c r="HSK62" s="44"/>
      <c r="HSL62" s="44"/>
      <c r="HSM62" s="44"/>
      <c r="HSN62" s="44"/>
      <c r="HSO62" s="44"/>
      <c r="HSP62" s="44"/>
      <c r="HSQ62" s="44"/>
      <c r="HSR62" s="44"/>
      <c r="HSS62" s="44"/>
      <c r="HST62" s="44"/>
      <c r="HSU62" s="44"/>
      <c r="HSV62" s="44"/>
      <c r="HSW62" s="44"/>
      <c r="HSX62" s="44"/>
      <c r="HSY62" s="44"/>
      <c r="HSZ62" s="44"/>
      <c r="HTA62" s="44"/>
      <c r="HTB62" s="44"/>
      <c r="HTC62" s="44"/>
      <c r="HTD62" s="44"/>
      <c r="HTE62" s="44"/>
      <c r="HTF62" s="44"/>
      <c r="HTG62" s="44"/>
      <c r="HTH62" s="44"/>
      <c r="HTI62" s="44"/>
      <c r="HTJ62" s="44"/>
      <c r="HTK62" s="44"/>
      <c r="HTL62" s="44"/>
      <c r="HTM62" s="44"/>
      <c r="HTN62" s="44"/>
      <c r="HTO62" s="44"/>
      <c r="HTP62" s="44"/>
      <c r="HTQ62" s="44"/>
      <c r="HTR62" s="44"/>
      <c r="HTS62" s="44"/>
      <c r="HTT62" s="44"/>
      <c r="HTU62" s="44"/>
      <c r="HTV62" s="44"/>
      <c r="HTW62" s="44"/>
      <c r="HTX62" s="44"/>
      <c r="HTY62" s="44"/>
      <c r="HTZ62" s="44"/>
      <c r="HUA62" s="44"/>
      <c r="HUB62" s="44"/>
      <c r="HUC62" s="44"/>
      <c r="HUD62" s="44"/>
      <c r="HUE62" s="44"/>
      <c r="HUF62" s="44"/>
      <c r="HUG62" s="44"/>
      <c r="HUH62" s="44"/>
      <c r="HUI62" s="44"/>
      <c r="HUJ62" s="44"/>
      <c r="HUK62" s="44"/>
      <c r="HUL62" s="44"/>
      <c r="HUM62" s="44"/>
      <c r="HUN62" s="44"/>
      <c r="HUO62" s="44"/>
      <c r="HUP62" s="44"/>
      <c r="HUQ62" s="44"/>
      <c r="HUR62" s="44"/>
      <c r="HUS62" s="44"/>
      <c r="HUT62" s="44"/>
      <c r="HUU62" s="44"/>
      <c r="HUV62" s="44"/>
      <c r="HUW62" s="44"/>
      <c r="HUX62" s="44"/>
      <c r="HUY62" s="44"/>
      <c r="HUZ62" s="44"/>
      <c r="HVA62" s="44"/>
      <c r="HVB62" s="44"/>
      <c r="HVC62" s="44"/>
      <c r="HVD62" s="44"/>
      <c r="HVE62" s="44"/>
      <c r="HVF62" s="44"/>
      <c r="HVG62" s="44"/>
      <c r="HVH62" s="44"/>
      <c r="HVI62" s="44"/>
      <c r="HVJ62" s="44"/>
      <c r="HVK62" s="44"/>
      <c r="HVL62" s="44"/>
      <c r="HVM62" s="44"/>
      <c r="HVN62" s="44"/>
      <c r="HVO62" s="44"/>
      <c r="HVP62" s="44"/>
      <c r="HVQ62" s="44"/>
      <c r="HVR62" s="44"/>
      <c r="HVS62" s="44"/>
      <c r="HVT62" s="44"/>
      <c r="HVU62" s="44"/>
      <c r="HVV62" s="44"/>
      <c r="HVW62" s="44"/>
      <c r="HVX62" s="44"/>
      <c r="HVY62" s="44"/>
      <c r="HVZ62" s="44"/>
      <c r="HWA62" s="44"/>
      <c r="HWB62" s="44"/>
      <c r="HWC62" s="44"/>
      <c r="HWD62" s="44"/>
      <c r="HWE62" s="44"/>
      <c r="HWF62" s="44"/>
      <c r="HWG62" s="44"/>
      <c r="HWH62" s="44"/>
      <c r="HWI62" s="44"/>
      <c r="HWJ62" s="44"/>
      <c r="HWK62" s="44"/>
      <c r="HWL62" s="44"/>
      <c r="HWM62" s="44"/>
      <c r="HWN62" s="44"/>
      <c r="HWO62" s="44"/>
      <c r="HWP62" s="44"/>
      <c r="HWQ62" s="44"/>
      <c r="HWR62" s="44"/>
      <c r="HWS62" s="44"/>
      <c r="HWT62" s="44"/>
      <c r="HWU62" s="44"/>
      <c r="HWV62" s="44"/>
      <c r="HWW62" s="44"/>
      <c r="HWX62" s="44"/>
      <c r="HWY62" s="44"/>
      <c r="HWZ62" s="44"/>
      <c r="HXA62" s="44"/>
      <c r="HXB62" s="44"/>
      <c r="HXC62" s="44"/>
      <c r="HXD62" s="44"/>
      <c r="HXE62" s="44"/>
      <c r="HXF62" s="44"/>
      <c r="HXG62" s="44"/>
      <c r="HXH62" s="44"/>
      <c r="HXI62" s="44"/>
      <c r="HXJ62" s="44"/>
      <c r="HXK62" s="44"/>
      <c r="HXL62" s="44"/>
      <c r="HXM62" s="44"/>
      <c r="HXN62" s="44"/>
      <c r="HXO62" s="44"/>
      <c r="HXP62" s="44"/>
      <c r="HXQ62" s="44"/>
      <c r="HXR62" s="44"/>
      <c r="HXS62" s="44"/>
      <c r="HXT62" s="44"/>
      <c r="HXU62" s="44"/>
      <c r="HXV62" s="44"/>
      <c r="HXW62" s="44"/>
      <c r="HXX62" s="44"/>
      <c r="HXY62" s="44"/>
      <c r="HXZ62" s="44"/>
      <c r="HYA62" s="44"/>
      <c r="HYB62" s="44"/>
      <c r="HYC62" s="44"/>
      <c r="HYD62" s="44"/>
      <c r="HYE62" s="44"/>
      <c r="HYF62" s="44"/>
      <c r="HYG62" s="44"/>
      <c r="HYH62" s="44"/>
      <c r="HYI62" s="44"/>
      <c r="HYJ62" s="44"/>
      <c r="HYK62" s="44"/>
      <c r="HYL62" s="44"/>
      <c r="HYM62" s="44"/>
      <c r="HYN62" s="44"/>
      <c r="HYO62" s="44"/>
      <c r="HYP62" s="44"/>
      <c r="HYQ62" s="44"/>
      <c r="HYR62" s="44"/>
      <c r="HYS62" s="44"/>
      <c r="HYT62" s="44"/>
      <c r="HYU62" s="44"/>
      <c r="HYV62" s="44"/>
      <c r="HYW62" s="44"/>
      <c r="HYX62" s="44"/>
      <c r="HYY62" s="44"/>
      <c r="HYZ62" s="44"/>
      <c r="HZA62" s="44"/>
      <c r="HZB62" s="44"/>
      <c r="HZC62" s="44"/>
      <c r="HZD62" s="44"/>
      <c r="HZE62" s="44"/>
      <c r="HZF62" s="44"/>
      <c r="HZG62" s="44"/>
      <c r="HZH62" s="44"/>
      <c r="HZI62" s="44"/>
      <c r="HZJ62" s="44"/>
      <c r="HZK62" s="44"/>
      <c r="HZL62" s="44"/>
      <c r="HZM62" s="44"/>
      <c r="HZN62" s="44"/>
      <c r="HZO62" s="44"/>
      <c r="HZP62" s="44"/>
      <c r="HZQ62" s="44"/>
      <c r="HZR62" s="44"/>
      <c r="HZS62" s="44"/>
      <c r="HZT62" s="44"/>
      <c r="HZU62" s="44"/>
      <c r="HZV62" s="44"/>
      <c r="HZW62" s="44"/>
      <c r="HZX62" s="44"/>
      <c r="HZY62" s="44"/>
      <c r="HZZ62" s="44"/>
      <c r="IAA62" s="44"/>
      <c r="IAB62" s="44"/>
      <c r="IAC62" s="44"/>
      <c r="IAD62" s="44"/>
      <c r="IAE62" s="44"/>
      <c r="IAF62" s="44"/>
      <c r="IAG62" s="44"/>
      <c r="IAH62" s="44"/>
      <c r="IAI62" s="44"/>
      <c r="IAJ62" s="44"/>
      <c r="IAK62" s="44"/>
      <c r="IAL62" s="44"/>
      <c r="IAM62" s="44"/>
      <c r="IAN62" s="44"/>
      <c r="IAO62" s="44"/>
      <c r="IAP62" s="44"/>
      <c r="IAQ62" s="44"/>
      <c r="IAR62" s="44"/>
      <c r="IAS62" s="44"/>
      <c r="IAT62" s="44"/>
      <c r="IAU62" s="44"/>
      <c r="IAV62" s="44"/>
      <c r="IAW62" s="44"/>
      <c r="IAX62" s="44"/>
      <c r="IAY62" s="44"/>
      <c r="IAZ62" s="44"/>
      <c r="IBA62" s="44"/>
      <c r="IBB62" s="44"/>
      <c r="IBC62" s="44"/>
      <c r="IBD62" s="44"/>
      <c r="IBE62" s="44"/>
      <c r="IBF62" s="44"/>
      <c r="IBG62" s="44"/>
      <c r="IBH62" s="44"/>
      <c r="IBI62" s="44"/>
      <c r="IBJ62" s="44"/>
      <c r="IBK62" s="44"/>
      <c r="IBL62" s="44"/>
      <c r="IBM62" s="44"/>
      <c r="IBN62" s="44"/>
      <c r="IBO62" s="44"/>
      <c r="IBP62" s="44"/>
      <c r="IBQ62" s="44"/>
      <c r="IBR62" s="44"/>
      <c r="IBS62" s="44"/>
      <c r="IBT62" s="44"/>
      <c r="IBU62" s="44"/>
      <c r="IBV62" s="44"/>
      <c r="IBW62" s="44"/>
      <c r="IBX62" s="44"/>
      <c r="IBY62" s="44"/>
      <c r="IBZ62" s="44"/>
      <c r="ICA62" s="44"/>
      <c r="ICB62" s="44"/>
      <c r="ICC62" s="44"/>
      <c r="ICD62" s="44"/>
      <c r="ICE62" s="44"/>
      <c r="ICF62" s="44"/>
      <c r="ICG62" s="44"/>
      <c r="ICH62" s="44"/>
      <c r="ICI62" s="44"/>
      <c r="ICJ62" s="44"/>
      <c r="ICK62" s="44"/>
      <c r="ICL62" s="44"/>
      <c r="ICM62" s="44"/>
      <c r="ICN62" s="44"/>
      <c r="ICO62" s="44"/>
      <c r="ICP62" s="44"/>
      <c r="ICQ62" s="44"/>
      <c r="ICR62" s="44"/>
      <c r="ICS62" s="44"/>
      <c r="ICT62" s="44"/>
      <c r="ICU62" s="44"/>
      <c r="ICV62" s="44"/>
      <c r="ICW62" s="44"/>
      <c r="ICX62" s="44"/>
      <c r="ICY62" s="44"/>
      <c r="ICZ62" s="44"/>
      <c r="IDA62" s="44"/>
      <c r="IDB62" s="44"/>
      <c r="IDC62" s="44"/>
      <c r="IDD62" s="44"/>
      <c r="IDE62" s="44"/>
      <c r="IDF62" s="44"/>
      <c r="IDG62" s="44"/>
      <c r="IDH62" s="44"/>
      <c r="IDI62" s="44"/>
      <c r="IDJ62" s="44"/>
      <c r="IDK62" s="44"/>
      <c r="IDL62" s="44"/>
      <c r="IDM62" s="44"/>
      <c r="IDN62" s="44"/>
      <c r="IDO62" s="44"/>
      <c r="IDP62" s="44"/>
      <c r="IDQ62" s="44"/>
      <c r="IDR62" s="44"/>
      <c r="IDS62" s="44"/>
      <c r="IDT62" s="44"/>
      <c r="IDU62" s="44"/>
      <c r="IDV62" s="44"/>
      <c r="IDW62" s="44"/>
      <c r="IDX62" s="44"/>
      <c r="IDY62" s="44"/>
      <c r="IDZ62" s="44"/>
      <c r="IEA62" s="44"/>
      <c r="IEB62" s="44"/>
      <c r="IEC62" s="44"/>
      <c r="IED62" s="44"/>
      <c r="IEE62" s="44"/>
      <c r="IEF62" s="44"/>
      <c r="IEG62" s="44"/>
      <c r="IEH62" s="44"/>
      <c r="IEI62" s="44"/>
      <c r="IEJ62" s="44"/>
      <c r="IEK62" s="44"/>
      <c r="IEL62" s="44"/>
      <c r="IEM62" s="44"/>
      <c r="IEN62" s="44"/>
      <c r="IEO62" s="44"/>
      <c r="IEP62" s="44"/>
      <c r="IEQ62" s="44"/>
      <c r="IER62" s="44"/>
      <c r="IES62" s="44"/>
      <c r="IET62" s="44"/>
      <c r="IEU62" s="44"/>
      <c r="IEV62" s="44"/>
      <c r="IEW62" s="44"/>
      <c r="IEX62" s="44"/>
      <c r="IEY62" s="44"/>
      <c r="IEZ62" s="44"/>
      <c r="IFA62" s="44"/>
      <c r="IFB62" s="44"/>
      <c r="IFC62" s="44"/>
      <c r="IFD62" s="44"/>
      <c r="IFE62" s="44"/>
      <c r="IFF62" s="44"/>
      <c r="IFG62" s="44"/>
      <c r="IFH62" s="44"/>
      <c r="IFI62" s="44"/>
      <c r="IFJ62" s="44"/>
      <c r="IFK62" s="44"/>
      <c r="IFL62" s="44"/>
      <c r="IFM62" s="44"/>
      <c r="IFN62" s="44"/>
      <c r="IFO62" s="44"/>
      <c r="IFP62" s="44"/>
      <c r="IFQ62" s="44"/>
      <c r="IFR62" s="44"/>
      <c r="IFS62" s="44"/>
      <c r="IFT62" s="44"/>
      <c r="IFU62" s="44"/>
      <c r="IFV62" s="44"/>
      <c r="IFW62" s="44"/>
      <c r="IFX62" s="44"/>
      <c r="IFY62" s="44"/>
      <c r="IFZ62" s="44"/>
      <c r="IGA62" s="44"/>
      <c r="IGB62" s="44"/>
      <c r="IGC62" s="44"/>
      <c r="IGD62" s="44"/>
      <c r="IGE62" s="44"/>
      <c r="IGF62" s="44"/>
      <c r="IGG62" s="44"/>
      <c r="IGH62" s="44"/>
      <c r="IGI62" s="44"/>
      <c r="IGJ62" s="44"/>
      <c r="IGK62" s="44"/>
      <c r="IGL62" s="44"/>
      <c r="IGM62" s="44"/>
      <c r="IGN62" s="44"/>
      <c r="IGO62" s="44"/>
      <c r="IGP62" s="44"/>
      <c r="IGQ62" s="44"/>
      <c r="IGR62" s="44"/>
      <c r="IGS62" s="44"/>
      <c r="IGT62" s="44"/>
      <c r="IGU62" s="44"/>
      <c r="IGV62" s="44"/>
      <c r="IGW62" s="44"/>
      <c r="IGX62" s="44"/>
      <c r="IGY62" s="44"/>
      <c r="IGZ62" s="44"/>
      <c r="IHA62" s="44"/>
      <c r="IHB62" s="44"/>
      <c r="IHC62" s="44"/>
      <c r="IHD62" s="44"/>
      <c r="IHE62" s="44"/>
      <c r="IHF62" s="44"/>
      <c r="IHG62" s="44"/>
      <c r="IHH62" s="44"/>
      <c r="IHI62" s="44"/>
      <c r="IHJ62" s="44"/>
      <c r="IHK62" s="44"/>
      <c r="IHL62" s="44"/>
      <c r="IHM62" s="44"/>
      <c r="IHN62" s="44"/>
      <c r="IHO62" s="44"/>
      <c r="IHP62" s="44"/>
      <c r="IHQ62" s="44"/>
      <c r="IHR62" s="44"/>
      <c r="IHS62" s="44"/>
      <c r="IHT62" s="44"/>
      <c r="IHU62" s="44"/>
      <c r="IHV62" s="44"/>
      <c r="IHW62" s="44"/>
      <c r="IHX62" s="44"/>
      <c r="IHY62" s="44"/>
      <c r="IHZ62" s="44"/>
      <c r="IIA62" s="44"/>
      <c r="IIB62" s="44"/>
      <c r="IIC62" s="44"/>
      <c r="IID62" s="44"/>
      <c r="IIE62" s="44"/>
      <c r="IIF62" s="44"/>
      <c r="IIG62" s="44"/>
      <c r="IIH62" s="44"/>
      <c r="III62" s="44"/>
      <c r="IIJ62" s="44"/>
      <c r="IIK62" s="44"/>
      <c r="IIL62" s="44"/>
      <c r="IIM62" s="44"/>
      <c r="IIN62" s="44"/>
      <c r="IIO62" s="44"/>
      <c r="IIP62" s="44"/>
      <c r="IIQ62" s="44"/>
      <c r="IIR62" s="44"/>
      <c r="IIS62" s="44"/>
      <c r="IIT62" s="44"/>
      <c r="IIU62" s="44"/>
      <c r="IIV62" s="44"/>
      <c r="IIW62" s="44"/>
      <c r="IIX62" s="44"/>
      <c r="IIY62" s="44"/>
      <c r="IIZ62" s="44"/>
      <c r="IJA62" s="44"/>
      <c r="IJB62" s="44"/>
      <c r="IJC62" s="44"/>
      <c r="IJD62" s="44"/>
      <c r="IJE62" s="44"/>
      <c r="IJF62" s="44"/>
      <c r="IJG62" s="44"/>
      <c r="IJH62" s="44"/>
      <c r="IJI62" s="44"/>
      <c r="IJJ62" s="44"/>
      <c r="IJK62" s="44"/>
      <c r="IJL62" s="44"/>
      <c r="IJM62" s="44"/>
      <c r="IJN62" s="44"/>
      <c r="IJO62" s="44"/>
      <c r="IJP62" s="44"/>
      <c r="IJQ62" s="44"/>
      <c r="IJR62" s="44"/>
      <c r="IJS62" s="44"/>
      <c r="IJT62" s="44"/>
      <c r="IJU62" s="44"/>
      <c r="IJV62" s="44"/>
      <c r="IJW62" s="44"/>
      <c r="IJX62" s="44"/>
      <c r="IJY62" s="44"/>
      <c r="IJZ62" s="44"/>
      <c r="IKA62" s="44"/>
      <c r="IKB62" s="44"/>
      <c r="IKC62" s="44"/>
      <c r="IKD62" s="44"/>
      <c r="IKE62" s="44"/>
      <c r="IKF62" s="44"/>
      <c r="IKG62" s="44"/>
      <c r="IKH62" s="44"/>
      <c r="IKI62" s="44"/>
      <c r="IKJ62" s="44"/>
      <c r="IKK62" s="44"/>
      <c r="IKL62" s="44"/>
      <c r="IKM62" s="44"/>
      <c r="IKN62" s="44"/>
      <c r="IKO62" s="44"/>
      <c r="IKP62" s="44"/>
      <c r="IKQ62" s="44"/>
      <c r="IKR62" s="44"/>
      <c r="IKS62" s="44"/>
      <c r="IKT62" s="44"/>
      <c r="IKU62" s="44"/>
      <c r="IKV62" s="44"/>
      <c r="IKW62" s="44"/>
      <c r="IKX62" s="44"/>
      <c r="IKY62" s="44"/>
      <c r="IKZ62" s="44"/>
      <c r="ILA62" s="44"/>
      <c r="ILB62" s="44"/>
      <c r="ILC62" s="44"/>
      <c r="ILD62" s="44"/>
      <c r="ILE62" s="44"/>
      <c r="ILF62" s="44"/>
      <c r="ILG62" s="44"/>
      <c r="ILH62" s="44"/>
      <c r="ILI62" s="44"/>
      <c r="ILJ62" s="44"/>
      <c r="ILK62" s="44"/>
      <c r="ILL62" s="44"/>
      <c r="ILM62" s="44"/>
      <c r="ILN62" s="44"/>
      <c r="ILO62" s="44"/>
      <c r="ILP62" s="44"/>
      <c r="ILQ62" s="44"/>
      <c r="ILR62" s="44"/>
      <c r="ILS62" s="44"/>
      <c r="ILT62" s="44"/>
      <c r="ILU62" s="44"/>
      <c r="ILV62" s="44"/>
      <c r="ILW62" s="44"/>
      <c r="ILX62" s="44"/>
      <c r="ILY62" s="44"/>
      <c r="ILZ62" s="44"/>
      <c r="IMA62" s="44"/>
      <c r="IMB62" s="44"/>
      <c r="IMC62" s="44"/>
      <c r="IMD62" s="44"/>
      <c r="IME62" s="44"/>
      <c r="IMF62" s="44"/>
      <c r="IMG62" s="44"/>
      <c r="IMH62" s="44"/>
      <c r="IMI62" s="44"/>
      <c r="IMJ62" s="44"/>
      <c r="IMK62" s="44"/>
      <c r="IML62" s="44"/>
      <c r="IMM62" s="44"/>
      <c r="IMN62" s="44"/>
      <c r="IMO62" s="44"/>
      <c r="IMP62" s="44"/>
      <c r="IMQ62" s="44"/>
      <c r="IMR62" s="44"/>
      <c r="IMS62" s="44"/>
      <c r="IMT62" s="44"/>
      <c r="IMU62" s="44"/>
      <c r="IMV62" s="44"/>
      <c r="IMW62" s="44"/>
      <c r="IMX62" s="44"/>
      <c r="IMY62" s="44"/>
      <c r="IMZ62" s="44"/>
      <c r="INA62" s="44"/>
      <c r="INB62" s="44"/>
      <c r="INC62" s="44"/>
      <c r="IND62" s="44"/>
      <c r="INE62" s="44"/>
      <c r="INF62" s="44"/>
      <c r="ING62" s="44"/>
      <c r="INH62" s="44"/>
      <c r="INI62" s="44"/>
      <c r="INJ62" s="44"/>
      <c r="INK62" s="44"/>
      <c r="INL62" s="44"/>
      <c r="INM62" s="44"/>
      <c r="INN62" s="44"/>
      <c r="INO62" s="44"/>
      <c r="INP62" s="44"/>
      <c r="INQ62" s="44"/>
      <c r="INR62" s="44"/>
      <c r="INS62" s="44"/>
      <c r="INT62" s="44"/>
      <c r="INU62" s="44"/>
      <c r="INV62" s="44"/>
      <c r="INW62" s="44"/>
      <c r="INX62" s="44"/>
      <c r="INY62" s="44"/>
      <c r="INZ62" s="44"/>
      <c r="IOA62" s="44"/>
      <c r="IOB62" s="44"/>
      <c r="IOC62" s="44"/>
      <c r="IOD62" s="44"/>
      <c r="IOE62" s="44"/>
      <c r="IOF62" s="44"/>
      <c r="IOG62" s="44"/>
      <c r="IOH62" s="44"/>
      <c r="IOI62" s="44"/>
      <c r="IOJ62" s="44"/>
      <c r="IOK62" s="44"/>
      <c r="IOL62" s="44"/>
      <c r="IOM62" s="44"/>
      <c r="ION62" s="44"/>
      <c r="IOO62" s="44"/>
      <c r="IOP62" s="44"/>
      <c r="IOQ62" s="44"/>
      <c r="IOR62" s="44"/>
      <c r="IOS62" s="44"/>
      <c r="IOT62" s="44"/>
      <c r="IOU62" s="44"/>
      <c r="IOV62" s="44"/>
      <c r="IOW62" s="44"/>
      <c r="IOX62" s="44"/>
      <c r="IOY62" s="44"/>
      <c r="IOZ62" s="44"/>
      <c r="IPA62" s="44"/>
      <c r="IPB62" s="44"/>
      <c r="IPC62" s="44"/>
      <c r="IPD62" s="44"/>
      <c r="IPE62" s="44"/>
      <c r="IPF62" s="44"/>
      <c r="IPG62" s="44"/>
      <c r="IPH62" s="44"/>
      <c r="IPI62" s="44"/>
      <c r="IPJ62" s="44"/>
      <c r="IPK62" s="44"/>
      <c r="IPL62" s="44"/>
      <c r="IPM62" s="44"/>
      <c r="IPN62" s="44"/>
      <c r="IPO62" s="44"/>
      <c r="IPP62" s="44"/>
      <c r="IPQ62" s="44"/>
      <c r="IPR62" s="44"/>
      <c r="IPS62" s="44"/>
      <c r="IPT62" s="44"/>
      <c r="IPU62" s="44"/>
      <c r="IPV62" s="44"/>
      <c r="IPW62" s="44"/>
      <c r="IPX62" s="44"/>
      <c r="IPY62" s="44"/>
      <c r="IPZ62" s="44"/>
      <c r="IQA62" s="44"/>
      <c r="IQB62" s="44"/>
      <c r="IQC62" s="44"/>
      <c r="IQD62" s="44"/>
      <c r="IQE62" s="44"/>
      <c r="IQF62" s="44"/>
      <c r="IQG62" s="44"/>
      <c r="IQH62" s="44"/>
      <c r="IQI62" s="44"/>
      <c r="IQJ62" s="44"/>
      <c r="IQK62" s="44"/>
      <c r="IQL62" s="44"/>
      <c r="IQM62" s="44"/>
      <c r="IQN62" s="44"/>
      <c r="IQO62" s="44"/>
      <c r="IQP62" s="44"/>
      <c r="IQQ62" s="44"/>
      <c r="IQR62" s="44"/>
      <c r="IQS62" s="44"/>
      <c r="IQT62" s="44"/>
      <c r="IQU62" s="44"/>
      <c r="IQV62" s="44"/>
      <c r="IQW62" s="44"/>
      <c r="IQX62" s="44"/>
      <c r="IQY62" s="44"/>
      <c r="IQZ62" s="44"/>
      <c r="IRA62" s="44"/>
      <c r="IRB62" s="44"/>
      <c r="IRC62" s="44"/>
      <c r="IRD62" s="44"/>
      <c r="IRE62" s="44"/>
      <c r="IRF62" s="44"/>
      <c r="IRG62" s="44"/>
      <c r="IRH62" s="44"/>
      <c r="IRI62" s="44"/>
      <c r="IRJ62" s="44"/>
      <c r="IRK62" s="44"/>
      <c r="IRL62" s="44"/>
      <c r="IRM62" s="44"/>
      <c r="IRN62" s="44"/>
      <c r="IRO62" s="44"/>
      <c r="IRP62" s="44"/>
      <c r="IRQ62" s="44"/>
      <c r="IRR62" s="44"/>
      <c r="IRS62" s="44"/>
      <c r="IRT62" s="44"/>
      <c r="IRU62" s="44"/>
      <c r="IRV62" s="44"/>
      <c r="IRW62" s="44"/>
      <c r="IRX62" s="44"/>
      <c r="IRY62" s="44"/>
      <c r="IRZ62" s="44"/>
      <c r="ISA62" s="44"/>
      <c r="ISB62" s="44"/>
      <c r="ISC62" s="44"/>
      <c r="ISD62" s="44"/>
      <c r="ISE62" s="44"/>
      <c r="ISF62" s="44"/>
      <c r="ISG62" s="44"/>
      <c r="ISH62" s="44"/>
      <c r="ISI62" s="44"/>
      <c r="ISJ62" s="44"/>
      <c r="ISK62" s="44"/>
      <c r="ISL62" s="44"/>
      <c r="ISM62" s="44"/>
      <c r="ISN62" s="44"/>
      <c r="ISO62" s="44"/>
      <c r="ISP62" s="44"/>
      <c r="ISQ62" s="44"/>
      <c r="ISR62" s="44"/>
      <c r="ISS62" s="44"/>
      <c r="IST62" s="44"/>
      <c r="ISU62" s="44"/>
      <c r="ISV62" s="44"/>
      <c r="ISW62" s="44"/>
      <c r="ISX62" s="44"/>
      <c r="ISY62" s="44"/>
      <c r="ISZ62" s="44"/>
      <c r="ITA62" s="44"/>
      <c r="ITB62" s="44"/>
      <c r="ITC62" s="44"/>
      <c r="ITD62" s="44"/>
      <c r="ITE62" s="44"/>
      <c r="ITF62" s="44"/>
      <c r="ITG62" s="44"/>
      <c r="ITH62" s="44"/>
      <c r="ITI62" s="44"/>
      <c r="ITJ62" s="44"/>
      <c r="ITK62" s="44"/>
      <c r="ITL62" s="44"/>
      <c r="ITM62" s="44"/>
      <c r="ITN62" s="44"/>
      <c r="ITO62" s="44"/>
      <c r="ITP62" s="44"/>
      <c r="ITQ62" s="44"/>
      <c r="ITR62" s="44"/>
      <c r="ITS62" s="44"/>
      <c r="ITT62" s="44"/>
      <c r="ITU62" s="44"/>
      <c r="ITV62" s="44"/>
      <c r="ITW62" s="44"/>
      <c r="ITX62" s="44"/>
      <c r="ITY62" s="44"/>
      <c r="ITZ62" s="44"/>
      <c r="IUA62" s="44"/>
      <c r="IUB62" s="44"/>
      <c r="IUC62" s="44"/>
      <c r="IUD62" s="44"/>
      <c r="IUE62" s="44"/>
      <c r="IUF62" s="44"/>
      <c r="IUG62" s="44"/>
      <c r="IUH62" s="44"/>
      <c r="IUI62" s="44"/>
      <c r="IUJ62" s="44"/>
      <c r="IUK62" s="44"/>
      <c r="IUL62" s="44"/>
      <c r="IUM62" s="44"/>
      <c r="IUN62" s="44"/>
      <c r="IUO62" s="44"/>
      <c r="IUP62" s="44"/>
      <c r="IUQ62" s="44"/>
      <c r="IUR62" s="44"/>
      <c r="IUS62" s="44"/>
      <c r="IUT62" s="44"/>
      <c r="IUU62" s="44"/>
      <c r="IUV62" s="44"/>
      <c r="IUW62" s="44"/>
      <c r="IUX62" s="44"/>
      <c r="IUY62" s="44"/>
      <c r="IUZ62" s="44"/>
      <c r="IVA62" s="44"/>
      <c r="IVB62" s="44"/>
      <c r="IVC62" s="44"/>
      <c r="IVD62" s="44"/>
      <c r="IVE62" s="44"/>
      <c r="IVF62" s="44"/>
      <c r="IVG62" s="44"/>
      <c r="IVH62" s="44"/>
      <c r="IVI62" s="44"/>
      <c r="IVJ62" s="44"/>
      <c r="IVK62" s="44"/>
      <c r="IVL62" s="44"/>
      <c r="IVM62" s="44"/>
      <c r="IVN62" s="44"/>
      <c r="IVO62" s="44"/>
      <c r="IVP62" s="44"/>
      <c r="IVQ62" s="44"/>
      <c r="IVR62" s="44"/>
      <c r="IVS62" s="44"/>
      <c r="IVT62" s="44"/>
      <c r="IVU62" s="44"/>
      <c r="IVV62" s="44"/>
      <c r="IVW62" s="44"/>
      <c r="IVX62" s="44"/>
      <c r="IVY62" s="44"/>
      <c r="IVZ62" s="44"/>
      <c r="IWA62" s="44"/>
      <c r="IWB62" s="44"/>
      <c r="IWC62" s="44"/>
      <c r="IWD62" s="44"/>
      <c r="IWE62" s="44"/>
      <c r="IWF62" s="44"/>
      <c r="IWG62" s="44"/>
      <c r="IWH62" s="44"/>
      <c r="IWI62" s="44"/>
      <c r="IWJ62" s="44"/>
      <c r="IWK62" s="44"/>
      <c r="IWL62" s="44"/>
      <c r="IWM62" s="44"/>
      <c r="IWN62" s="44"/>
      <c r="IWO62" s="44"/>
      <c r="IWP62" s="44"/>
      <c r="IWQ62" s="44"/>
      <c r="IWR62" s="44"/>
      <c r="IWS62" s="44"/>
      <c r="IWT62" s="44"/>
      <c r="IWU62" s="44"/>
      <c r="IWV62" s="44"/>
      <c r="IWW62" s="44"/>
      <c r="IWX62" s="44"/>
      <c r="IWY62" s="44"/>
      <c r="IWZ62" s="44"/>
      <c r="IXA62" s="44"/>
      <c r="IXB62" s="44"/>
      <c r="IXC62" s="44"/>
      <c r="IXD62" s="44"/>
      <c r="IXE62" s="44"/>
      <c r="IXF62" s="44"/>
      <c r="IXG62" s="44"/>
      <c r="IXH62" s="44"/>
      <c r="IXI62" s="44"/>
      <c r="IXJ62" s="44"/>
      <c r="IXK62" s="44"/>
      <c r="IXL62" s="44"/>
      <c r="IXM62" s="44"/>
      <c r="IXN62" s="44"/>
      <c r="IXO62" s="44"/>
      <c r="IXP62" s="44"/>
      <c r="IXQ62" s="44"/>
      <c r="IXR62" s="44"/>
      <c r="IXS62" s="44"/>
      <c r="IXT62" s="44"/>
      <c r="IXU62" s="44"/>
      <c r="IXV62" s="44"/>
      <c r="IXW62" s="44"/>
      <c r="IXX62" s="44"/>
      <c r="IXY62" s="44"/>
      <c r="IXZ62" s="44"/>
      <c r="IYA62" s="44"/>
      <c r="IYB62" s="44"/>
      <c r="IYC62" s="44"/>
      <c r="IYD62" s="44"/>
      <c r="IYE62" s="44"/>
      <c r="IYF62" s="44"/>
      <c r="IYG62" s="44"/>
      <c r="IYH62" s="44"/>
      <c r="IYI62" s="44"/>
      <c r="IYJ62" s="44"/>
      <c r="IYK62" s="44"/>
      <c r="IYL62" s="44"/>
      <c r="IYM62" s="44"/>
      <c r="IYN62" s="44"/>
      <c r="IYO62" s="44"/>
      <c r="IYP62" s="44"/>
      <c r="IYQ62" s="44"/>
      <c r="IYR62" s="44"/>
      <c r="IYS62" s="44"/>
      <c r="IYT62" s="44"/>
      <c r="IYU62" s="44"/>
      <c r="IYV62" s="44"/>
      <c r="IYW62" s="44"/>
      <c r="IYX62" s="44"/>
      <c r="IYY62" s="44"/>
      <c r="IYZ62" s="44"/>
      <c r="IZA62" s="44"/>
      <c r="IZB62" s="44"/>
      <c r="IZC62" s="44"/>
      <c r="IZD62" s="44"/>
      <c r="IZE62" s="44"/>
      <c r="IZF62" s="44"/>
      <c r="IZG62" s="44"/>
      <c r="IZH62" s="44"/>
      <c r="IZI62" s="44"/>
      <c r="IZJ62" s="44"/>
      <c r="IZK62" s="44"/>
      <c r="IZL62" s="44"/>
      <c r="IZM62" s="44"/>
      <c r="IZN62" s="44"/>
      <c r="IZO62" s="44"/>
      <c r="IZP62" s="44"/>
      <c r="IZQ62" s="44"/>
      <c r="IZR62" s="44"/>
      <c r="IZS62" s="44"/>
      <c r="IZT62" s="44"/>
      <c r="IZU62" s="44"/>
      <c r="IZV62" s="44"/>
      <c r="IZW62" s="44"/>
      <c r="IZX62" s="44"/>
      <c r="IZY62" s="44"/>
      <c r="IZZ62" s="44"/>
      <c r="JAA62" s="44"/>
      <c r="JAB62" s="44"/>
      <c r="JAC62" s="44"/>
      <c r="JAD62" s="44"/>
      <c r="JAE62" s="44"/>
      <c r="JAF62" s="44"/>
      <c r="JAG62" s="44"/>
      <c r="JAH62" s="44"/>
      <c r="JAI62" s="44"/>
      <c r="JAJ62" s="44"/>
      <c r="JAK62" s="44"/>
      <c r="JAL62" s="44"/>
      <c r="JAM62" s="44"/>
      <c r="JAN62" s="44"/>
      <c r="JAO62" s="44"/>
      <c r="JAP62" s="44"/>
      <c r="JAQ62" s="44"/>
      <c r="JAR62" s="44"/>
      <c r="JAS62" s="44"/>
      <c r="JAT62" s="44"/>
      <c r="JAU62" s="44"/>
      <c r="JAV62" s="44"/>
      <c r="JAW62" s="44"/>
      <c r="JAX62" s="44"/>
      <c r="JAY62" s="44"/>
      <c r="JAZ62" s="44"/>
      <c r="JBA62" s="44"/>
      <c r="JBB62" s="44"/>
      <c r="JBC62" s="44"/>
      <c r="JBD62" s="44"/>
      <c r="JBE62" s="44"/>
      <c r="JBF62" s="44"/>
      <c r="JBG62" s="44"/>
      <c r="JBH62" s="44"/>
      <c r="JBI62" s="44"/>
      <c r="JBJ62" s="44"/>
      <c r="JBK62" s="44"/>
      <c r="JBL62" s="44"/>
      <c r="JBM62" s="44"/>
      <c r="JBN62" s="44"/>
      <c r="JBO62" s="44"/>
      <c r="JBP62" s="44"/>
      <c r="JBQ62" s="44"/>
      <c r="JBR62" s="44"/>
      <c r="JBS62" s="44"/>
      <c r="JBT62" s="44"/>
      <c r="JBU62" s="44"/>
      <c r="JBV62" s="44"/>
      <c r="JBW62" s="44"/>
      <c r="JBX62" s="44"/>
      <c r="JBY62" s="44"/>
      <c r="JBZ62" s="44"/>
      <c r="JCA62" s="44"/>
      <c r="JCB62" s="44"/>
      <c r="JCC62" s="44"/>
      <c r="JCD62" s="44"/>
      <c r="JCE62" s="44"/>
      <c r="JCF62" s="44"/>
      <c r="JCG62" s="44"/>
      <c r="JCH62" s="44"/>
      <c r="JCI62" s="44"/>
      <c r="JCJ62" s="44"/>
      <c r="JCK62" s="44"/>
      <c r="JCL62" s="44"/>
      <c r="JCM62" s="44"/>
      <c r="JCN62" s="44"/>
      <c r="JCO62" s="44"/>
      <c r="JCP62" s="44"/>
      <c r="JCQ62" s="44"/>
      <c r="JCR62" s="44"/>
      <c r="JCS62" s="44"/>
      <c r="JCT62" s="44"/>
      <c r="JCU62" s="44"/>
      <c r="JCV62" s="44"/>
      <c r="JCW62" s="44"/>
      <c r="JCX62" s="44"/>
      <c r="JCY62" s="44"/>
      <c r="JCZ62" s="44"/>
      <c r="JDA62" s="44"/>
      <c r="JDB62" s="44"/>
      <c r="JDC62" s="44"/>
      <c r="JDD62" s="44"/>
      <c r="JDE62" s="44"/>
      <c r="JDF62" s="44"/>
      <c r="JDG62" s="44"/>
      <c r="JDH62" s="44"/>
      <c r="JDI62" s="44"/>
      <c r="JDJ62" s="44"/>
      <c r="JDK62" s="44"/>
      <c r="JDL62" s="44"/>
      <c r="JDM62" s="44"/>
      <c r="JDN62" s="44"/>
      <c r="JDO62" s="44"/>
      <c r="JDP62" s="44"/>
      <c r="JDQ62" s="44"/>
      <c r="JDR62" s="44"/>
      <c r="JDS62" s="44"/>
      <c r="JDT62" s="44"/>
      <c r="JDU62" s="44"/>
      <c r="JDV62" s="44"/>
      <c r="JDW62" s="44"/>
      <c r="JDX62" s="44"/>
      <c r="JDY62" s="44"/>
      <c r="JDZ62" s="44"/>
      <c r="JEA62" s="44"/>
      <c r="JEB62" s="44"/>
      <c r="JEC62" s="44"/>
      <c r="JED62" s="44"/>
      <c r="JEE62" s="44"/>
      <c r="JEF62" s="44"/>
      <c r="JEG62" s="44"/>
      <c r="JEH62" s="44"/>
      <c r="JEI62" s="44"/>
      <c r="JEJ62" s="44"/>
      <c r="JEK62" s="44"/>
      <c r="JEL62" s="44"/>
      <c r="JEM62" s="44"/>
      <c r="JEN62" s="44"/>
      <c r="JEO62" s="44"/>
      <c r="JEP62" s="44"/>
      <c r="JEQ62" s="44"/>
      <c r="JER62" s="44"/>
      <c r="JES62" s="44"/>
      <c r="JET62" s="44"/>
      <c r="JEU62" s="44"/>
      <c r="JEV62" s="44"/>
      <c r="JEW62" s="44"/>
      <c r="JEX62" s="44"/>
      <c r="JEY62" s="44"/>
      <c r="JEZ62" s="44"/>
      <c r="JFA62" s="44"/>
      <c r="JFB62" s="44"/>
      <c r="JFC62" s="44"/>
      <c r="JFD62" s="44"/>
      <c r="JFE62" s="44"/>
      <c r="JFF62" s="44"/>
      <c r="JFG62" s="44"/>
      <c r="JFH62" s="44"/>
      <c r="JFI62" s="44"/>
      <c r="JFJ62" s="44"/>
      <c r="JFK62" s="44"/>
      <c r="JFL62" s="44"/>
      <c r="JFM62" s="44"/>
      <c r="JFN62" s="44"/>
      <c r="JFO62" s="44"/>
      <c r="JFP62" s="44"/>
      <c r="JFQ62" s="44"/>
      <c r="JFR62" s="44"/>
      <c r="JFS62" s="44"/>
      <c r="JFT62" s="44"/>
      <c r="JFU62" s="44"/>
      <c r="JFV62" s="44"/>
      <c r="JFW62" s="44"/>
      <c r="JFX62" s="44"/>
      <c r="JFY62" s="44"/>
      <c r="JFZ62" s="44"/>
      <c r="JGA62" s="44"/>
      <c r="JGB62" s="44"/>
      <c r="JGC62" s="44"/>
      <c r="JGD62" s="44"/>
      <c r="JGE62" s="44"/>
      <c r="JGF62" s="44"/>
      <c r="JGG62" s="44"/>
      <c r="JGH62" s="44"/>
      <c r="JGI62" s="44"/>
      <c r="JGJ62" s="44"/>
      <c r="JGK62" s="44"/>
      <c r="JGL62" s="44"/>
      <c r="JGM62" s="44"/>
      <c r="JGN62" s="44"/>
      <c r="JGO62" s="44"/>
      <c r="JGP62" s="44"/>
      <c r="JGQ62" s="44"/>
      <c r="JGR62" s="44"/>
      <c r="JGS62" s="44"/>
      <c r="JGT62" s="44"/>
      <c r="JGU62" s="44"/>
      <c r="JGV62" s="44"/>
      <c r="JGW62" s="44"/>
      <c r="JGX62" s="44"/>
      <c r="JGY62" s="44"/>
      <c r="JGZ62" s="44"/>
      <c r="JHA62" s="44"/>
      <c r="JHB62" s="44"/>
      <c r="JHC62" s="44"/>
      <c r="JHD62" s="44"/>
      <c r="JHE62" s="44"/>
      <c r="JHF62" s="44"/>
      <c r="JHG62" s="44"/>
      <c r="JHH62" s="44"/>
      <c r="JHI62" s="44"/>
      <c r="JHJ62" s="44"/>
      <c r="JHK62" s="44"/>
      <c r="JHL62" s="44"/>
      <c r="JHM62" s="44"/>
      <c r="JHN62" s="44"/>
      <c r="JHO62" s="44"/>
      <c r="JHP62" s="44"/>
      <c r="JHQ62" s="44"/>
      <c r="JHR62" s="44"/>
      <c r="JHS62" s="44"/>
      <c r="JHT62" s="44"/>
      <c r="JHU62" s="44"/>
      <c r="JHV62" s="44"/>
      <c r="JHW62" s="44"/>
      <c r="JHX62" s="44"/>
      <c r="JHY62" s="44"/>
      <c r="JHZ62" s="44"/>
      <c r="JIA62" s="44"/>
      <c r="JIB62" s="44"/>
      <c r="JIC62" s="44"/>
      <c r="JID62" s="44"/>
      <c r="JIE62" s="44"/>
      <c r="JIF62" s="44"/>
      <c r="JIG62" s="44"/>
      <c r="JIH62" s="44"/>
      <c r="JII62" s="44"/>
      <c r="JIJ62" s="44"/>
      <c r="JIK62" s="44"/>
      <c r="JIL62" s="44"/>
      <c r="JIM62" s="44"/>
      <c r="JIN62" s="44"/>
      <c r="JIO62" s="44"/>
      <c r="JIP62" s="44"/>
      <c r="JIQ62" s="44"/>
      <c r="JIR62" s="44"/>
      <c r="JIS62" s="44"/>
      <c r="JIT62" s="44"/>
      <c r="JIU62" s="44"/>
      <c r="JIV62" s="44"/>
      <c r="JIW62" s="44"/>
      <c r="JIX62" s="44"/>
      <c r="JIY62" s="44"/>
      <c r="JIZ62" s="44"/>
      <c r="JJA62" s="44"/>
      <c r="JJB62" s="44"/>
      <c r="JJC62" s="44"/>
      <c r="JJD62" s="44"/>
      <c r="JJE62" s="44"/>
      <c r="JJF62" s="44"/>
      <c r="JJG62" s="44"/>
      <c r="JJH62" s="44"/>
      <c r="JJI62" s="44"/>
      <c r="JJJ62" s="44"/>
      <c r="JJK62" s="44"/>
      <c r="JJL62" s="44"/>
      <c r="JJM62" s="44"/>
      <c r="JJN62" s="44"/>
      <c r="JJO62" s="44"/>
      <c r="JJP62" s="44"/>
      <c r="JJQ62" s="44"/>
      <c r="JJR62" s="44"/>
      <c r="JJS62" s="44"/>
      <c r="JJT62" s="44"/>
      <c r="JJU62" s="44"/>
      <c r="JJV62" s="44"/>
      <c r="JJW62" s="44"/>
      <c r="JJX62" s="44"/>
      <c r="JJY62" s="44"/>
      <c r="JJZ62" s="44"/>
      <c r="JKA62" s="44"/>
      <c r="JKB62" s="44"/>
      <c r="JKC62" s="44"/>
      <c r="JKD62" s="44"/>
      <c r="JKE62" s="44"/>
      <c r="JKF62" s="44"/>
      <c r="JKG62" s="44"/>
      <c r="JKH62" s="44"/>
      <c r="JKI62" s="44"/>
      <c r="JKJ62" s="44"/>
      <c r="JKK62" s="44"/>
      <c r="JKL62" s="44"/>
      <c r="JKM62" s="44"/>
      <c r="JKN62" s="44"/>
      <c r="JKO62" s="44"/>
      <c r="JKP62" s="44"/>
      <c r="JKQ62" s="44"/>
      <c r="JKR62" s="44"/>
      <c r="JKS62" s="44"/>
      <c r="JKT62" s="44"/>
      <c r="JKU62" s="44"/>
      <c r="JKV62" s="44"/>
      <c r="JKW62" s="44"/>
      <c r="JKX62" s="44"/>
      <c r="JKY62" s="44"/>
      <c r="JKZ62" s="44"/>
      <c r="JLA62" s="44"/>
      <c r="JLB62" s="44"/>
      <c r="JLC62" s="44"/>
      <c r="JLD62" s="44"/>
      <c r="JLE62" s="44"/>
      <c r="JLF62" s="44"/>
      <c r="JLG62" s="44"/>
      <c r="JLH62" s="44"/>
      <c r="JLI62" s="44"/>
      <c r="JLJ62" s="44"/>
      <c r="JLK62" s="44"/>
      <c r="JLL62" s="44"/>
      <c r="JLM62" s="44"/>
      <c r="JLN62" s="44"/>
      <c r="JLO62" s="44"/>
      <c r="JLP62" s="44"/>
      <c r="JLQ62" s="44"/>
      <c r="JLR62" s="44"/>
      <c r="JLS62" s="44"/>
      <c r="JLT62" s="44"/>
      <c r="JLU62" s="44"/>
      <c r="JLV62" s="44"/>
      <c r="JLW62" s="44"/>
      <c r="JLX62" s="44"/>
      <c r="JLY62" s="44"/>
      <c r="JLZ62" s="44"/>
      <c r="JMA62" s="44"/>
      <c r="JMB62" s="44"/>
      <c r="JMC62" s="44"/>
      <c r="JMD62" s="44"/>
      <c r="JME62" s="44"/>
      <c r="JMF62" s="44"/>
      <c r="JMG62" s="44"/>
      <c r="JMH62" s="44"/>
      <c r="JMI62" s="44"/>
      <c r="JMJ62" s="44"/>
      <c r="JMK62" s="44"/>
      <c r="JML62" s="44"/>
      <c r="JMM62" s="44"/>
      <c r="JMN62" s="44"/>
      <c r="JMO62" s="44"/>
      <c r="JMP62" s="44"/>
      <c r="JMQ62" s="44"/>
      <c r="JMR62" s="44"/>
      <c r="JMS62" s="44"/>
      <c r="JMT62" s="44"/>
      <c r="JMU62" s="44"/>
      <c r="JMV62" s="44"/>
      <c r="JMW62" s="44"/>
      <c r="JMX62" s="44"/>
      <c r="JMY62" s="44"/>
      <c r="JMZ62" s="44"/>
      <c r="JNA62" s="44"/>
      <c r="JNB62" s="44"/>
      <c r="JNC62" s="44"/>
      <c r="JND62" s="44"/>
      <c r="JNE62" s="44"/>
      <c r="JNF62" s="44"/>
      <c r="JNG62" s="44"/>
      <c r="JNH62" s="44"/>
      <c r="JNI62" s="44"/>
      <c r="JNJ62" s="44"/>
      <c r="JNK62" s="44"/>
      <c r="JNL62" s="44"/>
      <c r="JNM62" s="44"/>
      <c r="JNN62" s="44"/>
      <c r="JNO62" s="44"/>
      <c r="JNP62" s="44"/>
      <c r="JNQ62" s="44"/>
      <c r="JNR62" s="44"/>
      <c r="JNS62" s="44"/>
      <c r="JNT62" s="44"/>
      <c r="JNU62" s="44"/>
      <c r="JNV62" s="44"/>
      <c r="JNW62" s="44"/>
      <c r="JNX62" s="44"/>
      <c r="JNY62" s="44"/>
      <c r="JNZ62" s="44"/>
      <c r="JOA62" s="44"/>
      <c r="JOB62" s="44"/>
      <c r="JOC62" s="44"/>
      <c r="JOD62" s="44"/>
      <c r="JOE62" s="44"/>
      <c r="JOF62" s="44"/>
      <c r="JOG62" s="44"/>
      <c r="JOH62" s="44"/>
      <c r="JOI62" s="44"/>
      <c r="JOJ62" s="44"/>
      <c r="JOK62" s="44"/>
      <c r="JOL62" s="44"/>
      <c r="JOM62" s="44"/>
      <c r="JON62" s="44"/>
      <c r="JOO62" s="44"/>
      <c r="JOP62" s="44"/>
      <c r="JOQ62" s="44"/>
      <c r="JOR62" s="44"/>
      <c r="JOS62" s="44"/>
      <c r="JOT62" s="44"/>
      <c r="JOU62" s="44"/>
      <c r="JOV62" s="44"/>
      <c r="JOW62" s="44"/>
      <c r="JOX62" s="44"/>
      <c r="JOY62" s="44"/>
      <c r="JOZ62" s="44"/>
      <c r="JPA62" s="44"/>
      <c r="JPB62" s="44"/>
      <c r="JPC62" s="44"/>
      <c r="JPD62" s="44"/>
      <c r="JPE62" s="44"/>
      <c r="JPF62" s="44"/>
      <c r="JPG62" s="44"/>
      <c r="JPH62" s="44"/>
      <c r="JPI62" s="44"/>
      <c r="JPJ62" s="44"/>
      <c r="JPK62" s="44"/>
      <c r="JPL62" s="44"/>
      <c r="JPM62" s="44"/>
      <c r="JPN62" s="44"/>
      <c r="JPO62" s="44"/>
      <c r="JPP62" s="44"/>
      <c r="JPQ62" s="44"/>
      <c r="JPR62" s="44"/>
      <c r="JPS62" s="44"/>
      <c r="JPT62" s="44"/>
      <c r="JPU62" s="44"/>
      <c r="JPV62" s="44"/>
      <c r="JPW62" s="44"/>
      <c r="JPX62" s="44"/>
      <c r="JPY62" s="44"/>
      <c r="JPZ62" s="44"/>
      <c r="JQA62" s="44"/>
      <c r="JQB62" s="44"/>
      <c r="JQC62" s="44"/>
      <c r="JQD62" s="44"/>
      <c r="JQE62" s="44"/>
      <c r="JQF62" s="44"/>
      <c r="JQG62" s="44"/>
      <c r="JQH62" s="44"/>
      <c r="JQI62" s="44"/>
      <c r="JQJ62" s="44"/>
      <c r="JQK62" s="44"/>
      <c r="JQL62" s="44"/>
      <c r="JQM62" s="44"/>
      <c r="JQN62" s="44"/>
      <c r="JQO62" s="44"/>
      <c r="JQP62" s="44"/>
      <c r="JQQ62" s="44"/>
      <c r="JQR62" s="44"/>
      <c r="JQS62" s="44"/>
      <c r="JQT62" s="44"/>
      <c r="JQU62" s="44"/>
      <c r="JQV62" s="44"/>
      <c r="JQW62" s="44"/>
      <c r="JQX62" s="44"/>
      <c r="JQY62" s="44"/>
      <c r="JQZ62" s="44"/>
      <c r="JRA62" s="44"/>
      <c r="JRB62" s="44"/>
      <c r="JRC62" s="44"/>
      <c r="JRD62" s="44"/>
      <c r="JRE62" s="44"/>
      <c r="JRF62" s="44"/>
      <c r="JRG62" s="44"/>
      <c r="JRH62" s="44"/>
      <c r="JRI62" s="44"/>
      <c r="JRJ62" s="44"/>
      <c r="JRK62" s="44"/>
      <c r="JRL62" s="44"/>
      <c r="JRM62" s="44"/>
      <c r="JRN62" s="44"/>
      <c r="JRO62" s="44"/>
      <c r="JRP62" s="44"/>
      <c r="JRQ62" s="44"/>
      <c r="JRR62" s="44"/>
      <c r="JRS62" s="44"/>
      <c r="JRT62" s="44"/>
      <c r="JRU62" s="44"/>
      <c r="JRV62" s="44"/>
      <c r="JRW62" s="44"/>
      <c r="JRX62" s="44"/>
      <c r="JRY62" s="44"/>
      <c r="JRZ62" s="44"/>
      <c r="JSA62" s="44"/>
      <c r="JSB62" s="44"/>
      <c r="JSC62" s="44"/>
      <c r="JSD62" s="44"/>
      <c r="JSE62" s="44"/>
      <c r="JSF62" s="44"/>
      <c r="JSG62" s="44"/>
      <c r="JSH62" s="44"/>
      <c r="JSI62" s="44"/>
      <c r="JSJ62" s="44"/>
      <c r="JSK62" s="44"/>
      <c r="JSL62" s="44"/>
      <c r="JSM62" s="44"/>
      <c r="JSN62" s="44"/>
      <c r="JSO62" s="44"/>
      <c r="JSP62" s="44"/>
      <c r="JSQ62" s="44"/>
      <c r="JSR62" s="44"/>
      <c r="JSS62" s="44"/>
      <c r="JST62" s="44"/>
      <c r="JSU62" s="44"/>
      <c r="JSV62" s="44"/>
      <c r="JSW62" s="44"/>
      <c r="JSX62" s="44"/>
      <c r="JSY62" s="44"/>
      <c r="JSZ62" s="44"/>
      <c r="JTA62" s="44"/>
      <c r="JTB62" s="44"/>
      <c r="JTC62" s="44"/>
      <c r="JTD62" s="44"/>
      <c r="JTE62" s="44"/>
      <c r="JTF62" s="44"/>
      <c r="JTG62" s="44"/>
      <c r="JTH62" s="44"/>
      <c r="JTI62" s="44"/>
      <c r="JTJ62" s="44"/>
      <c r="JTK62" s="44"/>
      <c r="JTL62" s="44"/>
      <c r="JTM62" s="44"/>
      <c r="JTN62" s="44"/>
      <c r="JTO62" s="44"/>
      <c r="JTP62" s="44"/>
      <c r="JTQ62" s="44"/>
      <c r="JTR62" s="44"/>
      <c r="JTS62" s="44"/>
      <c r="JTT62" s="44"/>
      <c r="JTU62" s="44"/>
      <c r="JTV62" s="44"/>
      <c r="JTW62" s="44"/>
      <c r="JTX62" s="44"/>
      <c r="JTY62" s="44"/>
      <c r="JTZ62" s="44"/>
      <c r="JUA62" s="44"/>
      <c r="JUB62" s="44"/>
      <c r="JUC62" s="44"/>
      <c r="JUD62" s="44"/>
      <c r="JUE62" s="44"/>
      <c r="JUF62" s="44"/>
      <c r="JUG62" s="44"/>
      <c r="JUH62" s="44"/>
      <c r="JUI62" s="44"/>
      <c r="JUJ62" s="44"/>
      <c r="JUK62" s="44"/>
      <c r="JUL62" s="44"/>
      <c r="JUM62" s="44"/>
      <c r="JUN62" s="44"/>
      <c r="JUO62" s="44"/>
      <c r="JUP62" s="44"/>
      <c r="JUQ62" s="44"/>
      <c r="JUR62" s="44"/>
      <c r="JUS62" s="44"/>
      <c r="JUT62" s="44"/>
      <c r="JUU62" s="44"/>
      <c r="JUV62" s="44"/>
      <c r="JUW62" s="44"/>
      <c r="JUX62" s="44"/>
      <c r="JUY62" s="44"/>
      <c r="JUZ62" s="44"/>
      <c r="JVA62" s="44"/>
      <c r="JVB62" s="44"/>
      <c r="JVC62" s="44"/>
      <c r="JVD62" s="44"/>
      <c r="JVE62" s="44"/>
      <c r="JVF62" s="44"/>
      <c r="JVG62" s="44"/>
      <c r="JVH62" s="44"/>
      <c r="JVI62" s="44"/>
      <c r="JVJ62" s="44"/>
      <c r="JVK62" s="44"/>
      <c r="JVL62" s="44"/>
      <c r="JVM62" s="44"/>
      <c r="JVN62" s="44"/>
      <c r="JVO62" s="44"/>
      <c r="JVP62" s="44"/>
      <c r="JVQ62" s="44"/>
      <c r="JVR62" s="44"/>
      <c r="JVS62" s="44"/>
      <c r="JVT62" s="44"/>
      <c r="JVU62" s="44"/>
      <c r="JVV62" s="44"/>
      <c r="JVW62" s="44"/>
      <c r="JVX62" s="44"/>
      <c r="JVY62" s="44"/>
      <c r="JVZ62" s="44"/>
      <c r="JWA62" s="44"/>
      <c r="JWB62" s="44"/>
      <c r="JWC62" s="44"/>
      <c r="JWD62" s="44"/>
      <c r="JWE62" s="44"/>
      <c r="JWF62" s="44"/>
      <c r="JWG62" s="44"/>
      <c r="JWH62" s="44"/>
      <c r="JWI62" s="44"/>
      <c r="JWJ62" s="44"/>
      <c r="JWK62" s="44"/>
      <c r="JWL62" s="44"/>
      <c r="JWM62" s="44"/>
      <c r="JWN62" s="44"/>
      <c r="JWO62" s="44"/>
      <c r="JWP62" s="44"/>
      <c r="JWQ62" s="44"/>
      <c r="JWR62" s="44"/>
      <c r="JWS62" s="44"/>
      <c r="JWT62" s="44"/>
      <c r="JWU62" s="44"/>
      <c r="JWV62" s="44"/>
      <c r="JWW62" s="44"/>
      <c r="JWX62" s="44"/>
      <c r="JWY62" s="44"/>
      <c r="JWZ62" s="44"/>
      <c r="JXA62" s="44"/>
      <c r="JXB62" s="44"/>
      <c r="JXC62" s="44"/>
      <c r="JXD62" s="44"/>
      <c r="JXE62" s="44"/>
      <c r="JXF62" s="44"/>
      <c r="JXG62" s="44"/>
      <c r="JXH62" s="44"/>
      <c r="JXI62" s="44"/>
      <c r="JXJ62" s="44"/>
      <c r="JXK62" s="44"/>
      <c r="JXL62" s="44"/>
      <c r="JXM62" s="44"/>
      <c r="JXN62" s="44"/>
      <c r="JXO62" s="44"/>
      <c r="JXP62" s="44"/>
      <c r="JXQ62" s="44"/>
      <c r="JXR62" s="44"/>
      <c r="JXS62" s="44"/>
      <c r="JXT62" s="44"/>
      <c r="JXU62" s="44"/>
      <c r="JXV62" s="44"/>
      <c r="JXW62" s="44"/>
      <c r="JXX62" s="44"/>
      <c r="JXY62" s="44"/>
      <c r="JXZ62" s="44"/>
      <c r="JYA62" s="44"/>
      <c r="JYB62" s="44"/>
      <c r="JYC62" s="44"/>
      <c r="JYD62" s="44"/>
      <c r="JYE62" s="44"/>
      <c r="JYF62" s="44"/>
      <c r="JYG62" s="44"/>
      <c r="JYH62" s="44"/>
      <c r="JYI62" s="44"/>
      <c r="JYJ62" s="44"/>
      <c r="JYK62" s="44"/>
      <c r="JYL62" s="44"/>
      <c r="JYM62" s="44"/>
      <c r="JYN62" s="44"/>
      <c r="JYO62" s="44"/>
      <c r="JYP62" s="44"/>
      <c r="JYQ62" s="44"/>
      <c r="JYR62" s="44"/>
      <c r="JYS62" s="44"/>
      <c r="JYT62" s="44"/>
      <c r="JYU62" s="44"/>
      <c r="JYV62" s="44"/>
      <c r="JYW62" s="44"/>
      <c r="JYX62" s="44"/>
      <c r="JYY62" s="44"/>
      <c r="JYZ62" s="44"/>
      <c r="JZA62" s="44"/>
      <c r="JZB62" s="44"/>
      <c r="JZC62" s="44"/>
      <c r="JZD62" s="44"/>
      <c r="JZE62" s="44"/>
      <c r="JZF62" s="44"/>
      <c r="JZG62" s="44"/>
      <c r="JZH62" s="44"/>
      <c r="JZI62" s="44"/>
      <c r="JZJ62" s="44"/>
      <c r="JZK62" s="44"/>
      <c r="JZL62" s="44"/>
      <c r="JZM62" s="44"/>
      <c r="JZN62" s="44"/>
      <c r="JZO62" s="44"/>
      <c r="JZP62" s="44"/>
      <c r="JZQ62" s="44"/>
      <c r="JZR62" s="44"/>
      <c r="JZS62" s="44"/>
      <c r="JZT62" s="44"/>
      <c r="JZU62" s="44"/>
      <c r="JZV62" s="44"/>
      <c r="JZW62" s="44"/>
      <c r="JZX62" s="44"/>
      <c r="JZY62" s="44"/>
      <c r="JZZ62" s="44"/>
      <c r="KAA62" s="44"/>
      <c r="KAB62" s="44"/>
      <c r="KAC62" s="44"/>
      <c r="KAD62" s="44"/>
      <c r="KAE62" s="44"/>
      <c r="KAF62" s="44"/>
      <c r="KAG62" s="44"/>
      <c r="KAH62" s="44"/>
      <c r="KAI62" s="44"/>
      <c r="KAJ62" s="44"/>
      <c r="KAK62" s="44"/>
      <c r="KAL62" s="44"/>
      <c r="KAM62" s="44"/>
      <c r="KAN62" s="44"/>
      <c r="KAO62" s="44"/>
      <c r="KAP62" s="44"/>
      <c r="KAQ62" s="44"/>
      <c r="KAR62" s="44"/>
      <c r="KAS62" s="44"/>
      <c r="KAT62" s="44"/>
      <c r="KAU62" s="44"/>
      <c r="KAV62" s="44"/>
      <c r="KAW62" s="44"/>
      <c r="KAX62" s="44"/>
      <c r="KAY62" s="44"/>
      <c r="KAZ62" s="44"/>
      <c r="KBA62" s="44"/>
      <c r="KBB62" s="44"/>
      <c r="KBC62" s="44"/>
      <c r="KBD62" s="44"/>
      <c r="KBE62" s="44"/>
      <c r="KBF62" s="44"/>
      <c r="KBG62" s="44"/>
      <c r="KBH62" s="44"/>
      <c r="KBI62" s="44"/>
      <c r="KBJ62" s="44"/>
      <c r="KBK62" s="44"/>
      <c r="KBL62" s="44"/>
      <c r="KBM62" s="44"/>
      <c r="KBN62" s="44"/>
      <c r="KBO62" s="44"/>
      <c r="KBP62" s="44"/>
      <c r="KBQ62" s="44"/>
      <c r="KBR62" s="44"/>
      <c r="KBS62" s="44"/>
      <c r="KBT62" s="44"/>
      <c r="KBU62" s="44"/>
      <c r="KBV62" s="44"/>
      <c r="KBW62" s="44"/>
      <c r="KBX62" s="44"/>
      <c r="KBY62" s="44"/>
      <c r="KBZ62" s="44"/>
      <c r="KCA62" s="44"/>
      <c r="KCB62" s="44"/>
      <c r="KCC62" s="44"/>
      <c r="KCD62" s="44"/>
      <c r="KCE62" s="44"/>
      <c r="KCF62" s="44"/>
      <c r="KCG62" s="44"/>
      <c r="KCH62" s="44"/>
      <c r="KCI62" s="44"/>
      <c r="KCJ62" s="44"/>
      <c r="KCK62" s="44"/>
      <c r="KCL62" s="44"/>
      <c r="KCM62" s="44"/>
      <c r="KCN62" s="44"/>
      <c r="KCO62" s="44"/>
      <c r="KCP62" s="44"/>
      <c r="KCQ62" s="44"/>
      <c r="KCR62" s="44"/>
      <c r="KCS62" s="44"/>
      <c r="KCT62" s="44"/>
      <c r="KCU62" s="44"/>
      <c r="KCV62" s="44"/>
      <c r="KCW62" s="44"/>
      <c r="KCX62" s="44"/>
      <c r="KCY62" s="44"/>
      <c r="KCZ62" s="44"/>
      <c r="KDA62" s="44"/>
      <c r="KDB62" s="44"/>
      <c r="KDC62" s="44"/>
      <c r="KDD62" s="44"/>
      <c r="KDE62" s="44"/>
      <c r="KDF62" s="44"/>
      <c r="KDG62" s="44"/>
      <c r="KDH62" s="44"/>
      <c r="KDI62" s="44"/>
      <c r="KDJ62" s="44"/>
      <c r="KDK62" s="44"/>
      <c r="KDL62" s="44"/>
      <c r="KDM62" s="44"/>
      <c r="KDN62" s="44"/>
      <c r="KDO62" s="44"/>
      <c r="KDP62" s="44"/>
      <c r="KDQ62" s="44"/>
      <c r="KDR62" s="44"/>
      <c r="KDS62" s="44"/>
      <c r="KDT62" s="44"/>
      <c r="KDU62" s="44"/>
      <c r="KDV62" s="44"/>
      <c r="KDW62" s="44"/>
      <c r="KDX62" s="44"/>
      <c r="KDY62" s="44"/>
      <c r="KDZ62" s="44"/>
      <c r="KEA62" s="44"/>
      <c r="KEB62" s="44"/>
      <c r="KEC62" s="44"/>
      <c r="KED62" s="44"/>
      <c r="KEE62" s="44"/>
      <c r="KEF62" s="44"/>
      <c r="KEG62" s="44"/>
      <c r="KEH62" s="44"/>
      <c r="KEI62" s="44"/>
      <c r="KEJ62" s="44"/>
      <c r="KEK62" s="44"/>
      <c r="KEL62" s="44"/>
      <c r="KEM62" s="44"/>
      <c r="KEN62" s="44"/>
      <c r="KEO62" s="44"/>
      <c r="KEP62" s="44"/>
      <c r="KEQ62" s="44"/>
      <c r="KER62" s="44"/>
      <c r="KES62" s="44"/>
      <c r="KET62" s="44"/>
      <c r="KEU62" s="44"/>
      <c r="KEV62" s="44"/>
      <c r="KEW62" s="44"/>
      <c r="KEX62" s="44"/>
      <c r="KEY62" s="44"/>
      <c r="KEZ62" s="44"/>
      <c r="KFA62" s="44"/>
      <c r="KFB62" s="44"/>
      <c r="KFC62" s="44"/>
      <c r="KFD62" s="44"/>
      <c r="KFE62" s="44"/>
      <c r="KFF62" s="44"/>
      <c r="KFG62" s="44"/>
      <c r="KFH62" s="44"/>
      <c r="KFI62" s="44"/>
      <c r="KFJ62" s="44"/>
      <c r="KFK62" s="44"/>
      <c r="KFL62" s="44"/>
      <c r="KFM62" s="44"/>
      <c r="KFN62" s="44"/>
      <c r="KFO62" s="44"/>
      <c r="KFP62" s="44"/>
      <c r="KFQ62" s="44"/>
      <c r="KFR62" s="44"/>
      <c r="KFS62" s="44"/>
      <c r="KFT62" s="44"/>
      <c r="KFU62" s="44"/>
      <c r="KFV62" s="44"/>
      <c r="KFW62" s="44"/>
      <c r="KFX62" s="44"/>
      <c r="KFY62" s="44"/>
      <c r="KFZ62" s="44"/>
      <c r="KGA62" s="44"/>
      <c r="KGB62" s="44"/>
      <c r="KGC62" s="44"/>
      <c r="KGD62" s="44"/>
      <c r="KGE62" s="44"/>
      <c r="KGF62" s="44"/>
      <c r="KGG62" s="44"/>
      <c r="KGH62" s="44"/>
      <c r="KGI62" s="44"/>
      <c r="KGJ62" s="44"/>
      <c r="KGK62" s="44"/>
      <c r="KGL62" s="44"/>
      <c r="KGM62" s="44"/>
      <c r="KGN62" s="44"/>
      <c r="KGO62" s="44"/>
      <c r="KGP62" s="44"/>
      <c r="KGQ62" s="44"/>
      <c r="KGR62" s="44"/>
      <c r="KGS62" s="44"/>
      <c r="KGT62" s="44"/>
      <c r="KGU62" s="44"/>
      <c r="KGV62" s="44"/>
      <c r="KGW62" s="44"/>
      <c r="KGX62" s="44"/>
      <c r="KGY62" s="44"/>
      <c r="KGZ62" s="44"/>
      <c r="KHA62" s="44"/>
      <c r="KHB62" s="44"/>
      <c r="KHC62" s="44"/>
      <c r="KHD62" s="44"/>
      <c r="KHE62" s="44"/>
      <c r="KHF62" s="44"/>
      <c r="KHG62" s="44"/>
      <c r="KHH62" s="44"/>
      <c r="KHI62" s="44"/>
      <c r="KHJ62" s="44"/>
      <c r="KHK62" s="44"/>
      <c r="KHL62" s="44"/>
      <c r="KHM62" s="44"/>
      <c r="KHN62" s="44"/>
      <c r="KHO62" s="44"/>
      <c r="KHP62" s="44"/>
      <c r="KHQ62" s="44"/>
      <c r="KHR62" s="44"/>
      <c r="KHS62" s="44"/>
      <c r="KHT62" s="44"/>
      <c r="KHU62" s="44"/>
      <c r="KHV62" s="44"/>
      <c r="KHW62" s="44"/>
      <c r="KHX62" s="44"/>
      <c r="KHY62" s="44"/>
      <c r="KHZ62" s="44"/>
      <c r="KIA62" s="44"/>
      <c r="KIB62" s="44"/>
      <c r="KIC62" s="44"/>
      <c r="KID62" s="44"/>
      <c r="KIE62" s="44"/>
      <c r="KIF62" s="44"/>
      <c r="KIG62" s="44"/>
      <c r="KIH62" s="44"/>
      <c r="KII62" s="44"/>
      <c r="KIJ62" s="44"/>
      <c r="KIK62" s="44"/>
      <c r="KIL62" s="44"/>
      <c r="KIM62" s="44"/>
      <c r="KIN62" s="44"/>
      <c r="KIO62" s="44"/>
      <c r="KIP62" s="44"/>
      <c r="KIQ62" s="44"/>
      <c r="KIR62" s="44"/>
      <c r="KIS62" s="44"/>
      <c r="KIT62" s="44"/>
      <c r="KIU62" s="44"/>
      <c r="KIV62" s="44"/>
      <c r="KIW62" s="44"/>
      <c r="KIX62" s="44"/>
      <c r="KIY62" s="44"/>
      <c r="KIZ62" s="44"/>
      <c r="KJA62" s="44"/>
      <c r="KJB62" s="44"/>
      <c r="KJC62" s="44"/>
      <c r="KJD62" s="44"/>
      <c r="KJE62" s="44"/>
      <c r="KJF62" s="44"/>
      <c r="KJG62" s="44"/>
      <c r="KJH62" s="44"/>
      <c r="KJI62" s="44"/>
      <c r="KJJ62" s="44"/>
      <c r="KJK62" s="44"/>
      <c r="KJL62" s="44"/>
      <c r="KJM62" s="44"/>
      <c r="KJN62" s="44"/>
      <c r="KJO62" s="44"/>
      <c r="KJP62" s="44"/>
      <c r="KJQ62" s="44"/>
      <c r="KJR62" s="44"/>
      <c r="KJS62" s="44"/>
      <c r="KJT62" s="44"/>
      <c r="KJU62" s="44"/>
      <c r="KJV62" s="44"/>
      <c r="KJW62" s="44"/>
      <c r="KJX62" s="44"/>
      <c r="KJY62" s="44"/>
      <c r="KJZ62" s="44"/>
      <c r="KKA62" s="44"/>
      <c r="KKB62" s="44"/>
      <c r="KKC62" s="44"/>
      <c r="KKD62" s="44"/>
      <c r="KKE62" s="44"/>
      <c r="KKF62" s="44"/>
      <c r="KKG62" s="44"/>
      <c r="KKH62" s="44"/>
      <c r="KKI62" s="44"/>
      <c r="KKJ62" s="44"/>
      <c r="KKK62" s="44"/>
      <c r="KKL62" s="44"/>
      <c r="KKM62" s="44"/>
      <c r="KKN62" s="44"/>
      <c r="KKO62" s="44"/>
      <c r="KKP62" s="44"/>
      <c r="KKQ62" s="44"/>
      <c r="KKR62" s="44"/>
      <c r="KKS62" s="44"/>
      <c r="KKT62" s="44"/>
      <c r="KKU62" s="44"/>
      <c r="KKV62" s="44"/>
      <c r="KKW62" s="44"/>
      <c r="KKX62" s="44"/>
      <c r="KKY62" s="44"/>
      <c r="KKZ62" s="44"/>
      <c r="KLA62" s="44"/>
      <c r="KLB62" s="44"/>
      <c r="KLC62" s="44"/>
      <c r="KLD62" s="44"/>
      <c r="KLE62" s="44"/>
      <c r="KLF62" s="44"/>
      <c r="KLG62" s="44"/>
      <c r="KLH62" s="44"/>
      <c r="KLI62" s="44"/>
      <c r="KLJ62" s="44"/>
      <c r="KLK62" s="44"/>
      <c r="KLL62" s="44"/>
      <c r="KLM62" s="44"/>
      <c r="KLN62" s="44"/>
      <c r="KLO62" s="44"/>
      <c r="KLP62" s="44"/>
      <c r="KLQ62" s="44"/>
      <c r="KLR62" s="44"/>
      <c r="KLS62" s="44"/>
      <c r="KLT62" s="44"/>
      <c r="KLU62" s="44"/>
      <c r="KLV62" s="44"/>
      <c r="KLW62" s="44"/>
      <c r="KLX62" s="44"/>
      <c r="KLY62" s="44"/>
      <c r="KLZ62" s="44"/>
      <c r="KMA62" s="44"/>
      <c r="KMB62" s="44"/>
      <c r="KMC62" s="44"/>
      <c r="KMD62" s="44"/>
      <c r="KME62" s="44"/>
      <c r="KMF62" s="44"/>
      <c r="KMG62" s="44"/>
      <c r="KMH62" s="44"/>
      <c r="KMI62" s="44"/>
      <c r="KMJ62" s="44"/>
      <c r="KMK62" s="44"/>
      <c r="KML62" s="44"/>
      <c r="KMM62" s="44"/>
      <c r="KMN62" s="44"/>
      <c r="KMO62" s="44"/>
      <c r="KMP62" s="44"/>
      <c r="KMQ62" s="44"/>
      <c r="KMR62" s="44"/>
      <c r="KMS62" s="44"/>
      <c r="KMT62" s="44"/>
      <c r="KMU62" s="44"/>
      <c r="KMV62" s="44"/>
      <c r="KMW62" s="44"/>
      <c r="KMX62" s="44"/>
      <c r="KMY62" s="44"/>
      <c r="KMZ62" s="44"/>
      <c r="KNA62" s="44"/>
      <c r="KNB62" s="44"/>
      <c r="KNC62" s="44"/>
      <c r="KND62" s="44"/>
      <c r="KNE62" s="44"/>
      <c r="KNF62" s="44"/>
      <c r="KNG62" s="44"/>
      <c r="KNH62" s="44"/>
      <c r="KNI62" s="44"/>
      <c r="KNJ62" s="44"/>
      <c r="KNK62" s="44"/>
      <c r="KNL62" s="44"/>
      <c r="KNM62" s="44"/>
      <c r="KNN62" s="44"/>
      <c r="KNO62" s="44"/>
      <c r="KNP62" s="44"/>
      <c r="KNQ62" s="44"/>
      <c r="KNR62" s="44"/>
      <c r="KNS62" s="44"/>
      <c r="KNT62" s="44"/>
      <c r="KNU62" s="44"/>
      <c r="KNV62" s="44"/>
      <c r="KNW62" s="44"/>
      <c r="KNX62" s="44"/>
      <c r="KNY62" s="44"/>
      <c r="KNZ62" s="44"/>
      <c r="KOA62" s="44"/>
      <c r="KOB62" s="44"/>
      <c r="KOC62" s="44"/>
      <c r="KOD62" s="44"/>
      <c r="KOE62" s="44"/>
      <c r="KOF62" s="44"/>
      <c r="KOG62" s="44"/>
      <c r="KOH62" s="44"/>
      <c r="KOI62" s="44"/>
      <c r="KOJ62" s="44"/>
      <c r="KOK62" s="44"/>
      <c r="KOL62" s="44"/>
      <c r="KOM62" s="44"/>
      <c r="KON62" s="44"/>
      <c r="KOO62" s="44"/>
      <c r="KOP62" s="44"/>
      <c r="KOQ62" s="44"/>
      <c r="KOR62" s="44"/>
      <c r="KOS62" s="44"/>
      <c r="KOT62" s="44"/>
      <c r="KOU62" s="44"/>
      <c r="KOV62" s="44"/>
      <c r="KOW62" s="44"/>
      <c r="KOX62" s="44"/>
      <c r="KOY62" s="44"/>
      <c r="KOZ62" s="44"/>
      <c r="KPA62" s="44"/>
      <c r="KPB62" s="44"/>
      <c r="KPC62" s="44"/>
      <c r="KPD62" s="44"/>
      <c r="KPE62" s="44"/>
      <c r="KPF62" s="44"/>
      <c r="KPG62" s="44"/>
      <c r="KPH62" s="44"/>
      <c r="KPI62" s="44"/>
      <c r="KPJ62" s="44"/>
      <c r="KPK62" s="44"/>
      <c r="KPL62" s="44"/>
      <c r="KPM62" s="44"/>
      <c r="KPN62" s="44"/>
      <c r="KPO62" s="44"/>
      <c r="KPP62" s="44"/>
      <c r="KPQ62" s="44"/>
      <c r="KPR62" s="44"/>
      <c r="KPS62" s="44"/>
      <c r="KPT62" s="44"/>
      <c r="KPU62" s="44"/>
      <c r="KPV62" s="44"/>
      <c r="KPW62" s="44"/>
      <c r="KPX62" s="44"/>
      <c r="KPY62" s="44"/>
      <c r="KPZ62" s="44"/>
      <c r="KQA62" s="44"/>
      <c r="KQB62" s="44"/>
      <c r="KQC62" s="44"/>
      <c r="KQD62" s="44"/>
      <c r="KQE62" s="44"/>
      <c r="KQF62" s="44"/>
      <c r="KQG62" s="44"/>
      <c r="KQH62" s="44"/>
      <c r="KQI62" s="44"/>
      <c r="KQJ62" s="44"/>
      <c r="KQK62" s="44"/>
      <c r="KQL62" s="44"/>
      <c r="KQM62" s="44"/>
      <c r="KQN62" s="44"/>
      <c r="KQO62" s="44"/>
      <c r="KQP62" s="44"/>
      <c r="KQQ62" s="44"/>
      <c r="KQR62" s="44"/>
      <c r="KQS62" s="44"/>
      <c r="KQT62" s="44"/>
      <c r="KQU62" s="44"/>
      <c r="KQV62" s="44"/>
      <c r="KQW62" s="44"/>
      <c r="KQX62" s="44"/>
      <c r="KQY62" s="44"/>
      <c r="KQZ62" s="44"/>
      <c r="KRA62" s="44"/>
      <c r="KRB62" s="44"/>
      <c r="KRC62" s="44"/>
      <c r="KRD62" s="44"/>
      <c r="KRE62" s="44"/>
      <c r="KRF62" s="44"/>
      <c r="KRG62" s="44"/>
      <c r="KRH62" s="44"/>
      <c r="KRI62" s="44"/>
      <c r="KRJ62" s="44"/>
      <c r="KRK62" s="44"/>
      <c r="KRL62" s="44"/>
      <c r="KRM62" s="44"/>
      <c r="KRN62" s="44"/>
      <c r="KRO62" s="44"/>
      <c r="KRP62" s="44"/>
      <c r="KRQ62" s="44"/>
      <c r="KRR62" s="44"/>
      <c r="KRS62" s="44"/>
      <c r="KRT62" s="44"/>
      <c r="KRU62" s="44"/>
      <c r="KRV62" s="44"/>
      <c r="KRW62" s="44"/>
      <c r="KRX62" s="44"/>
      <c r="KRY62" s="44"/>
      <c r="KRZ62" s="44"/>
      <c r="KSA62" s="44"/>
      <c r="KSB62" s="44"/>
      <c r="KSC62" s="44"/>
      <c r="KSD62" s="44"/>
      <c r="KSE62" s="44"/>
      <c r="KSF62" s="44"/>
      <c r="KSG62" s="44"/>
      <c r="KSH62" s="44"/>
      <c r="KSI62" s="44"/>
      <c r="KSJ62" s="44"/>
      <c r="KSK62" s="44"/>
      <c r="KSL62" s="44"/>
      <c r="KSM62" s="44"/>
      <c r="KSN62" s="44"/>
      <c r="KSO62" s="44"/>
      <c r="KSP62" s="44"/>
      <c r="KSQ62" s="44"/>
      <c r="KSR62" s="44"/>
      <c r="KSS62" s="44"/>
      <c r="KST62" s="44"/>
      <c r="KSU62" s="44"/>
      <c r="KSV62" s="44"/>
      <c r="KSW62" s="44"/>
      <c r="KSX62" s="44"/>
      <c r="KSY62" s="44"/>
      <c r="KSZ62" s="44"/>
      <c r="KTA62" s="44"/>
      <c r="KTB62" s="44"/>
      <c r="KTC62" s="44"/>
      <c r="KTD62" s="44"/>
      <c r="KTE62" s="44"/>
      <c r="KTF62" s="44"/>
      <c r="KTG62" s="44"/>
      <c r="KTH62" s="44"/>
      <c r="KTI62" s="44"/>
      <c r="KTJ62" s="44"/>
      <c r="KTK62" s="44"/>
      <c r="KTL62" s="44"/>
      <c r="KTM62" s="44"/>
      <c r="KTN62" s="44"/>
      <c r="KTO62" s="44"/>
      <c r="KTP62" s="44"/>
      <c r="KTQ62" s="44"/>
      <c r="KTR62" s="44"/>
      <c r="KTS62" s="44"/>
      <c r="KTT62" s="44"/>
      <c r="KTU62" s="44"/>
      <c r="KTV62" s="44"/>
      <c r="KTW62" s="44"/>
      <c r="KTX62" s="44"/>
      <c r="KTY62" s="44"/>
      <c r="KTZ62" s="44"/>
      <c r="KUA62" s="44"/>
      <c r="KUB62" s="44"/>
      <c r="KUC62" s="44"/>
      <c r="KUD62" s="44"/>
      <c r="KUE62" s="44"/>
      <c r="KUF62" s="44"/>
      <c r="KUG62" s="44"/>
      <c r="KUH62" s="44"/>
      <c r="KUI62" s="44"/>
      <c r="KUJ62" s="44"/>
      <c r="KUK62" s="44"/>
      <c r="KUL62" s="44"/>
      <c r="KUM62" s="44"/>
      <c r="KUN62" s="44"/>
      <c r="KUO62" s="44"/>
      <c r="KUP62" s="44"/>
      <c r="KUQ62" s="44"/>
      <c r="KUR62" s="44"/>
      <c r="KUS62" s="44"/>
      <c r="KUT62" s="44"/>
      <c r="KUU62" s="44"/>
      <c r="KUV62" s="44"/>
      <c r="KUW62" s="44"/>
      <c r="KUX62" s="44"/>
      <c r="KUY62" s="44"/>
      <c r="KUZ62" s="44"/>
      <c r="KVA62" s="44"/>
      <c r="KVB62" s="44"/>
      <c r="KVC62" s="44"/>
      <c r="KVD62" s="44"/>
      <c r="KVE62" s="44"/>
      <c r="KVF62" s="44"/>
      <c r="KVG62" s="44"/>
      <c r="KVH62" s="44"/>
      <c r="KVI62" s="44"/>
      <c r="KVJ62" s="44"/>
      <c r="KVK62" s="44"/>
      <c r="KVL62" s="44"/>
      <c r="KVM62" s="44"/>
      <c r="KVN62" s="44"/>
      <c r="KVO62" s="44"/>
      <c r="KVP62" s="44"/>
      <c r="KVQ62" s="44"/>
      <c r="KVR62" s="44"/>
      <c r="KVS62" s="44"/>
      <c r="KVT62" s="44"/>
      <c r="KVU62" s="44"/>
      <c r="KVV62" s="44"/>
      <c r="KVW62" s="44"/>
      <c r="KVX62" s="44"/>
      <c r="KVY62" s="44"/>
      <c r="KVZ62" s="44"/>
      <c r="KWA62" s="44"/>
      <c r="KWB62" s="44"/>
      <c r="KWC62" s="44"/>
      <c r="KWD62" s="44"/>
      <c r="KWE62" s="44"/>
      <c r="KWF62" s="44"/>
      <c r="KWG62" s="44"/>
      <c r="KWH62" s="44"/>
      <c r="KWI62" s="44"/>
      <c r="KWJ62" s="44"/>
      <c r="KWK62" s="44"/>
      <c r="KWL62" s="44"/>
      <c r="KWM62" s="44"/>
      <c r="KWN62" s="44"/>
      <c r="KWO62" s="44"/>
      <c r="KWP62" s="44"/>
      <c r="KWQ62" s="44"/>
      <c r="KWR62" s="44"/>
      <c r="KWS62" s="44"/>
      <c r="KWT62" s="44"/>
      <c r="KWU62" s="44"/>
      <c r="KWV62" s="44"/>
      <c r="KWW62" s="44"/>
      <c r="KWX62" s="44"/>
      <c r="KWY62" s="44"/>
      <c r="KWZ62" s="44"/>
      <c r="KXA62" s="44"/>
      <c r="KXB62" s="44"/>
      <c r="KXC62" s="44"/>
      <c r="KXD62" s="44"/>
      <c r="KXE62" s="44"/>
      <c r="KXF62" s="44"/>
      <c r="KXG62" s="44"/>
      <c r="KXH62" s="44"/>
      <c r="KXI62" s="44"/>
      <c r="KXJ62" s="44"/>
      <c r="KXK62" s="44"/>
      <c r="KXL62" s="44"/>
      <c r="KXM62" s="44"/>
      <c r="KXN62" s="44"/>
      <c r="KXO62" s="44"/>
      <c r="KXP62" s="44"/>
      <c r="KXQ62" s="44"/>
      <c r="KXR62" s="44"/>
      <c r="KXS62" s="44"/>
      <c r="KXT62" s="44"/>
      <c r="KXU62" s="44"/>
      <c r="KXV62" s="44"/>
      <c r="KXW62" s="44"/>
      <c r="KXX62" s="44"/>
      <c r="KXY62" s="44"/>
      <c r="KXZ62" s="44"/>
      <c r="KYA62" s="44"/>
      <c r="KYB62" s="44"/>
      <c r="KYC62" s="44"/>
      <c r="KYD62" s="44"/>
      <c r="KYE62" s="44"/>
      <c r="KYF62" s="44"/>
      <c r="KYG62" s="44"/>
      <c r="KYH62" s="44"/>
      <c r="KYI62" s="44"/>
      <c r="KYJ62" s="44"/>
      <c r="KYK62" s="44"/>
      <c r="KYL62" s="44"/>
      <c r="KYM62" s="44"/>
      <c r="KYN62" s="44"/>
      <c r="KYO62" s="44"/>
      <c r="KYP62" s="44"/>
      <c r="KYQ62" s="44"/>
      <c r="KYR62" s="44"/>
      <c r="KYS62" s="44"/>
      <c r="KYT62" s="44"/>
      <c r="KYU62" s="44"/>
      <c r="KYV62" s="44"/>
      <c r="KYW62" s="44"/>
      <c r="KYX62" s="44"/>
      <c r="KYY62" s="44"/>
      <c r="KYZ62" s="44"/>
      <c r="KZA62" s="44"/>
      <c r="KZB62" s="44"/>
      <c r="KZC62" s="44"/>
      <c r="KZD62" s="44"/>
      <c r="KZE62" s="44"/>
      <c r="KZF62" s="44"/>
      <c r="KZG62" s="44"/>
      <c r="KZH62" s="44"/>
      <c r="KZI62" s="44"/>
      <c r="KZJ62" s="44"/>
      <c r="KZK62" s="44"/>
      <c r="KZL62" s="44"/>
      <c r="KZM62" s="44"/>
      <c r="KZN62" s="44"/>
      <c r="KZO62" s="44"/>
      <c r="KZP62" s="44"/>
      <c r="KZQ62" s="44"/>
      <c r="KZR62" s="44"/>
      <c r="KZS62" s="44"/>
      <c r="KZT62" s="44"/>
      <c r="KZU62" s="44"/>
      <c r="KZV62" s="44"/>
      <c r="KZW62" s="44"/>
      <c r="KZX62" s="44"/>
      <c r="KZY62" s="44"/>
      <c r="KZZ62" s="44"/>
      <c r="LAA62" s="44"/>
      <c r="LAB62" s="44"/>
      <c r="LAC62" s="44"/>
      <c r="LAD62" s="44"/>
      <c r="LAE62" s="44"/>
      <c r="LAF62" s="44"/>
      <c r="LAG62" s="44"/>
      <c r="LAH62" s="44"/>
      <c r="LAI62" s="44"/>
      <c r="LAJ62" s="44"/>
      <c r="LAK62" s="44"/>
      <c r="LAL62" s="44"/>
      <c r="LAM62" s="44"/>
      <c r="LAN62" s="44"/>
      <c r="LAO62" s="44"/>
      <c r="LAP62" s="44"/>
      <c r="LAQ62" s="44"/>
      <c r="LAR62" s="44"/>
      <c r="LAS62" s="44"/>
      <c r="LAT62" s="44"/>
      <c r="LAU62" s="44"/>
      <c r="LAV62" s="44"/>
      <c r="LAW62" s="44"/>
      <c r="LAX62" s="44"/>
      <c r="LAY62" s="44"/>
      <c r="LAZ62" s="44"/>
      <c r="LBA62" s="44"/>
      <c r="LBB62" s="44"/>
      <c r="LBC62" s="44"/>
      <c r="LBD62" s="44"/>
      <c r="LBE62" s="44"/>
      <c r="LBF62" s="44"/>
      <c r="LBG62" s="44"/>
      <c r="LBH62" s="44"/>
      <c r="LBI62" s="44"/>
      <c r="LBJ62" s="44"/>
      <c r="LBK62" s="44"/>
      <c r="LBL62" s="44"/>
      <c r="LBM62" s="44"/>
      <c r="LBN62" s="44"/>
      <c r="LBO62" s="44"/>
      <c r="LBP62" s="44"/>
      <c r="LBQ62" s="44"/>
      <c r="LBR62" s="44"/>
      <c r="LBS62" s="44"/>
      <c r="LBT62" s="44"/>
      <c r="LBU62" s="44"/>
      <c r="LBV62" s="44"/>
      <c r="LBW62" s="44"/>
      <c r="LBX62" s="44"/>
      <c r="LBY62" s="44"/>
      <c r="LBZ62" s="44"/>
      <c r="LCA62" s="44"/>
      <c r="LCB62" s="44"/>
      <c r="LCC62" s="44"/>
      <c r="LCD62" s="44"/>
      <c r="LCE62" s="44"/>
      <c r="LCF62" s="44"/>
      <c r="LCG62" s="44"/>
      <c r="LCH62" s="44"/>
      <c r="LCI62" s="44"/>
      <c r="LCJ62" s="44"/>
      <c r="LCK62" s="44"/>
      <c r="LCL62" s="44"/>
      <c r="LCM62" s="44"/>
      <c r="LCN62" s="44"/>
      <c r="LCO62" s="44"/>
      <c r="LCP62" s="44"/>
      <c r="LCQ62" s="44"/>
      <c r="LCR62" s="44"/>
      <c r="LCS62" s="44"/>
      <c r="LCT62" s="44"/>
      <c r="LCU62" s="44"/>
      <c r="LCV62" s="44"/>
      <c r="LCW62" s="44"/>
      <c r="LCX62" s="44"/>
      <c r="LCY62" s="44"/>
      <c r="LCZ62" s="44"/>
      <c r="LDA62" s="44"/>
      <c r="LDB62" s="44"/>
      <c r="LDC62" s="44"/>
      <c r="LDD62" s="44"/>
      <c r="LDE62" s="44"/>
      <c r="LDF62" s="44"/>
      <c r="LDG62" s="44"/>
      <c r="LDH62" s="44"/>
      <c r="LDI62" s="44"/>
      <c r="LDJ62" s="44"/>
      <c r="LDK62" s="44"/>
      <c r="LDL62" s="44"/>
      <c r="LDM62" s="44"/>
      <c r="LDN62" s="44"/>
      <c r="LDO62" s="44"/>
      <c r="LDP62" s="44"/>
      <c r="LDQ62" s="44"/>
      <c r="LDR62" s="44"/>
      <c r="LDS62" s="44"/>
      <c r="LDT62" s="44"/>
      <c r="LDU62" s="44"/>
      <c r="LDV62" s="44"/>
      <c r="LDW62" s="44"/>
      <c r="LDX62" s="44"/>
      <c r="LDY62" s="44"/>
      <c r="LDZ62" s="44"/>
      <c r="LEA62" s="44"/>
      <c r="LEB62" s="44"/>
      <c r="LEC62" s="44"/>
      <c r="LED62" s="44"/>
      <c r="LEE62" s="44"/>
      <c r="LEF62" s="44"/>
      <c r="LEG62" s="44"/>
      <c r="LEH62" s="44"/>
      <c r="LEI62" s="44"/>
      <c r="LEJ62" s="44"/>
      <c r="LEK62" s="44"/>
      <c r="LEL62" s="44"/>
      <c r="LEM62" s="44"/>
      <c r="LEN62" s="44"/>
      <c r="LEO62" s="44"/>
      <c r="LEP62" s="44"/>
      <c r="LEQ62" s="44"/>
      <c r="LER62" s="44"/>
      <c r="LES62" s="44"/>
      <c r="LET62" s="44"/>
      <c r="LEU62" s="44"/>
      <c r="LEV62" s="44"/>
      <c r="LEW62" s="44"/>
      <c r="LEX62" s="44"/>
      <c r="LEY62" s="44"/>
      <c r="LEZ62" s="44"/>
      <c r="LFA62" s="44"/>
      <c r="LFB62" s="44"/>
      <c r="LFC62" s="44"/>
      <c r="LFD62" s="44"/>
      <c r="LFE62" s="44"/>
      <c r="LFF62" s="44"/>
      <c r="LFG62" s="44"/>
      <c r="LFH62" s="44"/>
      <c r="LFI62" s="44"/>
      <c r="LFJ62" s="44"/>
      <c r="LFK62" s="44"/>
      <c r="LFL62" s="44"/>
      <c r="LFM62" s="44"/>
      <c r="LFN62" s="44"/>
      <c r="LFO62" s="44"/>
      <c r="LFP62" s="44"/>
      <c r="LFQ62" s="44"/>
      <c r="LFR62" s="44"/>
      <c r="LFS62" s="44"/>
      <c r="LFT62" s="44"/>
      <c r="LFU62" s="44"/>
      <c r="LFV62" s="44"/>
      <c r="LFW62" s="44"/>
      <c r="LFX62" s="44"/>
      <c r="LFY62" s="44"/>
      <c r="LFZ62" s="44"/>
      <c r="LGA62" s="44"/>
      <c r="LGB62" s="44"/>
      <c r="LGC62" s="44"/>
      <c r="LGD62" s="44"/>
      <c r="LGE62" s="44"/>
      <c r="LGF62" s="44"/>
      <c r="LGG62" s="44"/>
      <c r="LGH62" s="44"/>
      <c r="LGI62" s="44"/>
      <c r="LGJ62" s="44"/>
      <c r="LGK62" s="44"/>
      <c r="LGL62" s="44"/>
      <c r="LGM62" s="44"/>
      <c r="LGN62" s="44"/>
      <c r="LGO62" s="44"/>
      <c r="LGP62" s="44"/>
      <c r="LGQ62" s="44"/>
      <c r="LGR62" s="44"/>
      <c r="LGS62" s="44"/>
      <c r="LGT62" s="44"/>
      <c r="LGU62" s="44"/>
      <c r="LGV62" s="44"/>
      <c r="LGW62" s="44"/>
      <c r="LGX62" s="44"/>
      <c r="LGY62" s="44"/>
      <c r="LGZ62" s="44"/>
      <c r="LHA62" s="44"/>
      <c r="LHB62" s="44"/>
      <c r="LHC62" s="44"/>
      <c r="LHD62" s="44"/>
      <c r="LHE62" s="44"/>
      <c r="LHF62" s="44"/>
      <c r="LHG62" s="44"/>
      <c r="LHH62" s="44"/>
      <c r="LHI62" s="44"/>
      <c r="LHJ62" s="44"/>
      <c r="LHK62" s="44"/>
      <c r="LHL62" s="44"/>
      <c r="LHM62" s="44"/>
      <c r="LHN62" s="44"/>
      <c r="LHO62" s="44"/>
      <c r="LHP62" s="44"/>
      <c r="LHQ62" s="44"/>
      <c r="LHR62" s="44"/>
      <c r="LHS62" s="44"/>
      <c r="LHT62" s="44"/>
      <c r="LHU62" s="44"/>
      <c r="LHV62" s="44"/>
      <c r="LHW62" s="44"/>
      <c r="LHX62" s="44"/>
      <c r="LHY62" s="44"/>
      <c r="LHZ62" s="44"/>
      <c r="LIA62" s="44"/>
      <c r="LIB62" s="44"/>
      <c r="LIC62" s="44"/>
      <c r="LID62" s="44"/>
      <c r="LIE62" s="44"/>
      <c r="LIF62" s="44"/>
      <c r="LIG62" s="44"/>
      <c r="LIH62" s="44"/>
      <c r="LII62" s="44"/>
      <c r="LIJ62" s="44"/>
      <c r="LIK62" s="44"/>
      <c r="LIL62" s="44"/>
      <c r="LIM62" s="44"/>
      <c r="LIN62" s="44"/>
      <c r="LIO62" s="44"/>
      <c r="LIP62" s="44"/>
      <c r="LIQ62" s="44"/>
      <c r="LIR62" s="44"/>
      <c r="LIS62" s="44"/>
      <c r="LIT62" s="44"/>
      <c r="LIU62" s="44"/>
      <c r="LIV62" s="44"/>
      <c r="LIW62" s="44"/>
      <c r="LIX62" s="44"/>
      <c r="LIY62" s="44"/>
      <c r="LIZ62" s="44"/>
      <c r="LJA62" s="44"/>
      <c r="LJB62" s="44"/>
      <c r="LJC62" s="44"/>
      <c r="LJD62" s="44"/>
      <c r="LJE62" s="44"/>
      <c r="LJF62" s="44"/>
      <c r="LJG62" s="44"/>
      <c r="LJH62" s="44"/>
      <c r="LJI62" s="44"/>
      <c r="LJJ62" s="44"/>
      <c r="LJK62" s="44"/>
      <c r="LJL62" s="44"/>
      <c r="LJM62" s="44"/>
      <c r="LJN62" s="44"/>
      <c r="LJO62" s="44"/>
      <c r="LJP62" s="44"/>
      <c r="LJQ62" s="44"/>
      <c r="LJR62" s="44"/>
      <c r="LJS62" s="44"/>
      <c r="LJT62" s="44"/>
      <c r="LJU62" s="44"/>
      <c r="LJV62" s="44"/>
      <c r="LJW62" s="44"/>
      <c r="LJX62" s="44"/>
      <c r="LJY62" s="44"/>
      <c r="LJZ62" s="44"/>
      <c r="LKA62" s="44"/>
      <c r="LKB62" s="44"/>
      <c r="LKC62" s="44"/>
      <c r="LKD62" s="44"/>
      <c r="LKE62" s="44"/>
      <c r="LKF62" s="44"/>
      <c r="LKG62" s="44"/>
      <c r="LKH62" s="44"/>
      <c r="LKI62" s="44"/>
      <c r="LKJ62" s="44"/>
      <c r="LKK62" s="44"/>
      <c r="LKL62" s="44"/>
      <c r="LKM62" s="44"/>
      <c r="LKN62" s="44"/>
      <c r="LKO62" s="44"/>
      <c r="LKP62" s="44"/>
      <c r="LKQ62" s="44"/>
      <c r="LKR62" s="44"/>
      <c r="LKS62" s="44"/>
      <c r="LKT62" s="44"/>
      <c r="LKU62" s="44"/>
      <c r="LKV62" s="44"/>
      <c r="LKW62" s="44"/>
      <c r="LKX62" s="44"/>
      <c r="LKY62" s="44"/>
      <c r="LKZ62" s="44"/>
      <c r="LLA62" s="44"/>
      <c r="LLB62" s="44"/>
      <c r="LLC62" s="44"/>
      <c r="LLD62" s="44"/>
      <c r="LLE62" s="44"/>
      <c r="LLF62" s="44"/>
      <c r="LLG62" s="44"/>
      <c r="LLH62" s="44"/>
      <c r="LLI62" s="44"/>
      <c r="LLJ62" s="44"/>
      <c r="LLK62" s="44"/>
      <c r="LLL62" s="44"/>
      <c r="LLM62" s="44"/>
      <c r="LLN62" s="44"/>
      <c r="LLO62" s="44"/>
      <c r="LLP62" s="44"/>
      <c r="LLQ62" s="44"/>
      <c r="LLR62" s="44"/>
      <c r="LLS62" s="44"/>
      <c r="LLT62" s="44"/>
      <c r="LLU62" s="44"/>
      <c r="LLV62" s="44"/>
      <c r="LLW62" s="44"/>
      <c r="LLX62" s="44"/>
      <c r="LLY62" s="44"/>
      <c r="LLZ62" s="44"/>
      <c r="LMA62" s="44"/>
      <c r="LMB62" s="44"/>
      <c r="LMC62" s="44"/>
      <c r="LMD62" s="44"/>
      <c r="LME62" s="44"/>
      <c r="LMF62" s="44"/>
      <c r="LMG62" s="44"/>
      <c r="LMH62" s="44"/>
      <c r="LMI62" s="44"/>
      <c r="LMJ62" s="44"/>
      <c r="LMK62" s="44"/>
      <c r="LML62" s="44"/>
      <c r="LMM62" s="44"/>
      <c r="LMN62" s="44"/>
      <c r="LMO62" s="44"/>
      <c r="LMP62" s="44"/>
      <c r="LMQ62" s="44"/>
      <c r="LMR62" s="44"/>
      <c r="LMS62" s="44"/>
      <c r="LMT62" s="44"/>
      <c r="LMU62" s="44"/>
      <c r="LMV62" s="44"/>
      <c r="LMW62" s="44"/>
      <c r="LMX62" s="44"/>
      <c r="LMY62" s="44"/>
      <c r="LMZ62" s="44"/>
      <c r="LNA62" s="44"/>
      <c r="LNB62" s="44"/>
      <c r="LNC62" s="44"/>
      <c r="LND62" s="44"/>
      <c r="LNE62" s="44"/>
      <c r="LNF62" s="44"/>
      <c r="LNG62" s="44"/>
      <c r="LNH62" s="44"/>
      <c r="LNI62" s="44"/>
      <c r="LNJ62" s="44"/>
      <c r="LNK62" s="44"/>
      <c r="LNL62" s="44"/>
      <c r="LNM62" s="44"/>
      <c r="LNN62" s="44"/>
      <c r="LNO62" s="44"/>
      <c r="LNP62" s="44"/>
      <c r="LNQ62" s="44"/>
      <c r="LNR62" s="44"/>
      <c r="LNS62" s="44"/>
      <c r="LNT62" s="44"/>
      <c r="LNU62" s="44"/>
      <c r="LNV62" s="44"/>
      <c r="LNW62" s="44"/>
      <c r="LNX62" s="44"/>
      <c r="LNY62" s="44"/>
      <c r="LNZ62" s="44"/>
      <c r="LOA62" s="44"/>
      <c r="LOB62" s="44"/>
      <c r="LOC62" s="44"/>
      <c r="LOD62" s="44"/>
      <c r="LOE62" s="44"/>
      <c r="LOF62" s="44"/>
      <c r="LOG62" s="44"/>
      <c r="LOH62" s="44"/>
      <c r="LOI62" s="44"/>
      <c r="LOJ62" s="44"/>
      <c r="LOK62" s="44"/>
      <c r="LOL62" s="44"/>
      <c r="LOM62" s="44"/>
      <c r="LON62" s="44"/>
      <c r="LOO62" s="44"/>
      <c r="LOP62" s="44"/>
      <c r="LOQ62" s="44"/>
      <c r="LOR62" s="44"/>
      <c r="LOS62" s="44"/>
      <c r="LOT62" s="44"/>
      <c r="LOU62" s="44"/>
      <c r="LOV62" s="44"/>
      <c r="LOW62" s="44"/>
      <c r="LOX62" s="44"/>
      <c r="LOY62" s="44"/>
      <c r="LOZ62" s="44"/>
      <c r="LPA62" s="44"/>
      <c r="LPB62" s="44"/>
      <c r="LPC62" s="44"/>
      <c r="LPD62" s="44"/>
      <c r="LPE62" s="44"/>
      <c r="LPF62" s="44"/>
      <c r="LPG62" s="44"/>
      <c r="LPH62" s="44"/>
      <c r="LPI62" s="44"/>
      <c r="LPJ62" s="44"/>
      <c r="LPK62" s="44"/>
      <c r="LPL62" s="44"/>
      <c r="LPM62" s="44"/>
      <c r="LPN62" s="44"/>
      <c r="LPO62" s="44"/>
      <c r="LPP62" s="44"/>
      <c r="LPQ62" s="44"/>
      <c r="LPR62" s="44"/>
      <c r="LPS62" s="44"/>
      <c r="LPT62" s="44"/>
      <c r="LPU62" s="44"/>
      <c r="LPV62" s="44"/>
      <c r="LPW62" s="44"/>
      <c r="LPX62" s="44"/>
      <c r="LPY62" s="44"/>
      <c r="LPZ62" s="44"/>
      <c r="LQA62" s="44"/>
      <c r="LQB62" s="44"/>
      <c r="LQC62" s="44"/>
      <c r="LQD62" s="44"/>
      <c r="LQE62" s="44"/>
      <c r="LQF62" s="44"/>
      <c r="LQG62" s="44"/>
      <c r="LQH62" s="44"/>
      <c r="LQI62" s="44"/>
      <c r="LQJ62" s="44"/>
      <c r="LQK62" s="44"/>
      <c r="LQL62" s="44"/>
      <c r="LQM62" s="44"/>
      <c r="LQN62" s="44"/>
      <c r="LQO62" s="44"/>
      <c r="LQP62" s="44"/>
      <c r="LQQ62" s="44"/>
      <c r="LQR62" s="44"/>
      <c r="LQS62" s="44"/>
      <c r="LQT62" s="44"/>
      <c r="LQU62" s="44"/>
      <c r="LQV62" s="44"/>
      <c r="LQW62" s="44"/>
      <c r="LQX62" s="44"/>
      <c r="LQY62" s="44"/>
      <c r="LQZ62" s="44"/>
      <c r="LRA62" s="44"/>
      <c r="LRB62" s="44"/>
      <c r="LRC62" s="44"/>
      <c r="LRD62" s="44"/>
      <c r="LRE62" s="44"/>
      <c r="LRF62" s="44"/>
      <c r="LRG62" s="44"/>
      <c r="LRH62" s="44"/>
      <c r="LRI62" s="44"/>
      <c r="LRJ62" s="44"/>
      <c r="LRK62" s="44"/>
      <c r="LRL62" s="44"/>
      <c r="LRM62" s="44"/>
      <c r="LRN62" s="44"/>
      <c r="LRO62" s="44"/>
      <c r="LRP62" s="44"/>
      <c r="LRQ62" s="44"/>
      <c r="LRR62" s="44"/>
      <c r="LRS62" s="44"/>
      <c r="LRT62" s="44"/>
      <c r="LRU62" s="44"/>
      <c r="LRV62" s="44"/>
      <c r="LRW62" s="44"/>
      <c r="LRX62" s="44"/>
      <c r="LRY62" s="44"/>
      <c r="LRZ62" s="44"/>
      <c r="LSA62" s="44"/>
      <c r="LSB62" s="44"/>
      <c r="LSC62" s="44"/>
      <c r="LSD62" s="44"/>
      <c r="LSE62" s="44"/>
      <c r="LSF62" s="44"/>
      <c r="LSG62" s="44"/>
      <c r="LSH62" s="44"/>
      <c r="LSI62" s="44"/>
      <c r="LSJ62" s="44"/>
      <c r="LSK62" s="44"/>
      <c r="LSL62" s="44"/>
      <c r="LSM62" s="44"/>
      <c r="LSN62" s="44"/>
      <c r="LSO62" s="44"/>
      <c r="LSP62" s="44"/>
      <c r="LSQ62" s="44"/>
      <c r="LSR62" s="44"/>
      <c r="LSS62" s="44"/>
      <c r="LST62" s="44"/>
      <c r="LSU62" s="44"/>
      <c r="LSV62" s="44"/>
      <c r="LSW62" s="44"/>
      <c r="LSX62" s="44"/>
      <c r="LSY62" s="44"/>
      <c r="LSZ62" s="44"/>
      <c r="LTA62" s="44"/>
      <c r="LTB62" s="44"/>
      <c r="LTC62" s="44"/>
      <c r="LTD62" s="44"/>
      <c r="LTE62" s="44"/>
      <c r="LTF62" s="44"/>
      <c r="LTG62" s="44"/>
      <c r="LTH62" s="44"/>
      <c r="LTI62" s="44"/>
      <c r="LTJ62" s="44"/>
      <c r="LTK62" s="44"/>
      <c r="LTL62" s="44"/>
      <c r="LTM62" s="44"/>
      <c r="LTN62" s="44"/>
      <c r="LTO62" s="44"/>
      <c r="LTP62" s="44"/>
      <c r="LTQ62" s="44"/>
      <c r="LTR62" s="44"/>
      <c r="LTS62" s="44"/>
      <c r="LTT62" s="44"/>
      <c r="LTU62" s="44"/>
      <c r="LTV62" s="44"/>
      <c r="LTW62" s="44"/>
      <c r="LTX62" s="44"/>
      <c r="LTY62" s="44"/>
      <c r="LTZ62" s="44"/>
      <c r="LUA62" s="44"/>
      <c r="LUB62" s="44"/>
      <c r="LUC62" s="44"/>
      <c r="LUD62" s="44"/>
      <c r="LUE62" s="44"/>
      <c r="LUF62" s="44"/>
      <c r="LUG62" s="44"/>
      <c r="LUH62" s="44"/>
      <c r="LUI62" s="44"/>
      <c r="LUJ62" s="44"/>
      <c r="LUK62" s="44"/>
      <c r="LUL62" s="44"/>
      <c r="LUM62" s="44"/>
      <c r="LUN62" s="44"/>
      <c r="LUO62" s="44"/>
      <c r="LUP62" s="44"/>
      <c r="LUQ62" s="44"/>
      <c r="LUR62" s="44"/>
      <c r="LUS62" s="44"/>
      <c r="LUT62" s="44"/>
      <c r="LUU62" s="44"/>
      <c r="LUV62" s="44"/>
      <c r="LUW62" s="44"/>
      <c r="LUX62" s="44"/>
      <c r="LUY62" s="44"/>
      <c r="LUZ62" s="44"/>
      <c r="LVA62" s="44"/>
      <c r="LVB62" s="44"/>
      <c r="LVC62" s="44"/>
      <c r="LVD62" s="44"/>
      <c r="LVE62" s="44"/>
      <c r="LVF62" s="44"/>
      <c r="LVG62" s="44"/>
      <c r="LVH62" s="44"/>
      <c r="LVI62" s="44"/>
      <c r="LVJ62" s="44"/>
      <c r="LVK62" s="44"/>
      <c r="LVL62" s="44"/>
      <c r="LVM62" s="44"/>
      <c r="LVN62" s="44"/>
      <c r="LVO62" s="44"/>
      <c r="LVP62" s="44"/>
      <c r="LVQ62" s="44"/>
      <c r="LVR62" s="44"/>
      <c r="LVS62" s="44"/>
      <c r="LVT62" s="44"/>
      <c r="LVU62" s="44"/>
      <c r="LVV62" s="44"/>
      <c r="LVW62" s="44"/>
      <c r="LVX62" s="44"/>
      <c r="LVY62" s="44"/>
      <c r="LVZ62" s="44"/>
      <c r="LWA62" s="44"/>
      <c r="LWB62" s="44"/>
      <c r="LWC62" s="44"/>
      <c r="LWD62" s="44"/>
      <c r="LWE62" s="44"/>
      <c r="LWF62" s="44"/>
      <c r="LWG62" s="44"/>
      <c r="LWH62" s="44"/>
      <c r="LWI62" s="44"/>
      <c r="LWJ62" s="44"/>
      <c r="LWK62" s="44"/>
      <c r="LWL62" s="44"/>
      <c r="LWM62" s="44"/>
      <c r="LWN62" s="44"/>
      <c r="LWO62" s="44"/>
      <c r="LWP62" s="44"/>
      <c r="LWQ62" s="44"/>
      <c r="LWR62" s="44"/>
      <c r="LWS62" s="44"/>
      <c r="LWT62" s="44"/>
      <c r="LWU62" s="44"/>
      <c r="LWV62" s="44"/>
      <c r="LWW62" s="44"/>
      <c r="LWX62" s="44"/>
      <c r="LWY62" s="44"/>
      <c r="LWZ62" s="44"/>
      <c r="LXA62" s="44"/>
      <c r="LXB62" s="44"/>
      <c r="LXC62" s="44"/>
      <c r="LXD62" s="44"/>
      <c r="LXE62" s="44"/>
      <c r="LXF62" s="44"/>
      <c r="LXG62" s="44"/>
      <c r="LXH62" s="44"/>
      <c r="LXI62" s="44"/>
      <c r="LXJ62" s="44"/>
      <c r="LXK62" s="44"/>
      <c r="LXL62" s="44"/>
      <c r="LXM62" s="44"/>
      <c r="LXN62" s="44"/>
      <c r="LXO62" s="44"/>
      <c r="LXP62" s="44"/>
      <c r="LXQ62" s="44"/>
      <c r="LXR62" s="44"/>
      <c r="LXS62" s="44"/>
      <c r="LXT62" s="44"/>
      <c r="LXU62" s="44"/>
      <c r="LXV62" s="44"/>
      <c r="LXW62" s="44"/>
      <c r="LXX62" s="44"/>
      <c r="LXY62" s="44"/>
      <c r="LXZ62" s="44"/>
      <c r="LYA62" s="44"/>
      <c r="LYB62" s="44"/>
      <c r="LYC62" s="44"/>
      <c r="LYD62" s="44"/>
      <c r="LYE62" s="44"/>
      <c r="LYF62" s="44"/>
      <c r="LYG62" s="44"/>
      <c r="LYH62" s="44"/>
      <c r="LYI62" s="44"/>
      <c r="LYJ62" s="44"/>
      <c r="LYK62" s="44"/>
      <c r="LYL62" s="44"/>
      <c r="LYM62" s="44"/>
      <c r="LYN62" s="44"/>
      <c r="LYO62" s="44"/>
      <c r="LYP62" s="44"/>
      <c r="LYQ62" s="44"/>
      <c r="LYR62" s="44"/>
      <c r="LYS62" s="44"/>
      <c r="LYT62" s="44"/>
      <c r="LYU62" s="44"/>
      <c r="LYV62" s="44"/>
      <c r="LYW62" s="44"/>
      <c r="LYX62" s="44"/>
      <c r="LYY62" s="44"/>
      <c r="LYZ62" s="44"/>
      <c r="LZA62" s="44"/>
      <c r="LZB62" s="44"/>
      <c r="LZC62" s="44"/>
      <c r="LZD62" s="44"/>
      <c r="LZE62" s="44"/>
      <c r="LZF62" s="44"/>
      <c r="LZG62" s="44"/>
      <c r="LZH62" s="44"/>
      <c r="LZI62" s="44"/>
      <c r="LZJ62" s="44"/>
      <c r="LZK62" s="44"/>
      <c r="LZL62" s="44"/>
      <c r="LZM62" s="44"/>
      <c r="LZN62" s="44"/>
      <c r="LZO62" s="44"/>
      <c r="LZP62" s="44"/>
      <c r="LZQ62" s="44"/>
      <c r="LZR62" s="44"/>
      <c r="LZS62" s="44"/>
      <c r="LZT62" s="44"/>
      <c r="LZU62" s="44"/>
      <c r="LZV62" s="44"/>
      <c r="LZW62" s="44"/>
      <c r="LZX62" s="44"/>
      <c r="LZY62" s="44"/>
      <c r="LZZ62" s="44"/>
      <c r="MAA62" s="44"/>
      <c r="MAB62" s="44"/>
      <c r="MAC62" s="44"/>
      <c r="MAD62" s="44"/>
      <c r="MAE62" s="44"/>
      <c r="MAF62" s="44"/>
      <c r="MAG62" s="44"/>
      <c r="MAH62" s="44"/>
      <c r="MAI62" s="44"/>
      <c r="MAJ62" s="44"/>
      <c r="MAK62" s="44"/>
      <c r="MAL62" s="44"/>
      <c r="MAM62" s="44"/>
      <c r="MAN62" s="44"/>
      <c r="MAO62" s="44"/>
      <c r="MAP62" s="44"/>
      <c r="MAQ62" s="44"/>
      <c r="MAR62" s="44"/>
      <c r="MAS62" s="44"/>
      <c r="MAT62" s="44"/>
      <c r="MAU62" s="44"/>
      <c r="MAV62" s="44"/>
      <c r="MAW62" s="44"/>
      <c r="MAX62" s="44"/>
      <c r="MAY62" s="44"/>
      <c r="MAZ62" s="44"/>
      <c r="MBA62" s="44"/>
      <c r="MBB62" s="44"/>
      <c r="MBC62" s="44"/>
      <c r="MBD62" s="44"/>
      <c r="MBE62" s="44"/>
      <c r="MBF62" s="44"/>
      <c r="MBG62" s="44"/>
      <c r="MBH62" s="44"/>
      <c r="MBI62" s="44"/>
      <c r="MBJ62" s="44"/>
      <c r="MBK62" s="44"/>
      <c r="MBL62" s="44"/>
      <c r="MBM62" s="44"/>
      <c r="MBN62" s="44"/>
      <c r="MBO62" s="44"/>
      <c r="MBP62" s="44"/>
      <c r="MBQ62" s="44"/>
      <c r="MBR62" s="44"/>
      <c r="MBS62" s="44"/>
      <c r="MBT62" s="44"/>
      <c r="MBU62" s="44"/>
      <c r="MBV62" s="44"/>
      <c r="MBW62" s="44"/>
      <c r="MBX62" s="44"/>
      <c r="MBY62" s="44"/>
      <c r="MBZ62" s="44"/>
      <c r="MCA62" s="44"/>
      <c r="MCB62" s="44"/>
      <c r="MCC62" s="44"/>
      <c r="MCD62" s="44"/>
      <c r="MCE62" s="44"/>
      <c r="MCF62" s="44"/>
      <c r="MCG62" s="44"/>
      <c r="MCH62" s="44"/>
      <c r="MCI62" s="44"/>
      <c r="MCJ62" s="44"/>
      <c r="MCK62" s="44"/>
      <c r="MCL62" s="44"/>
      <c r="MCM62" s="44"/>
      <c r="MCN62" s="44"/>
      <c r="MCO62" s="44"/>
      <c r="MCP62" s="44"/>
      <c r="MCQ62" s="44"/>
      <c r="MCR62" s="44"/>
      <c r="MCS62" s="44"/>
      <c r="MCT62" s="44"/>
      <c r="MCU62" s="44"/>
      <c r="MCV62" s="44"/>
      <c r="MCW62" s="44"/>
      <c r="MCX62" s="44"/>
      <c r="MCY62" s="44"/>
      <c r="MCZ62" s="44"/>
      <c r="MDA62" s="44"/>
      <c r="MDB62" s="44"/>
      <c r="MDC62" s="44"/>
      <c r="MDD62" s="44"/>
      <c r="MDE62" s="44"/>
      <c r="MDF62" s="44"/>
      <c r="MDG62" s="44"/>
      <c r="MDH62" s="44"/>
      <c r="MDI62" s="44"/>
      <c r="MDJ62" s="44"/>
      <c r="MDK62" s="44"/>
      <c r="MDL62" s="44"/>
      <c r="MDM62" s="44"/>
      <c r="MDN62" s="44"/>
      <c r="MDO62" s="44"/>
      <c r="MDP62" s="44"/>
      <c r="MDQ62" s="44"/>
      <c r="MDR62" s="44"/>
      <c r="MDS62" s="44"/>
      <c r="MDT62" s="44"/>
      <c r="MDU62" s="44"/>
      <c r="MDV62" s="44"/>
      <c r="MDW62" s="44"/>
      <c r="MDX62" s="44"/>
      <c r="MDY62" s="44"/>
      <c r="MDZ62" s="44"/>
      <c r="MEA62" s="44"/>
      <c r="MEB62" s="44"/>
      <c r="MEC62" s="44"/>
      <c r="MED62" s="44"/>
      <c r="MEE62" s="44"/>
      <c r="MEF62" s="44"/>
      <c r="MEG62" s="44"/>
      <c r="MEH62" s="44"/>
      <c r="MEI62" s="44"/>
      <c r="MEJ62" s="44"/>
      <c r="MEK62" s="44"/>
      <c r="MEL62" s="44"/>
      <c r="MEM62" s="44"/>
      <c r="MEN62" s="44"/>
      <c r="MEO62" s="44"/>
      <c r="MEP62" s="44"/>
      <c r="MEQ62" s="44"/>
      <c r="MER62" s="44"/>
      <c r="MES62" s="44"/>
      <c r="MET62" s="44"/>
      <c r="MEU62" s="44"/>
      <c r="MEV62" s="44"/>
      <c r="MEW62" s="44"/>
      <c r="MEX62" s="44"/>
      <c r="MEY62" s="44"/>
      <c r="MEZ62" s="44"/>
      <c r="MFA62" s="44"/>
      <c r="MFB62" s="44"/>
      <c r="MFC62" s="44"/>
      <c r="MFD62" s="44"/>
      <c r="MFE62" s="44"/>
      <c r="MFF62" s="44"/>
      <c r="MFG62" s="44"/>
      <c r="MFH62" s="44"/>
      <c r="MFI62" s="44"/>
      <c r="MFJ62" s="44"/>
      <c r="MFK62" s="44"/>
      <c r="MFL62" s="44"/>
      <c r="MFM62" s="44"/>
      <c r="MFN62" s="44"/>
      <c r="MFO62" s="44"/>
      <c r="MFP62" s="44"/>
      <c r="MFQ62" s="44"/>
      <c r="MFR62" s="44"/>
      <c r="MFS62" s="44"/>
      <c r="MFT62" s="44"/>
      <c r="MFU62" s="44"/>
      <c r="MFV62" s="44"/>
      <c r="MFW62" s="44"/>
      <c r="MFX62" s="44"/>
      <c r="MFY62" s="44"/>
      <c r="MFZ62" s="44"/>
      <c r="MGA62" s="44"/>
      <c r="MGB62" s="44"/>
      <c r="MGC62" s="44"/>
      <c r="MGD62" s="44"/>
      <c r="MGE62" s="44"/>
      <c r="MGF62" s="44"/>
      <c r="MGG62" s="44"/>
      <c r="MGH62" s="44"/>
      <c r="MGI62" s="44"/>
      <c r="MGJ62" s="44"/>
      <c r="MGK62" s="44"/>
      <c r="MGL62" s="44"/>
      <c r="MGM62" s="44"/>
      <c r="MGN62" s="44"/>
      <c r="MGO62" s="44"/>
      <c r="MGP62" s="44"/>
      <c r="MGQ62" s="44"/>
      <c r="MGR62" s="44"/>
      <c r="MGS62" s="44"/>
      <c r="MGT62" s="44"/>
      <c r="MGU62" s="44"/>
      <c r="MGV62" s="44"/>
      <c r="MGW62" s="44"/>
      <c r="MGX62" s="44"/>
      <c r="MGY62" s="44"/>
      <c r="MGZ62" s="44"/>
      <c r="MHA62" s="44"/>
      <c r="MHB62" s="44"/>
      <c r="MHC62" s="44"/>
      <c r="MHD62" s="44"/>
      <c r="MHE62" s="44"/>
      <c r="MHF62" s="44"/>
      <c r="MHG62" s="44"/>
      <c r="MHH62" s="44"/>
      <c r="MHI62" s="44"/>
      <c r="MHJ62" s="44"/>
      <c r="MHK62" s="44"/>
      <c r="MHL62" s="44"/>
      <c r="MHM62" s="44"/>
      <c r="MHN62" s="44"/>
      <c r="MHO62" s="44"/>
      <c r="MHP62" s="44"/>
      <c r="MHQ62" s="44"/>
      <c r="MHR62" s="44"/>
      <c r="MHS62" s="44"/>
      <c r="MHT62" s="44"/>
      <c r="MHU62" s="44"/>
      <c r="MHV62" s="44"/>
      <c r="MHW62" s="44"/>
      <c r="MHX62" s="44"/>
      <c r="MHY62" s="44"/>
      <c r="MHZ62" s="44"/>
      <c r="MIA62" s="44"/>
      <c r="MIB62" s="44"/>
      <c r="MIC62" s="44"/>
      <c r="MID62" s="44"/>
      <c r="MIE62" s="44"/>
      <c r="MIF62" s="44"/>
      <c r="MIG62" s="44"/>
      <c r="MIH62" s="44"/>
      <c r="MII62" s="44"/>
      <c r="MIJ62" s="44"/>
      <c r="MIK62" s="44"/>
      <c r="MIL62" s="44"/>
      <c r="MIM62" s="44"/>
      <c r="MIN62" s="44"/>
      <c r="MIO62" s="44"/>
      <c r="MIP62" s="44"/>
      <c r="MIQ62" s="44"/>
      <c r="MIR62" s="44"/>
      <c r="MIS62" s="44"/>
      <c r="MIT62" s="44"/>
      <c r="MIU62" s="44"/>
      <c r="MIV62" s="44"/>
      <c r="MIW62" s="44"/>
      <c r="MIX62" s="44"/>
      <c r="MIY62" s="44"/>
      <c r="MIZ62" s="44"/>
      <c r="MJA62" s="44"/>
      <c r="MJB62" s="44"/>
      <c r="MJC62" s="44"/>
      <c r="MJD62" s="44"/>
      <c r="MJE62" s="44"/>
      <c r="MJF62" s="44"/>
      <c r="MJG62" s="44"/>
      <c r="MJH62" s="44"/>
      <c r="MJI62" s="44"/>
      <c r="MJJ62" s="44"/>
      <c r="MJK62" s="44"/>
      <c r="MJL62" s="44"/>
      <c r="MJM62" s="44"/>
      <c r="MJN62" s="44"/>
      <c r="MJO62" s="44"/>
      <c r="MJP62" s="44"/>
      <c r="MJQ62" s="44"/>
      <c r="MJR62" s="44"/>
      <c r="MJS62" s="44"/>
      <c r="MJT62" s="44"/>
      <c r="MJU62" s="44"/>
      <c r="MJV62" s="44"/>
      <c r="MJW62" s="44"/>
      <c r="MJX62" s="44"/>
      <c r="MJY62" s="44"/>
      <c r="MJZ62" s="44"/>
      <c r="MKA62" s="44"/>
      <c r="MKB62" s="44"/>
      <c r="MKC62" s="44"/>
      <c r="MKD62" s="44"/>
      <c r="MKE62" s="44"/>
      <c r="MKF62" s="44"/>
      <c r="MKG62" s="44"/>
      <c r="MKH62" s="44"/>
      <c r="MKI62" s="44"/>
      <c r="MKJ62" s="44"/>
      <c r="MKK62" s="44"/>
      <c r="MKL62" s="44"/>
      <c r="MKM62" s="44"/>
      <c r="MKN62" s="44"/>
      <c r="MKO62" s="44"/>
      <c r="MKP62" s="44"/>
      <c r="MKQ62" s="44"/>
      <c r="MKR62" s="44"/>
      <c r="MKS62" s="44"/>
      <c r="MKT62" s="44"/>
      <c r="MKU62" s="44"/>
      <c r="MKV62" s="44"/>
      <c r="MKW62" s="44"/>
      <c r="MKX62" s="44"/>
      <c r="MKY62" s="44"/>
      <c r="MKZ62" s="44"/>
      <c r="MLA62" s="44"/>
      <c r="MLB62" s="44"/>
      <c r="MLC62" s="44"/>
      <c r="MLD62" s="44"/>
      <c r="MLE62" s="44"/>
      <c r="MLF62" s="44"/>
      <c r="MLG62" s="44"/>
      <c r="MLH62" s="44"/>
      <c r="MLI62" s="44"/>
      <c r="MLJ62" s="44"/>
      <c r="MLK62" s="44"/>
      <c r="MLL62" s="44"/>
      <c r="MLM62" s="44"/>
      <c r="MLN62" s="44"/>
      <c r="MLO62" s="44"/>
      <c r="MLP62" s="44"/>
      <c r="MLQ62" s="44"/>
      <c r="MLR62" s="44"/>
      <c r="MLS62" s="44"/>
      <c r="MLT62" s="44"/>
      <c r="MLU62" s="44"/>
      <c r="MLV62" s="44"/>
      <c r="MLW62" s="44"/>
      <c r="MLX62" s="44"/>
      <c r="MLY62" s="44"/>
      <c r="MLZ62" s="44"/>
      <c r="MMA62" s="44"/>
      <c r="MMB62" s="44"/>
      <c r="MMC62" s="44"/>
      <c r="MMD62" s="44"/>
      <c r="MME62" s="44"/>
      <c r="MMF62" s="44"/>
      <c r="MMG62" s="44"/>
      <c r="MMH62" s="44"/>
      <c r="MMI62" s="44"/>
      <c r="MMJ62" s="44"/>
      <c r="MMK62" s="44"/>
      <c r="MML62" s="44"/>
      <c r="MMM62" s="44"/>
      <c r="MMN62" s="44"/>
      <c r="MMO62" s="44"/>
      <c r="MMP62" s="44"/>
      <c r="MMQ62" s="44"/>
      <c r="MMR62" s="44"/>
      <c r="MMS62" s="44"/>
      <c r="MMT62" s="44"/>
      <c r="MMU62" s="44"/>
      <c r="MMV62" s="44"/>
      <c r="MMW62" s="44"/>
      <c r="MMX62" s="44"/>
      <c r="MMY62" s="44"/>
      <c r="MMZ62" s="44"/>
      <c r="MNA62" s="44"/>
      <c r="MNB62" s="44"/>
      <c r="MNC62" s="44"/>
      <c r="MND62" s="44"/>
      <c r="MNE62" s="44"/>
      <c r="MNF62" s="44"/>
      <c r="MNG62" s="44"/>
      <c r="MNH62" s="44"/>
      <c r="MNI62" s="44"/>
      <c r="MNJ62" s="44"/>
      <c r="MNK62" s="44"/>
      <c r="MNL62" s="44"/>
      <c r="MNM62" s="44"/>
      <c r="MNN62" s="44"/>
      <c r="MNO62" s="44"/>
      <c r="MNP62" s="44"/>
      <c r="MNQ62" s="44"/>
      <c r="MNR62" s="44"/>
      <c r="MNS62" s="44"/>
      <c r="MNT62" s="44"/>
      <c r="MNU62" s="44"/>
      <c r="MNV62" s="44"/>
      <c r="MNW62" s="44"/>
      <c r="MNX62" s="44"/>
      <c r="MNY62" s="44"/>
      <c r="MNZ62" s="44"/>
      <c r="MOA62" s="44"/>
      <c r="MOB62" s="44"/>
      <c r="MOC62" s="44"/>
      <c r="MOD62" s="44"/>
      <c r="MOE62" s="44"/>
      <c r="MOF62" s="44"/>
      <c r="MOG62" s="44"/>
      <c r="MOH62" s="44"/>
      <c r="MOI62" s="44"/>
      <c r="MOJ62" s="44"/>
      <c r="MOK62" s="44"/>
      <c r="MOL62" s="44"/>
      <c r="MOM62" s="44"/>
      <c r="MON62" s="44"/>
      <c r="MOO62" s="44"/>
      <c r="MOP62" s="44"/>
      <c r="MOQ62" s="44"/>
      <c r="MOR62" s="44"/>
      <c r="MOS62" s="44"/>
      <c r="MOT62" s="44"/>
      <c r="MOU62" s="44"/>
      <c r="MOV62" s="44"/>
      <c r="MOW62" s="44"/>
      <c r="MOX62" s="44"/>
      <c r="MOY62" s="44"/>
      <c r="MOZ62" s="44"/>
      <c r="MPA62" s="44"/>
      <c r="MPB62" s="44"/>
      <c r="MPC62" s="44"/>
      <c r="MPD62" s="44"/>
      <c r="MPE62" s="44"/>
      <c r="MPF62" s="44"/>
      <c r="MPG62" s="44"/>
      <c r="MPH62" s="44"/>
      <c r="MPI62" s="44"/>
      <c r="MPJ62" s="44"/>
      <c r="MPK62" s="44"/>
      <c r="MPL62" s="44"/>
      <c r="MPM62" s="44"/>
      <c r="MPN62" s="44"/>
      <c r="MPO62" s="44"/>
      <c r="MPP62" s="44"/>
      <c r="MPQ62" s="44"/>
      <c r="MPR62" s="44"/>
      <c r="MPS62" s="44"/>
      <c r="MPT62" s="44"/>
      <c r="MPU62" s="44"/>
      <c r="MPV62" s="44"/>
      <c r="MPW62" s="44"/>
      <c r="MPX62" s="44"/>
      <c r="MPY62" s="44"/>
      <c r="MPZ62" s="44"/>
      <c r="MQA62" s="44"/>
      <c r="MQB62" s="44"/>
      <c r="MQC62" s="44"/>
      <c r="MQD62" s="44"/>
      <c r="MQE62" s="44"/>
      <c r="MQF62" s="44"/>
      <c r="MQG62" s="44"/>
      <c r="MQH62" s="44"/>
      <c r="MQI62" s="44"/>
      <c r="MQJ62" s="44"/>
      <c r="MQK62" s="44"/>
      <c r="MQL62" s="44"/>
      <c r="MQM62" s="44"/>
      <c r="MQN62" s="44"/>
      <c r="MQO62" s="44"/>
      <c r="MQP62" s="44"/>
      <c r="MQQ62" s="44"/>
      <c r="MQR62" s="44"/>
      <c r="MQS62" s="44"/>
      <c r="MQT62" s="44"/>
      <c r="MQU62" s="44"/>
      <c r="MQV62" s="44"/>
      <c r="MQW62" s="44"/>
      <c r="MQX62" s="44"/>
      <c r="MQY62" s="44"/>
      <c r="MQZ62" s="44"/>
      <c r="MRA62" s="44"/>
      <c r="MRB62" s="44"/>
      <c r="MRC62" s="44"/>
      <c r="MRD62" s="44"/>
      <c r="MRE62" s="44"/>
      <c r="MRF62" s="44"/>
      <c r="MRG62" s="44"/>
      <c r="MRH62" s="44"/>
      <c r="MRI62" s="44"/>
      <c r="MRJ62" s="44"/>
      <c r="MRK62" s="44"/>
      <c r="MRL62" s="44"/>
      <c r="MRM62" s="44"/>
      <c r="MRN62" s="44"/>
      <c r="MRO62" s="44"/>
      <c r="MRP62" s="44"/>
      <c r="MRQ62" s="44"/>
      <c r="MRR62" s="44"/>
      <c r="MRS62" s="44"/>
      <c r="MRT62" s="44"/>
      <c r="MRU62" s="44"/>
      <c r="MRV62" s="44"/>
      <c r="MRW62" s="44"/>
      <c r="MRX62" s="44"/>
      <c r="MRY62" s="44"/>
      <c r="MRZ62" s="44"/>
      <c r="MSA62" s="44"/>
      <c r="MSB62" s="44"/>
      <c r="MSC62" s="44"/>
      <c r="MSD62" s="44"/>
      <c r="MSE62" s="44"/>
      <c r="MSF62" s="44"/>
      <c r="MSG62" s="44"/>
      <c r="MSH62" s="44"/>
      <c r="MSI62" s="44"/>
      <c r="MSJ62" s="44"/>
      <c r="MSK62" s="44"/>
      <c r="MSL62" s="44"/>
      <c r="MSM62" s="44"/>
      <c r="MSN62" s="44"/>
      <c r="MSO62" s="44"/>
      <c r="MSP62" s="44"/>
      <c r="MSQ62" s="44"/>
      <c r="MSR62" s="44"/>
      <c r="MSS62" s="44"/>
      <c r="MST62" s="44"/>
      <c r="MSU62" s="44"/>
      <c r="MSV62" s="44"/>
      <c r="MSW62" s="44"/>
      <c r="MSX62" s="44"/>
      <c r="MSY62" s="44"/>
      <c r="MSZ62" s="44"/>
      <c r="MTA62" s="44"/>
      <c r="MTB62" s="44"/>
      <c r="MTC62" s="44"/>
      <c r="MTD62" s="44"/>
      <c r="MTE62" s="44"/>
      <c r="MTF62" s="44"/>
      <c r="MTG62" s="44"/>
      <c r="MTH62" s="44"/>
      <c r="MTI62" s="44"/>
      <c r="MTJ62" s="44"/>
      <c r="MTK62" s="44"/>
      <c r="MTL62" s="44"/>
      <c r="MTM62" s="44"/>
      <c r="MTN62" s="44"/>
      <c r="MTO62" s="44"/>
      <c r="MTP62" s="44"/>
      <c r="MTQ62" s="44"/>
      <c r="MTR62" s="44"/>
      <c r="MTS62" s="44"/>
      <c r="MTT62" s="44"/>
      <c r="MTU62" s="44"/>
      <c r="MTV62" s="44"/>
      <c r="MTW62" s="44"/>
      <c r="MTX62" s="44"/>
      <c r="MTY62" s="44"/>
      <c r="MTZ62" s="44"/>
      <c r="MUA62" s="44"/>
      <c r="MUB62" s="44"/>
      <c r="MUC62" s="44"/>
      <c r="MUD62" s="44"/>
      <c r="MUE62" s="44"/>
      <c r="MUF62" s="44"/>
      <c r="MUG62" s="44"/>
      <c r="MUH62" s="44"/>
      <c r="MUI62" s="44"/>
      <c r="MUJ62" s="44"/>
      <c r="MUK62" s="44"/>
      <c r="MUL62" s="44"/>
      <c r="MUM62" s="44"/>
      <c r="MUN62" s="44"/>
      <c r="MUO62" s="44"/>
      <c r="MUP62" s="44"/>
      <c r="MUQ62" s="44"/>
      <c r="MUR62" s="44"/>
      <c r="MUS62" s="44"/>
      <c r="MUT62" s="44"/>
      <c r="MUU62" s="44"/>
      <c r="MUV62" s="44"/>
      <c r="MUW62" s="44"/>
      <c r="MUX62" s="44"/>
      <c r="MUY62" s="44"/>
      <c r="MUZ62" s="44"/>
      <c r="MVA62" s="44"/>
      <c r="MVB62" s="44"/>
      <c r="MVC62" s="44"/>
      <c r="MVD62" s="44"/>
      <c r="MVE62" s="44"/>
      <c r="MVF62" s="44"/>
      <c r="MVG62" s="44"/>
      <c r="MVH62" s="44"/>
      <c r="MVI62" s="44"/>
      <c r="MVJ62" s="44"/>
      <c r="MVK62" s="44"/>
      <c r="MVL62" s="44"/>
      <c r="MVM62" s="44"/>
      <c r="MVN62" s="44"/>
      <c r="MVO62" s="44"/>
      <c r="MVP62" s="44"/>
      <c r="MVQ62" s="44"/>
      <c r="MVR62" s="44"/>
      <c r="MVS62" s="44"/>
      <c r="MVT62" s="44"/>
      <c r="MVU62" s="44"/>
      <c r="MVV62" s="44"/>
      <c r="MVW62" s="44"/>
      <c r="MVX62" s="44"/>
      <c r="MVY62" s="44"/>
      <c r="MVZ62" s="44"/>
      <c r="MWA62" s="44"/>
      <c r="MWB62" s="44"/>
      <c r="MWC62" s="44"/>
      <c r="MWD62" s="44"/>
      <c r="MWE62" s="44"/>
      <c r="MWF62" s="44"/>
      <c r="MWG62" s="44"/>
      <c r="MWH62" s="44"/>
      <c r="MWI62" s="44"/>
      <c r="MWJ62" s="44"/>
      <c r="MWK62" s="44"/>
      <c r="MWL62" s="44"/>
      <c r="MWM62" s="44"/>
      <c r="MWN62" s="44"/>
      <c r="MWO62" s="44"/>
      <c r="MWP62" s="44"/>
      <c r="MWQ62" s="44"/>
      <c r="MWR62" s="44"/>
      <c r="MWS62" s="44"/>
      <c r="MWT62" s="44"/>
      <c r="MWU62" s="44"/>
      <c r="MWV62" s="44"/>
      <c r="MWW62" s="44"/>
      <c r="MWX62" s="44"/>
      <c r="MWY62" s="44"/>
      <c r="MWZ62" s="44"/>
      <c r="MXA62" s="44"/>
      <c r="MXB62" s="44"/>
      <c r="MXC62" s="44"/>
      <c r="MXD62" s="44"/>
      <c r="MXE62" s="44"/>
      <c r="MXF62" s="44"/>
      <c r="MXG62" s="44"/>
      <c r="MXH62" s="44"/>
      <c r="MXI62" s="44"/>
      <c r="MXJ62" s="44"/>
      <c r="MXK62" s="44"/>
      <c r="MXL62" s="44"/>
      <c r="MXM62" s="44"/>
      <c r="MXN62" s="44"/>
      <c r="MXO62" s="44"/>
      <c r="MXP62" s="44"/>
      <c r="MXQ62" s="44"/>
      <c r="MXR62" s="44"/>
      <c r="MXS62" s="44"/>
      <c r="MXT62" s="44"/>
      <c r="MXU62" s="44"/>
      <c r="MXV62" s="44"/>
      <c r="MXW62" s="44"/>
      <c r="MXX62" s="44"/>
      <c r="MXY62" s="44"/>
      <c r="MXZ62" s="44"/>
      <c r="MYA62" s="44"/>
      <c r="MYB62" s="44"/>
      <c r="MYC62" s="44"/>
      <c r="MYD62" s="44"/>
      <c r="MYE62" s="44"/>
      <c r="MYF62" s="44"/>
      <c r="MYG62" s="44"/>
      <c r="MYH62" s="44"/>
      <c r="MYI62" s="44"/>
      <c r="MYJ62" s="44"/>
      <c r="MYK62" s="44"/>
      <c r="MYL62" s="44"/>
      <c r="MYM62" s="44"/>
      <c r="MYN62" s="44"/>
      <c r="MYO62" s="44"/>
      <c r="MYP62" s="44"/>
      <c r="MYQ62" s="44"/>
      <c r="MYR62" s="44"/>
      <c r="MYS62" s="44"/>
      <c r="MYT62" s="44"/>
      <c r="MYU62" s="44"/>
      <c r="MYV62" s="44"/>
      <c r="MYW62" s="44"/>
      <c r="MYX62" s="44"/>
      <c r="MYY62" s="44"/>
      <c r="MYZ62" s="44"/>
      <c r="MZA62" s="44"/>
      <c r="MZB62" s="44"/>
      <c r="MZC62" s="44"/>
      <c r="MZD62" s="44"/>
      <c r="MZE62" s="44"/>
      <c r="MZF62" s="44"/>
      <c r="MZG62" s="44"/>
      <c r="MZH62" s="44"/>
      <c r="MZI62" s="44"/>
      <c r="MZJ62" s="44"/>
      <c r="MZK62" s="44"/>
      <c r="MZL62" s="44"/>
      <c r="MZM62" s="44"/>
      <c r="MZN62" s="44"/>
      <c r="MZO62" s="44"/>
      <c r="MZP62" s="44"/>
      <c r="MZQ62" s="44"/>
      <c r="MZR62" s="44"/>
      <c r="MZS62" s="44"/>
      <c r="MZT62" s="44"/>
      <c r="MZU62" s="44"/>
      <c r="MZV62" s="44"/>
      <c r="MZW62" s="44"/>
      <c r="MZX62" s="44"/>
      <c r="MZY62" s="44"/>
      <c r="MZZ62" s="44"/>
      <c r="NAA62" s="44"/>
      <c r="NAB62" s="44"/>
      <c r="NAC62" s="44"/>
      <c r="NAD62" s="44"/>
      <c r="NAE62" s="44"/>
      <c r="NAF62" s="44"/>
      <c r="NAG62" s="44"/>
      <c r="NAH62" s="44"/>
      <c r="NAI62" s="44"/>
      <c r="NAJ62" s="44"/>
      <c r="NAK62" s="44"/>
      <c r="NAL62" s="44"/>
      <c r="NAM62" s="44"/>
      <c r="NAN62" s="44"/>
      <c r="NAO62" s="44"/>
      <c r="NAP62" s="44"/>
      <c r="NAQ62" s="44"/>
      <c r="NAR62" s="44"/>
      <c r="NAS62" s="44"/>
      <c r="NAT62" s="44"/>
      <c r="NAU62" s="44"/>
      <c r="NAV62" s="44"/>
      <c r="NAW62" s="44"/>
      <c r="NAX62" s="44"/>
      <c r="NAY62" s="44"/>
      <c r="NAZ62" s="44"/>
      <c r="NBA62" s="44"/>
      <c r="NBB62" s="44"/>
      <c r="NBC62" s="44"/>
      <c r="NBD62" s="44"/>
      <c r="NBE62" s="44"/>
      <c r="NBF62" s="44"/>
      <c r="NBG62" s="44"/>
      <c r="NBH62" s="44"/>
      <c r="NBI62" s="44"/>
      <c r="NBJ62" s="44"/>
      <c r="NBK62" s="44"/>
      <c r="NBL62" s="44"/>
      <c r="NBM62" s="44"/>
      <c r="NBN62" s="44"/>
      <c r="NBO62" s="44"/>
      <c r="NBP62" s="44"/>
      <c r="NBQ62" s="44"/>
      <c r="NBR62" s="44"/>
      <c r="NBS62" s="44"/>
      <c r="NBT62" s="44"/>
      <c r="NBU62" s="44"/>
      <c r="NBV62" s="44"/>
      <c r="NBW62" s="44"/>
      <c r="NBX62" s="44"/>
      <c r="NBY62" s="44"/>
      <c r="NBZ62" s="44"/>
      <c r="NCA62" s="44"/>
      <c r="NCB62" s="44"/>
      <c r="NCC62" s="44"/>
      <c r="NCD62" s="44"/>
      <c r="NCE62" s="44"/>
      <c r="NCF62" s="44"/>
      <c r="NCG62" s="44"/>
      <c r="NCH62" s="44"/>
      <c r="NCI62" s="44"/>
      <c r="NCJ62" s="44"/>
      <c r="NCK62" s="44"/>
      <c r="NCL62" s="44"/>
      <c r="NCM62" s="44"/>
      <c r="NCN62" s="44"/>
      <c r="NCO62" s="44"/>
      <c r="NCP62" s="44"/>
      <c r="NCQ62" s="44"/>
      <c r="NCR62" s="44"/>
      <c r="NCS62" s="44"/>
      <c r="NCT62" s="44"/>
      <c r="NCU62" s="44"/>
      <c r="NCV62" s="44"/>
      <c r="NCW62" s="44"/>
      <c r="NCX62" s="44"/>
      <c r="NCY62" s="44"/>
      <c r="NCZ62" s="44"/>
      <c r="NDA62" s="44"/>
      <c r="NDB62" s="44"/>
      <c r="NDC62" s="44"/>
      <c r="NDD62" s="44"/>
      <c r="NDE62" s="44"/>
      <c r="NDF62" s="44"/>
      <c r="NDG62" s="44"/>
      <c r="NDH62" s="44"/>
      <c r="NDI62" s="44"/>
      <c r="NDJ62" s="44"/>
      <c r="NDK62" s="44"/>
      <c r="NDL62" s="44"/>
      <c r="NDM62" s="44"/>
      <c r="NDN62" s="44"/>
      <c r="NDO62" s="44"/>
      <c r="NDP62" s="44"/>
      <c r="NDQ62" s="44"/>
      <c r="NDR62" s="44"/>
      <c r="NDS62" s="44"/>
      <c r="NDT62" s="44"/>
      <c r="NDU62" s="44"/>
      <c r="NDV62" s="44"/>
      <c r="NDW62" s="44"/>
      <c r="NDX62" s="44"/>
      <c r="NDY62" s="44"/>
      <c r="NDZ62" s="44"/>
      <c r="NEA62" s="44"/>
      <c r="NEB62" s="44"/>
      <c r="NEC62" s="44"/>
      <c r="NED62" s="44"/>
      <c r="NEE62" s="44"/>
      <c r="NEF62" s="44"/>
      <c r="NEG62" s="44"/>
      <c r="NEH62" s="44"/>
      <c r="NEI62" s="44"/>
      <c r="NEJ62" s="44"/>
      <c r="NEK62" s="44"/>
      <c r="NEL62" s="44"/>
      <c r="NEM62" s="44"/>
      <c r="NEN62" s="44"/>
      <c r="NEO62" s="44"/>
      <c r="NEP62" s="44"/>
      <c r="NEQ62" s="44"/>
      <c r="NER62" s="44"/>
      <c r="NES62" s="44"/>
      <c r="NET62" s="44"/>
      <c r="NEU62" s="44"/>
      <c r="NEV62" s="44"/>
      <c r="NEW62" s="44"/>
      <c r="NEX62" s="44"/>
      <c r="NEY62" s="44"/>
      <c r="NEZ62" s="44"/>
      <c r="NFA62" s="44"/>
      <c r="NFB62" s="44"/>
      <c r="NFC62" s="44"/>
      <c r="NFD62" s="44"/>
      <c r="NFE62" s="44"/>
      <c r="NFF62" s="44"/>
      <c r="NFG62" s="44"/>
      <c r="NFH62" s="44"/>
      <c r="NFI62" s="44"/>
      <c r="NFJ62" s="44"/>
      <c r="NFK62" s="44"/>
      <c r="NFL62" s="44"/>
      <c r="NFM62" s="44"/>
      <c r="NFN62" s="44"/>
      <c r="NFO62" s="44"/>
      <c r="NFP62" s="44"/>
      <c r="NFQ62" s="44"/>
      <c r="NFR62" s="44"/>
      <c r="NFS62" s="44"/>
      <c r="NFT62" s="44"/>
      <c r="NFU62" s="44"/>
      <c r="NFV62" s="44"/>
      <c r="NFW62" s="44"/>
      <c r="NFX62" s="44"/>
      <c r="NFY62" s="44"/>
      <c r="NFZ62" s="44"/>
      <c r="NGA62" s="44"/>
      <c r="NGB62" s="44"/>
      <c r="NGC62" s="44"/>
      <c r="NGD62" s="44"/>
      <c r="NGE62" s="44"/>
      <c r="NGF62" s="44"/>
      <c r="NGG62" s="44"/>
      <c r="NGH62" s="44"/>
      <c r="NGI62" s="44"/>
      <c r="NGJ62" s="44"/>
      <c r="NGK62" s="44"/>
      <c r="NGL62" s="44"/>
      <c r="NGM62" s="44"/>
      <c r="NGN62" s="44"/>
      <c r="NGO62" s="44"/>
      <c r="NGP62" s="44"/>
      <c r="NGQ62" s="44"/>
      <c r="NGR62" s="44"/>
      <c r="NGS62" s="44"/>
      <c r="NGT62" s="44"/>
      <c r="NGU62" s="44"/>
      <c r="NGV62" s="44"/>
      <c r="NGW62" s="44"/>
      <c r="NGX62" s="44"/>
      <c r="NGY62" s="44"/>
      <c r="NGZ62" s="44"/>
      <c r="NHA62" s="44"/>
      <c r="NHB62" s="44"/>
      <c r="NHC62" s="44"/>
      <c r="NHD62" s="44"/>
      <c r="NHE62" s="44"/>
      <c r="NHF62" s="44"/>
      <c r="NHG62" s="44"/>
      <c r="NHH62" s="44"/>
      <c r="NHI62" s="44"/>
      <c r="NHJ62" s="44"/>
      <c r="NHK62" s="44"/>
      <c r="NHL62" s="44"/>
      <c r="NHM62" s="44"/>
      <c r="NHN62" s="44"/>
      <c r="NHO62" s="44"/>
      <c r="NHP62" s="44"/>
      <c r="NHQ62" s="44"/>
      <c r="NHR62" s="44"/>
      <c r="NHS62" s="44"/>
      <c r="NHT62" s="44"/>
      <c r="NHU62" s="44"/>
      <c r="NHV62" s="44"/>
      <c r="NHW62" s="44"/>
      <c r="NHX62" s="44"/>
      <c r="NHY62" s="44"/>
      <c r="NHZ62" s="44"/>
      <c r="NIA62" s="44"/>
      <c r="NIB62" s="44"/>
      <c r="NIC62" s="44"/>
      <c r="NID62" s="44"/>
      <c r="NIE62" s="44"/>
      <c r="NIF62" s="44"/>
      <c r="NIG62" s="44"/>
      <c r="NIH62" s="44"/>
      <c r="NII62" s="44"/>
      <c r="NIJ62" s="44"/>
      <c r="NIK62" s="44"/>
      <c r="NIL62" s="44"/>
      <c r="NIM62" s="44"/>
      <c r="NIN62" s="44"/>
      <c r="NIO62" s="44"/>
      <c r="NIP62" s="44"/>
      <c r="NIQ62" s="44"/>
      <c r="NIR62" s="44"/>
      <c r="NIS62" s="44"/>
      <c r="NIT62" s="44"/>
      <c r="NIU62" s="44"/>
      <c r="NIV62" s="44"/>
      <c r="NIW62" s="44"/>
      <c r="NIX62" s="44"/>
      <c r="NIY62" s="44"/>
      <c r="NIZ62" s="44"/>
      <c r="NJA62" s="44"/>
      <c r="NJB62" s="44"/>
      <c r="NJC62" s="44"/>
      <c r="NJD62" s="44"/>
      <c r="NJE62" s="44"/>
      <c r="NJF62" s="44"/>
      <c r="NJG62" s="44"/>
      <c r="NJH62" s="44"/>
      <c r="NJI62" s="44"/>
      <c r="NJJ62" s="44"/>
      <c r="NJK62" s="44"/>
      <c r="NJL62" s="44"/>
      <c r="NJM62" s="44"/>
      <c r="NJN62" s="44"/>
      <c r="NJO62" s="44"/>
      <c r="NJP62" s="44"/>
      <c r="NJQ62" s="44"/>
      <c r="NJR62" s="44"/>
      <c r="NJS62" s="44"/>
      <c r="NJT62" s="44"/>
      <c r="NJU62" s="44"/>
      <c r="NJV62" s="44"/>
      <c r="NJW62" s="44"/>
      <c r="NJX62" s="44"/>
      <c r="NJY62" s="44"/>
      <c r="NJZ62" s="44"/>
      <c r="NKA62" s="44"/>
      <c r="NKB62" s="44"/>
      <c r="NKC62" s="44"/>
      <c r="NKD62" s="44"/>
      <c r="NKE62" s="44"/>
      <c r="NKF62" s="44"/>
      <c r="NKG62" s="44"/>
      <c r="NKH62" s="44"/>
      <c r="NKI62" s="44"/>
      <c r="NKJ62" s="44"/>
      <c r="NKK62" s="44"/>
      <c r="NKL62" s="44"/>
      <c r="NKM62" s="44"/>
      <c r="NKN62" s="44"/>
      <c r="NKO62" s="44"/>
      <c r="NKP62" s="44"/>
      <c r="NKQ62" s="44"/>
      <c r="NKR62" s="44"/>
      <c r="NKS62" s="44"/>
      <c r="NKT62" s="44"/>
      <c r="NKU62" s="44"/>
      <c r="NKV62" s="44"/>
      <c r="NKW62" s="44"/>
      <c r="NKX62" s="44"/>
      <c r="NKY62" s="44"/>
      <c r="NKZ62" s="44"/>
      <c r="NLA62" s="44"/>
      <c r="NLB62" s="44"/>
      <c r="NLC62" s="44"/>
      <c r="NLD62" s="44"/>
      <c r="NLE62" s="44"/>
      <c r="NLF62" s="44"/>
      <c r="NLG62" s="44"/>
      <c r="NLH62" s="44"/>
      <c r="NLI62" s="44"/>
      <c r="NLJ62" s="44"/>
      <c r="NLK62" s="44"/>
      <c r="NLL62" s="44"/>
      <c r="NLM62" s="44"/>
      <c r="NLN62" s="44"/>
      <c r="NLO62" s="44"/>
      <c r="NLP62" s="44"/>
      <c r="NLQ62" s="44"/>
      <c r="NLR62" s="44"/>
      <c r="NLS62" s="44"/>
      <c r="NLT62" s="44"/>
      <c r="NLU62" s="44"/>
      <c r="NLV62" s="44"/>
      <c r="NLW62" s="44"/>
      <c r="NLX62" s="44"/>
      <c r="NLY62" s="44"/>
      <c r="NLZ62" s="44"/>
      <c r="NMA62" s="44"/>
      <c r="NMB62" s="44"/>
      <c r="NMC62" s="44"/>
      <c r="NMD62" s="44"/>
      <c r="NME62" s="44"/>
      <c r="NMF62" s="44"/>
      <c r="NMG62" s="44"/>
      <c r="NMH62" s="44"/>
      <c r="NMI62" s="44"/>
      <c r="NMJ62" s="44"/>
      <c r="NMK62" s="44"/>
      <c r="NML62" s="44"/>
      <c r="NMM62" s="44"/>
      <c r="NMN62" s="44"/>
      <c r="NMO62" s="44"/>
      <c r="NMP62" s="44"/>
      <c r="NMQ62" s="44"/>
      <c r="NMR62" s="44"/>
      <c r="NMS62" s="44"/>
      <c r="NMT62" s="44"/>
      <c r="NMU62" s="44"/>
      <c r="NMV62" s="44"/>
      <c r="NMW62" s="44"/>
      <c r="NMX62" s="44"/>
      <c r="NMY62" s="44"/>
      <c r="NMZ62" s="44"/>
      <c r="NNA62" s="44"/>
      <c r="NNB62" s="44"/>
      <c r="NNC62" s="44"/>
      <c r="NND62" s="44"/>
      <c r="NNE62" s="44"/>
      <c r="NNF62" s="44"/>
      <c r="NNG62" s="44"/>
      <c r="NNH62" s="44"/>
      <c r="NNI62" s="44"/>
      <c r="NNJ62" s="44"/>
      <c r="NNK62" s="44"/>
      <c r="NNL62" s="44"/>
      <c r="NNM62" s="44"/>
      <c r="NNN62" s="44"/>
      <c r="NNO62" s="44"/>
      <c r="NNP62" s="44"/>
      <c r="NNQ62" s="44"/>
      <c r="NNR62" s="44"/>
      <c r="NNS62" s="44"/>
      <c r="NNT62" s="44"/>
      <c r="NNU62" s="44"/>
      <c r="NNV62" s="44"/>
      <c r="NNW62" s="44"/>
      <c r="NNX62" s="44"/>
      <c r="NNY62" s="44"/>
      <c r="NNZ62" s="44"/>
      <c r="NOA62" s="44"/>
      <c r="NOB62" s="44"/>
      <c r="NOC62" s="44"/>
      <c r="NOD62" s="44"/>
      <c r="NOE62" s="44"/>
      <c r="NOF62" s="44"/>
      <c r="NOG62" s="44"/>
      <c r="NOH62" s="44"/>
      <c r="NOI62" s="44"/>
      <c r="NOJ62" s="44"/>
      <c r="NOK62" s="44"/>
      <c r="NOL62" s="44"/>
      <c r="NOM62" s="44"/>
      <c r="NON62" s="44"/>
      <c r="NOO62" s="44"/>
      <c r="NOP62" s="44"/>
      <c r="NOQ62" s="44"/>
      <c r="NOR62" s="44"/>
      <c r="NOS62" s="44"/>
      <c r="NOT62" s="44"/>
      <c r="NOU62" s="44"/>
      <c r="NOV62" s="44"/>
      <c r="NOW62" s="44"/>
      <c r="NOX62" s="44"/>
      <c r="NOY62" s="44"/>
      <c r="NOZ62" s="44"/>
      <c r="NPA62" s="44"/>
      <c r="NPB62" s="44"/>
      <c r="NPC62" s="44"/>
      <c r="NPD62" s="44"/>
      <c r="NPE62" s="44"/>
      <c r="NPF62" s="44"/>
      <c r="NPG62" s="44"/>
      <c r="NPH62" s="44"/>
      <c r="NPI62" s="44"/>
      <c r="NPJ62" s="44"/>
      <c r="NPK62" s="44"/>
      <c r="NPL62" s="44"/>
      <c r="NPM62" s="44"/>
      <c r="NPN62" s="44"/>
      <c r="NPO62" s="44"/>
      <c r="NPP62" s="44"/>
      <c r="NPQ62" s="44"/>
      <c r="NPR62" s="44"/>
      <c r="NPS62" s="44"/>
      <c r="NPT62" s="44"/>
      <c r="NPU62" s="44"/>
      <c r="NPV62" s="44"/>
      <c r="NPW62" s="44"/>
      <c r="NPX62" s="44"/>
      <c r="NPY62" s="44"/>
      <c r="NPZ62" s="44"/>
      <c r="NQA62" s="44"/>
      <c r="NQB62" s="44"/>
      <c r="NQC62" s="44"/>
      <c r="NQD62" s="44"/>
      <c r="NQE62" s="44"/>
      <c r="NQF62" s="44"/>
      <c r="NQG62" s="44"/>
      <c r="NQH62" s="44"/>
      <c r="NQI62" s="44"/>
      <c r="NQJ62" s="44"/>
      <c r="NQK62" s="44"/>
      <c r="NQL62" s="44"/>
      <c r="NQM62" s="44"/>
      <c r="NQN62" s="44"/>
      <c r="NQO62" s="44"/>
      <c r="NQP62" s="44"/>
      <c r="NQQ62" s="44"/>
      <c r="NQR62" s="44"/>
      <c r="NQS62" s="44"/>
      <c r="NQT62" s="44"/>
      <c r="NQU62" s="44"/>
      <c r="NQV62" s="44"/>
      <c r="NQW62" s="44"/>
      <c r="NQX62" s="44"/>
      <c r="NQY62" s="44"/>
      <c r="NQZ62" s="44"/>
      <c r="NRA62" s="44"/>
      <c r="NRB62" s="44"/>
      <c r="NRC62" s="44"/>
      <c r="NRD62" s="44"/>
      <c r="NRE62" s="44"/>
      <c r="NRF62" s="44"/>
      <c r="NRG62" s="44"/>
      <c r="NRH62" s="44"/>
      <c r="NRI62" s="44"/>
      <c r="NRJ62" s="44"/>
      <c r="NRK62" s="44"/>
      <c r="NRL62" s="44"/>
      <c r="NRM62" s="44"/>
      <c r="NRN62" s="44"/>
      <c r="NRO62" s="44"/>
      <c r="NRP62" s="44"/>
      <c r="NRQ62" s="44"/>
      <c r="NRR62" s="44"/>
      <c r="NRS62" s="44"/>
      <c r="NRT62" s="44"/>
      <c r="NRU62" s="44"/>
      <c r="NRV62" s="44"/>
      <c r="NRW62" s="44"/>
      <c r="NRX62" s="44"/>
      <c r="NRY62" s="44"/>
      <c r="NRZ62" s="44"/>
      <c r="NSA62" s="44"/>
      <c r="NSB62" s="44"/>
      <c r="NSC62" s="44"/>
      <c r="NSD62" s="44"/>
      <c r="NSE62" s="44"/>
      <c r="NSF62" s="44"/>
      <c r="NSG62" s="44"/>
      <c r="NSH62" s="44"/>
      <c r="NSI62" s="44"/>
      <c r="NSJ62" s="44"/>
      <c r="NSK62" s="44"/>
      <c r="NSL62" s="44"/>
      <c r="NSM62" s="44"/>
      <c r="NSN62" s="44"/>
      <c r="NSO62" s="44"/>
      <c r="NSP62" s="44"/>
      <c r="NSQ62" s="44"/>
      <c r="NSR62" s="44"/>
      <c r="NSS62" s="44"/>
      <c r="NST62" s="44"/>
      <c r="NSU62" s="44"/>
      <c r="NSV62" s="44"/>
      <c r="NSW62" s="44"/>
      <c r="NSX62" s="44"/>
      <c r="NSY62" s="44"/>
      <c r="NSZ62" s="44"/>
      <c r="NTA62" s="44"/>
      <c r="NTB62" s="44"/>
      <c r="NTC62" s="44"/>
      <c r="NTD62" s="44"/>
      <c r="NTE62" s="44"/>
      <c r="NTF62" s="44"/>
      <c r="NTG62" s="44"/>
      <c r="NTH62" s="44"/>
      <c r="NTI62" s="44"/>
      <c r="NTJ62" s="44"/>
      <c r="NTK62" s="44"/>
      <c r="NTL62" s="44"/>
      <c r="NTM62" s="44"/>
      <c r="NTN62" s="44"/>
      <c r="NTO62" s="44"/>
      <c r="NTP62" s="44"/>
      <c r="NTQ62" s="44"/>
      <c r="NTR62" s="44"/>
      <c r="NTS62" s="44"/>
      <c r="NTT62" s="44"/>
      <c r="NTU62" s="44"/>
      <c r="NTV62" s="44"/>
      <c r="NTW62" s="44"/>
      <c r="NTX62" s="44"/>
      <c r="NTY62" s="44"/>
      <c r="NTZ62" s="44"/>
      <c r="NUA62" s="44"/>
      <c r="NUB62" s="44"/>
      <c r="NUC62" s="44"/>
      <c r="NUD62" s="44"/>
      <c r="NUE62" s="44"/>
      <c r="NUF62" s="44"/>
      <c r="NUG62" s="44"/>
      <c r="NUH62" s="44"/>
      <c r="NUI62" s="44"/>
      <c r="NUJ62" s="44"/>
      <c r="NUK62" s="44"/>
      <c r="NUL62" s="44"/>
      <c r="NUM62" s="44"/>
      <c r="NUN62" s="44"/>
      <c r="NUO62" s="44"/>
      <c r="NUP62" s="44"/>
      <c r="NUQ62" s="44"/>
      <c r="NUR62" s="44"/>
      <c r="NUS62" s="44"/>
      <c r="NUT62" s="44"/>
      <c r="NUU62" s="44"/>
      <c r="NUV62" s="44"/>
      <c r="NUW62" s="44"/>
      <c r="NUX62" s="44"/>
      <c r="NUY62" s="44"/>
      <c r="NUZ62" s="44"/>
      <c r="NVA62" s="44"/>
      <c r="NVB62" s="44"/>
      <c r="NVC62" s="44"/>
      <c r="NVD62" s="44"/>
      <c r="NVE62" s="44"/>
      <c r="NVF62" s="44"/>
      <c r="NVG62" s="44"/>
      <c r="NVH62" s="44"/>
      <c r="NVI62" s="44"/>
      <c r="NVJ62" s="44"/>
      <c r="NVK62" s="44"/>
      <c r="NVL62" s="44"/>
      <c r="NVM62" s="44"/>
      <c r="NVN62" s="44"/>
      <c r="NVO62" s="44"/>
      <c r="NVP62" s="44"/>
      <c r="NVQ62" s="44"/>
      <c r="NVR62" s="44"/>
      <c r="NVS62" s="44"/>
      <c r="NVT62" s="44"/>
      <c r="NVU62" s="44"/>
      <c r="NVV62" s="44"/>
      <c r="NVW62" s="44"/>
      <c r="NVX62" s="44"/>
      <c r="NVY62" s="44"/>
      <c r="NVZ62" s="44"/>
      <c r="NWA62" s="44"/>
      <c r="NWB62" s="44"/>
      <c r="NWC62" s="44"/>
      <c r="NWD62" s="44"/>
      <c r="NWE62" s="44"/>
      <c r="NWF62" s="44"/>
      <c r="NWG62" s="44"/>
      <c r="NWH62" s="44"/>
      <c r="NWI62" s="44"/>
      <c r="NWJ62" s="44"/>
      <c r="NWK62" s="44"/>
      <c r="NWL62" s="44"/>
      <c r="NWM62" s="44"/>
      <c r="NWN62" s="44"/>
      <c r="NWO62" s="44"/>
      <c r="NWP62" s="44"/>
      <c r="NWQ62" s="44"/>
      <c r="NWR62" s="44"/>
      <c r="NWS62" s="44"/>
      <c r="NWT62" s="44"/>
      <c r="NWU62" s="44"/>
      <c r="NWV62" s="44"/>
      <c r="NWW62" s="44"/>
      <c r="NWX62" s="44"/>
      <c r="NWY62" s="44"/>
      <c r="NWZ62" s="44"/>
      <c r="NXA62" s="44"/>
      <c r="NXB62" s="44"/>
      <c r="NXC62" s="44"/>
      <c r="NXD62" s="44"/>
      <c r="NXE62" s="44"/>
      <c r="NXF62" s="44"/>
      <c r="NXG62" s="44"/>
      <c r="NXH62" s="44"/>
      <c r="NXI62" s="44"/>
      <c r="NXJ62" s="44"/>
      <c r="NXK62" s="44"/>
      <c r="NXL62" s="44"/>
      <c r="NXM62" s="44"/>
      <c r="NXN62" s="44"/>
      <c r="NXO62" s="44"/>
      <c r="NXP62" s="44"/>
      <c r="NXQ62" s="44"/>
      <c r="NXR62" s="44"/>
      <c r="NXS62" s="44"/>
      <c r="NXT62" s="44"/>
      <c r="NXU62" s="44"/>
      <c r="NXV62" s="44"/>
      <c r="NXW62" s="44"/>
      <c r="NXX62" s="44"/>
      <c r="NXY62" s="44"/>
      <c r="NXZ62" s="44"/>
      <c r="NYA62" s="44"/>
      <c r="NYB62" s="44"/>
      <c r="NYC62" s="44"/>
      <c r="NYD62" s="44"/>
      <c r="NYE62" s="44"/>
      <c r="NYF62" s="44"/>
      <c r="NYG62" s="44"/>
      <c r="NYH62" s="44"/>
      <c r="NYI62" s="44"/>
      <c r="NYJ62" s="44"/>
      <c r="NYK62" s="44"/>
      <c r="NYL62" s="44"/>
      <c r="NYM62" s="44"/>
      <c r="NYN62" s="44"/>
      <c r="NYO62" s="44"/>
      <c r="NYP62" s="44"/>
      <c r="NYQ62" s="44"/>
      <c r="NYR62" s="44"/>
      <c r="NYS62" s="44"/>
      <c r="NYT62" s="44"/>
      <c r="NYU62" s="44"/>
      <c r="NYV62" s="44"/>
      <c r="NYW62" s="44"/>
      <c r="NYX62" s="44"/>
      <c r="NYY62" s="44"/>
      <c r="NYZ62" s="44"/>
      <c r="NZA62" s="44"/>
      <c r="NZB62" s="44"/>
      <c r="NZC62" s="44"/>
      <c r="NZD62" s="44"/>
      <c r="NZE62" s="44"/>
      <c r="NZF62" s="44"/>
      <c r="NZG62" s="44"/>
      <c r="NZH62" s="44"/>
      <c r="NZI62" s="44"/>
      <c r="NZJ62" s="44"/>
      <c r="NZK62" s="44"/>
      <c r="NZL62" s="44"/>
      <c r="NZM62" s="44"/>
      <c r="NZN62" s="44"/>
      <c r="NZO62" s="44"/>
      <c r="NZP62" s="44"/>
      <c r="NZQ62" s="44"/>
      <c r="NZR62" s="44"/>
      <c r="NZS62" s="44"/>
      <c r="NZT62" s="44"/>
      <c r="NZU62" s="44"/>
      <c r="NZV62" s="44"/>
      <c r="NZW62" s="44"/>
      <c r="NZX62" s="44"/>
      <c r="NZY62" s="44"/>
      <c r="NZZ62" s="44"/>
      <c r="OAA62" s="44"/>
      <c r="OAB62" s="44"/>
      <c r="OAC62" s="44"/>
      <c r="OAD62" s="44"/>
      <c r="OAE62" s="44"/>
      <c r="OAF62" s="44"/>
      <c r="OAG62" s="44"/>
      <c r="OAH62" s="44"/>
      <c r="OAI62" s="44"/>
      <c r="OAJ62" s="44"/>
      <c r="OAK62" s="44"/>
      <c r="OAL62" s="44"/>
      <c r="OAM62" s="44"/>
      <c r="OAN62" s="44"/>
      <c r="OAO62" s="44"/>
      <c r="OAP62" s="44"/>
      <c r="OAQ62" s="44"/>
      <c r="OAR62" s="44"/>
      <c r="OAS62" s="44"/>
      <c r="OAT62" s="44"/>
      <c r="OAU62" s="44"/>
      <c r="OAV62" s="44"/>
      <c r="OAW62" s="44"/>
      <c r="OAX62" s="44"/>
      <c r="OAY62" s="44"/>
      <c r="OAZ62" s="44"/>
      <c r="OBA62" s="44"/>
      <c r="OBB62" s="44"/>
      <c r="OBC62" s="44"/>
      <c r="OBD62" s="44"/>
      <c r="OBE62" s="44"/>
      <c r="OBF62" s="44"/>
      <c r="OBG62" s="44"/>
      <c r="OBH62" s="44"/>
      <c r="OBI62" s="44"/>
      <c r="OBJ62" s="44"/>
      <c r="OBK62" s="44"/>
      <c r="OBL62" s="44"/>
      <c r="OBM62" s="44"/>
      <c r="OBN62" s="44"/>
      <c r="OBO62" s="44"/>
      <c r="OBP62" s="44"/>
      <c r="OBQ62" s="44"/>
      <c r="OBR62" s="44"/>
      <c r="OBS62" s="44"/>
      <c r="OBT62" s="44"/>
      <c r="OBU62" s="44"/>
      <c r="OBV62" s="44"/>
      <c r="OBW62" s="44"/>
      <c r="OBX62" s="44"/>
      <c r="OBY62" s="44"/>
      <c r="OBZ62" s="44"/>
      <c r="OCA62" s="44"/>
      <c r="OCB62" s="44"/>
      <c r="OCC62" s="44"/>
      <c r="OCD62" s="44"/>
      <c r="OCE62" s="44"/>
      <c r="OCF62" s="44"/>
      <c r="OCG62" s="44"/>
      <c r="OCH62" s="44"/>
      <c r="OCI62" s="44"/>
      <c r="OCJ62" s="44"/>
      <c r="OCK62" s="44"/>
      <c r="OCL62" s="44"/>
      <c r="OCM62" s="44"/>
      <c r="OCN62" s="44"/>
      <c r="OCO62" s="44"/>
      <c r="OCP62" s="44"/>
      <c r="OCQ62" s="44"/>
      <c r="OCR62" s="44"/>
      <c r="OCS62" s="44"/>
      <c r="OCT62" s="44"/>
      <c r="OCU62" s="44"/>
      <c r="OCV62" s="44"/>
      <c r="OCW62" s="44"/>
      <c r="OCX62" s="44"/>
      <c r="OCY62" s="44"/>
      <c r="OCZ62" s="44"/>
      <c r="ODA62" s="44"/>
      <c r="ODB62" s="44"/>
      <c r="ODC62" s="44"/>
      <c r="ODD62" s="44"/>
      <c r="ODE62" s="44"/>
      <c r="ODF62" s="44"/>
      <c r="ODG62" s="44"/>
      <c r="ODH62" s="44"/>
      <c r="ODI62" s="44"/>
      <c r="ODJ62" s="44"/>
      <c r="ODK62" s="44"/>
      <c r="ODL62" s="44"/>
      <c r="ODM62" s="44"/>
      <c r="ODN62" s="44"/>
      <c r="ODO62" s="44"/>
      <c r="ODP62" s="44"/>
      <c r="ODQ62" s="44"/>
      <c r="ODR62" s="44"/>
      <c r="ODS62" s="44"/>
      <c r="ODT62" s="44"/>
      <c r="ODU62" s="44"/>
      <c r="ODV62" s="44"/>
      <c r="ODW62" s="44"/>
      <c r="ODX62" s="44"/>
      <c r="ODY62" s="44"/>
      <c r="ODZ62" s="44"/>
      <c r="OEA62" s="44"/>
      <c r="OEB62" s="44"/>
      <c r="OEC62" s="44"/>
      <c r="OED62" s="44"/>
      <c r="OEE62" s="44"/>
      <c r="OEF62" s="44"/>
      <c r="OEG62" s="44"/>
      <c r="OEH62" s="44"/>
      <c r="OEI62" s="44"/>
      <c r="OEJ62" s="44"/>
      <c r="OEK62" s="44"/>
      <c r="OEL62" s="44"/>
      <c r="OEM62" s="44"/>
      <c r="OEN62" s="44"/>
      <c r="OEO62" s="44"/>
      <c r="OEP62" s="44"/>
      <c r="OEQ62" s="44"/>
      <c r="OER62" s="44"/>
      <c r="OES62" s="44"/>
      <c r="OET62" s="44"/>
      <c r="OEU62" s="44"/>
      <c r="OEV62" s="44"/>
      <c r="OEW62" s="44"/>
      <c r="OEX62" s="44"/>
      <c r="OEY62" s="44"/>
      <c r="OEZ62" s="44"/>
      <c r="OFA62" s="44"/>
      <c r="OFB62" s="44"/>
      <c r="OFC62" s="44"/>
      <c r="OFD62" s="44"/>
      <c r="OFE62" s="44"/>
      <c r="OFF62" s="44"/>
      <c r="OFG62" s="44"/>
      <c r="OFH62" s="44"/>
      <c r="OFI62" s="44"/>
      <c r="OFJ62" s="44"/>
      <c r="OFK62" s="44"/>
      <c r="OFL62" s="44"/>
      <c r="OFM62" s="44"/>
      <c r="OFN62" s="44"/>
      <c r="OFO62" s="44"/>
      <c r="OFP62" s="44"/>
      <c r="OFQ62" s="44"/>
      <c r="OFR62" s="44"/>
      <c r="OFS62" s="44"/>
      <c r="OFT62" s="44"/>
      <c r="OFU62" s="44"/>
      <c r="OFV62" s="44"/>
      <c r="OFW62" s="44"/>
      <c r="OFX62" s="44"/>
      <c r="OFY62" s="44"/>
      <c r="OFZ62" s="44"/>
      <c r="OGA62" s="44"/>
      <c r="OGB62" s="44"/>
      <c r="OGC62" s="44"/>
      <c r="OGD62" s="44"/>
      <c r="OGE62" s="44"/>
      <c r="OGF62" s="44"/>
      <c r="OGG62" s="44"/>
      <c r="OGH62" s="44"/>
      <c r="OGI62" s="44"/>
      <c r="OGJ62" s="44"/>
      <c r="OGK62" s="44"/>
      <c r="OGL62" s="44"/>
      <c r="OGM62" s="44"/>
      <c r="OGN62" s="44"/>
      <c r="OGO62" s="44"/>
      <c r="OGP62" s="44"/>
      <c r="OGQ62" s="44"/>
      <c r="OGR62" s="44"/>
      <c r="OGS62" s="44"/>
      <c r="OGT62" s="44"/>
      <c r="OGU62" s="44"/>
      <c r="OGV62" s="44"/>
      <c r="OGW62" s="44"/>
      <c r="OGX62" s="44"/>
      <c r="OGY62" s="44"/>
      <c r="OGZ62" s="44"/>
      <c r="OHA62" s="44"/>
      <c r="OHB62" s="44"/>
      <c r="OHC62" s="44"/>
      <c r="OHD62" s="44"/>
      <c r="OHE62" s="44"/>
      <c r="OHF62" s="44"/>
      <c r="OHG62" s="44"/>
      <c r="OHH62" s="44"/>
      <c r="OHI62" s="44"/>
      <c r="OHJ62" s="44"/>
      <c r="OHK62" s="44"/>
      <c r="OHL62" s="44"/>
      <c r="OHM62" s="44"/>
      <c r="OHN62" s="44"/>
      <c r="OHO62" s="44"/>
      <c r="OHP62" s="44"/>
      <c r="OHQ62" s="44"/>
      <c r="OHR62" s="44"/>
      <c r="OHS62" s="44"/>
      <c r="OHT62" s="44"/>
      <c r="OHU62" s="44"/>
      <c r="OHV62" s="44"/>
      <c r="OHW62" s="44"/>
      <c r="OHX62" s="44"/>
      <c r="OHY62" s="44"/>
      <c r="OHZ62" s="44"/>
      <c r="OIA62" s="44"/>
      <c r="OIB62" s="44"/>
      <c r="OIC62" s="44"/>
      <c r="OID62" s="44"/>
      <c r="OIE62" s="44"/>
      <c r="OIF62" s="44"/>
      <c r="OIG62" s="44"/>
      <c r="OIH62" s="44"/>
      <c r="OII62" s="44"/>
      <c r="OIJ62" s="44"/>
      <c r="OIK62" s="44"/>
      <c r="OIL62" s="44"/>
      <c r="OIM62" s="44"/>
      <c r="OIN62" s="44"/>
      <c r="OIO62" s="44"/>
      <c r="OIP62" s="44"/>
      <c r="OIQ62" s="44"/>
      <c r="OIR62" s="44"/>
      <c r="OIS62" s="44"/>
      <c r="OIT62" s="44"/>
      <c r="OIU62" s="44"/>
      <c r="OIV62" s="44"/>
      <c r="OIW62" s="44"/>
      <c r="OIX62" s="44"/>
      <c r="OIY62" s="44"/>
      <c r="OIZ62" s="44"/>
      <c r="OJA62" s="44"/>
      <c r="OJB62" s="44"/>
      <c r="OJC62" s="44"/>
      <c r="OJD62" s="44"/>
      <c r="OJE62" s="44"/>
      <c r="OJF62" s="44"/>
      <c r="OJG62" s="44"/>
      <c r="OJH62" s="44"/>
      <c r="OJI62" s="44"/>
      <c r="OJJ62" s="44"/>
      <c r="OJK62" s="44"/>
      <c r="OJL62" s="44"/>
      <c r="OJM62" s="44"/>
      <c r="OJN62" s="44"/>
      <c r="OJO62" s="44"/>
      <c r="OJP62" s="44"/>
      <c r="OJQ62" s="44"/>
      <c r="OJR62" s="44"/>
      <c r="OJS62" s="44"/>
      <c r="OJT62" s="44"/>
      <c r="OJU62" s="44"/>
      <c r="OJV62" s="44"/>
      <c r="OJW62" s="44"/>
      <c r="OJX62" s="44"/>
      <c r="OJY62" s="44"/>
      <c r="OJZ62" s="44"/>
      <c r="OKA62" s="44"/>
      <c r="OKB62" s="44"/>
      <c r="OKC62" s="44"/>
      <c r="OKD62" s="44"/>
      <c r="OKE62" s="44"/>
      <c r="OKF62" s="44"/>
      <c r="OKG62" s="44"/>
      <c r="OKH62" s="44"/>
      <c r="OKI62" s="44"/>
      <c r="OKJ62" s="44"/>
      <c r="OKK62" s="44"/>
      <c r="OKL62" s="44"/>
      <c r="OKM62" s="44"/>
      <c r="OKN62" s="44"/>
      <c r="OKO62" s="44"/>
      <c r="OKP62" s="44"/>
      <c r="OKQ62" s="44"/>
      <c r="OKR62" s="44"/>
      <c r="OKS62" s="44"/>
      <c r="OKT62" s="44"/>
      <c r="OKU62" s="44"/>
      <c r="OKV62" s="44"/>
      <c r="OKW62" s="44"/>
      <c r="OKX62" s="44"/>
      <c r="OKY62" s="44"/>
      <c r="OKZ62" s="44"/>
      <c r="OLA62" s="44"/>
      <c r="OLB62" s="44"/>
      <c r="OLC62" s="44"/>
      <c r="OLD62" s="44"/>
      <c r="OLE62" s="44"/>
      <c r="OLF62" s="44"/>
      <c r="OLG62" s="44"/>
      <c r="OLH62" s="44"/>
      <c r="OLI62" s="44"/>
      <c r="OLJ62" s="44"/>
      <c r="OLK62" s="44"/>
      <c r="OLL62" s="44"/>
      <c r="OLM62" s="44"/>
      <c r="OLN62" s="44"/>
      <c r="OLO62" s="44"/>
      <c r="OLP62" s="44"/>
      <c r="OLQ62" s="44"/>
      <c r="OLR62" s="44"/>
      <c r="OLS62" s="44"/>
      <c r="OLT62" s="44"/>
      <c r="OLU62" s="44"/>
      <c r="OLV62" s="44"/>
      <c r="OLW62" s="44"/>
      <c r="OLX62" s="44"/>
      <c r="OLY62" s="44"/>
      <c r="OLZ62" s="44"/>
      <c r="OMA62" s="44"/>
      <c r="OMB62" s="44"/>
      <c r="OMC62" s="44"/>
      <c r="OMD62" s="44"/>
      <c r="OME62" s="44"/>
      <c r="OMF62" s="44"/>
      <c r="OMG62" s="44"/>
      <c r="OMH62" s="44"/>
      <c r="OMI62" s="44"/>
      <c r="OMJ62" s="44"/>
      <c r="OMK62" s="44"/>
      <c r="OML62" s="44"/>
      <c r="OMM62" s="44"/>
      <c r="OMN62" s="44"/>
      <c r="OMO62" s="44"/>
      <c r="OMP62" s="44"/>
      <c r="OMQ62" s="44"/>
      <c r="OMR62" s="44"/>
      <c r="OMS62" s="44"/>
      <c r="OMT62" s="44"/>
      <c r="OMU62" s="44"/>
      <c r="OMV62" s="44"/>
      <c r="OMW62" s="44"/>
      <c r="OMX62" s="44"/>
      <c r="OMY62" s="44"/>
      <c r="OMZ62" s="44"/>
      <c r="ONA62" s="44"/>
      <c r="ONB62" s="44"/>
      <c r="ONC62" s="44"/>
      <c r="OND62" s="44"/>
      <c r="ONE62" s="44"/>
      <c r="ONF62" s="44"/>
      <c r="ONG62" s="44"/>
      <c r="ONH62" s="44"/>
      <c r="ONI62" s="44"/>
      <c r="ONJ62" s="44"/>
      <c r="ONK62" s="44"/>
      <c r="ONL62" s="44"/>
      <c r="ONM62" s="44"/>
      <c r="ONN62" s="44"/>
      <c r="ONO62" s="44"/>
      <c r="ONP62" s="44"/>
      <c r="ONQ62" s="44"/>
      <c r="ONR62" s="44"/>
      <c r="ONS62" s="44"/>
      <c r="ONT62" s="44"/>
      <c r="ONU62" s="44"/>
      <c r="ONV62" s="44"/>
      <c r="ONW62" s="44"/>
      <c r="ONX62" s="44"/>
      <c r="ONY62" s="44"/>
      <c r="ONZ62" s="44"/>
      <c r="OOA62" s="44"/>
      <c r="OOB62" s="44"/>
      <c r="OOC62" s="44"/>
      <c r="OOD62" s="44"/>
      <c r="OOE62" s="44"/>
      <c r="OOF62" s="44"/>
      <c r="OOG62" s="44"/>
      <c r="OOH62" s="44"/>
      <c r="OOI62" s="44"/>
      <c r="OOJ62" s="44"/>
      <c r="OOK62" s="44"/>
      <c r="OOL62" s="44"/>
      <c r="OOM62" s="44"/>
      <c r="OON62" s="44"/>
      <c r="OOO62" s="44"/>
      <c r="OOP62" s="44"/>
      <c r="OOQ62" s="44"/>
      <c r="OOR62" s="44"/>
      <c r="OOS62" s="44"/>
      <c r="OOT62" s="44"/>
      <c r="OOU62" s="44"/>
      <c r="OOV62" s="44"/>
      <c r="OOW62" s="44"/>
      <c r="OOX62" s="44"/>
      <c r="OOY62" s="44"/>
      <c r="OOZ62" s="44"/>
      <c r="OPA62" s="44"/>
      <c r="OPB62" s="44"/>
      <c r="OPC62" s="44"/>
      <c r="OPD62" s="44"/>
      <c r="OPE62" s="44"/>
      <c r="OPF62" s="44"/>
      <c r="OPG62" s="44"/>
      <c r="OPH62" s="44"/>
      <c r="OPI62" s="44"/>
      <c r="OPJ62" s="44"/>
      <c r="OPK62" s="44"/>
      <c r="OPL62" s="44"/>
      <c r="OPM62" s="44"/>
      <c r="OPN62" s="44"/>
      <c r="OPO62" s="44"/>
      <c r="OPP62" s="44"/>
      <c r="OPQ62" s="44"/>
      <c r="OPR62" s="44"/>
      <c r="OPS62" s="44"/>
      <c r="OPT62" s="44"/>
      <c r="OPU62" s="44"/>
      <c r="OPV62" s="44"/>
      <c r="OPW62" s="44"/>
      <c r="OPX62" s="44"/>
      <c r="OPY62" s="44"/>
      <c r="OPZ62" s="44"/>
      <c r="OQA62" s="44"/>
      <c r="OQB62" s="44"/>
      <c r="OQC62" s="44"/>
      <c r="OQD62" s="44"/>
      <c r="OQE62" s="44"/>
      <c r="OQF62" s="44"/>
      <c r="OQG62" s="44"/>
      <c r="OQH62" s="44"/>
      <c r="OQI62" s="44"/>
      <c r="OQJ62" s="44"/>
      <c r="OQK62" s="44"/>
      <c r="OQL62" s="44"/>
      <c r="OQM62" s="44"/>
      <c r="OQN62" s="44"/>
      <c r="OQO62" s="44"/>
      <c r="OQP62" s="44"/>
      <c r="OQQ62" s="44"/>
      <c r="OQR62" s="44"/>
      <c r="OQS62" s="44"/>
      <c r="OQT62" s="44"/>
      <c r="OQU62" s="44"/>
      <c r="OQV62" s="44"/>
      <c r="OQW62" s="44"/>
      <c r="OQX62" s="44"/>
      <c r="OQY62" s="44"/>
      <c r="OQZ62" s="44"/>
      <c r="ORA62" s="44"/>
      <c r="ORB62" s="44"/>
      <c r="ORC62" s="44"/>
      <c r="ORD62" s="44"/>
      <c r="ORE62" s="44"/>
      <c r="ORF62" s="44"/>
      <c r="ORG62" s="44"/>
      <c r="ORH62" s="44"/>
      <c r="ORI62" s="44"/>
      <c r="ORJ62" s="44"/>
      <c r="ORK62" s="44"/>
      <c r="ORL62" s="44"/>
      <c r="ORM62" s="44"/>
      <c r="ORN62" s="44"/>
      <c r="ORO62" s="44"/>
      <c r="ORP62" s="44"/>
      <c r="ORQ62" s="44"/>
      <c r="ORR62" s="44"/>
      <c r="ORS62" s="44"/>
      <c r="ORT62" s="44"/>
      <c r="ORU62" s="44"/>
      <c r="ORV62" s="44"/>
      <c r="ORW62" s="44"/>
      <c r="ORX62" s="44"/>
      <c r="ORY62" s="44"/>
      <c r="ORZ62" s="44"/>
      <c r="OSA62" s="44"/>
      <c r="OSB62" s="44"/>
      <c r="OSC62" s="44"/>
      <c r="OSD62" s="44"/>
      <c r="OSE62" s="44"/>
      <c r="OSF62" s="44"/>
      <c r="OSG62" s="44"/>
      <c r="OSH62" s="44"/>
      <c r="OSI62" s="44"/>
      <c r="OSJ62" s="44"/>
      <c r="OSK62" s="44"/>
      <c r="OSL62" s="44"/>
      <c r="OSM62" s="44"/>
      <c r="OSN62" s="44"/>
      <c r="OSO62" s="44"/>
      <c r="OSP62" s="44"/>
      <c r="OSQ62" s="44"/>
      <c r="OSR62" s="44"/>
      <c r="OSS62" s="44"/>
      <c r="OST62" s="44"/>
      <c r="OSU62" s="44"/>
      <c r="OSV62" s="44"/>
      <c r="OSW62" s="44"/>
      <c r="OSX62" s="44"/>
      <c r="OSY62" s="44"/>
      <c r="OSZ62" s="44"/>
      <c r="OTA62" s="44"/>
      <c r="OTB62" s="44"/>
      <c r="OTC62" s="44"/>
      <c r="OTD62" s="44"/>
      <c r="OTE62" s="44"/>
      <c r="OTF62" s="44"/>
      <c r="OTG62" s="44"/>
      <c r="OTH62" s="44"/>
      <c r="OTI62" s="44"/>
      <c r="OTJ62" s="44"/>
      <c r="OTK62" s="44"/>
      <c r="OTL62" s="44"/>
      <c r="OTM62" s="44"/>
      <c r="OTN62" s="44"/>
      <c r="OTO62" s="44"/>
      <c r="OTP62" s="44"/>
      <c r="OTQ62" s="44"/>
      <c r="OTR62" s="44"/>
      <c r="OTS62" s="44"/>
      <c r="OTT62" s="44"/>
      <c r="OTU62" s="44"/>
      <c r="OTV62" s="44"/>
      <c r="OTW62" s="44"/>
      <c r="OTX62" s="44"/>
      <c r="OTY62" s="44"/>
      <c r="OTZ62" s="44"/>
      <c r="OUA62" s="44"/>
      <c r="OUB62" s="44"/>
      <c r="OUC62" s="44"/>
      <c r="OUD62" s="44"/>
      <c r="OUE62" s="44"/>
      <c r="OUF62" s="44"/>
      <c r="OUG62" s="44"/>
      <c r="OUH62" s="44"/>
      <c r="OUI62" s="44"/>
      <c r="OUJ62" s="44"/>
      <c r="OUK62" s="44"/>
      <c r="OUL62" s="44"/>
      <c r="OUM62" s="44"/>
      <c r="OUN62" s="44"/>
      <c r="OUO62" s="44"/>
      <c r="OUP62" s="44"/>
      <c r="OUQ62" s="44"/>
      <c r="OUR62" s="44"/>
      <c r="OUS62" s="44"/>
      <c r="OUT62" s="44"/>
      <c r="OUU62" s="44"/>
      <c r="OUV62" s="44"/>
      <c r="OUW62" s="44"/>
      <c r="OUX62" s="44"/>
      <c r="OUY62" s="44"/>
      <c r="OUZ62" s="44"/>
      <c r="OVA62" s="44"/>
      <c r="OVB62" s="44"/>
      <c r="OVC62" s="44"/>
      <c r="OVD62" s="44"/>
      <c r="OVE62" s="44"/>
      <c r="OVF62" s="44"/>
      <c r="OVG62" s="44"/>
      <c r="OVH62" s="44"/>
      <c r="OVI62" s="44"/>
      <c r="OVJ62" s="44"/>
      <c r="OVK62" s="44"/>
      <c r="OVL62" s="44"/>
      <c r="OVM62" s="44"/>
      <c r="OVN62" s="44"/>
      <c r="OVO62" s="44"/>
      <c r="OVP62" s="44"/>
      <c r="OVQ62" s="44"/>
      <c r="OVR62" s="44"/>
      <c r="OVS62" s="44"/>
      <c r="OVT62" s="44"/>
      <c r="OVU62" s="44"/>
      <c r="OVV62" s="44"/>
      <c r="OVW62" s="44"/>
      <c r="OVX62" s="44"/>
      <c r="OVY62" s="44"/>
      <c r="OVZ62" s="44"/>
      <c r="OWA62" s="44"/>
      <c r="OWB62" s="44"/>
      <c r="OWC62" s="44"/>
      <c r="OWD62" s="44"/>
      <c r="OWE62" s="44"/>
      <c r="OWF62" s="44"/>
      <c r="OWG62" s="44"/>
      <c r="OWH62" s="44"/>
      <c r="OWI62" s="44"/>
      <c r="OWJ62" s="44"/>
      <c r="OWK62" s="44"/>
      <c r="OWL62" s="44"/>
      <c r="OWM62" s="44"/>
      <c r="OWN62" s="44"/>
      <c r="OWO62" s="44"/>
      <c r="OWP62" s="44"/>
      <c r="OWQ62" s="44"/>
      <c r="OWR62" s="44"/>
      <c r="OWS62" s="44"/>
      <c r="OWT62" s="44"/>
      <c r="OWU62" s="44"/>
      <c r="OWV62" s="44"/>
      <c r="OWW62" s="44"/>
      <c r="OWX62" s="44"/>
      <c r="OWY62" s="44"/>
      <c r="OWZ62" s="44"/>
      <c r="OXA62" s="44"/>
      <c r="OXB62" s="44"/>
      <c r="OXC62" s="44"/>
      <c r="OXD62" s="44"/>
      <c r="OXE62" s="44"/>
      <c r="OXF62" s="44"/>
      <c r="OXG62" s="44"/>
      <c r="OXH62" s="44"/>
      <c r="OXI62" s="44"/>
      <c r="OXJ62" s="44"/>
      <c r="OXK62" s="44"/>
      <c r="OXL62" s="44"/>
      <c r="OXM62" s="44"/>
      <c r="OXN62" s="44"/>
      <c r="OXO62" s="44"/>
      <c r="OXP62" s="44"/>
      <c r="OXQ62" s="44"/>
      <c r="OXR62" s="44"/>
      <c r="OXS62" s="44"/>
      <c r="OXT62" s="44"/>
      <c r="OXU62" s="44"/>
      <c r="OXV62" s="44"/>
      <c r="OXW62" s="44"/>
      <c r="OXX62" s="44"/>
      <c r="OXY62" s="44"/>
      <c r="OXZ62" s="44"/>
      <c r="OYA62" s="44"/>
      <c r="OYB62" s="44"/>
      <c r="OYC62" s="44"/>
      <c r="OYD62" s="44"/>
      <c r="OYE62" s="44"/>
      <c r="OYF62" s="44"/>
      <c r="OYG62" s="44"/>
      <c r="OYH62" s="44"/>
      <c r="OYI62" s="44"/>
      <c r="OYJ62" s="44"/>
      <c r="OYK62" s="44"/>
      <c r="OYL62" s="44"/>
      <c r="OYM62" s="44"/>
      <c r="OYN62" s="44"/>
      <c r="OYO62" s="44"/>
      <c r="OYP62" s="44"/>
      <c r="OYQ62" s="44"/>
      <c r="OYR62" s="44"/>
      <c r="OYS62" s="44"/>
      <c r="OYT62" s="44"/>
      <c r="OYU62" s="44"/>
      <c r="OYV62" s="44"/>
      <c r="OYW62" s="44"/>
      <c r="OYX62" s="44"/>
      <c r="OYY62" s="44"/>
      <c r="OYZ62" s="44"/>
      <c r="OZA62" s="44"/>
      <c r="OZB62" s="44"/>
      <c r="OZC62" s="44"/>
      <c r="OZD62" s="44"/>
      <c r="OZE62" s="44"/>
      <c r="OZF62" s="44"/>
      <c r="OZG62" s="44"/>
      <c r="OZH62" s="44"/>
      <c r="OZI62" s="44"/>
      <c r="OZJ62" s="44"/>
      <c r="OZK62" s="44"/>
      <c r="OZL62" s="44"/>
      <c r="OZM62" s="44"/>
      <c r="OZN62" s="44"/>
      <c r="OZO62" s="44"/>
      <c r="OZP62" s="44"/>
      <c r="OZQ62" s="44"/>
      <c r="OZR62" s="44"/>
      <c r="OZS62" s="44"/>
      <c r="OZT62" s="44"/>
      <c r="OZU62" s="44"/>
      <c r="OZV62" s="44"/>
      <c r="OZW62" s="44"/>
      <c r="OZX62" s="44"/>
      <c r="OZY62" s="44"/>
      <c r="OZZ62" s="44"/>
      <c r="PAA62" s="44"/>
      <c r="PAB62" s="44"/>
      <c r="PAC62" s="44"/>
      <c r="PAD62" s="44"/>
      <c r="PAE62" s="44"/>
      <c r="PAF62" s="44"/>
      <c r="PAG62" s="44"/>
      <c r="PAH62" s="44"/>
      <c r="PAI62" s="44"/>
      <c r="PAJ62" s="44"/>
      <c r="PAK62" s="44"/>
      <c r="PAL62" s="44"/>
      <c r="PAM62" s="44"/>
      <c r="PAN62" s="44"/>
      <c r="PAO62" s="44"/>
      <c r="PAP62" s="44"/>
      <c r="PAQ62" s="44"/>
      <c r="PAR62" s="44"/>
      <c r="PAS62" s="44"/>
      <c r="PAT62" s="44"/>
      <c r="PAU62" s="44"/>
      <c r="PAV62" s="44"/>
      <c r="PAW62" s="44"/>
      <c r="PAX62" s="44"/>
      <c r="PAY62" s="44"/>
      <c r="PAZ62" s="44"/>
      <c r="PBA62" s="44"/>
      <c r="PBB62" s="44"/>
      <c r="PBC62" s="44"/>
      <c r="PBD62" s="44"/>
      <c r="PBE62" s="44"/>
      <c r="PBF62" s="44"/>
      <c r="PBG62" s="44"/>
      <c r="PBH62" s="44"/>
      <c r="PBI62" s="44"/>
      <c r="PBJ62" s="44"/>
      <c r="PBK62" s="44"/>
      <c r="PBL62" s="44"/>
      <c r="PBM62" s="44"/>
      <c r="PBN62" s="44"/>
      <c r="PBO62" s="44"/>
      <c r="PBP62" s="44"/>
      <c r="PBQ62" s="44"/>
      <c r="PBR62" s="44"/>
      <c r="PBS62" s="44"/>
      <c r="PBT62" s="44"/>
      <c r="PBU62" s="44"/>
      <c r="PBV62" s="44"/>
      <c r="PBW62" s="44"/>
      <c r="PBX62" s="44"/>
      <c r="PBY62" s="44"/>
      <c r="PBZ62" s="44"/>
      <c r="PCA62" s="44"/>
      <c r="PCB62" s="44"/>
      <c r="PCC62" s="44"/>
      <c r="PCD62" s="44"/>
      <c r="PCE62" s="44"/>
      <c r="PCF62" s="44"/>
      <c r="PCG62" s="44"/>
      <c r="PCH62" s="44"/>
      <c r="PCI62" s="44"/>
      <c r="PCJ62" s="44"/>
      <c r="PCK62" s="44"/>
      <c r="PCL62" s="44"/>
      <c r="PCM62" s="44"/>
      <c r="PCN62" s="44"/>
      <c r="PCO62" s="44"/>
      <c r="PCP62" s="44"/>
      <c r="PCQ62" s="44"/>
      <c r="PCR62" s="44"/>
      <c r="PCS62" s="44"/>
      <c r="PCT62" s="44"/>
      <c r="PCU62" s="44"/>
      <c r="PCV62" s="44"/>
      <c r="PCW62" s="44"/>
      <c r="PCX62" s="44"/>
      <c r="PCY62" s="44"/>
      <c r="PCZ62" s="44"/>
      <c r="PDA62" s="44"/>
      <c r="PDB62" s="44"/>
      <c r="PDC62" s="44"/>
      <c r="PDD62" s="44"/>
      <c r="PDE62" s="44"/>
      <c r="PDF62" s="44"/>
      <c r="PDG62" s="44"/>
      <c r="PDH62" s="44"/>
      <c r="PDI62" s="44"/>
      <c r="PDJ62" s="44"/>
      <c r="PDK62" s="44"/>
      <c r="PDL62" s="44"/>
      <c r="PDM62" s="44"/>
      <c r="PDN62" s="44"/>
      <c r="PDO62" s="44"/>
      <c r="PDP62" s="44"/>
      <c r="PDQ62" s="44"/>
      <c r="PDR62" s="44"/>
      <c r="PDS62" s="44"/>
      <c r="PDT62" s="44"/>
      <c r="PDU62" s="44"/>
      <c r="PDV62" s="44"/>
      <c r="PDW62" s="44"/>
      <c r="PDX62" s="44"/>
      <c r="PDY62" s="44"/>
      <c r="PDZ62" s="44"/>
      <c r="PEA62" s="44"/>
      <c r="PEB62" s="44"/>
      <c r="PEC62" s="44"/>
      <c r="PED62" s="44"/>
      <c r="PEE62" s="44"/>
      <c r="PEF62" s="44"/>
      <c r="PEG62" s="44"/>
      <c r="PEH62" s="44"/>
      <c r="PEI62" s="44"/>
      <c r="PEJ62" s="44"/>
      <c r="PEK62" s="44"/>
      <c r="PEL62" s="44"/>
      <c r="PEM62" s="44"/>
      <c r="PEN62" s="44"/>
      <c r="PEO62" s="44"/>
      <c r="PEP62" s="44"/>
      <c r="PEQ62" s="44"/>
      <c r="PER62" s="44"/>
      <c r="PES62" s="44"/>
      <c r="PET62" s="44"/>
      <c r="PEU62" s="44"/>
      <c r="PEV62" s="44"/>
      <c r="PEW62" s="44"/>
      <c r="PEX62" s="44"/>
      <c r="PEY62" s="44"/>
      <c r="PEZ62" s="44"/>
      <c r="PFA62" s="44"/>
      <c r="PFB62" s="44"/>
      <c r="PFC62" s="44"/>
      <c r="PFD62" s="44"/>
      <c r="PFE62" s="44"/>
      <c r="PFF62" s="44"/>
      <c r="PFG62" s="44"/>
      <c r="PFH62" s="44"/>
      <c r="PFI62" s="44"/>
      <c r="PFJ62" s="44"/>
      <c r="PFK62" s="44"/>
      <c r="PFL62" s="44"/>
      <c r="PFM62" s="44"/>
      <c r="PFN62" s="44"/>
      <c r="PFO62" s="44"/>
      <c r="PFP62" s="44"/>
      <c r="PFQ62" s="44"/>
      <c r="PFR62" s="44"/>
      <c r="PFS62" s="44"/>
      <c r="PFT62" s="44"/>
      <c r="PFU62" s="44"/>
      <c r="PFV62" s="44"/>
      <c r="PFW62" s="44"/>
      <c r="PFX62" s="44"/>
      <c r="PFY62" s="44"/>
      <c r="PFZ62" s="44"/>
      <c r="PGA62" s="44"/>
      <c r="PGB62" s="44"/>
      <c r="PGC62" s="44"/>
      <c r="PGD62" s="44"/>
      <c r="PGE62" s="44"/>
      <c r="PGF62" s="44"/>
      <c r="PGG62" s="44"/>
      <c r="PGH62" s="44"/>
      <c r="PGI62" s="44"/>
      <c r="PGJ62" s="44"/>
      <c r="PGK62" s="44"/>
      <c r="PGL62" s="44"/>
      <c r="PGM62" s="44"/>
      <c r="PGN62" s="44"/>
      <c r="PGO62" s="44"/>
      <c r="PGP62" s="44"/>
      <c r="PGQ62" s="44"/>
      <c r="PGR62" s="44"/>
      <c r="PGS62" s="44"/>
      <c r="PGT62" s="44"/>
      <c r="PGU62" s="44"/>
      <c r="PGV62" s="44"/>
      <c r="PGW62" s="44"/>
      <c r="PGX62" s="44"/>
      <c r="PGY62" s="44"/>
      <c r="PGZ62" s="44"/>
      <c r="PHA62" s="44"/>
      <c r="PHB62" s="44"/>
      <c r="PHC62" s="44"/>
      <c r="PHD62" s="44"/>
      <c r="PHE62" s="44"/>
      <c r="PHF62" s="44"/>
      <c r="PHG62" s="44"/>
      <c r="PHH62" s="44"/>
      <c r="PHI62" s="44"/>
      <c r="PHJ62" s="44"/>
      <c r="PHK62" s="44"/>
      <c r="PHL62" s="44"/>
      <c r="PHM62" s="44"/>
      <c r="PHN62" s="44"/>
      <c r="PHO62" s="44"/>
      <c r="PHP62" s="44"/>
      <c r="PHQ62" s="44"/>
      <c r="PHR62" s="44"/>
      <c r="PHS62" s="44"/>
      <c r="PHT62" s="44"/>
      <c r="PHU62" s="44"/>
      <c r="PHV62" s="44"/>
      <c r="PHW62" s="44"/>
      <c r="PHX62" s="44"/>
      <c r="PHY62" s="44"/>
      <c r="PHZ62" s="44"/>
      <c r="PIA62" s="44"/>
      <c r="PIB62" s="44"/>
      <c r="PIC62" s="44"/>
      <c r="PID62" s="44"/>
      <c r="PIE62" s="44"/>
      <c r="PIF62" s="44"/>
      <c r="PIG62" s="44"/>
      <c r="PIH62" s="44"/>
      <c r="PII62" s="44"/>
      <c r="PIJ62" s="44"/>
      <c r="PIK62" s="44"/>
      <c r="PIL62" s="44"/>
      <c r="PIM62" s="44"/>
      <c r="PIN62" s="44"/>
      <c r="PIO62" s="44"/>
      <c r="PIP62" s="44"/>
      <c r="PIQ62" s="44"/>
      <c r="PIR62" s="44"/>
      <c r="PIS62" s="44"/>
      <c r="PIT62" s="44"/>
      <c r="PIU62" s="44"/>
      <c r="PIV62" s="44"/>
      <c r="PIW62" s="44"/>
      <c r="PIX62" s="44"/>
      <c r="PIY62" s="44"/>
      <c r="PIZ62" s="44"/>
      <c r="PJA62" s="44"/>
      <c r="PJB62" s="44"/>
      <c r="PJC62" s="44"/>
      <c r="PJD62" s="44"/>
      <c r="PJE62" s="44"/>
      <c r="PJF62" s="44"/>
      <c r="PJG62" s="44"/>
      <c r="PJH62" s="44"/>
      <c r="PJI62" s="44"/>
      <c r="PJJ62" s="44"/>
      <c r="PJK62" s="44"/>
      <c r="PJL62" s="44"/>
      <c r="PJM62" s="44"/>
      <c r="PJN62" s="44"/>
      <c r="PJO62" s="44"/>
      <c r="PJP62" s="44"/>
      <c r="PJQ62" s="44"/>
      <c r="PJR62" s="44"/>
      <c r="PJS62" s="44"/>
      <c r="PJT62" s="44"/>
      <c r="PJU62" s="44"/>
      <c r="PJV62" s="44"/>
      <c r="PJW62" s="44"/>
      <c r="PJX62" s="44"/>
      <c r="PJY62" s="44"/>
      <c r="PJZ62" s="44"/>
      <c r="PKA62" s="44"/>
      <c r="PKB62" s="44"/>
      <c r="PKC62" s="44"/>
      <c r="PKD62" s="44"/>
      <c r="PKE62" s="44"/>
      <c r="PKF62" s="44"/>
      <c r="PKG62" s="44"/>
      <c r="PKH62" s="44"/>
      <c r="PKI62" s="44"/>
      <c r="PKJ62" s="44"/>
      <c r="PKK62" s="44"/>
      <c r="PKL62" s="44"/>
      <c r="PKM62" s="44"/>
      <c r="PKN62" s="44"/>
      <c r="PKO62" s="44"/>
      <c r="PKP62" s="44"/>
      <c r="PKQ62" s="44"/>
      <c r="PKR62" s="44"/>
      <c r="PKS62" s="44"/>
      <c r="PKT62" s="44"/>
      <c r="PKU62" s="44"/>
      <c r="PKV62" s="44"/>
      <c r="PKW62" s="44"/>
      <c r="PKX62" s="44"/>
      <c r="PKY62" s="44"/>
      <c r="PKZ62" s="44"/>
      <c r="PLA62" s="44"/>
      <c r="PLB62" s="44"/>
      <c r="PLC62" s="44"/>
      <c r="PLD62" s="44"/>
      <c r="PLE62" s="44"/>
      <c r="PLF62" s="44"/>
      <c r="PLG62" s="44"/>
      <c r="PLH62" s="44"/>
      <c r="PLI62" s="44"/>
      <c r="PLJ62" s="44"/>
      <c r="PLK62" s="44"/>
      <c r="PLL62" s="44"/>
      <c r="PLM62" s="44"/>
      <c r="PLN62" s="44"/>
      <c r="PLO62" s="44"/>
      <c r="PLP62" s="44"/>
      <c r="PLQ62" s="44"/>
      <c r="PLR62" s="44"/>
      <c r="PLS62" s="44"/>
      <c r="PLT62" s="44"/>
      <c r="PLU62" s="44"/>
      <c r="PLV62" s="44"/>
      <c r="PLW62" s="44"/>
      <c r="PLX62" s="44"/>
      <c r="PLY62" s="44"/>
      <c r="PLZ62" s="44"/>
      <c r="PMA62" s="44"/>
      <c r="PMB62" s="44"/>
      <c r="PMC62" s="44"/>
      <c r="PMD62" s="44"/>
      <c r="PME62" s="44"/>
      <c r="PMF62" s="44"/>
      <c r="PMG62" s="44"/>
      <c r="PMH62" s="44"/>
      <c r="PMI62" s="44"/>
      <c r="PMJ62" s="44"/>
      <c r="PMK62" s="44"/>
      <c r="PML62" s="44"/>
      <c r="PMM62" s="44"/>
      <c r="PMN62" s="44"/>
      <c r="PMO62" s="44"/>
      <c r="PMP62" s="44"/>
      <c r="PMQ62" s="44"/>
      <c r="PMR62" s="44"/>
      <c r="PMS62" s="44"/>
      <c r="PMT62" s="44"/>
      <c r="PMU62" s="44"/>
      <c r="PMV62" s="44"/>
      <c r="PMW62" s="44"/>
      <c r="PMX62" s="44"/>
      <c r="PMY62" s="44"/>
      <c r="PMZ62" s="44"/>
      <c r="PNA62" s="44"/>
      <c r="PNB62" s="44"/>
      <c r="PNC62" s="44"/>
      <c r="PND62" s="44"/>
      <c r="PNE62" s="44"/>
      <c r="PNF62" s="44"/>
      <c r="PNG62" s="44"/>
      <c r="PNH62" s="44"/>
      <c r="PNI62" s="44"/>
      <c r="PNJ62" s="44"/>
      <c r="PNK62" s="44"/>
      <c r="PNL62" s="44"/>
      <c r="PNM62" s="44"/>
      <c r="PNN62" s="44"/>
      <c r="PNO62" s="44"/>
      <c r="PNP62" s="44"/>
      <c r="PNQ62" s="44"/>
      <c r="PNR62" s="44"/>
      <c r="PNS62" s="44"/>
      <c r="PNT62" s="44"/>
      <c r="PNU62" s="44"/>
      <c r="PNV62" s="44"/>
      <c r="PNW62" s="44"/>
      <c r="PNX62" s="44"/>
      <c r="PNY62" s="44"/>
      <c r="PNZ62" s="44"/>
      <c r="POA62" s="44"/>
      <c r="POB62" s="44"/>
      <c r="POC62" s="44"/>
      <c r="POD62" s="44"/>
      <c r="POE62" s="44"/>
      <c r="POF62" s="44"/>
      <c r="POG62" s="44"/>
      <c r="POH62" s="44"/>
      <c r="POI62" s="44"/>
      <c r="POJ62" s="44"/>
      <c r="POK62" s="44"/>
      <c r="POL62" s="44"/>
      <c r="POM62" s="44"/>
      <c r="PON62" s="44"/>
      <c r="POO62" s="44"/>
      <c r="POP62" s="44"/>
      <c r="POQ62" s="44"/>
      <c r="POR62" s="44"/>
      <c r="POS62" s="44"/>
      <c r="POT62" s="44"/>
      <c r="POU62" s="44"/>
      <c r="POV62" s="44"/>
      <c r="POW62" s="44"/>
      <c r="POX62" s="44"/>
      <c r="POY62" s="44"/>
      <c r="POZ62" s="44"/>
      <c r="PPA62" s="44"/>
      <c r="PPB62" s="44"/>
      <c r="PPC62" s="44"/>
      <c r="PPD62" s="44"/>
      <c r="PPE62" s="44"/>
      <c r="PPF62" s="44"/>
      <c r="PPG62" s="44"/>
      <c r="PPH62" s="44"/>
      <c r="PPI62" s="44"/>
      <c r="PPJ62" s="44"/>
      <c r="PPK62" s="44"/>
      <c r="PPL62" s="44"/>
      <c r="PPM62" s="44"/>
      <c r="PPN62" s="44"/>
      <c r="PPO62" s="44"/>
      <c r="PPP62" s="44"/>
      <c r="PPQ62" s="44"/>
      <c r="PPR62" s="44"/>
      <c r="PPS62" s="44"/>
      <c r="PPT62" s="44"/>
      <c r="PPU62" s="44"/>
      <c r="PPV62" s="44"/>
      <c r="PPW62" s="44"/>
      <c r="PPX62" s="44"/>
      <c r="PPY62" s="44"/>
      <c r="PPZ62" s="44"/>
      <c r="PQA62" s="44"/>
      <c r="PQB62" s="44"/>
      <c r="PQC62" s="44"/>
      <c r="PQD62" s="44"/>
      <c r="PQE62" s="44"/>
      <c r="PQF62" s="44"/>
      <c r="PQG62" s="44"/>
      <c r="PQH62" s="44"/>
      <c r="PQI62" s="44"/>
      <c r="PQJ62" s="44"/>
      <c r="PQK62" s="44"/>
      <c r="PQL62" s="44"/>
      <c r="PQM62" s="44"/>
      <c r="PQN62" s="44"/>
      <c r="PQO62" s="44"/>
      <c r="PQP62" s="44"/>
      <c r="PQQ62" s="44"/>
      <c r="PQR62" s="44"/>
      <c r="PQS62" s="44"/>
      <c r="PQT62" s="44"/>
      <c r="PQU62" s="44"/>
      <c r="PQV62" s="44"/>
      <c r="PQW62" s="44"/>
      <c r="PQX62" s="44"/>
      <c r="PQY62" s="44"/>
      <c r="PQZ62" s="44"/>
      <c r="PRA62" s="44"/>
      <c r="PRB62" s="44"/>
      <c r="PRC62" s="44"/>
      <c r="PRD62" s="44"/>
      <c r="PRE62" s="44"/>
      <c r="PRF62" s="44"/>
      <c r="PRG62" s="44"/>
      <c r="PRH62" s="44"/>
      <c r="PRI62" s="44"/>
      <c r="PRJ62" s="44"/>
      <c r="PRK62" s="44"/>
      <c r="PRL62" s="44"/>
      <c r="PRM62" s="44"/>
      <c r="PRN62" s="44"/>
      <c r="PRO62" s="44"/>
      <c r="PRP62" s="44"/>
      <c r="PRQ62" s="44"/>
      <c r="PRR62" s="44"/>
      <c r="PRS62" s="44"/>
      <c r="PRT62" s="44"/>
      <c r="PRU62" s="44"/>
      <c r="PRV62" s="44"/>
      <c r="PRW62" s="44"/>
      <c r="PRX62" s="44"/>
      <c r="PRY62" s="44"/>
      <c r="PRZ62" s="44"/>
      <c r="PSA62" s="44"/>
      <c r="PSB62" s="44"/>
      <c r="PSC62" s="44"/>
      <c r="PSD62" s="44"/>
      <c r="PSE62" s="44"/>
      <c r="PSF62" s="44"/>
      <c r="PSG62" s="44"/>
      <c r="PSH62" s="44"/>
      <c r="PSI62" s="44"/>
      <c r="PSJ62" s="44"/>
      <c r="PSK62" s="44"/>
      <c r="PSL62" s="44"/>
      <c r="PSM62" s="44"/>
      <c r="PSN62" s="44"/>
      <c r="PSO62" s="44"/>
      <c r="PSP62" s="44"/>
      <c r="PSQ62" s="44"/>
      <c r="PSR62" s="44"/>
      <c r="PSS62" s="44"/>
      <c r="PST62" s="44"/>
      <c r="PSU62" s="44"/>
      <c r="PSV62" s="44"/>
      <c r="PSW62" s="44"/>
      <c r="PSX62" s="44"/>
      <c r="PSY62" s="44"/>
      <c r="PSZ62" s="44"/>
      <c r="PTA62" s="44"/>
      <c r="PTB62" s="44"/>
      <c r="PTC62" s="44"/>
      <c r="PTD62" s="44"/>
      <c r="PTE62" s="44"/>
      <c r="PTF62" s="44"/>
      <c r="PTG62" s="44"/>
      <c r="PTH62" s="44"/>
      <c r="PTI62" s="44"/>
      <c r="PTJ62" s="44"/>
      <c r="PTK62" s="44"/>
      <c r="PTL62" s="44"/>
      <c r="PTM62" s="44"/>
      <c r="PTN62" s="44"/>
      <c r="PTO62" s="44"/>
      <c r="PTP62" s="44"/>
      <c r="PTQ62" s="44"/>
      <c r="PTR62" s="44"/>
      <c r="PTS62" s="44"/>
      <c r="PTT62" s="44"/>
      <c r="PTU62" s="44"/>
      <c r="PTV62" s="44"/>
      <c r="PTW62" s="44"/>
      <c r="PTX62" s="44"/>
      <c r="PTY62" s="44"/>
      <c r="PTZ62" s="44"/>
      <c r="PUA62" s="44"/>
      <c r="PUB62" s="44"/>
      <c r="PUC62" s="44"/>
      <c r="PUD62" s="44"/>
      <c r="PUE62" s="44"/>
      <c r="PUF62" s="44"/>
      <c r="PUG62" s="44"/>
      <c r="PUH62" s="44"/>
      <c r="PUI62" s="44"/>
      <c r="PUJ62" s="44"/>
      <c r="PUK62" s="44"/>
      <c r="PUL62" s="44"/>
      <c r="PUM62" s="44"/>
      <c r="PUN62" s="44"/>
      <c r="PUO62" s="44"/>
      <c r="PUP62" s="44"/>
      <c r="PUQ62" s="44"/>
      <c r="PUR62" s="44"/>
      <c r="PUS62" s="44"/>
      <c r="PUT62" s="44"/>
      <c r="PUU62" s="44"/>
      <c r="PUV62" s="44"/>
      <c r="PUW62" s="44"/>
      <c r="PUX62" s="44"/>
      <c r="PUY62" s="44"/>
      <c r="PUZ62" s="44"/>
      <c r="PVA62" s="44"/>
      <c r="PVB62" s="44"/>
      <c r="PVC62" s="44"/>
      <c r="PVD62" s="44"/>
      <c r="PVE62" s="44"/>
      <c r="PVF62" s="44"/>
      <c r="PVG62" s="44"/>
      <c r="PVH62" s="44"/>
      <c r="PVI62" s="44"/>
      <c r="PVJ62" s="44"/>
      <c r="PVK62" s="44"/>
      <c r="PVL62" s="44"/>
      <c r="PVM62" s="44"/>
      <c r="PVN62" s="44"/>
      <c r="PVO62" s="44"/>
      <c r="PVP62" s="44"/>
      <c r="PVQ62" s="44"/>
      <c r="PVR62" s="44"/>
      <c r="PVS62" s="44"/>
      <c r="PVT62" s="44"/>
      <c r="PVU62" s="44"/>
      <c r="PVV62" s="44"/>
      <c r="PVW62" s="44"/>
      <c r="PVX62" s="44"/>
      <c r="PVY62" s="44"/>
      <c r="PVZ62" s="44"/>
      <c r="PWA62" s="44"/>
      <c r="PWB62" s="44"/>
      <c r="PWC62" s="44"/>
      <c r="PWD62" s="44"/>
      <c r="PWE62" s="44"/>
      <c r="PWF62" s="44"/>
      <c r="PWG62" s="44"/>
      <c r="PWH62" s="44"/>
      <c r="PWI62" s="44"/>
      <c r="PWJ62" s="44"/>
      <c r="PWK62" s="44"/>
      <c r="PWL62" s="44"/>
      <c r="PWM62" s="44"/>
      <c r="PWN62" s="44"/>
      <c r="PWO62" s="44"/>
      <c r="PWP62" s="44"/>
      <c r="PWQ62" s="44"/>
      <c r="PWR62" s="44"/>
      <c r="PWS62" s="44"/>
      <c r="PWT62" s="44"/>
      <c r="PWU62" s="44"/>
      <c r="PWV62" s="44"/>
      <c r="PWW62" s="44"/>
      <c r="PWX62" s="44"/>
      <c r="PWY62" s="44"/>
      <c r="PWZ62" s="44"/>
      <c r="PXA62" s="44"/>
      <c r="PXB62" s="44"/>
      <c r="PXC62" s="44"/>
      <c r="PXD62" s="44"/>
      <c r="PXE62" s="44"/>
      <c r="PXF62" s="44"/>
      <c r="PXG62" s="44"/>
      <c r="PXH62" s="44"/>
      <c r="PXI62" s="44"/>
      <c r="PXJ62" s="44"/>
      <c r="PXK62" s="44"/>
      <c r="PXL62" s="44"/>
      <c r="PXM62" s="44"/>
      <c r="PXN62" s="44"/>
      <c r="PXO62" s="44"/>
      <c r="PXP62" s="44"/>
      <c r="PXQ62" s="44"/>
      <c r="PXR62" s="44"/>
      <c r="PXS62" s="44"/>
      <c r="PXT62" s="44"/>
      <c r="PXU62" s="44"/>
      <c r="PXV62" s="44"/>
      <c r="PXW62" s="44"/>
      <c r="PXX62" s="44"/>
      <c r="PXY62" s="44"/>
      <c r="PXZ62" s="44"/>
      <c r="PYA62" s="44"/>
      <c r="PYB62" s="44"/>
      <c r="PYC62" s="44"/>
      <c r="PYD62" s="44"/>
      <c r="PYE62" s="44"/>
      <c r="PYF62" s="44"/>
      <c r="PYG62" s="44"/>
      <c r="PYH62" s="44"/>
      <c r="PYI62" s="44"/>
      <c r="PYJ62" s="44"/>
      <c r="PYK62" s="44"/>
      <c r="PYL62" s="44"/>
      <c r="PYM62" s="44"/>
      <c r="PYN62" s="44"/>
      <c r="PYO62" s="44"/>
      <c r="PYP62" s="44"/>
      <c r="PYQ62" s="44"/>
      <c r="PYR62" s="44"/>
      <c r="PYS62" s="44"/>
      <c r="PYT62" s="44"/>
      <c r="PYU62" s="44"/>
      <c r="PYV62" s="44"/>
      <c r="PYW62" s="44"/>
      <c r="PYX62" s="44"/>
      <c r="PYY62" s="44"/>
      <c r="PYZ62" s="44"/>
      <c r="PZA62" s="44"/>
      <c r="PZB62" s="44"/>
      <c r="PZC62" s="44"/>
      <c r="PZD62" s="44"/>
      <c r="PZE62" s="44"/>
      <c r="PZF62" s="44"/>
      <c r="PZG62" s="44"/>
      <c r="PZH62" s="44"/>
      <c r="PZI62" s="44"/>
      <c r="PZJ62" s="44"/>
      <c r="PZK62" s="44"/>
      <c r="PZL62" s="44"/>
      <c r="PZM62" s="44"/>
      <c r="PZN62" s="44"/>
      <c r="PZO62" s="44"/>
      <c r="PZP62" s="44"/>
      <c r="PZQ62" s="44"/>
      <c r="PZR62" s="44"/>
      <c r="PZS62" s="44"/>
      <c r="PZT62" s="44"/>
      <c r="PZU62" s="44"/>
      <c r="PZV62" s="44"/>
      <c r="PZW62" s="44"/>
      <c r="PZX62" s="44"/>
      <c r="PZY62" s="44"/>
      <c r="PZZ62" s="44"/>
      <c r="QAA62" s="44"/>
      <c r="QAB62" s="44"/>
      <c r="QAC62" s="44"/>
      <c r="QAD62" s="44"/>
      <c r="QAE62" s="44"/>
      <c r="QAF62" s="44"/>
      <c r="QAG62" s="44"/>
      <c r="QAH62" s="44"/>
      <c r="QAI62" s="44"/>
      <c r="QAJ62" s="44"/>
      <c r="QAK62" s="44"/>
      <c r="QAL62" s="44"/>
      <c r="QAM62" s="44"/>
      <c r="QAN62" s="44"/>
      <c r="QAO62" s="44"/>
      <c r="QAP62" s="44"/>
      <c r="QAQ62" s="44"/>
      <c r="QAR62" s="44"/>
      <c r="QAS62" s="44"/>
      <c r="QAT62" s="44"/>
      <c r="QAU62" s="44"/>
      <c r="QAV62" s="44"/>
      <c r="QAW62" s="44"/>
      <c r="QAX62" s="44"/>
      <c r="QAY62" s="44"/>
      <c r="QAZ62" s="44"/>
      <c r="QBA62" s="44"/>
      <c r="QBB62" s="44"/>
      <c r="QBC62" s="44"/>
      <c r="QBD62" s="44"/>
      <c r="QBE62" s="44"/>
      <c r="QBF62" s="44"/>
      <c r="QBG62" s="44"/>
      <c r="QBH62" s="44"/>
      <c r="QBI62" s="44"/>
      <c r="QBJ62" s="44"/>
      <c r="QBK62" s="44"/>
      <c r="QBL62" s="44"/>
      <c r="QBM62" s="44"/>
      <c r="QBN62" s="44"/>
      <c r="QBO62" s="44"/>
      <c r="QBP62" s="44"/>
      <c r="QBQ62" s="44"/>
      <c r="QBR62" s="44"/>
      <c r="QBS62" s="44"/>
      <c r="QBT62" s="44"/>
      <c r="QBU62" s="44"/>
      <c r="QBV62" s="44"/>
      <c r="QBW62" s="44"/>
      <c r="QBX62" s="44"/>
      <c r="QBY62" s="44"/>
      <c r="QBZ62" s="44"/>
      <c r="QCA62" s="44"/>
      <c r="QCB62" s="44"/>
      <c r="QCC62" s="44"/>
      <c r="QCD62" s="44"/>
      <c r="QCE62" s="44"/>
      <c r="QCF62" s="44"/>
      <c r="QCG62" s="44"/>
      <c r="QCH62" s="44"/>
      <c r="QCI62" s="44"/>
      <c r="QCJ62" s="44"/>
      <c r="QCK62" s="44"/>
      <c r="QCL62" s="44"/>
      <c r="QCM62" s="44"/>
      <c r="QCN62" s="44"/>
      <c r="QCO62" s="44"/>
      <c r="QCP62" s="44"/>
      <c r="QCQ62" s="44"/>
      <c r="QCR62" s="44"/>
      <c r="QCS62" s="44"/>
      <c r="QCT62" s="44"/>
      <c r="QCU62" s="44"/>
      <c r="QCV62" s="44"/>
      <c r="QCW62" s="44"/>
      <c r="QCX62" s="44"/>
      <c r="QCY62" s="44"/>
      <c r="QCZ62" s="44"/>
      <c r="QDA62" s="44"/>
      <c r="QDB62" s="44"/>
      <c r="QDC62" s="44"/>
      <c r="QDD62" s="44"/>
      <c r="QDE62" s="44"/>
      <c r="QDF62" s="44"/>
      <c r="QDG62" s="44"/>
      <c r="QDH62" s="44"/>
      <c r="QDI62" s="44"/>
      <c r="QDJ62" s="44"/>
      <c r="QDK62" s="44"/>
      <c r="QDL62" s="44"/>
      <c r="QDM62" s="44"/>
      <c r="QDN62" s="44"/>
      <c r="QDO62" s="44"/>
      <c r="QDP62" s="44"/>
      <c r="QDQ62" s="44"/>
      <c r="QDR62" s="44"/>
      <c r="QDS62" s="44"/>
      <c r="QDT62" s="44"/>
      <c r="QDU62" s="44"/>
      <c r="QDV62" s="44"/>
      <c r="QDW62" s="44"/>
      <c r="QDX62" s="44"/>
      <c r="QDY62" s="44"/>
      <c r="QDZ62" s="44"/>
      <c r="QEA62" s="44"/>
      <c r="QEB62" s="44"/>
      <c r="QEC62" s="44"/>
      <c r="QED62" s="44"/>
      <c r="QEE62" s="44"/>
      <c r="QEF62" s="44"/>
      <c r="QEG62" s="44"/>
      <c r="QEH62" s="44"/>
      <c r="QEI62" s="44"/>
      <c r="QEJ62" s="44"/>
      <c r="QEK62" s="44"/>
      <c r="QEL62" s="44"/>
      <c r="QEM62" s="44"/>
      <c r="QEN62" s="44"/>
      <c r="QEO62" s="44"/>
      <c r="QEP62" s="44"/>
      <c r="QEQ62" s="44"/>
      <c r="QER62" s="44"/>
      <c r="QES62" s="44"/>
      <c r="QET62" s="44"/>
      <c r="QEU62" s="44"/>
      <c r="QEV62" s="44"/>
      <c r="QEW62" s="44"/>
      <c r="QEX62" s="44"/>
      <c r="QEY62" s="44"/>
      <c r="QEZ62" s="44"/>
      <c r="QFA62" s="44"/>
      <c r="QFB62" s="44"/>
      <c r="QFC62" s="44"/>
      <c r="QFD62" s="44"/>
      <c r="QFE62" s="44"/>
      <c r="QFF62" s="44"/>
      <c r="QFG62" s="44"/>
      <c r="QFH62" s="44"/>
      <c r="QFI62" s="44"/>
      <c r="QFJ62" s="44"/>
      <c r="QFK62" s="44"/>
      <c r="QFL62" s="44"/>
      <c r="QFM62" s="44"/>
      <c r="QFN62" s="44"/>
      <c r="QFO62" s="44"/>
      <c r="QFP62" s="44"/>
      <c r="QFQ62" s="44"/>
      <c r="QFR62" s="44"/>
      <c r="QFS62" s="44"/>
      <c r="QFT62" s="44"/>
      <c r="QFU62" s="44"/>
      <c r="QFV62" s="44"/>
      <c r="QFW62" s="44"/>
      <c r="QFX62" s="44"/>
      <c r="QFY62" s="44"/>
      <c r="QFZ62" s="44"/>
      <c r="QGA62" s="44"/>
      <c r="QGB62" s="44"/>
      <c r="QGC62" s="44"/>
      <c r="QGD62" s="44"/>
      <c r="QGE62" s="44"/>
      <c r="QGF62" s="44"/>
      <c r="QGG62" s="44"/>
      <c r="QGH62" s="44"/>
      <c r="QGI62" s="44"/>
      <c r="QGJ62" s="44"/>
      <c r="QGK62" s="44"/>
      <c r="QGL62" s="44"/>
      <c r="QGM62" s="44"/>
      <c r="QGN62" s="44"/>
      <c r="QGO62" s="44"/>
      <c r="QGP62" s="44"/>
      <c r="QGQ62" s="44"/>
      <c r="QGR62" s="44"/>
      <c r="QGS62" s="44"/>
      <c r="QGT62" s="44"/>
      <c r="QGU62" s="44"/>
      <c r="QGV62" s="44"/>
      <c r="QGW62" s="44"/>
      <c r="QGX62" s="44"/>
      <c r="QGY62" s="44"/>
      <c r="QGZ62" s="44"/>
      <c r="QHA62" s="44"/>
      <c r="QHB62" s="44"/>
      <c r="QHC62" s="44"/>
      <c r="QHD62" s="44"/>
      <c r="QHE62" s="44"/>
      <c r="QHF62" s="44"/>
      <c r="QHG62" s="44"/>
      <c r="QHH62" s="44"/>
      <c r="QHI62" s="44"/>
      <c r="QHJ62" s="44"/>
      <c r="QHK62" s="44"/>
      <c r="QHL62" s="44"/>
      <c r="QHM62" s="44"/>
      <c r="QHN62" s="44"/>
      <c r="QHO62" s="44"/>
      <c r="QHP62" s="44"/>
      <c r="QHQ62" s="44"/>
      <c r="QHR62" s="44"/>
      <c r="QHS62" s="44"/>
      <c r="QHT62" s="44"/>
      <c r="QHU62" s="44"/>
      <c r="QHV62" s="44"/>
      <c r="QHW62" s="44"/>
      <c r="QHX62" s="44"/>
      <c r="QHY62" s="44"/>
      <c r="QHZ62" s="44"/>
      <c r="QIA62" s="44"/>
      <c r="QIB62" s="44"/>
      <c r="QIC62" s="44"/>
      <c r="QID62" s="44"/>
      <c r="QIE62" s="44"/>
      <c r="QIF62" s="44"/>
      <c r="QIG62" s="44"/>
      <c r="QIH62" s="44"/>
      <c r="QII62" s="44"/>
      <c r="QIJ62" s="44"/>
      <c r="QIK62" s="44"/>
      <c r="QIL62" s="44"/>
      <c r="QIM62" s="44"/>
      <c r="QIN62" s="44"/>
      <c r="QIO62" s="44"/>
      <c r="QIP62" s="44"/>
      <c r="QIQ62" s="44"/>
      <c r="QIR62" s="44"/>
      <c r="QIS62" s="44"/>
      <c r="QIT62" s="44"/>
      <c r="QIU62" s="44"/>
      <c r="QIV62" s="44"/>
      <c r="QIW62" s="44"/>
      <c r="QIX62" s="44"/>
      <c r="QIY62" s="44"/>
      <c r="QIZ62" s="44"/>
      <c r="QJA62" s="44"/>
      <c r="QJB62" s="44"/>
      <c r="QJC62" s="44"/>
      <c r="QJD62" s="44"/>
      <c r="QJE62" s="44"/>
      <c r="QJF62" s="44"/>
      <c r="QJG62" s="44"/>
      <c r="QJH62" s="44"/>
      <c r="QJI62" s="44"/>
      <c r="QJJ62" s="44"/>
      <c r="QJK62" s="44"/>
      <c r="QJL62" s="44"/>
      <c r="QJM62" s="44"/>
      <c r="QJN62" s="44"/>
      <c r="QJO62" s="44"/>
      <c r="QJP62" s="44"/>
      <c r="QJQ62" s="44"/>
      <c r="QJR62" s="44"/>
      <c r="QJS62" s="44"/>
      <c r="QJT62" s="44"/>
      <c r="QJU62" s="44"/>
      <c r="QJV62" s="44"/>
      <c r="QJW62" s="44"/>
      <c r="QJX62" s="44"/>
      <c r="QJY62" s="44"/>
      <c r="QJZ62" s="44"/>
      <c r="QKA62" s="44"/>
      <c r="QKB62" s="44"/>
      <c r="QKC62" s="44"/>
      <c r="QKD62" s="44"/>
      <c r="QKE62" s="44"/>
      <c r="QKF62" s="44"/>
      <c r="QKG62" s="44"/>
      <c r="QKH62" s="44"/>
      <c r="QKI62" s="44"/>
      <c r="QKJ62" s="44"/>
      <c r="QKK62" s="44"/>
      <c r="QKL62" s="44"/>
      <c r="QKM62" s="44"/>
      <c r="QKN62" s="44"/>
      <c r="QKO62" s="44"/>
      <c r="QKP62" s="44"/>
      <c r="QKQ62" s="44"/>
      <c r="QKR62" s="44"/>
      <c r="QKS62" s="44"/>
      <c r="QKT62" s="44"/>
      <c r="QKU62" s="44"/>
      <c r="QKV62" s="44"/>
      <c r="QKW62" s="44"/>
      <c r="QKX62" s="44"/>
      <c r="QKY62" s="44"/>
      <c r="QKZ62" s="44"/>
      <c r="QLA62" s="44"/>
      <c r="QLB62" s="44"/>
      <c r="QLC62" s="44"/>
      <c r="QLD62" s="44"/>
      <c r="QLE62" s="44"/>
      <c r="QLF62" s="44"/>
      <c r="QLG62" s="44"/>
      <c r="QLH62" s="44"/>
      <c r="QLI62" s="44"/>
      <c r="QLJ62" s="44"/>
      <c r="QLK62" s="44"/>
      <c r="QLL62" s="44"/>
      <c r="QLM62" s="44"/>
      <c r="QLN62" s="44"/>
      <c r="QLO62" s="44"/>
      <c r="QLP62" s="44"/>
      <c r="QLQ62" s="44"/>
      <c r="QLR62" s="44"/>
      <c r="QLS62" s="44"/>
      <c r="QLT62" s="44"/>
      <c r="QLU62" s="44"/>
      <c r="QLV62" s="44"/>
      <c r="QLW62" s="44"/>
      <c r="QLX62" s="44"/>
      <c r="QLY62" s="44"/>
      <c r="QLZ62" s="44"/>
      <c r="QMA62" s="44"/>
      <c r="QMB62" s="44"/>
      <c r="QMC62" s="44"/>
      <c r="QMD62" s="44"/>
      <c r="QME62" s="44"/>
      <c r="QMF62" s="44"/>
      <c r="QMG62" s="44"/>
      <c r="QMH62" s="44"/>
      <c r="QMI62" s="44"/>
      <c r="QMJ62" s="44"/>
      <c r="QMK62" s="44"/>
      <c r="QML62" s="44"/>
      <c r="QMM62" s="44"/>
      <c r="QMN62" s="44"/>
      <c r="QMO62" s="44"/>
      <c r="QMP62" s="44"/>
      <c r="QMQ62" s="44"/>
      <c r="QMR62" s="44"/>
      <c r="QMS62" s="44"/>
      <c r="QMT62" s="44"/>
      <c r="QMU62" s="44"/>
      <c r="QMV62" s="44"/>
      <c r="QMW62" s="44"/>
      <c r="QMX62" s="44"/>
      <c r="QMY62" s="44"/>
      <c r="QMZ62" s="44"/>
      <c r="QNA62" s="44"/>
      <c r="QNB62" s="44"/>
      <c r="QNC62" s="44"/>
      <c r="QND62" s="44"/>
      <c r="QNE62" s="44"/>
      <c r="QNF62" s="44"/>
      <c r="QNG62" s="44"/>
      <c r="QNH62" s="44"/>
      <c r="QNI62" s="44"/>
      <c r="QNJ62" s="44"/>
      <c r="QNK62" s="44"/>
      <c r="QNL62" s="44"/>
      <c r="QNM62" s="44"/>
      <c r="QNN62" s="44"/>
      <c r="QNO62" s="44"/>
      <c r="QNP62" s="44"/>
      <c r="QNQ62" s="44"/>
      <c r="QNR62" s="44"/>
      <c r="QNS62" s="44"/>
      <c r="QNT62" s="44"/>
      <c r="QNU62" s="44"/>
      <c r="QNV62" s="44"/>
      <c r="QNW62" s="44"/>
      <c r="QNX62" s="44"/>
      <c r="QNY62" s="44"/>
      <c r="QNZ62" s="44"/>
      <c r="QOA62" s="44"/>
      <c r="QOB62" s="44"/>
      <c r="QOC62" s="44"/>
      <c r="QOD62" s="44"/>
      <c r="QOE62" s="44"/>
      <c r="QOF62" s="44"/>
      <c r="QOG62" s="44"/>
      <c r="QOH62" s="44"/>
      <c r="QOI62" s="44"/>
      <c r="QOJ62" s="44"/>
      <c r="QOK62" s="44"/>
      <c r="QOL62" s="44"/>
      <c r="QOM62" s="44"/>
      <c r="QON62" s="44"/>
      <c r="QOO62" s="44"/>
      <c r="QOP62" s="44"/>
      <c r="QOQ62" s="44"/>
      <c r="QOR62" s="44"/>
      <c r="QOS62" s="44"/>
      <c r="QOT62" s="44"/>
      <c r="QOU62" s="44"/>
      <c r="QOV62" s="44"/>
      <c r="QOW62" s="44"/>
      <c r="QOX62" s="44"/>
      <c r="QOY62" s="44"/>
      <c r="QOZ62" s="44"/>
      <c r="QPA62" s="44"/>
      <c r="QPB62" s="44"/>
      <c r="QPC62" s="44"/>
      <c r="QPD62" s="44"/>
      <c r="QPE62" s="44"/>
      <c r="QPF62" s="44"/>
      <c r="QPG62" s="44"/>
      <c r="QPH62" s="44"/>
      <c r="QPI62" s="44"/>
      <c r="QPJ62" s="44"/>
      <c r="QPK62" s="44"/>
      <c r="QPL62" s="44"/>
      <c r="QPM62" s="44"/>
      <c r="QPN62" s="44"/>
      <c r="QPO62" s="44"/>
      <c r="QPP62" s="44"/>
      <c r="QPQ62" s="44"/>
      <c r="QPR62" s="44"/>
      <c r="QPS62" s="44"/>
      <c r="QPT62" s="44"/>
      <c r="QPU62" s="44"/>
      <c r="QPV62" s="44"/>
      <c r="QPW62" s="44"/>
      <c r="QPX62" s="44"/>
      <c r="QPY62" s="44"/>
      <c r="QPZ62" s="44"/>
      <c r="QQA62" s="44"/>
      <c r="QQB62" s="44"/>
      <c r="QQC62" s="44"/>
      <c r="QQD62" s="44"/>
      <c r="QQE62" s="44"/>
      <c r="QQF62" s="44"/>
      <c r="QQG62" s="44"/>
      <c r="QQH62" s="44"/>
      <c r="QQI62" s="44"/>
      <c r="QQJ62" s="44"/>
      <c r="QQK62" s="44"/>
      <c r="QQL62" s="44"/>
      <c r="QQM62" s="44"/>
      <c r="QQN62" s="44"/>
      <c r="QQO62" s="44"/>
      <c r="QQP62" s="44"/>
      <c r="QQQ62" s="44"/>
      <c r="QQR62" s="44"/>
      <c r="QQS62" s="44"/>
      <c r="QQT62" s="44"/>
      <c r="QQU62" s="44"/>
      <c r="QQV62" s="44"/>
      <c r="QQW62" s="44"/>
      <c r="QQX62" s="44"/>
      <c r="QQY62" s="44"/>
      <c r="QQZ62" s="44"/>
      <c r="QRA62" s="44"/>
      <c r="QRB62" s="44"/>
      <c r="QRC62" s="44"/>
      <c r="QRD62" s="44"/>
      <c r="QRE62" s="44"/>
      <c r="QRF62" s="44"/>
      <c r="QRG62" s="44"/>
      <c r="QRH62" s="44"/>
      <c r="QRI62" s="44"/>
      <c r="QRJ62" s="44"/>
      <c r="QRK62" s="44"/>
      <c r="QRL62" s="44"/>
      <c r="QRM62" s="44"/>
      <c r="QRN62" s="44"/>
      <c r="QRO62" s="44"/>
      <c r="QRP62" s="44"/>
      <c r="QRQ62" s="44"/>
      <c r="QRR62" s="44"/>
      <c r="QRS62" s="44"/>
      <c r="QRT62" s="44"/>
      <c r="QRU62" s="44"/>
      <c r="QRV62" s="44"/>
      <c r="QRW62" s="44"/>
      <c r="QRX62" s="44"/>
      <c r="QRY62" s="44"/>
      <c r="QRZ62" s="44"/>
      <c r="QSA62" s="44"/>
      <c r="QSB62" s="44"/>
      <c r="QSC62" s="44"/>
      <c r="QSD62" s="44"/>
      <c r="QSE62" s="44"/>
      <c r="QSF62" s="44"/>
      <c r="QSG62" s="44"/>
      <c r="QSH62" s="44"/>
      <c r="QSI62" s="44"/>
      <c r="QSJ62" s="44"/>
      <c r="QSK62" s="44"/>
      <c r="QSL62" s="44"/>
      <c r="QSM62" s="44"/>
      <c r="QSN62" s="44"/>
      <c r="QSO62" s="44"/>
      <c r="QSP62" s="44"/>
      <c r="QSQ62" s="44"/>
      <c r="QSR62" s="44"/>
      <c r="QSS62" s="44"/>
      <c r="QST62" s="44"/>
      <c r="QSU62" s="44"/>
      <c r="QSV62" s="44"/>
      <c r="QSW62" s="44"/>
      <c r="QSX62" s="44"/>
      <c r="QSY62" s="44"/>
      <c r="QSZ62" s="44"/>
      <c r="QTA62" s="44"/>
      <c r="QTB62" s="44"/>
      <c r="QTC62" s="44"/>
      <c r="QTD62" s="44"/>
      <c r="QTE62" s="44"/>
      <c r="QTF62" s="44"/>
      <c r="QTG62" s="44"/>
      <c r="QTH62" s="44"/>
      <c r="QTI62" s="44"/>
      <c r="QTJ62" s="44"/>
      <c r="QTK62" s="44"/>
      <c r="QTL62" s="44"/>
      <c r="QTM62" s="44"/>
      <c r="QTN62" s="44"/>
      <c r="QTO62" s="44"/>
      <c r="QTP62" s="44"/>
      <c r="QTQ62" s="44"/>
      <c r="QTR62" s="44"/>
      <c r="QTS62" s="44"/>
      <c r="QTT62" s="44"/>
      <c r="QTU62" s="44"/>
      <c r="QTV62" s="44"/>
      <c r="QTW62" s="44"/>
      <c r="QTX62" s="44"/>
      <c r="QTY62" s="44"/>
      <c r="QTZ62" s="44"/>
      <c r="QUA62" s="44"/>
      <c r="QUB62" s="44"/>
      <c r="QUC62" s="44"/>
      <c r="QUD62" s="44"/>
      <c r="QUE62" s="44"/>
      <c r="QUF62" s="44"/>
      <c r="QUG62" s="44"/>
      <c r="QUH62" s="44"/>
      <c r="QUI62" s="44"/>
      <c r="QUJ62" s="44"/>
      <c r="QUK62" s="44"/>
      <c r="QUL62" s="44"/>
      <c r="QUM62" s="44"/>
      <c r="QUN62" s="44"/>
      <c r="QUO62" s="44"/>
      <c r="QUP62" s="44"/>
      <c r="QUQ62" s="44"/>
      <c r="QUR62" s="44"/>
      <c r="QUS62" s="44"/>
      <c r="QUT62" s="44"/>
      <c r="QUU62" s="44"/>
      <c r="QUV62" s="44"/>
      <c r="QUW62" s="44"/>
      <c r="QUX62" s="44"/>
      <c r="QUY62" s="44"/>
      <c r="QUZ62" s="44"/>
      <c r="QVA62" s="44"/>
      <c r="QVB62" s="44"/>
      <c r="QVC62" s="44"/>
      <c r="QVD62" s="44"/>
      <c r="QVE62" s="44"/>
      <c r="QVF62" s="44"/>
      <c r="QVG62" s="44"/>
      <c r="QVH62" s="44"/>
      <c r="QVI62" s="44"/>
      <c r="QVJ62" s="44"/>
      <c r="QVK62" s="44"/>
      <c r="QVL62" s="44"/>
      <c r="QVM62" s="44"/>
      <c r="QVN62" s="44"/>
      <c r="QVO62" s="44"/>
      <c r="QVP62" s="44"/>
      <c r="QVQ62" s="44"/>
      <c r="QVR62" s="44"/>
      <c r="QVS62" s="44"/>
      <c r="QVT62" s="44"/>
      <c r="QVU62" s="44"/>
      <c r="QVV62" s="44"/>
      <c r="QVW62" s="44"/>
      <c r="QVX62" s="44"/>
      <c r="QVY62" s="44"/>
      <c r="QVZ62" s="44"/>
      <c r="QWA62" s="44"/>
      <c r="QWB62" s="44"/>
      <c r="QWC62" s="44"/>
      <c r="QWD62" s="44"/>
      <c r="QWE62" s="44"/>
      <c r="QWF62" s="44"/>
      <c r="QWG62" s="44"/>
      <c r="QWH62" s="44"/>
      <c r="QWI62" s="44"/>
      <c r="QWJ62" s="44"/>
      <c r="QWK62" s="44"/>
      <c r="QWL62" s="44"/>
      <c r="QWM62" s="44"/>
      <c r="QWN62" s="44"/>
      <c r="QWO62" s="44"/>
      <c r="QWP62" s="44"/>
      <c r="QWQ62" s="44"/>
      <c r="QWR62" s="44"/>
      <c r="QWS62" s="44"/>
      <c r="QWT62" s="44"/>
      <c r="QWU62" s="44"/>
      <c r="QWV62" s="44"/>
      <c r="QWW62" s="44"/>
      <c r="QWX62" s="44"/>
      <c r="QWY62" s="44"/>
      <c r="QWZ62" s="44"/>
      <c r="QXA62" s="44"/>
      <c r="QXB62" s="44"/>
      <c r="QXC62" s="44"/>
      <c r="QXD62" s="44"/>
      <c r="QXE62" s="44"/>
      <c r="QXF62" s="44"/>
      <c r="QXG62" s="44"/>
      <c r="QXH62" s="44"/>
      <c r="QXI62" s="44"/>
      <c r="QXJ62" s="44"/>
      <c r="QXK62" s="44"/>
      <c r="QXL62" s="44"/>
      <c r="QXM62" s="44"/>
      <c r="QXN62" s="44"/>
      <c r="QXO62" s="44"/>
      <c r="QXP62" s="44"/>
      <c r="QXQ62" s="44"/>
      <c r="QXR62" s="44"/>
      <c r="QXS62" s="44"/>
      <c r="QXT62" s="44"/>
      <c r="QXU62" s="44"/>
      <c r="QXV62" s="44"/>
      <c r="QXW62" s="44"/>
      <c r="QXX62" s="44"/>
      <c r="QXY62" s="44"/>
      <c r="QXZ62" s="44"/>
      <c r="QYA62" s="44"/>
      <c r="QYB62" s="44"/>
      <c r="QYC62" s="44"/>
      <c r="QYD62" s="44"/>
      <c r="QYE62" s="44"/>
      <c r="QYF62" s="44"/>
      <c r="QYG62" s="44"/>
      <c r="QYH62" s="44"/>
      <c r="QYI62" s="44"/>
      <c r="QYJ62" s="44"/>
      <c r="QYK62" s="44"/>
      <c r="QYL62" s="44"/>
      <c r="QYM62" s="44"/>
      <c r="QYN62" s="44"/>
      <c r="QYO62" s="44"/>
      <c r="QYP62" s="44"/>
      <c r="QYQ62" s="44"/>
      <c r="QYR62" s="44"/>
      <c r="QYS62" s="44"/>
      <c r="QYT62" s="44"/>
      <c r="QYU62" s="44"/>
      <c r="QYV62" s="44"/>
      <c r="QYW62" s="44"/>
      <c r="QYX62" s="44"/>
      <c r="QYY62" s="44"/>
      <c r="QYZ62" s="44"/>
      <c r="QZA62" s="44"/>
      <c r="QZB62" s="44"/>
      <c r="QZC62" s="44"/>
      <c r="QZD62" s="44"/>
      <c r="QZE62" s="44"/>
      <c r="QZF62" s="44"/>
      <c r="QZG62" s="44"/>
      <c r="QZH62" s="44"/>
      <c r="QZI62" s="44"/>
      <c r="QZJ62" s="44"/>
      <c r="QZK62" s="44"/>
      <c r="QZL62" s="44"/>
      <c r="QZM62" s="44"/>
      <c r="QZN62" s="44"/>
      <c r="QZO62" s="44"/>
      <c r="QZP62" s="44"/>
      <c r="QZQ62" s="44"/>
      <c r="QZR62" s="44"/>
      <c r="QZS62" s="44"/>
      <c r="QZT62" s="44"/>
      <c r="QZU62" s="44"/>
      <c r="QZV62" s="44"/>
      <c r="QZW62" s="44"/>
      <c r="QZX62" s="44"/>
      <c r="QZY62" s="44"/>
      <c r="QZZ62" s="44"/>
      <c r="RAA62" s="44"/>
      <c r="RAB62" s="44"/>
      <c r="RAC62" s="44"/>
      <c r="RAD62" s="44"/>
      <c r="RAE62" s="44"/>
      <c r="RAF62" s="44"/>
      <c r="RAG62" s="44"/>
      <c r="RAH62" s="44"/>
      <c r="RAI62" s="44"/>
      <c r="RAJ62" s="44"/>
      <c r="RAK62" s="44"/>
      <c r="RAL62" s="44"/>
      <c r="RAM62" s="44"/>
      <c r="RAN62" s="44"/>
      <c r="RAO62" s="44"/>
      <c r="RAP62" s="44"/>
      <c r="RAQ62" s="44"/>
      <c r="RAR62" s="44"/>
      <c r="RAS62" s="44"/>
      <c r="RAT62" s="44"/>
      <c r="RAU62" s="44"/>
      <c r="RAV62" s="44"/>
      <c r="RAW62" s="44"/>
      <c r="RAX62" s="44"/>
      <c r="RAY62" s="44"/>
      <c r="RAZ62" s="44"/>
      <c r="RBA62" s="44"/>
      <c r="RBB62" s="44"/>
      <c r="RBC62" s="44"/>
      <c r="RBD62" s="44"/>
      <c r="RBE62" s="44"/>
      <c r="RBF62" s="44"/>
      <c r="RBG62" s="44"/>
      <c r="RBH62" s="44"/>
      <c r="RBI62" s="44"/>
      <c r="RBJ62" s="44"/>
      <c r="RBK62" s="44"/>
      <c r="RBL62" s="44"/>
      <c r="RBM62" s="44"/>
      <c r="RBN62" s="44"/>
      <c r="RBO62" s="44"/>
      <c r="RBP62" s="44"/>
      <c r="RBQ62" s="44"/>
      <c r="RBR62" s="44"/>
      <c r="RBS62" s="44"/>
      <c r="RBT62" s="44"/>
      <c r="RBU62" s="44"/>
      <c r="RBV62" s="44"/>
      <c r="RBW62" s="44"/>
      <c r="RBX62" s="44"/>
      <c r="RBY62" s="44"/>
      <c r="RBZ62" s="44"/>
      <c r="RCA62" s="44"/>
      <c r="RCB62" s="44"/>
      <c r="RCC62" s="44"/>
      <c r="RCD62" s="44"/>
      <c r="RCE62" s="44"/>
      <c r="RCF62" s="44"/>
      <c r="RCG62" s="44"/>
      <c r="RCH62" s="44"/>
      <c r="RCI62" s="44"/>
      <c r="RCJ62" s="44"/>
      <c r="RCK62" s="44"/>
      <c r="RCL62" s="44"/>
      <c r="RCM62" s="44"/>
      <c r="RCN62" s="44"/>
      <c r="RCO62" s="44"/>
      <c r="RCP62" s="44"/>
      <c r="RCQ62" s="44"/>
      <c r="RCR62" s="44"/>
      <c r="RCS62" s="44"/>
      <c r="RCT62" s="44"/>
      <c r="RCU62" s="44"/>
      <c r="RCV62" s="44"/>
      <c r="RCW62" s="44"/>
      <c r="RCX62" s="44"/>
      <c r="RCY62" s="44"/>
      <c r="RCZ62" s="44"/>
      <c r="RDA62" s="44"/>
      <c r="RDB62" s="44"/>
      <c r="RDC62" s="44"/>
      <c r="RDD62" s="44"/>
      <c r="RDE62" s="44"/>
      <c r="RDF62" s="44"/>
      <c r="RDG62" s="44"/>
      <c r="RDH62" s="44"/>
      <c r="RDI62" s="44"/>
      <c r="RDJ62" s="44"/>
      <c r="RDK62" s="44"/>
      <c r="RDL62" s="44"/>
      <c r="RDM62" s="44"/>
      <c r="RDN62" s="44"/>
      <c r="RDO62" s="44"/>
      <c r="RDP62" s="44"/>
      <c r="RDQ62" s="44"/>
      <c r="RDR62" s="44"/>
      <c r="RDS62" s="44"/>
      <c r="RDT62" s="44"/>
      <c r="RDU62" s="44"/>
      <c r="RDV62" s="44"/>
      <c r="RDW62" s="44"/>
      <c r="RDX62" s="44"/>
      <c r="RDY62" s="44"/>
      <c r="RDZ62" s="44"/>
      <c r="REA62" s="44"/>
      <c r="REB62" s="44"/>
      <c r="REC62" s="44"/>
      <c r="RED62" s="44"/>
      <c r="REE62" s="44"/>
      <c r="REF62" s="44"/>
      <c r="REG62" s="44"/>
      <c r="REH62" s="44"/>
      <c r="REI62" s="44"/>
      <c r="REJ62" s="44"/>
      <c r="REK62" s="44"/>
      <c r="REL62" s="44"/>
      <c r="REM62" s="44"/>
      <c r="REN62" s="44"/>
      <c r="REO62" s="44"/>
      <c r="REP62" s="44"/>
      <c r="REQ62" s="44"/>
      <c r="RER62" s="44"/>
      <c r="RES62" s="44"/>
      <c r="RET62" s="44"/>
      <c r="REU62" s="44"/>
      <c r="REV62" s="44"/>
      <c r="REW62" s="44"/>
      <c r="REX62" s="44"/>
      <c r="REY62" s="44"/>
      <c r="REZ62" s="44"/>
      <c r="RFA62" s="44"/>
      <c r="RFB62" s="44"/>
      <c r="RFC62" s="44"/>
      <c r="RFD62" s="44"/>
      <c r="RFE62" s="44"/>
      <c r="RFF62" s="44"/>
      <c r="RFG62" s="44"/>
      <c r="RFH62" s="44"/>
      <c r="RFI62" s="44"/>
      <c r="RFJ62" s="44"/>
      <c r="RFK62" s="44"/>
      <c r="RFL62" s="44"/>
      <c r="RFM62" s="44"/>
      <c r="RFN62" s="44"/>
      <c r="RFO62" s="44"/>
      <c r="RFP62" s="44"/>
      <c r="RFQ62" s="44"/>
      <c r="RFR62" s="44"/>
      <c r="RFS62" s="44"/>
      <c r="RFT62" s="44"/>
      <c r="RFU62" s="44"/>
      <c r="RFV62" s="44"/>
      <c r="RFW62" s="44"/>
      <c r="RFX62" s="44"/>
      <c r="RFY62" s="44"/>
      <c r="RFZ62" s="44"/>
      <c r="RGA62" s="44"/>
      <c r="RGB62" s="44"/>
      <c r="RGC62" s="44"/>
      <c r="RGD62" s="44"/>
      <c r="RGE62" s="44"/>
      <c r="RGF62" s="44"/>
      <c r="RGG62" s="44"/>
      <c r="RGH62" s="44"/>
      <c r="RGI62" s="44"/>
      <c r="RGJ62" s="44"/>
      <c r="RGK62" s="44"/>
      <c r="RGL62" s="44"/>
      <c r="RGM62" s="44"/>
      <c r="RGN62" s="44"/>
      <c r="RGO62" s="44"/>
      <c r="RGP62" s="44"/>
      <c r="RGQ62" s="44"/>
      <c r="RGR62" s="44"/>
      <c r="RGS62" s="44"/>
      <c r="RGT62" s="44"/>
      <c r="RGU62" s="44"/>
      <c r="RGV62" s="44"/>
      <c r="RGW62" s="44"/>
      <c r="RGX62" s="44"/>
      <c r="RGY62" s="44"/>
      <c r="RGZ62" s="44"/>
      <c r="RHA62" s="44"/>
      <c r="RHB62" s="44"/>
      <c r="RHC62" s="44"/>
      <c r="RHD62" s="44"/>
      <c r="RHE62" s="44"/>
      <c r="RHF62" s="44"/>
      <c r="RHG62" s="44"/>
      <c r="RHH62" s="44"/>
      <c r="RHI62" s="44"/>
      <c r="RHJ62" s="44"/>
      <c r="RHK62" s="44"/>
      <c r="RHL62" s="44"/>
      <c r="RHM62" s="44"/>
      <c r="RHN62" s="44"/>
      <c r="RHO62" s="44"/>
      <c r="RHP62" s="44"/>
      <c r="RHQ62" s="44"/>
      <c r="RHR62" s="44"/>
      <c r="RHS62" s="44"/>
      <c r="RHT62" s="44"/>
      <c r="RHU62" s="44"/>
      <c r="RHV62" s="44"/>
      <c r="RHW62" s="44"/>
      <c r="RHX62" s="44"/>
      <c r="RHY62" s="44"/>
      <c r="RHZ62" s="44"/>
      <c r="RIA62" s="44"/>
      <c r="RIB62" s="44"/>
      <c r="RIC62" s="44"/>
      <c r="RID62" s="44"/>
      <c r="RIE62" s="44"/>
      <c r="RIF62" s="44"/>
      <c r="RIG62" s="44"/>
      <c r="RIH62" s="44"/>
      <c r="RII62" s="44"/>
      <c r="RIJ62" s="44"/>
      <c r="RIK62" s="44"/>
      <c r="RIL62" s="44"/>
      <c r="RIM62" s="44"/>
      <c r="RIN62" s="44"/>
      <c r="RIO62" s="44"/>
      <c r="RIP62" s="44"/>
      <c r="RIQ62" s="44"/>
      <c r="RIR62" s="44"/>
      <c r="RIS62" s="44"/>
      <c r="RIT62" s="44"/>
      <c r="RIU62" s="44"/>
      <c r="RIV62" s="44"/>
      <c r="RIW62" s="44"/>
      <c r="RIX62" s="44"/>
      <c r="RIY62" s="44"/>
      <c r="RIZ62" s="44"/>
      <c r="RJA62" s="44"/>
      <c r="RJB62" s="44"/>
      <c r="RJC62" s="44"/>
      <c r="RJD62" s="44"/>
      <c r="RJE62" s="44"/>
      <c r="RJF62" s="44"/>
      <c r="RJG62" s="44"/>
      <c r="RJH62" s="44"/>
      <c r="RJI62" s="44"/>
      <c r="RJJ62" s="44"/>
      <c r="RJK62" s="44"/>
      <c r="RJL62" s="44"/>
      <c r="RJM62" s="44"/>
      <c r="RJN62" s="44"/>
      <c r="RJO62" s="44"/>
      <c r="RJP62" s="44"/>
      <c r="RJQ62" s="44"/>
      <c r="RJR62" s="44"/>
      <c r="RJS62" s="44"/>
      <c r="RJT62" s="44"/>
      <c r="RJU62" s="44"/>
      <c r="RJV62" s="44"/>
      <c r="RJW62" s="44"/>
      <c r="RJX62" s="44"/>
      <c r="RJY62" s="44"/>
      <c r="RJZ62" s="44"/>
      <c r="RKA62" s="44"/>
      <c r="RKB62" s="44"/>
      <c r="RKC62" s="44"/>
      <c r="RKD62" s="44"/>
      <c r="RKE62" s="44"/>
      <c r="RKF62" s="44"/>
      <c r="RKG62" s="44"/>
      <c r="RKH62" s="44"/>
      <c r="RKI62" s="44"/>
      <c r="RKJ62" s="44"/>
      <c r="RKK62" s="44"/>
      <c r="RKL62" s="44"/>
      <c r="RKM62" s="44"/>
      <c r="RKN62" s="44"/>
      <c r="RKO62" s="44"/>
      <c r="RKP62" s="44"/>
      <c r="RKQ62" s="44"/>
      <c r="RKR62" s="44"/>
      <c r="RKS62" s="44"/>
      <c r="RKT62" s="44"/>
      <c r="RKU62" s="44"/>
      <c r="RKV62" s="44"/>
      <c r="RKW62" s="44"/>
      <c r="RKX62" s="44"/>
      <c r="RKY62" s="44"/>
      <c r="RKZ62" s="44"/>
      <c r="RLA62" s="44"/>
      <c r="RLB62" s="44"/>
      <c r="RLC62" s="44"/>
      <c r="RLD62" s="44"/>
      <c r="RLE62" s="44"/>
      <c r="RLF62" s="44"/>
      <c r="RLG62" s="44"/>
      <c r="RLH62" s="44"/>
      <c r="RLI62" s="44"/>
      <c r="RLJ62" s="44"/>
      <c r="RLK62" s="44"/>
      <c r="RLL62" s="44"/>
      <c r="RLM62" s="44"/>
      <c r="RLN62" s="44"/>
      <c r="RLO62" s="44"/>
      <c r="RLP62" s="44"/>
      <c r="RLQ62" s="44"/>
      <c r="RLR62" s="44"/>
      <c r="RLS62" s="44"/>
      <c r="RLT62" s="44"/>
      <c r="RLU62" s="44"/>
      <c r="RLV62" s="44"/>
      <c r="RLW62" s="44"/>
      <c r="RLX62" s="44"/>
      <c r="RLY62" s="44"/>
      <c r="RLZ62" s="44"/>
      <c r="RMA62" s="44"/>
      <c r="RMB62" s="44"/>
      <c r="RMC62" s="44"/>
      <c r="RMD62" s="44"/>
      <c r="RME62" s="44"/>
      <c r="RMF62" s="44"/>
      <c r="RMG62" s="44"/>
      <c r="RMH62" s="44"/>
      <c r="RMI62" s="44"/>
      <c r="RMJ62" s="44"/>
      <c r="RMK62" s="44"/>
      <c r="RML62" s="44"/>
      <c r="RMM62" s="44"/>
      <c r="RMN62" s="44"/>
      <c r="RMO62" s="44"/>
      <c r="RMP62" s="44"/>
      <c r="RMQ62" s="44"/>
      <c r="RMR62" s="44"/>
      <c r="RMS62" s="44"/>
      <c r="RMT62" s="44"/>
      <c r="RMU62" s="44"/>
      <c r="RMV62" s="44"/>
      <c r="RMW62" s="44"/>
      <c r="RMX62" s="44"/>
      <c r="RMY62" s="44"/>
      <c r="RMZ62" s="44"/>
      <c r="RNA62" s="44"/>
      <c r="RNB62" s="44"/>
      <c r="RNC62" s="44"/>
      <c r="RND62" s="44"/>
      <c r="RNE62" s="44"/>
      <c r="RNF62" s="44"/>
      <c r="RNG62" s="44"/>
      <c r="RNH62" s="44"/>
      <c r="RNI62" s="44"/>
      <c r="RNJ62" s="44"/>
      <c r="RNK62" s="44"/>
      <c r="RNL62" s="44"/>
      <c r="RNM62" s="44"/>
      <c r="RNN62" s="44"/>
      <c r="RNO62" s="44"/>
      <c r="RNP62" s="44"/>
      <c r="RNQ62" s="44"/>
      <c r="RNR62" s="44"/>
      <c r="RNS62" s="44"/>
      <c r="RNT62" s="44"/>
      <c r="RNU62" s="44"/>
      <c r="RNV62" s="44"/>
      <c r="RNW62" s="44"/>
      <c r="RNX62" s="44"/>
      <c r="RNY62" s="44"/>
      <c r="RNZ62" s="44"/>
      <c r="ROA62" s="44"/>
      <c r="ROB62" s="44"/>
      <c r="ROC62" s="44"/>
      <c r="ROD62" s="44"/>
      <c r="ROE62" s="44"/>
      <c r="ROF62" s="44"/>
      <c r="ROG62" s="44"/>
      <c r="ROH62" s="44"/>
      <c r="ROI62" s="44"/>
      <c r="ROJ62" s="44"/>
      <c r="ROK62" s="44"/>
      <c r="ROL62" s="44"/>
      <c r="ROM62" s="44"/>
      <c r="RON62" s="44"/>
      <c r="ROO62" s="44"/>
      <c r="ROP62" s="44"/>
      <c r="ROQ62" s="44"/>
      <c r="ROR62" s="44"/>
      <c r="ROS62" s="44"/>
      <c r="ROT62" s="44"/>
      <c r="ROU62" s="44"/>
      <c r="ROV62" s="44"/>
      <c r="ROW62" s="44"/>
      <c r="ROX62" s="44"/>
      <c r="ROY62" s="44"/>
      <c r="ROZ62" s="44"/>
      <c r="RPA62" s="44"/>
      <c r="RPB62" s="44"/>
      <c r="RPC62" s="44"/>
      <c r="RPD62" s="44"/>
      <c r="RPE62" s="44"/>
      <c r="RPF62" s="44"/>
      <c r="RPG62" s="44"/>
      <c r="RPH62" s="44"/>
      <c r="RPI62" s="44"/>
      <c r="RPJ62" s="44"/>
      <c r="RPK62" s="44"/>
      <c r="RPL62" s="44"/>
      <c r="RPM62" s="44"/>
      <c r="RPN62" s="44"/>
      <c r="RPO62" s="44"/>
      <c r="RPP62" s="44"/>
      <c r="RPQ62" s="44"/>
      <c r="RPR62" s="44"/>
      <c r="RPS62" s="44"/>
      <c r="RPT62" s="44"/>
      <c r="RPU62" s="44"/>
      <c r="RPV62" s="44"/>
      <c r="RPW62" s="44"/>
      <c r="RPX62" s="44"/>
      <c r="RPY62" s="44"/>
      <c r="RPZ62" s="44"/>
      <c r="RQA62" s="44"/>
      <c r="RQB62" s="44"/>
      <c r="RQC62" s="44"/>
      <c r="RQD62" s="44"/>
      <c r="RQE62" s="44"/>
      <c r="RQF62" s="44"/>
      <c r="RQG62" s="44"/>
      <c r="RQH62" s="44"/>
      <c r="RQI62" s="44"/>
      <c r="RQJ62" s="44"/>
      <c r="RQK62" s="44"/>
      <c r="RQL62" s="44"/>
      <c r="RQM62" s="44"/>
      <c r="RQN62" s="44"/>
      <c r="RQO62" s="44"/>
      <c r="RQP62" s="44"/>
      <c r="RQQ62" s="44"/>
      <c r="RQR62" s="44"/>
      <c r="RQS62" s="44"/>
      <c r="RQT62" s="44"/>
      <c r="RQU62" s="44"/>
      <c r="RQV62" s="44"/>
      <c r="RQW62" s="44"/>
      <c r="RQX62" s="44"/>
      <c r="RQY62" s="44"/>
      <c r="RQZ62" s="44"/>
      <c r="RRA62" s="44"/>
      <c r="RRB62" s="44"/>
      <c r="RRC62" s="44"/>
      <c r="RRD62" s="44"/>
      <c r="RRE62" s="44"/>
      <c r="RRF62" s="44"/>
      <c r="RRG62" s="44"/>
      <c r="RRH62" s="44"/>
      <c r="RRI62" s="44"/>
      <c r="RRJ62" s="44"/>
      <c r="RRK62" s="44"/>
      <c r="RRL62" s="44"/>
      <c r="RRM62" s="44"/>
      <c r="RRN62" s="44"/>
      <c r="RRO62" s="44"/>
      <c r="RRP62" s="44"/>
      <c r="RRQ62" s="44"/>
      <c r="RRR62" s="44"/>
      <c r="RRS62" s="44"/>
      <c r="RRT62" s="44"/>
      <c r="RRU62" s="44"/>
      <c r="RRV62" s="44"/>
      <c r="RRW62" s="44"/>
      <c r="RRX62" s="44"/>
      <c r="RRY62" s="44"/>
      <c r="RRZ62" s="44"/>
      <c r="RSA62" s="44"/>
      <c r="RSB62" s="44"/>
      <c r="RSC62" s="44"/>
      <c r="RSD62" s="44"/>
      <c r="RSE62" s="44"/>
      <c r="RSF62" s="44"/>
      <c r="RSG62" s="44"/>
      <c r="RSH62" s="44"/>
      <c r="RSI62" s="44"/>
      <c r="RSJ62" s="44"/>
      <c r="RSK62" s="44"/>
      <c r="RSL62" s="44"/>
      <c r="RSM62" s="44"/>
      <c r="RSN62" s="44"/>
      <c r="RSO62" s="44"/>
      <c r="RSP62" s="44"/>
      <c r="RSQ62" s="44"/>
      <c r="RSR62" s="44"/>
      <c r="RSS62" s="44"/>
      <c r="RST62" s="44"/>
      <c r="RSU62" s="44"/>
      <c r="RSV62" s="44"/>
      <c r="RSW62" s="44"/>
      <c r="RSX62" s="44"/>
      <c r="RSY62" s="44"/>
      <c r="RSZ62" s="44"/>
      <c r="RTA62" s="44"/>
      <c r="RTB62" s="44"/>
      <c r="RTC62" s="44"/>
      <c r="RTD62" s="44"/>
      <c r="RTE62" s="44"/>
      <c r="RTF62" s="44"/>
      <c r="RTG62" s="44"/>
      <c r="RTH62" s="44"/>
      <c r="RTI62" s="44"/>
      <c r="RTJ62" s="44"/>
      <c r="RTK62" s="44"/>
      <c r="RTL62" s="44"/>
      <c r="RTM62" s="44"/>
      <c r="RTN62" s="44"/>
      <c r="RTO62" s="44"/>
      <c r="RTP62" s="44"/>
      <c r="RTQ62" s="44"/>
      <c r="RTR62" s="44"/>
      <c r="RTS62" s="44"/>
      <c r="RTT62" s="44"/>
      <c r="RTU62" s="44"/>
      <c r="RTV62" s="44"/>
      <c r="RTW62" s="44"/>
      <c r="RTX62" s="44"/>
      <c r="RTY62" s="44"/>
      <c r="RTZ62" s="44"/>
      <c r="RUA62" s="44"/>
      <c r="RUB62" s="44"/>
      <c r="RUC62" s="44"/>
      <c r="RUD62" s="44"/>
      <c r="RUE62" s="44"/>
      <c r="RUF62" s="44"/>
      <c r="RUG62" s="44"/>
      <c r="RUH62" s="44"/>
      <c r="RUI62" s="44"/>
      <c r="RUJ62" s="44"/>
      <c r="RUK62" s="44"/>
      <c r="RUL62" s="44"/>
      <c r="RUM62" s="44"/>
      <c r="RUN62" s="44"/>
      <c r="RUO62" s="44"/>
      <c r="RUP62" s="44"/>
      <c r="RUQ62" s="44"/>
      <c r="RUR62" s="44"/>
      <c r="RUS62" s="44"/>
      <c r="RUT62" s="44"/>
      <c r="RUU62" s="44"/>
      <c r="RUV62" s="44"/>
      <c r="RUW62" s="44"/>
      <c r="RUX62" s="44"/>
      <c r="RUY62" s="44"/>
      <c r="RUZ62" s="44"/>
      <c r="RVA62" s="44"/>
      <c r="RVB62" s="44"/>
      <c r="RVC62" s="44"/>
      <c r="RVD62" s="44"/>
      <c r="RVE62" s="44"/>
      <c r="RVF62" s="44"/>
      <c r="RVG62" s="44"/>
      <c r="RVH62" s="44"/>
      <c r="RVI62" s="44"/>
      <c r="RVJ62" s="44"/>
      <c r="RVK62" s="44"/>
      <c r="RVL62" s="44"/>
      <c r="RVM62" s="44"/>
      <c r="RVN62" s="44"/>
      <c r="RVO62" s="44"/>
      <c r="RVP62" s="44"/>
      <c r="RVQ62" s="44"/>
      <c r="RVR62" s="44"/>
      <c r="RVS62" s="44"/>
      <c r="RVT62" s="44"/>
      <c r="RVU62" s="44"/>
      <c r="RVV62" s="44"/>
      <c r="RVW62" s="44"/>
      <c r="RVX62" s="44"/>
      <c r="RVY62" s="44"/>
      <c r="RVZ62" s="44"/>
      <c r="RWA62" s="44"/>
      <c r="RWB62" s="44"/>
      <c r="RWC62" s="44"/>
      <c r="RWD62" s="44"/>
      <c r="RWE62" s="44"/>
      <c r="RWF62" s="44"/>
      <c r="RWG62" s="44"/>
      <c r="RWH62" s="44"/>
      <c r="RWI62" s="44"/>
      <c r="RWJ62" s="44"/>
      <c r="RWK62" s="44"/>
      <c r="RWL62" s="44"/>
      <c r="RWM62" s="44"/>
      <c r="RWN62" s="44"/>
      <c r="RWO62" s="44"/>
      <c r="RWP62" s="44"/>
      <c r="RWQ62" s="44"/>
      <c r="RWR62" s="44"/>
      <c r="RWS62" s="44"/>
      <c r="RWT62" s="44"/>
      <c r="RWU62" s="44"/>
      <c r="RWV62" s="44"/>
      <c r="RWW62" s="44"/>
      <c r="RWX62" s="44"/>
      <c r="RWY62" s="44"/>
      <c r="RWZ62" s="44"/>
      <c r="RXA62" s="44"/>
      <c r="RXB62" s="44"/>
      <c r="RXC62" s="44"/>
      <c r="RXD62" s="44"/>
      <c r="RXE62" s="44"/>
      <c r="RXF62" s="44"/>
      <c r="RXG62" s="44"/>
      <c r="RXH62" s="44"/>
      <c r="RXI62" s="44"/>
      <c r="RXJ62" s="44"/>
      <c r="RXK62" s="44"/>
      <c r="RXL62" s="44"/>
      <c r="RXM62" s="44"/>
      <c r="RXN62" s="44"/>
      <c r="RXO62" s="44"/>
      <c r="RXP62" s="44"/>
      <c r="RXQ62" s="44"/>
      <c r="RXR62" s="44"/>
      <c r="RXS62" s="44"/>
      <c r="RXT62" s="44"/>
      <c r="RXU62" s="44"/>
      <c r="RXV62" s="44"/>
      <c r="RXW62" s="44"/>
      <c r="RXX62" s="44"/>
      <c r="RXY62" s="44"/>
      <c r="RXZ62" s="44"/>
      <c r="RYA62" s="44"/>
      <c r="RYB62" s="44"/>
      <c r="RYC62" s="44"/>
      <c r="RYD62" s="44"/>
      <c r="RYE62" s="44"/>
      <c r="RYF62" s="44"/>
      <c r="RYG62" s="44"/>
      <c r="RYH62" s="44"/>
      <c r="RYI62" s="44"/>
      <c r="RYJ62" s="44"/>
      <c r="RYK62" s="44"/>
      <c r="RYL62" s="44"/>
      <c r="RYM62" s="44"/>
      <c r="RYN62" s="44"/>
      <c r="RYO62" s="44"/>
      <c r="RYP62" s="44"/>
      <c r="RYQ62" s="44"/>
      <c r="RYR62" s="44"/>
      <c r="RYS62" s="44"/>
      <c r="RYT62" s="44"/>
      <c r="RYU62" s="44"/>
      <c r="RYV62" s="44"/>
      <c r="RYW62" s="44"/>
      <c r="RYX62" s="44"/>
      <c r="RYY62" s="44"/>
      <c r="RYZ62" s="44"/>
      <c r="RZA62" s="44"/>
      <c r="RZB62" s="44"/>
      <c r="RZC62" s="44"/>
      <c r="RZD62" s="44"/>
      <c r="RZE62" s="44"/>
      <c r="RZF62" s="44"/>
      <c r="RZG62" s="44"/>
      <c r="RZH62" s="44"/>
      <c r="RZI62" s="44"/>
      <c r="RZJ62" s="44"/>
      <c r="RZK62" s="44"/>
      <c r="RZL62" s="44"/>
      <c r="RZM62" s="44"/>
      <c r="RZN62" s="44"/>
      <c r="RZO62" s="44"/>
      <c r="RZP62" s="44"/>
      <c r="RZQ62" s="44"/>
      <c r="RZR62" s="44"/>
      <c r="RZS62" s="44"/>
      <c r="RZT62" s="44"/>
      <c r="RZU62" s="44"/>
      <c r="RZV62" s="44"/>
      <c r="RZW62" s="44"/>
      <c r="RZX62" s="44"/>
      <c r="RZY62" s="44"/>
      <c r="RZZ62" s="44"/>
      <c r="SAA62" s="44"/>
      <c r="SAB62" s="44"/>
      <c r="SAC62" s="44"/>
      <c r="SAD62" s="44"/>
      <c r="SAE62" s="44"/>
      <c r="SAF62" s="44"/>
      <c r="SAG62" s="44"/>
      <c r="SAH62" s="44"/>
      <c r="SAI62" s="44"/>
      <c r="SAJ62" s="44"/>
      <c r="SAK62" s="44"/>
      <c r="SAL62" s="44"/>
      <c r="SAM62" s="44"/>
      <c r="SAN62" s="44"/>
      <c r="SAO62" s="44"/>
      <c r="SAP62" s="44"/>
      <c r="SAQ62" s="44"/>
      <c r="SAR62" s="44"/>
      <c r="SAS62" s="44"/>
      <c r="SAT62" s="44"/>
      <c r="SAU62" s="44"/>
      <c r="SAV62" s="44"/>
      <c r="SAW62" s="44"/>
      <c r="SAX62" s="44"/>
      <c r="SAY62" s="44"/>
      <c r="SAZ62" s="44"/>
      <c r="SBA62" s="44"/>
      <c r="SBB62" s="44"/>
      <c r="SBC62" s="44"/>
      <c r="SBD62" s="44"/>
      <c r="SBE62" s="44"/>
      <c r="SBF62" s="44"/>
      <c r="SBG62" s="44"/>
      <c r="SBH62" s="44"/>
      <c r="SBI62" s="44"/>
      <c r="SBJ62" s="44"/>
      <c r="SBK62" s="44"/>
      <c r="SBL62" s="44"/>
      <c r="SBM62" s="44"/>
      <c r="SBN62" s="44"/>
      <c r="SBO62" s="44"/>
      <c r="SBP62" s="44"/>
      <c r="SBQ62" s="44"/>
      <c r="SBR62" s="44"/>
      <c r="SBS62" s="44"/>
      <c r="SBT62" s="44"/>
      <c r="SBU62" s="44"/>
      <c r="SBV62" s="44"/>
      <c r="SBW62" s="44"/>
      <c r="SBX62" s="44"/>
      <c r="SBY62" s="44"/>
      <c r="SBZ62" s="44"/>
      <c r="SCA62" s="44"/>
      <c r="SCB62" s="44"/>
      <c r="SCC62" s="44"/>
      <c r="SCD62" s="44"/>
      <c r="SCE62" s="44"/>
      <c r="SCF62" s="44"/>
      <c r="SCG62" s="44"/>
      <c r="SCH62" s="44"/>
      <c r="SCI62" s="44"/>
      <c r="SCJ62" s="44"/>
      <c r="SCK62" s="44"/>
      <c r="SCL62" s="44"/>
      <c r="SCM62" s="44"/>
      <c r="SCN62" s="44"/>
      <c r="SCO62" s="44"/>
      <c r="SCP62" s="44"/>
      <c r="SCQ62" s="44"/>
      <c r="SCR62" s="44"/>
      <c r="SCS62" s="44"/>
      <c r="SCT62" s="44"/>
      <c r="SCU62" s="44"/>
      <c r="SCV62" s="44"/>
      <c r="SCW62" s="44"/>
      <c r="SCX62" s="44"/>
      <c r="SCY62" s="44"/>
      <c r="SCZ62" s="44"/>
      <c r="SDA62" s="44"/>
      <c r="SDB62" s="44"/>
      <c r="SDC62" s="44"/>
      <c r="SDD62" s="44"/>
      <c r="SDE62" s="44"/>
      <c r="SDF62" s="44"/>
      <c r="SDG62" s="44"/>
      <c r="SDH62" s="44"/>
      <c r="SDI62" s="44"/>
      <c r="SDJ62" s="44"/>
      <c r="SDK62" s="44"/>
      <c r="SDL62" s="44"/>
      <c r="SDM62" s="44"/>
      <c r="SDN62" s="44"/>
      <c r="SDO62" s="44"/>
      <c r="SDP62" s="44"/>
      <c r="SDQ62" s="44"/>
      <c r="SDR62" s="44"/>
      <c r="SDS62" s="44"/>
      <c r="SDT62" s="44"/>
      <c r="SDU62" s="44"/>
      <c r="SDV62" s="44"/>
      <c r="SDW62" s="44"/>
      <c r="SDX62" s="44"/>
      <c r="SDY62" s="44"/>
      <c r="SDZ62" s="44"/>
      <c r="SEA62" s="44"/>
      <c r="SEB62" s="44"/>
      <c r="SEC62" s="44"/>
      <c r="SED62" s="44"/>
      <c r="SEE62" s="44"/>
      <c r="SEF62" s="44"/>
      <c r="SEG62" s="44"/>
      <c r="SEH62" s="44"/>
      <c r="SEI62" s="44"/>
      <c r="SEJ62" s="44"/>
      <c r="SEK62" s="44"/>
      <c r="SEL62" s="44"/>
      <c r="SEM62" s="44"/>
      <c r="SEN62" s="44"/>
      <c r="SEO62" s="44"/>
      <c r="SEP62" s="44"/>
      <c r="SEQ62" s="44"/>
      <c r="SER62" s="44"/>
      <c r="SES62" s="44"/>
      <c r="SET62" s="44"/>
      <c r="SEU62" s="44"/>
      <c r="SEV62" s="44"/>
      <c r="SEW62" s="44"/>
      <c r="SEX62" s="44"/>
      <c r="SEY62" s="44"/>
      <c r="SEZ62" s="44"/>
      <c r="SFA62" s="44"/>
      <c r="SFB62" s="44"/>
      <c r="SFC62" s="44"/>
      <c r="SFD62" s="44"/>
      <c r="SFE62" s="44"/>
      <c r="SFF62" s="44"/>
      <c r="SFG62" s="44"/>
      <c r="SFH62" s="44"/>
      <c r="SFI62" s="44"/>
      <c r="SFJ62" s="44"/>
      <c r="SFK62" s="44"/>
      <c r="SFL62" s="44"/>
      <c r="SFM62" s="44"/>
      <c r="SFN62" s="44"/>
      <c r="SFO62" s="44"/>
      <c r="SFP62" s="44"/>
      <c r="SFQ62" s="44"/>
      <c r="SFR62" s="44"/>
      <c r="SFS62" s="44"/>
      <c r="SFT62" s="44"/>
      <c r="SFU62" s="44"/>
      <c r="SFV62" s="44"/>
      <c r="SFW62" s="44"/>
      <c r="SFX62" s="44"/>
      <c r="SFY62" s="44"/>
      <c r="SFZ62" s="44"/>
      <c r="SGA62" s="44"/>
      <c r="SGB62" s="44"/>
      <c r="SGC62" s="44"/>
      <c r="SGD62" s="44"/>
      <c r="SGE62" s="44"/>
      <c r="SGF62" s="44"/>
      <c r="SGG62" s="44"/>
      <c r="SGH62" s="44"/>
      <c r="SGI62" s="44"/>
      <c r="SGJ62" s="44"/>
      <c r="SGK62" s="44"/>
      <c r="SGL62" s="44"/>
      <c r="SGM62" s="44"/>
      <c r="SGN62" s="44"/>
      <c r="SGO62" s="44"/>
      <c r="SGP62" s="44"/>
      <c r="SGQ62" s="44"/>
      <c r="SGR62" s="44"/>
      <c r="SGS62" s="44"/>
      <c r="SGT62" s="44"/>
      <c r="SGU62" s="44"/>
      <c r="SGV62" s="44"/>
      <c r="SGW62" s="44"/>
      <c r="SGX62" s="44"/>
      <c r="SGY62" s="44"/>
      <c r="SGZ62" s="44"/>
      <c r="SHA62" s="44"/>
      <c r="SHB62" s="44"/>
      <c r="SHC62" s="44"/>
      <c r="SHD62" s="44"/>
      <c r="SHE62" s="44"/>
      <c r="SHF62" s="44"/>
      <c r="SHG62" s="44"/>
      <c r="SHH62" s="44"/>
      <c r="SHI62" s="44"/>
      <c r="SHJ62" s="44"/>
      <c r="SHK62" s="44"/>
      <c r="SHL62" s="44"/>
      <c r="SHM62" s="44"/>
      <c r="SHN62" s="44"/>
      <c r="SHO62" s="44"/>
      <c r="SHP62" s="44"/>
      <c r="SHQ62" s="44"/>
      <c r="SHR62" s="44"/>
      <c r="SHS62" s="44"/>
      <c r="SHT62" s="44"/>
      <c r="SHU62" s="44"/>
      <c r="SHV62" s="44"/>
      <c r="SHW62" s="44"/>
      <c r="SHX62" s="44"/>
      <c r="SHY62" s="44"/>
      <c r="SHZ62" s="44"/>
      <c r="SIA62" s="44"/>
      <c r="SIB62" s="44"/>
      <c r="SIC62" s="44"/>
      <c r="SID62" s="44"/>
      <c r="SIE62" s="44"/>
      <c r="SIF62" s="44"/>
      <c r="SIG62" s="44"/>
      <c r="SIH62" s="44"/>
      <c r="SII62" s="44"/>
      <c r="SIJ62" s="44"/>
      <c r="SIK62" s="44"/>
      <c r="SIL62" s="44"/>
      <c r="SIM62" s="44"/>
      <c r="SIN62" s="44"/>
      <c r="SIO62" s="44"/>
      <c r="SIP62" s="44"/>
      <c r="SIQ62" s="44"/>
      <c r="SIR62" s="44"/>
      <c r="SIS62" s="44"/>
      <c r="SIT62" s="44"/>
      <c r="SIU62" s="44"/>
      <c r="SIV62" s="44"/>
      <c r="SIW62" s="44"/>
      <c r="SIX62" s="44"/>
      <c r="SIY62" s="44"/>
      <c r="SIZ62" s="44"/>
      <c r="SJA62" s="44"/>
      <c r="SJB62" s="44"/>
      <c r="SJC62" s="44"/>
      <c r="SJD62" s="44"/>
      <c r="SJE62" s="44"/>
      <c r="SJF62" s="44"/>
      <c r="SJG62" s="44"/>
      <c r="SJH62" s="44"/>
      <c r="SJI62" s="44"/>
      <c r="SJJ62" s="44"/>
      <c r="SJK62" s="44"/>
      <c r="SJL62" s="44"/>
      <c r="SJM62" s="44"/>
      <c r="SJN62" s="44"/>
      <c r="SJO62" s="44"/>
      <c r="SJP62" s="44"/>
      <c r="SJQ62" s="44"/>
      <c r="SJR62" s="44"/>
      <c r="SJS62" s="44"/>
      <c r="SJT62" s="44"/>
      <c r="SJU62" s="44"/>
      <c r="SJV62" s="44"/>
      <c r="SJW62" s="44"/>
      <c r="SJX62" s="44"/>
      <c r="SJY62" s="44"/>
      <c r="SJZ62" s="44"/>
      <c r="SKA62" s="44"/>
      <c r="SKB62" s="44"/>
      <c r="SKC62" s="44"/>
      <c r="SKD62" s="44"/>
      <c r="SKE62" s="44"/>
      <c r="SKF62" s="44"/>
      <c r="SKG62" s="44"/>
      <c r="SKH62" s="44"/>
      <c r="SKI62" s="44"/>
      <c r="SKJ62" s="44"/>
      <c r="SKK62" s="44"/>
      <c r="SKL62" s="44"/>
      <c r="SKM62" s="44"/>
      <c r="SKN62" s="44"/>
      <c r="SKO62" s="44"/>
      <c r="SKP62" s="44"/>
      <c r="SKQ62" s="44"/>
      <c r="SKR62" s="44"/>
      <c r="SKS62" s="44"/>
      <c r="SKT62" s="44"/>
      <c r="SKU62" s="44"/>
      <c r="SKV62" s="44"/>
      <c r="SKW62" s="44"/>
      <c r="SKX62" s="44"/>
      <c r="SKY62" s="44"/>
      <c r="SKZ62" s="44"/>
      <c r="SLA62" s="44"/>
      <c r="SLB62" s="44"/>
      <c r="SLC62" s="44"/>
      <c r="SLD62" s="44"/>
      <c r="SLE62" s="44"/>
      <c r="SLF62" s="44"/>
      <c r="SLG62" s="44"/>
      <c r="SLH62" s="44"/>
      <c r="SLI62" s="44"/>
      <c r="SLJ62" s="44"/>
      <c r="SLK62" s="44"/>
      <c r="SLL62" s="44"/>
      <c r="SLM62" s="44"/>
      <c r="SLN62" s="44"/>
      <c r="SLO62" s="44"/>
      <c r="SLP62" s="44"/>
      <c r="SLQ62" s="44"/>
      <c r="SLR62" s="44"/>
      <c r="SLS62" s="44"/>
      <c r="SLT62" s="44"/>
      <c r="SLU62" s="44"/>
      <c r="SLV62" s="44"/>
      <c r="SLW62" s="44"/>
      <c r="SLX62" s="44"/>
      <c r="SLY62" s="44"/>
      <c r="SLZ62" s="44"/>
      <c r="SMA62" s="44"/>
      <c r="SMB62" s="44"/>
      <c r="SMC62" s="44"/>
      <c r="SMD62" s="44"/>
      <c r="SME62" s="44"/>
      <c r="SMF62" s="44"/>
      <c r="SMG62" s="44"/>
      <c r="SMH62" s="44"/>
      <c r="SMI62" s="44"/>
      <c r="SMJ62" s="44"/>
      <c r="SMK62" s="44"/>
      <c r="SML62" s="44"/>
      <c r="SMM62" s="44"/>
      <c r="SMN62" s="44"/>
      <c r="SMO62" s="44"/>
      <c r="SMP62" s="44"/>
      <c r="SMQ62" s="44"/>
      <c r="SMR62" s="44"/>
      <c r="SMS62" s="44"/>
      <c r="SMT62" s="44"/>
      <c r="SMU62" s="44"/>
      <c r="SMV62" s="44"/>
      <c r="SMW62" s="44"/>
      <c r="SMX62" s="44"/>
      <c r="SMY62" s="44"/>
      <c r="SMZ62" s="44"/>
      <c r="SNA62" s="44"/>
      <c r="SNB62" s="44"/>
      <c r="SNC62" s="44"/>
      <c r="SND62" s="44"/>
      <c r="SNE62" s="44"/>
      <c r="SNF62" s="44"/>
      <c r="SNG62" s="44"/>
      <c r="SNH62" s="44"/>
      <c r="SNI62" s="44"/>
      <c r="SNJ62" s="44"/>
      <c r="SNK62" s="44"/>
      <c r="SNL62" s="44"/>
      <c r="SNM62" s="44"/>
      <c r="SNN62" s="44"/>
      <c r="SNO62" s="44"/>
      <c r="SNP62" s="44"/>
      <c r="SNQ62" s="44"/>
      <c r="SNR62" s="44"/>
      <c r="SNS62" s="44"/>
      <c r="SNT62" s="44"/>
      <c r="SNU62" s="44"/>
      <c r="SNV62" s="44"/>
      <c r="SNW62" s="44"/>
      <c r="SNX62" s="44"/>
      <c r="SNY62" s="44"/>
      <c r="SNZ62" s="44"/>
      <c r="SOA62" s="44"/>
      <c r="SOB62" s="44"/>
      <c r="SOC62" s="44"/>
      <c r="SOD62" s="44"/>
      <c r="SOE62" s="44"/>
      <c r="SOF62" s="44"/>
      <c r="SOG62" s="44"/>
      <c r="SOH62" s="44"/>
      <c r="SOI62" s="44"/>
      <c r="SOJ62" s="44"/>
      <c r="SOK62" s="44"/>
      <c r="SOL62" s="44"/>
      <c r="SOM62" s="44"/>
      <c r="SON62" s="44"/>
      <c r="SOO62" s="44"/>
      <c r="SOP62" s="44"/>
      <c r="SOQ62" s="44"/>
      <c r="SOR62" s="44"/>
      <c r="SOS62" s="44"/>
      <c r="SOT62" s="44"/>
      <c r="SOU62" s="44"/>
      <c r="SOV62" s="44"/>
      <c r="SOW62" s="44"/>
      <c r="SOX62" s="44"/>
      <c r="SOY62" s="44"/>
      <c r="SOZ62" s="44"/>
      <c r="SPA62" s="44"/>
      <c r="SPB62" s="44"/>
      <c r="SPC62" s="44"/>
      <c r="SPD62" s="44"/>
      <c r="SPE62" s="44"/>
      <c r="SPF62" s="44"/>
      <c r="SPG62" s="44"/>
      <c r="SPH62" s="44"/>
      <c r="SPI62" s="44"/>
      <c r="SPJ62" s="44"/>
      <c r="SPK62" s="44"/>
      <c r="SPL62" s="44"/>
      <c r="SPM62" s="44"/>
      <c r="SPN62" s="44"/>
      <c r="SPO62" s="44"/>
      <c r="SPP62" s="44"/>
      <c r="SPQ62" s="44"/>
      <c r="SPR62" s="44"/>
      <c r="SPS62" s="44"/>
      <c r="SPT62" s="44"/>
      <c r="SPU62" s="44"/>
      <c r="SPV62" s="44"/>
      <c r="SPW62" s="44"/>
      <c r="SPX62" s="44"/>
      <c r="SPY62" s="44"/>
      <c r="SPZ62" s="44"/>
      <c r="SQA62" s="44"/>
      <c r="SQB62" s="44"/>
      <c r="SQC62" s="44"/>
      <c r="SQD62" s="44"/>
      <c r="SQE62" s="44"/>
      <c r="SQF62" s="44"/>
      <c r="SQG62" s="44"/>
      <c r="SQH62" s="44"/>
      <c r="SQI62" s="44"/>
      <c r="SQJ62" s="44"/>
      <c r="SQK62" s="44"/>
      <c r="SQL62" s="44"/>
      <c r="SQM62" s="44"/>
      <c r="SQN62" s="44"/>
      <c r="SQO62" s="44"/>
      <c r="SQP62" s="44"/>
      <c r="SQQ62" s="44"/>
      <c r="SQR62" s="44"/>
      <c r="SQS62" s="44"/>
      <c r="SQT62" s="44"/>
      <c r="SQU62" s="44"/>
      <c r="SQV62" s="44"/>
      <c r="SQW62" s="44"/>
      <c r="SQX62" s="44"/>
      <c r="SQY62" s="44"/>
      <c r="SQZ62" s="44"/>
      <c r="SRA62" s="44"/>
      <c r="SRB62" s="44"/>
      <c r="SRC62" s="44"/>
      <c r="SRD62" s="44"/>
      <c r="SRE62" s="44"/>
      <c r="SRF62" s="44"/>
      <c r="SRG62" s="44"/>
      <c r="SRH62" s="44"/>
      <c r="SRI62" s="44"/>
      <c r="SRJ62" s="44"/>
      <c r="SRK62" s="44"/>
      <c r="SRL62" s="44"/>
      <c r="SRM62" s="44"/>
      <c r="SRN62" s="44"/>
      <c r="SRO62" s="44"/>
      <c r="SRP62" s="44"/>
      <c r="SRQ62" s="44"/>
      <c r="SRR62" s="44"/>
      <c r="SRS62" s="44"/>
      <c r="SRT62" s="44"/>
      <c r="SRU62" s="44"/>
      <c r="SRV62" s="44"/>
      <c r="SRW62" s="44"/>
      <c r="SRX62" s="44"/>
      <c r="SRY62" s="44"/>
      <c r="SRZ62" s="44"/>
      <c r="SSA62" s="44"/>
      <c r="SSB62" s="44"/>
      <c r="SSC62" s="44"/>
      <c r="SSD62" s="44"/>
      <c r="SSE62" s="44"/>
      <c r="SSF62" s="44"/>
      <c r="SSG62" s="44"/>
      <c r="SSH62" s="44"/>
      <c r="SSI62" s="44"/>
      <c r="SSJ62" s="44"/>
      <c r="SSK62" s="44"/>
      <c r="SSL62" s="44"/>
      <c r="SSM62" s="44"/>
      <c r="SSN62" s="44"/>
      <c r="SSO62" s="44"/>
      <c r="SSP62" s="44"/>
      <c r="SSQ62" s="44"/>
      <c r="SSR62" s="44"/>
      <c r="SSS62" s="44"/>
      <c r="SST62" s="44"/>
      <c r="SSU62" s="44"/>
      <c r="SSV62" s="44"/>
      <c r="SSW62" s="44"/>
      <c r="SSX62" s="44"/>
      <c r="SSY62" s="44"/>
      <c r="SSZ62" s="44"/>
      <c r="STA62" s="44"/>
      <c r="STB62" s="44"/>
      <c r="STC62" s="44"/>
      <c r="STD62" s="44"/>
      <c r="STE62" s="44"/>
      <c r="STF62" s="44"/>
      <c r="STG62" s="44"/>
      <c r="STH62" s="44"/>
      <c r="STI62" s="44"/>
      <c r="STJ62" s="44"/>
      <c r="STK62" s="44"/>
      <c r="STL62" s="44"/>
      <c r="STM62" s="44"/>
      <c r="STN62" s="44"/>
      <c r="STO62" s="44"/>
      <c r="STP62" s="44"/>
      <c r="STQ62" s="44"/>
      <c r="STR62" s="44"/>
      <c r="STS62" s="44"/>
      <c r="STT62" s="44"/>
      <c r="STU62" s="44"/>
      <c r="STV62" s="44"/>
      <c r="STW62" s="44"/>
      <c r="STX62" s="44"/>
      <c r="STY62" s="44"/>
      <c r="STZ62" s="44"/>
      <c r="SUA62" s="44"/>
      <c r="SUB62" s="44"/>
      <c r="SUC62" s="44"/>
      <c r="SUD62" s="44"/>
      <c r="SUE62" s="44"/>
      <c r="SUF62" s="44"/>
      <c r="SUG62" s="44"/>
      <c r="SUH62" s="44"/>
      <c r="SUI62" s="44"/>
      <c r="SUJ62" s="44"/>
      <c r="SUK62" s="44"/>
      <c r="SUL62" s="44"/>
      <c r="SUM62" s="44"/>
      <c r="SUN62" s="44"/>
      <c r="SUO62" s="44"/>
      <c r="SUP62" s="44"/>
      <c r="SUQ62" s="44"/>
      <c r="SUR62" s="44"/>
      <c r="SUS62" s="44"/>
      <c r="SUT62" s="44"/>
      <c r="SUU62" s="44"/>
      <c r="SUV62" s="44"/>
      <c r="SUW62" s="44"/>
      <c r="SUX62" s="44"/>
      <c r="SUY62" s="44"/>
      <c r="SUZ62" s="44"/>
      <c r="SVA62" s="44"/>
      <c r="SVB62" s="44"/>
      <c r="SVC62" s="44"/>
      <c r="SVD62" s="44"/>
      <c r="SVE62" s="44"/>
      <c r="SVF62" s="44"/>
      <c r="SVG62" s="44"/>
      <c r="SVH62" s="44"/>
      <c r="SVI62" s="44"/>
      <c r="SVJ62" s="44"/>
      <c r="SVK62" s="44"/>
      <c r="SVL62" s="44"/>
      <c r="SVM62" s="44"/>
      <c r="SVN62" s="44"/>
      <c r="SVO62" s="44"/>
      <c r="SVP62" s="44"/>
      <c r="SVQ62" s="44"/>
      <c r="SVR62" s="44"/>
      <c r="SVS62" s="44"/>
      <c r="SVT62" s="44"/>
      <c r="SVU62" s="44"/>
      <c r="SVV62" s="44"/>
      <c r="SVW62" s="44"/>
      <c r="SVX62" s="44"/>
      <c r="SVY62" s="44"/>
      <c r="SVZ62" s="44"/>
      <c r="SWA62" s="44"/>
      <c r="SWB62" s="44"/>
      <c r="SWC62" s="44"/>
      <c r="SWD62" s="44"/>
      <c r="SWE62" s="44"/>
      <c r="SWF62" s="44"/>
      <c r="SWG62" s="44"/>
      <c r="SWH62" s="44"/>
      <c r="SWI62" s="44"/>
      <c r="SWJ62" s="44"/>
      <c r="SWK62" s="44"/>
      <c r="SWL62" s="44"/>
      <c r="SWM62" s="44"/>
      <c r="SWN62" s="44"/>
      <c r="SWO62" s="44"/>
      <c r="SWP62" s="44"/>
      <c r="SWQ62" s="44"/>
      <c r="SWR62" s="44"/>
      <c r="SWS62" s="44"/>
      <c r="SWT62" s="44"/>
      <c r="SWU62" s="44"/>
      <c r="SWV62" s="44"/>
      <c r="SWW62" s="44"/>
      <c r="SWX62" s="44"/>
      <c r="SWY62" s="44"/>
      <c r="SWZ62" s="44"/>
      <c r="SXA62" s="44"/>
      <c r="SXB62" s="44"/>
      <c r="SXC62" s="44"/>
      <c r="SXD62" s="44"/>
      <c r="SXE62" s="44"/>
      <c r="SXF62" s="44"/>
      <c r="SXG62" s="44"/>
      <c r="SXH62" s="44"/>
      <c r="SXI62" s="44"/>
      <c r="SXJ62" s="44"/>
      <c r="SXK62" s="44"/>
      <c r="SXL62" s="44"/>
      <c r="SXM62" s="44"/>
      <c r="SXN62" s="44"/>
      <c r="SXO62" s="44"/>
      <c r="SXP62" s="44"/>
      <c r="SXQ62" s="44"/>
      <c r="SXR62" s="44"/>
      <c r="SXS62" s="44"/>
      <c r="SXT62" s="44"/>
      <c r="SXU62" s="44"/>
      <c r="SXV62" s="44"/>
      <c r="SXW62" s="44"/>
      <c r="SXX62" s="44"/>
      <c r="SXY62" s="44"/>
      <c r="SXZ62" s="44"/>
      <c r="SYA62" s="44"/>
      <c r="SYB62" s="44"/>
      <c r="SYC62" s="44"/>
      <c r="SYD62" s="44"/>
      <c r="SYE62" s="44"/>
      <c r="SYF62" s="44"/>
      <c r="SYG62" s="44"/>
      <c r="SYH62" s="44"/>
      <c r="SYI62" s="44"/>
      <c r="SYJ62" s="44"/>
      <c r="SYK62" s="44"/>
      <c r="SYL62" s="44"/>
      <c r="SYM62" s="44"/>
      <c r="SYN62" s="44"/>
      <c r="SYO62" s="44"/>
      <c r="SYP62" s="44"/>
      <c r="SYQ62" s="44"/>
      <c r="SYR62" s="44"/>
      <c r="SYS62" s="44"/>
      <c r="SYT62" s="44"/>
      <c r="SYU62" s="44"/>
      <c r="SYV62" s="44"/>
      <c r="SYW62" s="44"/>
      <c r="SYX62" s="44"/>
      <c r="SYY62" s="44"/>
      <c r="SYZ62" s="44"/>
      <c r="SZA62" s="44"/>
      <c r="SZB62" s="44"/>
      <c r="SZC62" s="44"/>
      <c r="SZD62" s="44"/>
      <c r="SZE62" s="44"/>
      <c r="SZF62" s="44"/>
      <c r="SZG62" s="44"/>
      <c r="SZH62" s="44"/>
      <c r="SZI62" s="44"/>
      <c r="SZJ62" s="44"/>
      <c r="SZK62" s="44"/>
      <c r="SZL62" s="44"/>
      <c r="SZM62" s="44"/>
      <c r="SZN62" s="44"/>
      <c r="SZO62" s="44"/>
      <c r="SZP62" s="44"/>
      <c r="SZQ62" s="44"/>
      <c r="SZR62" s="44"/>
      <c r="SZS62" s="44"/>
      <c r="SZT62" s="44"/>
      <c r="SZU62" s="44"/>
      <c r="SZV62" s="44"/>
      <c r="SZW62" s="44"/>
      <c r="SZX62" s="44"/>
      <c r="SZY62" s="44"/>
      <c r="SZZ62" s="44"/>
      <c r="TAA62" s="44"/>
      <c r="TAB62" s="44"/>
      <c r="TAC62" s="44"/>
      <c r="TAD62" s="44"/>
      <c r="TAE62" s="44"/>
      <c r="TAF62" s="44"/>
      <c r="TAG62" s="44"/>
      <c r="TAH62" s="44"/>
      <c r="TAI62" s="44"/>
      <c r="TAJ62" s="44"/>
      <c r="TAK62" s="44"/>
      <c r="TAL62" s="44"/>
      <c r="TAM62" s="44"/>
      <c r="TAN62" s="44"/>
      <c r="TAO62" s="44"/>
      <c r="TAP62" s="44"/>
      <c r="TAQ62" s="44"/>
      <c r="TAR62" s="44"/>
      <c r="TAS62" s="44"/>
      <c r="TAT62" s="44"/>
      <c r="TAU62" s="44"/>
      <c r="TAV62" s="44"/>
      <c r="TAW62" s="44"/>
      <c r="TAX62" s="44"/>
      <c r="TAY62" s="44"/>
      <c r="TAZ62" s="44"/>
      <c r="TBA62" s="44"/>
      <c r="TBB62" s="44"/>
      <c r="TBC62" s="44"/>
      <c r="TBD62" s="44"/>
      <c r="TBE62" s="44"/>
      <c r="TBF62" s="44"/>
      <c r="TBG62" s="44"/>
      <c r="TBH62" s="44"/>
      <c r="TBI62" s="44"/>
      <c r="TBJ62" s="44"/>
      <c r="TBK62" s="44"/>
      <c r="TBL62" s="44"/>
      <c r="TBM62" s="44"/>
      <c r="TBN62" s="44"/>
      <c r="TBO62" s="44"/>
      <c r="TBP62" s="44"/>
      <c r="TBQ62" s="44"/>
      <c r="TBR62" s="44"/>
      <c r="TBS62" s="44"/>
      <c r="TBT62" s="44"/>
      <c r="TBU62" s="44"/>
      <c r="TBV62" s="44"/>
      <c r="TBW62" s="44"/>
      <c r="TBX62" s="44"/>
      <c r="TBY62" s="44"/>
      <c r="TBZ62" s="44"/>
      <c r="TCA62" s="44"/>
      <c r="TCB62" s="44"/>
      <c r="TCC62" s="44"/>
      <c r="TCD62" s="44"/>
      <c r="TCE62" s="44"/>
      <c r="TCF62" s="44"/>
      <c r="TCG62" s="44"/>
      <c r="TCH62" s="44"/>
      <c r="TCI62" s="44"/>
      <c r="TCJ62" s="44"/>
      <c r="TCK62" s="44"/>
      <c r="TCL62" s="44"/>
      <c r="TCM62" s="44"/>
      <c r="TCN62" s="44"/>
      <c r="TCO62" s="44"/>
      <c r="TCP62" s="44"/>
      <c r="TCQ62" s="44"/>
      <c r="TCR62" s="44"/>
      <c r="TCS62" s="44"/>
      <c r="TCT62" s="44"/>
      <c r="TCU62" s="44"/>
      <c r="TCV62" s="44"/>
      <c r="TCW62" s="44"/>
      <c r="TCX62" s="44"/>
      <c r="TCY62" s="44"/>
      <c r="TCZ62" s="44"/>
      <c r="TDA62" s="44"/>
      <c r="TDB62" s="44"/>
      <c r="TDC62" s="44"/>
      <c r="TDD62" s="44"/>
      <c r="TDE62" s="44"/>
      <c r="TDF62" s="44"/>
      <c r="TDG62" s="44"/>
      <c r="TDH62" s="44"/>
      <c r="TDI62" s="44"/>
      <c r="TDJ62" s="44"/>
      <c r="TDK62" s="44"/>
      <c r="TDL62" s="44"/>
      <c r="TDM62" s="44"/>
      <c r="TDN62" s="44"/>
      <c r="TDO62" s="44"/>
      <c r="TDP62" s="44"/>
      <c r="TDQ62" s="44"/>
      <c r="TDR62" s="44"/>
      <c r="TDS62" s="44"/>
      <c r="TDT62" s="44"/>
      <c r="TDU62" s="44"/>
      <c r="TDV62" s="44"/>
      <c r="TDW62" s="44"/>
      <c r="TDX62" s="44"/>
      <c r="TDY62" s="44"/>
      <c r="TDZ62" s="44"/>
      <c r="TEA62" s="44"/>
      <c r="TEB62" s="44"/>
      <c r="TEC62" s="44"/>
      <c r="TED62" s="44"/>
      <c r="TEE62" s="44"/>
      <c r="TEF62" s="44"/>
      <c r="TEG62" s="44"/>
      <c r="TEH62" s="44"/>
      <c r="TEI62" s="44"/>
      <c r="TEJ62" s="44"/>
      <c r="TEK62" s="44"/>
      <c r="TEL62" s="44"/>
      <c r="TEM62" s="44"/>
      <c r="TEN62" s="44"/>
      <c r="TEO62" s="44"/>
      <c r="TEP62" s="44"/>
      <c r="TEQ62" s="44"/>
      <c r="TER62" s="44"/>
      <c r="TES62" s="44"/>
      <c r="TET62" s="44"/>
      <c r="TEU62" s="44"/>
      <c r="TEV62" s="44"/>
      <c r="TEW62" s="44"/>
      <c r="TEX62" s="44"/>
      <c r="TEY62" s="44"/>
      <c r="TEZ62" s="44"/>
      <c r="TFA62" s="44"/>
      <c r="TFB62" s="44"/>
      <c r="TFC62" s="44"/>
      <c r="TFD62" s="44"/>
      <c r="TFE62" s="44"/>
      <c r="TFF62" s="44"/>
      <c r="TFG62" s="44"/>
      <c r="TFH62" s="44"/>
      <c r="TFI62" s="44"/>
      <c r="TFJ62" s="44"/>
      <c r="TFK62" s="44"/>
      <c r="TFL62" s="44"/>
      <c r="TFM62" s="44"/>
      <c r="TFN62" s="44"/>
      <c r="TFO62" s="44"/>
      <c r="TFP62" s="44"/>
      <c r="TFQ62" s="44"/>
      <c r="TFR62" s="44"/>
      <c r="TFS62" s="44"/>
      <c r="TFT62" s="44"/>
      <c r="TFU62" s="44"/>
      <c r="TFV62" s="44"/>
      <c r="TFW62" s="44"/>
      <c r="TFX62" s="44"/>
      <c r="TFY62" s="44"/>
      <c r="TFZ62" s="44"/>
      <c r="TGA62" s="44"/>
      <c r="TGB62" s="44"/>
      <c r="TGC62" s="44"/>
      <c r="TGD62" s="44"/>
      <c r="TGE62" s="44"/>
      <c r="TGF62" s="44"/>
      <c r="TGG62" s="44"/>
      <c r="TGH62" s="44"/>
      <c r="TGI62" s="44"/>
      <c r="TGJ62" s="44"/>
      <c r="TGK62" s="44"/>
      <c r="TGL62" s="44"/>
      <c r="TGM62" s="44"/>
      <c r="TGN62" s="44"/>
      <c r="TGO62" s="44"/>
      <c r="TGP62" s="44"/>
      <c r="TGQ62" s="44"/>
      <c r="TGR62" s="44"/>
      <c r="TGS62" s="44"/>
      <c r="TGT62" s="44"/>
      <c r="TGU62" s="44"/>
      <c r="TGV62" s="44"/>
      <c r="TGW62" s="44"/>
      <c r="TGX62" s="44"/>
      <c r="TGY62" s="44"/>
      <c r="TGZ62" s="44"/>
      <c r="THA62" s="44"/>
      <c r="THB62" s="44"/>
      <c r="THC62" s="44"/>
      <c r="THD62" s="44"/>
      <c r="THE62" s="44"/>
      <c r="THF62" s="44"/>
      <c r="THG62" s="44"/>
      <c r="THH62" s="44"/>
      <c r="THI62" s="44"/>
      <c r="THJ62" s="44"/>
      <c r="THK62" s="44"/>
      <c r="THL62" s="44"/>
      <c r="THM62" s="44"/>
      <c r="THN62" s="44"/>
      <c r="THO62" s="44"/>
      <c r="THP62" s="44"/>
      <c r="THQ62" s="44"/>
      <c r="THR62" s="44"/>
      <c r="THS62" s="44"/>
      <c r="THT62" s="44"/>
      <c r="THU62" s="44"/>
      <c r="THV62" s="44"/>
      <c r="THW62" s="44"/>
      <c r="THX62" s="44"/>
      <c r="THY62" s="44"/>
      <c r="THZ62" s="44"/>
      <c r="TIA62" s="44"/>
      <c r="TIB62" s="44"/>
      <c r="TIC62" s="44"/>
      <c r="TID62" s="44"/>
      <c r="TIE62" s="44"/>
      <c r="TIF62" s="44"/>
      <c r="TIG62" s="44"/>
      <c r="TIH62" s="44"/>
      <c r="TII62" s="44"/>
      <c r="TIJ62" s="44"/>
      <c r="TIK62" s="44"/>
      <c r="TIL62" s="44"/>
      <c r="TIM62" s="44"/>
      <c r="TIN62" s="44"/>
      <c r="TIO62" s="44"/>
      <c r="TIP62" s="44"/>
      <c r="TIQ62" s="44"/>
      <c r="TIR62" s="44"/>
      <c r="TIS62" s="44"/>
      <c r="TIT62" s="44"/>
      <c r="TIU62" s="44"/>
      <c r="TIV62" s="44"/>
      <c r="TIW62" s="44"/>
      <c r="TIX62" s="44"/>
      <c r="TIY62" s="44"/>
      <c r="TIZ62" s="44"/>
      <c r="TJA62" s="44"/>
      <c r="TJB62" s="44"/>
      <c r="TJC62" s="44"/>
      <c r="TJD62" s="44"/>
      <c r="TJE62" s="44"/>
      <c r="TJF62" s="44"/>
      <c r="TJG62" s="44"/>
      <c r="TJH62" s="44"/>
      <c r="TJI62" s="44"/>
      <c r="TJJ62" s="44"/>
      <c r="TJK62" s="44"/>
      <c r="TJL62" s="44"/>
      <c r="TJM62" s="44"/>
      <c r="TJN62" s="44"/>
      <c r="TJO62" s="44"/>
      <c r="TJP62" s="44"/>
      <c r="TJQ62" s="44"/>
      <c r="TJR62" s="44"/>
      <c r="TJS62" s="44"/>
      <c r="TJT62" s="44"/>
      <c r="TJU62" s="44"/>
      <c r="TJV62" s="44"/>
      <c r="TJW62" s="44"/>
      <c r="TJX62" s="44"/>
      <c r="TJY62" s="44"/>
      <c r="TJZ62" s="44"/>
      <c r="TKA62" s="44"/>
      <c r="TKB62" s="44"/>
      <c r="TKC62" s="44"/>
      <c r="TKD62" s="44"/>
      <c r="TKE62" s="44"/>
      <c r="TKF62" s="44"/>
      <c r="TKG62" s="44"/>
      <c r="TKH62" s="44"/>
      <c r="TKI62" s="44"/>
      <c r="TKJ62" s="44"/>
      <c r="TKK62" s="44"/>
      <c r="TKL62" s="44"/>
      <c r="TKM62" s="44"/>
      <c r="TKN62" s="44"/>
      <c r="TKO62" s="44"/>
      <c r="TKP62" s="44"/>
      <c r="TKQ62" s="44"/>
      <c r="TKR62" s="44"/>
      <c r="TKS62" s="44"/>
      <c r="TKT62" s="44"/>
      <c r="TKU62" s="44"/>
      <c r="TKV62" s="44"/>
      <c r="TKW62" s="44"/>
      <c r="TKX62" s="44"/>
      <c r="TKY62" s="44"/>
      <c r="TKZ62" s="44"/>
      <c r="TLA62" s="44"/>
      <c r="TLB62" s="44"/>
      <c r="TLC62" s="44"/>
      <c r="TLD62" s="44"/>
      <c r="TLE62" s="44"/>
      <c r="TLF62" s="44"/>
      <c r="TLG62" s="44"/>
      <c r="TLH62" s="44"/>
      <c r="TLI62" s="44"/>
      <c r="TLJ62" s="44"/>
      <c r="TLK62" s="44"/>
      <c r="TLL62" s="44"/>
      <c r="TLM62" s="44"/>
      <c r="TLN62" s="44"/>
      <c r="TLO62" s="44"/>
      <c r="TLP62" s="44"/>
      <c r="TLQ62" s="44"/>
      <c r="TLR62" s="44"/>
      <c r="TLS62" s="44"/>
      <c r="TLT62" s="44"/>
      <c r="TLU62" s="44"/>
      <c r="TLV62" s="44"/>
      <c r="TLW62" s="44"/>
      <c r="TLX62" s="44"/>
      <c r="TLY62" s="44"/>
      <c r="TLZ62" s="44"/>
      <c r="TMA62" s="44"/>
      <c r="TMB62" s="44"/>
      <c r="TMC62" s="44"/>
      <c r="TMD62" s="44"/>
      <c r="TME62" s="44"/>
      <c r="TMF62" s="44"/>
      <c r="TMG62" s="44"/>
      <c r="TMH62" s="44"/>
      <c r="TMI62" s="44"/>
      <c r="TMJ62" s="44"/>
      <c r="TMK62" s="44"/>
      <c r="TML62" s="44"/>
      <c r="TMM62" s="44"/>
      <c r="TMN62" s="44"/>
      <c r="TMO62" s="44"/>
      <c r="TMP62" s="44"/>
      <c r="TMQ62" s="44"/>
      <c r="TMR62" s="44"/>
      <c r="TMS62" s="44"/>
      <c r="TMT62" s="44"/>
      <c r="TMU62" s="44"/>
      <c r="TMV62" s="44"/>
      <c r="TMW62" s="44"/>
      <c r="TMX62" s="44"/>
      <c r="TMY62" s="44"/>
      <c r="TMZ62" s="44"/>
      <c r="TNA62" s="44"/>
      <c r="TNB62" s="44"/>
      <c r="TNC62" s="44"/>
      <c r="TND62" s="44"/>
      <c r="TNE62" s="44"/>
      <c r="TNF62" s="44"/>
      <c r="TNG62" s="44"/>
      <c r="TNH62" s="44"/>
      <c r="TNI62" s="44"/>
      <c r="TNJ62" s="44"/>
      <c r="TNK62" s="44"/>
      <c r="TNL62" s="44"/>
      <c r="TNM62" s="44"/>
      <c r="TNN62" s="44"/>
      <c r="TNO62" s="44"/>
      <c r="TNP62" s="44"/>
      <c r="TNQ62" s="44"/>
      <c r="TNR62" s="44"/>
      <c r="TNS62" s="44"/>
      <c r="TNT62" s="44"/>
      <c r="TNU62" s="44"/>
      <c r="TNV62" s="44"/>
      <c r="TNW62" s="44"/>
      <c r="TNX62" s="44"/>
      <c r="TNY62" s="44"/>
      <c r="TNZ62" s="44"/>
      <c r="TOA62" s="44"/>
      <c r="TOB62" s="44"/>
      <c r="TOC62" s="44"/>
      <c r="TOD62" s="44"/>
      <c r="TOE62" s="44"/>
      <c r="TOF62" s="44"/>
      <c r="TOG62" s="44"/>
      <c r="TOH62" s="44"/>
      <c r="TOI62" s="44"/>
      <c r="TOJ62" s="44"/>
      <c r="TOK62" s="44"/>
      <c r="TOL62" s="44"/>
      <c r="TOM62" s="44"/>
      <c r="TON62" s="44"/>
      <c r="TOO62" s="44"/>
      <c r="TOP62" s="44"/>
      <c r="TOQ62" s="44"/>
      <c r="TOR62" s="44"/>
      <c r="TOS62" s="44"/>
      <c r="TOT62" s="44"/>
      <c r="TOU62" s="44"/>
      <c r="TOV62" s="44"/>
      <c r="TOW62" s="44"/>
      <c r="TOX62" s="44"/>
      <c r="TOY62" s="44"/>
      <c r="TOZ62" s="44"/>
      <c r="TPA62" s="44"/>
      <c r="TPB62" s="44"/>
      <c r="TPC62" s="44"/>
      <c r="TPD62" s="44"/>
      <c r="TPE62" s="44"/>
      <c r="TPF62" s="44"/>
      <c r="TPG62" s="44"/>
      <c r="TPH62" s="44"/>
      <c r="TPI62" s="44"/>
      <c r="TPJ62" s="44"/>
      <c r="TPK62" s="44"/>
      <c r="TPL62" s="44"/>
      <c r="TPM62" s="44"/>
      <c r="TPN62" s="44"/>
      <c r="TPO62" s="44"/>
      <c r="TPP62" s="44"/>
      <c r="TPQ62" s="44"/>
      <c r="TPR62" s="44"/>
      <c r="TPS62" s="44"/>
      <c r="TPT62" s="44"/>
      <c r="TPU62" s="44"/>
      <c r="TPV62" s="44"/>
      <c r="TPW62" s="44"/>
      <c r="TPX62" s="44"/>
      <c r="TPY62" s="44"/>
      <c r="TPZ62" s="44"/>
      <c r="TQA62" s="44"/>
      <c r="TQB62" s="44"/>
      <c r="TQC62" s="44"/>
      <c r="TQD62" s="44"/>
      <c r="TQE62" s="44"/>
      <c r="TQF62" s="44"/>
      <c r="TQG62" s="44"/>
      <c r="TQH62" s="44"/>
      <c r="TQI62" s="44"/>
      <c r="TQJ62" s="44"/>
      <c r="TQK62" s="44"/>
      <c r="TQL62" s="44"/>
      <c r="TQM62" s="44"/>
      <c r="TQN62" s="44"/>
      <c r="TQO62" s="44"/>
      <c r="TQP62" s="44"/>
      <c r="TQQ62" s="44"/>
      <c r="TQR62" s="44"/>
      <c r="TQS62" s="44"/>
      <c r="TQT62" s="44"/>
      <c r="TQU62" s="44"/>
      <c r="TQV62" s="44"/>
      <c r="TQW62" s="44"/>
      <c r="TQX62" s="44"/>
      <c r="TQY62" s="44"/>
      <c r="TQZ62" s="44"/>
      <c r="TRA62" s="44"/>
      <c r="TRB62" s="44"/>
      <c r="TRC62" s="44"/>
      <c r="TRD62" s="44"/>
      <c r="TRE62" s="44"/>
      <c r="TRF62" s="44"/>
      <c r="TRG62" s="44"/>
      <c r="TRH62" s="44"/>
      <c r="TRI62" s="44"/>
      <c r="TRJ62" s="44"/>
      <c r="TRK62" s="44"/>
      <c r="TRL62" s="44"/>
      <c r="TRM62" s="44"/>
      <c r="TRN62" s="44"/>
      <c r="TRO62" s="44"/>
      <c r="TRP62" s="44"/>
      <c r="TRQ62" s="44"/>
      <c r="TRR62" s="44"/>
      <c r="TRS62" s="44"/>
      <c r="TRT62" s="44"/>
      <c r="TRU62" s="44"/>
      <c r="TRV62" s="44"/>
      <c r="TRW62" s="44"/>
      <c r="TRX62" s="44"/>
      <c r="TRY62" s="44"/>
      <c r="TRZ62" s="44"/>
      <c r="TSA62" s="44"/>
      <c r="TSB62" s="44"/>
      <c r="TSC62" s="44"/>
      <c r="TSD62" s="44"/>
      <c r="TSE62" s="44"/>
      <c r="TSF62" s="44"/>
      <c r="TSG62" s="44"/>
      <c r="TSH62" s="44"/>
      <c r="TSI62" s="44"/>
      <c r="TSJ62" s="44"/>
      <c r="TSK62" s="44"/>
      <c r="TSL62" s="44"/>
      <c r="TSM62" s="44"/>
      <c r="TSN62" s="44"/>
      <c r="TSO62" s="44"/>
      <c r="TSP62" s="44"/>
      <c r="TSQ62" s="44"/>
      <c r="TSR62" s="44"/>
      <c r="TSS62" s="44"/>
      <c r="TST62" s="44"/>
      <c r="TSU62" s="44"/>
      <c r="TSV62" s="44"/>
      <c r="TSW62" s="44"/>
      <c r="TSX62" s="44"/>
      <c r="TSY62" s="44"/>
      <c r="TSZ62" s="44"/>
      <c r="TTA62" s="44"/>
      <c r="TTB62" s="44"/>
      <c r="TTC62" s="44"/>
      <c r="TTD62" s="44"/>
      <c r="TTE62" s="44"/>
      <c r="TTF62" s="44"/>
      <c r="TTG62" s="44"/>
      <c r="TTH62" s="44"/>
      <c r="TTI62" s="44"/>
      <c r="TTJ62" s="44"/>
      <c r="TTK62" s="44"/>
      <c r="TTL62" s="44"/>
      <c r="TTM62" s="44"/>
      <c r="TTN62" s="44"/>
      <c r="TTO62" s="44"/>
      <c r="TTP62" s="44"/>
      <c r="TTQ62" s="44"/>
      <c r="TTR62" s="44"/>
      <c r="TTS62" s="44"/>
      <c r="TTT62" s="44"/>
      <c r="TTU62" s="44"/>
      <c r="TTV62" s="44"/>
      <c r="TTW62" s="44"/>
      <c r="TTX62" s="44"/>
      <c r="TTY62" s="44"/>
      <c r="TTZ62" s="44"/>
      <c r="TUA62" s="44"/>
      <c r="TUB62" s="44"/>
      <c r="TUC62" s="44"/>
      <c r="TUD62" s="44"/>
      <c r="TUE62" s="44"/>
      <c r="TUF62" s="44"/>
      <c r="TUG62" s="44"/>
      <c r="TUH62" s="44"/>
      <c r="TUI62" s="44"/>
      <c r="TUJ62" s="44"/>
      <c r="TUK62" s="44"/>
      <c r="TUL62" s="44"/>
      <c r="TUM62" s="44"/>
      <c r="TUN62" s="44"/>
      <c r="TUO62" s="44"/>
      <c r="TUP62" s="44"/>
      <c r="TUQ62" s="44"/>
      <c r="TUR62" s="44"/>
      <c r="TUS62" s="44"/>
      <c r="TUT62" s="44"/>
      <c r="TUU62" s="44"/>
      <c r="TUV62" s="44"/>
      <c r="TUW62" s="44"/>
      <c r="TUX62" s="44"/>
      <c r="TUY62" s="44"/>
      <c r="TUZ62" s="44"/>
      <c r="TVA62" s="44"/>
      <c r="TVB62" s="44"/>
      <c r="TVC62" s="44"/>
      <c r="TVD62" s="44"/>
      <c r="TVE62" s="44"/>
      <c r="TVF62" s="44"/>
      <c r="TVG62" s="44"/>
      <c r="TVH62" s="44"/>
      <c r="TVI62" s="44"/>
      <c r="TVJ62" s="44"/>
      <c r="TVK62" s="44"/>
      <c r="TVL62" s="44"/>
      <c r="TVM62" s="44"/>
      <c r="TVN62" s="44"/>
      <c r="TVO62" s="44"/>
      <c r="TVP62" s="44"/>
      <c r="TVQ62" s="44"/>
      <c r="TVR62" s="44"/>
      <c r="TVS62" s="44"/>
      <c r="TVT62" s="44"/>
      <c r="TVU62" s="44"/>
      <c r="TVV62" s="44"/>
      <c r="TVW62" s="44"/>
      <c r="TVX62" s="44"/>
      <c r="TVY62" s="44"/>
      <c r="TVZ62" s="44"/>
      <c r="TWA62" s="44"/>
      <c r="TWB62" s="44"/>
      <c r="TWC62" s="44"/>
      <c r="TWD62" s="44"/>
      <c r="TWE62" s="44"/>
      <c r="TWF62" s="44"/>
      <c r="TWG62" s="44"/>
      <c r="TWH62" s="44"/>
      <c r="TWI62" s="44"/>
      <c r="TWJ62" s="44"/>
      <c r="TWK62" s="44"/>
      <c r="TWL62" s="44"/>
      <c r="TWM62" s="44"/>
      <c r="TWN62" s="44"/>
      <c r="TWO62" s="44"/>
      <c r="TWP62" s="44"/>
      <c r="TWQ62" s="44"/>
      <c r="TWR62" s="44"/>
      <c r="TWS62" s="44"/>
      <c r="TWT62" s="44"/>
      <c r="TWU62" s="44"/>
      <c r="TWV62" s="44"/>
      <c r="TWW62" s="44"/>
      <c r="TWX62" s="44"/>
      <c r="TWY62" s="44"/>
      <c r="TWZ62" s="44"/>
      <c r="TXA62" s="44"/>
      <c r="TXB62" s="44"/>
      <c r="TXC62" s="44"/>
      <c r="TXD62" s="44"/>
      <c r="TXE62" s="44"/>
      <c r="TXF62" s="44"/>
      <c r="TXG62" s="44"/>
      <c r="TXH62" s="44"/>
      <c r="TXI62" s="44"/>
      <c r="TXJ62" s="44"/>
      <c r="TXK62" s="44"/>
      <c r="TXL62" s="44"/>
      <c r="TXM62" s="44"/>
      <c r="TXN62" s="44"/>
      <c r="TXO62" s="44"/>
      <c r="TXP62" s="44"/>
      <c r="TXQ62" s="44"/>
      <c r="TXR62" s="44"/>
      <c r="TXS62" s="44"/>
      <c r="TXT62" s="44"/>
      <c r="TXU62" s="44"/>
      <c r="TXV62" s="44"/>
      <c r="TXW62" s="44"/>
      <c r="TXX62" s="44"/>
      <c r="TXY62" s="44"/>
      <c r="TXZ62" s="44"/>
      <c r="TYA62" s="44"/>
      <c r="TYB62" s="44"/>
      <c r="TYC62" s="44"/>
      <c r="TYD62" s="44"/>
      <c r="TYE62" s="44"/>
      <c r="TYF62" s="44"/>
      <c r="TYG62" s="44"/>
      <c r="TYH62" s="44"/>
      <c r="TYI62" s="44"/>
      <c r="TYJ62" s="44"/>
      <c r="TYK62" s="44"/>
      <c r="TYL62" s="44"/>
      <c r="TYM62" s="44"/>
      <c r="TYN62" s="44"/>
      <c r="TYO62" s="44"/>
      <c r="TYP62" s="44"/>
      <c r="TYQ62" s="44"/>
      <c r="TYR62" s="44"/>
      <c r="TYS62" s="44"/>
      <c r="TYT62" s="44"/>
      <c r="TYU62" s="44"/>
      <c r="TYV62" s="44"/>
      <c r="TYW62" s="44"/>
      <c r="TYX62" s="44"/>
      <c r="TYY62" s="44"/>
      <c r="TYZ62" s="44"/>
      <c r="TZA62" s="44"/>
      <c r="TZB62" s="44"/>
      <c r="TZC62" s="44"/>
      <c r="TZD62" s="44"/>
      <c r="TZE62" s="44"/>
      <c r="TZF62" s="44"/>
      <c r="TZG62" s="44"/>
      <c r="TZH62" s="44"/>
      <c r="TZI62" s="44"/>
      <c r="TZJ62" s="44"/>
      <c r="TZK62" s="44"/>
      <c r="TZL62" s="44"/>
      <c r="TZM62" s="44"/>
      <c r="TZN62" s="44"/>
      <c r="TZO62" s="44"/>
      <c r="TZP62" s="44"/>
      <c r="TZQ62" s="44"/>
      <c r="TZR62" s="44"/>
      <c r="TZS62" s="44"/>
      <c r="TZT62" s="44"/>
      <c r="TZU62" s="44"/>
      <c r="TZV62" s="44"/>
      <c r="TZW62" s="44"/>
      <c r="TZX62" s="44"/>
      <c r="TZY62" s="44"/>
      <c r="TZZ62" s="44"/>
      <c r="UAA62" s="44"/>
      <c r="UAB62" s="44"/>
      <c r="UAC62" s="44"/>
      <c r="UAD62" s="44"/>
      <c r="UAE62" s="44"/>
      <c r="UAF62" s="44"/>
      <c r="UAG62" s="44"/>
      <c r="UAH62" s="44"/>
      <c r="UAI62" s="44"/>
      <c r="UAJ62" s="44"/>
      <c r="UAK62" s="44"/>
      <c r="UAL62" s="44"/>
      <c r="UAM62" s="44"/>
      <c r="UAN62" s="44"/>
      <c r="UAO62" s="44"/>
      <c r="UAP62" s="44"/>
      <c r="UAQ62" s="44"/>
      <c r="UAR62" s="44"/>
      <c r="UAS62" s="44"/>
      <c r="UAT62" s="44"/>
      <c r="UAU62" s="44"/>
      <c r="UAV62" s="44"/>
      <c r="UAW62" s="44"/>
      <c r="UAX62" s="44"/>
      <c r="UAY62" s="44"/>
      <c r="UAZ62" s="44"/>
      <c r="UBA62" s="44"/>
      <c r="UBB62" s="44"/>
      <c r="UBC62" s="44"/>
      <c r="UBD62" s="44"/>
      <c r="UBE62" s="44"/>
      <c r="UBF62" s="44"/>
      <c r="UBG62" s="44"/>
      <c r="UBH62" s="44"/>
      <c r="UBI62" s="44"/>
      <c r="UBJ62" s="44"/>
      <c r="UBK62" s="44"/>
      <c r="UBL62" s="44"/>
      <c r="UBM62" s="44"/>
      <c r="UBN62" s="44"/>
      <c r="UBO62" s="44"/>
      <c r="UBP62" s="44"/>
      <c r="UBQ62" s="44"/>
      <c r="UBR62" s="44"/>
      <c r="UBS62" s="44"/>
      <c r="UBT62" s="44"/>
      <c r="UBU62" s="44"/>
      <c r="UBV62" s="44"/>
      <c r="UBW62" s="44"/>
      <c r="UBX62" s="44"/>
      <c r="UBY62" s="44"/>
      <c r="UBZ62" s="44"/>
      <c r="UCA62" s="44"/>
      <c r="UCB62" s="44"/>
      <c r="UCC62" s="44"/>
      <c r="UCD62" s="44"/>
      <c r="UCE62" s="44"/>
      <c r="UCF62" s="44"/>
      <c r="UCG62" s="44"/>
      <c r="UCH62" s="44"/>
      <c r="UCI62" s="44"/>
      <c r="UCJ62" s="44"/>
      <c r="UCK62" s="44"/>
      <c r="UCL62" s="44"/>
      <c r="UCM62" s="44"/>
      <c r="UCN62" s="44"/>
      <c r="UCO62" s="44"/>
      <c r="UCP62" s="44"/>
      <c r="UCQ62" s="44"/>
      <c r="UCR62" s="44"/>
      <c r="UCS62" s="44"/>
      <c r="UCT62" s="44"/>
      <c r="UCU62" s="44"/>
      <c r="UCV62" s="44"/>
      <c r="UCW62" s="44"/>
      <c r="UCX62" s="44"/>
      <c r="UCY62" s="44"/>
      <c r="UCZ62" s="44"/>
      <c r="UDA62" s="44"/>
      <c r="UDB62" s="44"/>
      <c r="UDC62" s="44"/>
      <c r="UDD62" s="44"/>
      <c r="UDE62" s="44"/>
      <c r="UDF62" s="44"/>
      <c r="UDG62" s="44"/>
      <c r="UDH62" s="44"/>
      <c r="UDI62" s="44"/>
      <c r="UDJ62" s="44"/>
      <c r="UDK62" s="44"/>
      <c r="UDL62" s="44"/>
      <c r="UDM62" s="44"/>
      <c r="UDN62" s="44"/>
      <c r="UDO62" s="44"/>
      <c r="UDP62" s="44"/>
      <c r="UDQ62" s="44"/>
      <c r="UDR62" s="44"/>
      <c r="UDS62" s="44"/>
      <c r="UDT62" s="44"/>
      <c r="UDU62" s="44"/>
      <c r="UDV62" s="44"/>
      <c r="UDW62" s="44"/>
      <c r="UDX62" s="44"/>
      <c r="UDY62" s="44"/>
      <c r="UDZ62" s="44"/>
      <c r="UEA62" s="44"/>
      <c r="UEB62" s="44"/>
      <c r="UEC62" s="44"/>
      <c r="UED62" s="44"/>
      <c r="UEE62" s="44"/>
      <c r="UEF62" s="44"/>
      <c r="UEG62" s="44"/>
      <c r="UEH62" s="44"/>
      <c r="UEI62" s="44"/>
      <c r="UEJ62" s="44"/>
      <c r="UEK62" s="44"/>
      <c r="UEL62" s="44"/>
      <c r="UEM62" s="44"/>
      <c r="UEN62" s="44"/>
      <c r="UEO62" s="44"/>
      <c r="UEP62" s="44"/>
      <c r="UEQ62" s="44"/>
      <c r="UER62" s="44"/>
      <c r="UES62" s="44"/>
      <c r="UET62" s="44"/>
      <c r="UEU62" s="44"/>
      <c r="UEV62" s="44"/>
      <c r="UEW62" s="44"/>
      <c r="UEX62" s="44"/>
      <c r="UEY62" s="44"/>
      <c r="UEZ62" s="44"/>
      <c r="UFA62" s="44"/>
      <c r="UFB62" s="44"/>
      <c r="UFC62" s="44"/>
      <c r="UFD62" s="44"/>
      <c r="UFE62" s="44"/>
      <c r="UFF62" s="44"/>
      <c r="UFG62" s="44"/>
      <c r="UFH62" s="44"/>
      <c r="UFI62" s="44"/>
      <c r="UFJ62" s="44"/>
      <c r="UFK62" s="44"/>
      <c r="UFL62" s="44"/>
      <c r="UFM62" s="44"/>
      <c r="UFN62" s="44"/>
      <c r="UFO62" s="44"/>
      <c r="UFP62" s="44"/>
      <c r="UFQ62" s="44"/>
      <c r="UFR62" s="44"/>
      <c r="UFS62" s="44"/>
      <c r="UFT62" s="44"/>
      <c r="UFU62" s="44"/>
      <c r="UFV62" s="44"/>
      <c r="UFW62" s="44"/>
      <c r="UFX62" s="44"/>
      <c r="UFY62" s="44"/>
      <c r="UFZ62" s="44"/>
      <c r="UGA62" s="44"/>
      <c r="UGB62" s="44"/>
      <c r="UGC62" s="44"/>
      <c r="UGD62" s="44"/>
      <c r="UGE62" s="44"/>
      <c r="UGF62" s="44"/>
      <c r="UGG62" s="44"/>
      <c r="UGH62" s="44"/>
      <c r="UGI62" s="44"/>
      <c r="UGJ62" s="44"/>
      <c r="UGK62" s="44"/>
      <c r="UGL62" s="44"/>
      <c r="UGM62" s="44"/>
      <c r="UGN62" s="44"/>
      <c r="UGO62" s="44"/>
      <c r="UGP62" s="44"/>
      <c r="UGQ62" s="44"/>
      <c r="UGR62" s="44"/>
      <c r="UGS62" s="44"/>
      <c r="UGT62" s="44"/>
      <c r="UGU62" s="44"/>
      <c r="UGV62" s="44"/>
      <c r="UGW62" s="44"/>
      <c r="UGX62" s="44"/>
      <c r="UGY62" s="44"/>
      <c r="UGZ62" s="44"/>
      <c r="UHA62" s="44"/>
      <c r="UHB62" s="44"/>
      <c r="UHC62" s="44"/>
      <c r="UHD62" s="44"/>
      <c r="UHE62" s="44"/>
      <c r="UHF62" s="44"/>
      <c r="UHG62" s="44"/>
      <c r="UHH62" s="44"/>
      <c r="UHI62" s="44"/>
      <c r="UHJ62" s="44"/>
      <c r="UHK62" s="44"/>
      <c r="UHL62" s="44"/>
      <c r="UHM62" s="44"/>
      <c r="UHN62" s="44"/>
      <c r="UHO62" s="44"/>
      <c r="UHP62" s="44"/>
      <c r="UHQ62" s="44"/>
      <c r="UHR62" s="44"/>
      <c r="UHS62" s="44"/>
      <c r="UHT62" s="44"/>
      <c r="UHU62" s="44"/>
      <c r="UHV62" s="44"/>
      <c r="UHW62" s="44"/>
      <c r="UHX62" s="44"/>
      <c r="UHY62" s="44"/>
      <c r="UHZ62" s="44"/>
      <c r="UIA62" s="44"/>
      <c r="UIB62" s="44"/>
      <c r="UIC62" s="44"/>
      <c r="UID62" s="44"/>
      <c r="UIE62" s="44"/>
      <c r="UIF62" s="44"/>
      <c r="UIG62" s="44"/>
      <c r="UIH62" s="44"/>
      <c r="UII62" s="44"/>
      <c r="UIJ62" s="44"/>
      <c r="UIK62" s="44"/>
      <c r="UIL62" s="44"/>
      <c r="UIM62" s="44"/>
      <c r="UIN62" s="44"/>
      <c r="UIO62" s="44"/>
      <c r="UIP62" s="44"/>
      <c r="UIQ62" s="44"/>
      <c r="UIR62" s="44"/>
      <c r="UIS62" s="44"/>
      <c r="UIT62" s="44"/>
      <c r="UIU62" s="44"/>
      <c r="UIV62" s="44"/>
      <c r="UIW62" s="44"/>
      <c r="UIX62" s="44"/>
      <c r="UIY62" s="44"/>
      <c r="UIZ62" s="44"/>
      <c r="UJA62" s="44"/>
      <c r="UJB62" s="44"/>
      <c r="UJC62" s="44"/>
      <c r="UJD62" s="44"/>
      <c r="UJE62" s="44"/>
      <c r="UJF62" s="44"/>
      <c r="UJG62" s="44"/>
      <c r="UJH62" s="44"/>
      <c r="UJI62" s="44"/>
      <c r="UJJ62" s="44"/>
      <c r="UJK62" s="44"/>
      <c r="UJL62" s="44"/>
      <c r="UJM62" s="44"/>
      <c r="UJN62" s="44"/>
      <c r="UJO62" s="44"/>
      <c r="UJP62" s="44"/>
      <c r="UJQ62" s="44"/>
      <c r="UJR62" s="44"/>
      <c r="UJS62" s="44"/>
      <c r="UJT62" s="44"/>
      <c r="UJU62" s="44"/>
      <c r="UJV62" s="44"/>
      <c r="UJW62" s="44"/>
      <c r="UJX62" s="44"/>
      <c r="UJY62" s="44"/>
      <c r="UJZ62" s="44"/>
      <c r="UKA62" s="44"/>
      <c r="UKB62" s="44"/>
      <c r="UKC62" s="44"/>
      <c r="UKD62" s="44"/>
      <c r="UKE62" s="44"/>
      <c r="UKF62" s="44"/>
      <c r="UKG62" s="44"/>
      <c r="UKH62" s="44"/>
      <c r="UKI62" s="44"/>
      <c r="UKJ62" s="44"/>
      <c r="UKK62" s="44"/>
      <c r="UKL62" s="44"/>
      <c r="UKM62" s="44"/>
      <c r="UKN62" s="44"/>
      <c r="UKO62" s="44"/>
      <c r="UKP62" s="44"/>
      <c r="UKQ62" s="44"/>
      <c r="UKR62" s="44"/>
      <c r="UKS62" s="44"/>
      <c r="UKT62" s="44"/>
      <c r="UKU62" s="44"/>
      <c r="UKV62" s="44"/>
      <c r="UKW62" s="44"/>
      <c r="UKX62" s="44"/>
      <c r="UKY62" s="44"/>
      <c r="UKZ62" s="44"/>
      <c r="ULA62" s="44"/>
      <c r="ULB62" s="44"/>
      <c r="ULC62" s="44"/>
      <c r="ULD62" s="44"/>
      <c r="ULE62" s="44"/>
      <c r="ULF62" s="44"/>
      <c r="ULG62" s="44"/>
      <c r="ULH62" s="44"/>
      <c r="ULI62" s="44"/>
      <c r="ULJ62" s="44"/>
      <c r="ULK62" s="44"/>
      <c r="ULL62" s="44"/>
      <c r="ULM62" s="44"/>
      <c r="ULN62" s="44"/>
      <c r="ULO62" s="44"/>
      <c r="ULP62" s="44"/>
      <c r="ULQ62" s="44"/>
      <c r="ULR62" s="44"/>
      <c r="ULS62" s="44"/>
      <c r="ULT62" s="44"/>
      <c r="ULU62" s="44"/>
      <c r="ULV62" s="44"/>
      <c r="ULW62" s="44"/>
      <c r="ULX62" s="44"/>
      <c r="ULY62" s="44"/>
      <c r="ULZ62" s="44"/>
      <c r="UMA62" s="44"/>
      <c r="UMB62" s="44"/>
      <c r="UMC62" s="44"/>
      <c r="UMD62" s="44"/>
      <c r="UME62" s="44"/>
      <c r="UMF62" s="44"/>
      <c r="UMG62" s="44"/>
      <c r="UMH62" s="44"/>
      <c r="UMI62" s="44"/>
      <c r="UMJ62" s="44"/>
      <c r="UMK62" s="44"/>
      <c r="UML62" s="44"/>
      <c r="UMM62" s="44"/>
      <c r="UMN62" s="44"/>
      <c r="UMO62" s="44"/>
      <c r="UMP62" s="44"/>
      <c r="UMQ62" s="44"/>
      <c r="UMR62" s="44"/>
      <c r="UMS62" s="44"/>
      <c r="UMT62" s="44"/>
      <c r="UMU62" s="44"/>
      <c r="UMV62" s="44"/>
      <c r="UMW62" s="44"/>
      <c r="UMX62" s="44"/>
      <c r="UMY62" s="44"/>
      <c r="UMZ62" s="44"/>
      <c r="UNA62" s="44"/>
      <c r="UNB62" s="44"/>
      <c r="UNC62" s="44"/>
      <c r="UND62" s="44"/>
      <c r="UNE62" s="44"/>
      <c r="UNF62" s="44"/>
      <c r="UNG62" s="44"/>
      <c r="UNH62" s="44"/>
      <c r="UNI62" s="44"/>
      <c r="UNJ62" s="44"/>
      <c r="UNK62" s="44"/>
      <c r="UNL62" s="44"/>
      <c r="UNM62" s="44"/>
      <c r="UNN62" s="44"/>
      <c r="UNO62" s="44"/>
      <c r="UNP62" s="44"/>
      <c r="UNQ62" s="44"/>
      <c r="UNR62" s="44"/>
      <c r="UNS62" s="44"/>
      <c r="UNT62" s="44"/>
      <c r="UNU62" s="44"/>
      <c r="UNV62" s="44"/>
      <c r="UNW62" s="44"/>
      <c r="UNX62" s="44"/>
      <c r="UNY62" s="44"/>
      <c r="UNZ62" s="44"/>
      <c r="UOA62" s="44"/>
      <c r="UOB62" s="44"/>
      <c r="UOC62" s="44"/>
      <c r="UOD62" s="44"/>
      <c r="UOE62" s="44"/>
      <c r="UOF62" s="44"/>
      <c r="UOG62" s="44"/>
      <c r="UOH62" s="44"/>
      <c r="UOI62" s="44"/>
      <c r="UOJ62" s="44"/>
      <c r="UOK62" s="44"/>
      <c r="UOL62" s="44"/>
      <c r="UOM62" s="44"/>
      <c r="UON62" s="44"/>
      <c r="UOO62" s="44"/>
      <c r="UOP62" s="44"/>
      <c r="UOQ62" s="44"/>
      <c r="UOR62" s="44"/>
      <c r="UOS62" s="44"/>
      <c r="UOT62" s="44"/>
      <c r="UOU62" s="44"/>
      <c r="UOV62" s="44"/>
      <c r="UOW62" s="44"/>
      <c r="UOX62" s="44"/>
      <c r="UOY62" s="44"/>
      <c r="UOZ62" s="44"/>
      <c r="UPA62" s="44"/>
      <c r="UPB62" s="44"/>
      <c r="UPC62" s="44"/>
      <c r="UPD62" s="44"/>
      <c r="UPE62" s="44"/>
      <c r="UPF62" s="44"/>
      <c r="UPG62" s="44"/>
      <c r="UPH62" s="44"/>
      <c r="UPI62" s="44"/>
      <c r="UPJ62" s="44"/>
      <c r="UPK62" s="44"/>
      <c r="UPL62" s="44"/>
      <c r="UPM62" s="44"/>
      <c r="UPN62" s="44"/>
      <c r="UPO62" s="44"/>
      <c r="UPP62" s="44"/>
      <c r="UPQ62" s="44"/>
      <c r="UPR62" s="44"/>
      <c r="UPS62" s="44"/>
      <c r="UPT62" s="44"/>
      <c r="UPU62" s="44"/>
      <c r="UPV62" s="44"/>
      <c r="UPW62" s="44"/>
      <c r="UPX62" s="44"/>
      <c r="UPY62" s="44"/>
      <c r="UPZ62" s="44"/>
      <c r="UQA62" s="44"/>
      <c r="UQB62" s="44"/>
      <c r="UQC62" s="44"/>
      <c r="UQD62" s="44"/>
      <c r="UQE62" s="44"/>
      <c r="UQF62" s="44"/>
      <c r="UQG62" s="44"/>
      <c r="UQH62" s="44"/>
      <c r="UQI62" s="44"/>
      <c r="UQJ62" s="44"/>
      <c r="UQK62" s="44"/>
      <c r="UQL62" s="44"/>
      <c r="UQM62" s="44"/>
      <c r="UQN62" s="44"/>
      <c r="UQO62" s="44"/>
      <c r="UQP62" s="44"/>
      <c r="UQQ62" s="44"/>
      <c r="UQR62" s="44"/>
      <c r="UQS62" s="44"/>
      <c r="UQT62" s="44"/>
      <c r="UQU62" s="44"/>
      <c r="UQV62" s="44"/>
      <c r="UQW62" s="44"/>
      <c r="UQX62" s="44"/>
      <c r="UQY62" s="44"/>
      <c r="UQZ62" s="44"/>
      <c r="URA62" s="44"/>
      <c r="URB62" s="44"/>
      <c r="URC62" s="44"/>
      <c r="URD62" s="44"/>
      <c r="URE62" s="44"/>
      <c r="URF62" s="44"/>
      <c r="URG62" s="44"/>
      <c r="URH62" s="44"/>
      <c r="URI62" s="44"/>
      <c r="URJ62" s="44"/>
      <c r="URK62" s="44"/>
      <c r="URL62" s="44"/>
      <c r="URM62" s="44"/>
      <c r="URN62" s="44"/>
      <c r="URO62" s="44"/>
      <c r="URP62" s="44"/>
      <c r="URQ62" s="44"/>
      <c r="URR62" s="44"/>
      <c r="URS62" s="44"/>
      <c r="URT62" s="44"/>
      <c r="URU62" s="44"/>
      <c r="URV62" s="44"/>
      <c r="URW62" s="44"/>
      <c r="URX62" s="44"/>
      <c r="URY62" s="44"/>
      <c r="URZ62" s="44"/>
      <c r="USA62" s="44"/>
      <c r="USB62" s="44"/>
      <c r="USC62" s="44"/>
      <c r="USD62" s="44"/>
      <c r="USE62" s="44"/>
      <c r="USF62" s="44"/>
      <c r="USG62" s="44"/>
      <c r="USH62" s="44"/>
      <c r="USI62" s="44"/>
      <c r="USJ62" s="44"/>
      <c r="USK62" s="44"/>
      <c r="USL62" s="44"/>
      <c r="USM62" s="44"/>
      <c r="USN62" s="44"/>
      <c r="USO62" s="44"/>
      <c r="USP62" s="44"/>
      <c r="USQ62" s="44"/>
      <c r="USR62" s="44"/>
      <c r="USS62" s="44"/>
      <c r="UST62" s="44"/>
      <c r="USU62" s="44"/>
      <c r="USV62" s="44"/>
      <c r="USW62" s="44"/>
      <c r="USX62" s="44"/>
      <c r="USY62" s="44"/>
      <c r="USZ62" s="44"/>
      <c r="UTA62" s="44"/>
      <c r="UTB62" s="44"/>
      <c r="UTC62" s="44"/>
      <c r="UTD62" s="44"/>
      <c r="UTE62" s="44"/>
      <c r="UTF62" s="44"/>
      <c r="UTG62" s="44"/>
      <c r="UTH62" s="44"/>
      <c r="UTI62" s="44"/>
      <c r="UTJ62" s="44"/>
      <c r="UTK62" s="44"/>
      <c r="UTL62" s="44"/>
      <c r="UTM62" s="44"/>
      <c r="UTN62" s="44"/>
      <c r="UTO62" s="44"/>
      <c r="UTP62" s="44"/>
      <c r="UTQ62" s="44"/>
      <c r="UTR62" s="44"/>
      <c r="UTS62" s="44"/>
      <c r="UTT62" s="44"/>
      <c r="UTU62" s="44"/>
      <c r="UTV62" s="44"/>
      <c r="UTW62" s="44"/>
      <c r="UTX62" s="44"/>
      <c r="UTY62" s="44"/>
      <c r="UTZ62" s="44"/>
      <c r="UUA62" s="44"/>
      <c r="UUB62" s="44"/>
      <c r="UUC62" s="44"/>
      <c r="UUD62" s="44"/>
      <c r="UUE62" s="44"/>
      <c r="UUF62" s="44"/>
      <c r="UUG62" s="44"/>
      <c r="UUH62" s="44"/>
      <c r="UUI62" s="44"/>
      <c r="UUJ62" s="44"/>
      <c r="UUK62" s="44"/>
      <c r="UUL62" s="44"/>
      <c r="UUM62" s="44"/>
      <c r="UUN62" s="44"/>
      <c r="UUO62" s="44"/>
      <c r="UUP62" s="44"/>
      <c r="UUQ62" s="44"/>
      <c r="UUR62" s="44"/>
      <c r="UUS62" s="44"/>
      <c r="UUT62" s="44"/>
      <c r="UUU62" s="44"/>
      <c r="UUV62" s="44"/>
      <c r="UUW62" s="44"/>
      <c r="UUX62" s="44"/>
      <c r="UUY62" s="44"/>
      <c r="UUZ62" s="44"/>
      <c r="UVA62" s="44"/>
      <c r="UVB62" s="44"/>
      <c r="UVC62" s="44"/>
      <c r="UVD62" s="44"/>
      <c r="UVE62" s="44"/>
      <c r="UVF62" s="44"/>
      <c r="UVG62" s="44"/>
      <c r="UVH62" s="44"/>
      <c r="UVI62" s="44"/>
      <c r="UVJ62" s="44"/>
      <c r="UVK62" s="44"/>
      <c r="UVL62" s="44"/>
      <c r="UVM62" s="44"/>
      <c r="UVN62" s="44"/>
      <c r="UVO62" s="44"/>
      <c r="UVP62" s="44"/>
      <c r="UVQ62" s="44"/>
      <c r="UVR62" s="44"/>
      <c r="UVS62" s="44"/>
      <c r="UVT62" s="44"/>
      <c r="UVU62" s="44"/>
      <c r="UVV62" s="44"/>
      <c r="UVW62" s="44"/>
      <c r="UVX62" s="44"/>
      <c r="UVY62" s="44"/>
      <c r="UVZ62" s="44"/>
      <c r="UWA62" s="44"/>
      <c r="UWB62" s="44"/>
      <c r="UWC62" s="44"/>
      <c r="UWD62" s="44"/>
      <c r="UWE62" s="44"/>
      <c r="UWF62" s="44"/>
      <c r="UWG62" s="44"/>
      <c r="UWH62" s="44"/>
      <c r="UWI62" s="44"/>
      <c r="UWJ62" s="44"/>
      <c r="UWK62" s="44"/>
      <c r="UWL62" s="44"/>
      <c r="UWM62" s="44"/>
      <c r="UWN62" s="44"/>
      <c r="UWO62" s="44"/>
      <c r="UWP62" s="44"/>
      <c r="UWQ62" s="44"/>
      <c r="UWR62" s="44"/>
      <c r="UWS62" s="44"/>
      <c r="UWT62" s="44"/>
      <c r="UWU62" s="44"/>
      <c r="UWV62" s="44"/>
      <c r="UWW62" s="44"/>
      <c r="UWX62" s="44"/>
      <c r="UWY62" s="44"/>
      <c r="UWZ62" s="44"/>
      <c r="UXA62" s="44"/>
      <c r="UXB62" s="44"/>
      <c r="UXC62" s="44"/>
      <c r="UXD62" s="44"/>
      <c r="UXE62" s="44"/>
      <c r="UXF62" s="44"/>
      <c r="UXG62" s="44"/>
      <c r="UXH62" s="44"/>
      <c r="UXI62" s="44"/>
      <c r="UXJ62" s="44"/>
      <c r="UXK62" s="44"/>
      <c r="UXL62" s="44"/>
      <c r="UXM62" s="44"/>
      <c r="UXN62" s="44"/>
      <c r="UXO62" s="44"/>
      <c r="UXP62" s="44"/>
      <c r="UXQ62" s="44"/>
      <c r="UXR62" s="44"/>
      <c r="UXS62" s="44"/>
      <c r="UXT62" s="44"/>
      <c r="UXU62" s="44"/>
      <c r="UXV62" s="44"/>
      <c r="UXW62" s="44"/>
      <c r="UXX62" s="44"/>
      <c r="UXY62" s="44"/>
      <c r="UXZ62" s="44"/>
      <c r="UYA62" s="44"/>
      <c r="UYB62" s="44"/>
      <c r="UYC62" s="44"/>
      <c r="UYD62" s="44"/>
      <c r="UYE62" s="44"/>
      <c r="UYF62" s="44"/>
      <c r="UYG62" s="44"/>
      <c r="UYH62" s="44"/>
      <c r="UYI62" s="44"/>
      <c r="UYJ62" s="44"/>
      <c r="UYK62" s="44"/>
      <c r="UYL62" s="44"/>
      <c r="UYM62" s="44"/>
      <c r="UYN62" s="44"/>
      <c r="UYO62" s="44"/>
      <c r="UYP62" s="44"/>
      <c r="UYQ62" s="44"/>
      <c r="UYR62" s="44"/>
      <c r="UYS62" s="44"/>
      <c r="UYT62" s="44"/>
      <c r="UYU62" s="44"/>
      <c r="UYV62" s="44"/>
      <c r="UYW62" s="44"/>
      <c r="UYX62" s="44"/>
      <c r="UYY62" s="44"/>
      <c r="UYZ62" s="44"/>
      <c r="UZA62" s="44"/>
      <c r="UZB62" s="44"/>
      <c r="UZC62" s="44"/>
      <c r="UZD62" s="44"/>
      <c r="UZE62" s="44"/>
      <c r="UZF62" s="44"/>
      <c r="UZG62" s="44"/>
      <c r="UZH62" s="44"/>
      <c r="UZI62" s="44"/>
      <c r="UZJ62" s="44"/>
      <c r="UZK62" s="44"/>
      <c r="UZL62" s="44"/>
      <c r="UZM62" s="44"/>
      <c r="UZN62" s="44"/>
      <c r="UZO62" s="44"/>
      <c r="UZP62" s="44"/>
      <c r="UZQ62" s="44"/>
      <c r="UZR62" s="44"/>
      <c r="UZS62" s="44"/>
      <c r="UZT62" s="44"/>
      <c r="UZU62" s="44"/>
      <c r="UZV62" s="44"/>
      <c r="UZW62" s="44"/>
      <c r="UZX62" s="44"/>
      <c r="UZY62" s="44"/>
      <c r="UZZ62" s="44"/>
      <c r="VAA62" s="44"/>
      <c r="VAB62" s="44"/>
      <c r="VAC62" s="44"/>
      <c r="VAD62" s="44"/>
      <c r="VAE62" s="44"/>
      <c r="VAF62" s="44"/>
      <c r="VAG62" s="44"/>
      <c r="VAH62" s="44"/>
      <c r="VAI62" s="44"/>
      <c r="VAJ62" s="44"/>
      <c r="VAK62" s="44"/>
      <c r="VAL62" s="44"/>
      <c r="VAM62" s="44"/>
      <c r="VAN62" s="44"/>
      <c r="VAO62" s="44"/>
      <c r="VAP62" s="44"/>
      <c r="VAQ62" s="44"/>
      <c r="VAR62" s="44"/>
      <c r="VAS62" s="44"/>
      <c r="VAT62" s="44"/>
      <c r="VAU62" s="44"/>
      <c r="VAV62" s="44"/>
      <c r="VAW62" s="44"/>
      <c r="VAX62" s="44"/>
      <c r="VAY62" s="44"/>
      <c r="VAZ62" s="44"/>
      <c r="VBA62" s="44"/>
      <c r="VBB62" s="44"/>
      <c r="VBC62" s="44"/>
      <c r="VBD62" s="44"/>
      <c r="VBE62" s="44"/>
      <c r="VBF62" s="44"/>
      <c r="VBG62" s="44"/>
      <c r="VBH62" s="44"/>
      <c r="VBI62" s="44"/>
      <c r="VBJ62" s="44"/>
      <c r="VBK62" s="44"/>
      <c r="VBL62" s="44"/>
      <c r="VBM62" s="44"/>
      <c r="VBN62" s="44"/>
      <c r="VBO62" s="44"/>
      <c r="VBP62" s="44"/>
      <c r="VBQ62" s="44"/>
      <c r="VBR62" s="44"/>
      <c r="VBS62" s="44"/>
      <c r="VBT62" s="44"/>
      <c r="VBU62" s="44"/>
      <c r="VBV62" s="44"/>
      <c r="VBW62" s="44"/>
      <c r="VBX62" s="44"/>
      <c r="VBY62" s="44"/>
      <c r="VBZ62" s="44"/>
      <c r="VCA62" s="44"/>
      <c r="VCB62" s="44"/>
      <c r="VCC62" s="44"/>
      <c r="VCD62" s="44"/>
      <c r="VCE62" s="44"/>
      <c r="VCF62" s="44"/>
      <c r="VCG62" s="44"/>
      <c r="VCH62" s="44"/>
      <c r="VCI62" s="44"/>
      <c r="VCJ62" s="44"/>
      <c r="VCK62" s="44"/>
      <c r="VCL62" s="44"/>
      <c r="VCM62" s="44"/>
      <c r="VCN62" s="44"/>
      <c r="VCO62" s="44"/>
      <c r="VCP62" s="44"/>
      <c r="VCQ62" s="44"/>
      <c r="VCR62" s="44"/>
      <c r="VCS62" s="44"/>
      <c r="VCT62" s="44"/>
      <c r="VCU62" s="44"/>
      <c r="VCV62" s="44"/>
      <c r="VCW62" s="44"/>
      <c r="VCX62" s="44"/>
      <c r="VCY62" s="44"/>
      <c r="VCZ62" s="44"/>
      <c r="VDA62" s="44"/>
      <c r="VDB62" s="44"/>
      <c r="VDC62" s="44"/>
      <c r="VDD62" s="44"/>
      <c r="VDE62" s="44"/>
      <c r="VDF62" s="44"/>
      <c r="VDG62" s="44"/>
      <c r="VDH62" s="44"/>
      <c r="VDI62" s="44"/>
      <c r="VDJ62" s="44"/>
      <c r="VDK62" s="44"/>
      <c r="VDL62" s="44"/>
      <c r="VDM62" s="44"/>
      <c r="VDN62" s="44"/>
      <c r="VDO62" s="44"/>
      <c r="VDP62" s="44"/>
      <c r="VDQ62" s="44"/>
      <c r="VDR62" s="44"/>
      <c r="VDS62" s="44"/>
      <c r="VDT62" s="44"/>
      <c r="VDU62" s="44"/>
      <c r="VDV62" s="44"/>
      <c r="VDW62" s="44"/>
      <c r="VDX62" s="44"/>
      <c r="VDY62" s="44"/>
      <c r="VDZ62" s="44"/>
      <c r="VEA62" s="44"/>
      <c r="VEB62" s="44"/>
      <c r="VEC62" s="44"/>
      <c r="VED62" s="44"/>
      <c r="VEE62" s="44"/>
      <c r="VEF62" s="44"/>
      <c r="VEG62" s="44"/>
      <c r="VEH62" s="44"/>
      <c r="VEI62" s="44"/>
      <c r="VEJ62" s="44"/>
      <c r="VEK62" s="44"/>
      <c r="VEL62" s="44"/>
      <c r="VEM62" s="44"/>
      <c r="VEN62" s="44"/>
      <c r="VEO62" s="44"/>
      <c r="VEP62" s="44"/>
      <c r="VEQ62" s="44"/>
      <c r="VER62" s="44"/>
      <c r="VES62" s="44"/>
      <c r="VET62" s="44"/>
      <c r="VEU62" s="44"/>
      <c r="VEV62" s="44"/>
      <c r="VEW62" s="44"/>
      <c r="VEX62" s="44"/>
      <c r="VEY62" s="44"/>
      <c r="VEZ62" s="44"/>
      <c r="VFA62" s="44"/>
      <c r="VFB62" s="44"/>
      <c r="VFC62" s="44"/>
      <c r="VFD62" s="44"/>
      <c r="VFE62" s="44"/>
      <c r="VFF62" s="44"/>
      <c r="VFG62" s="44"/>
      <c r="VFH62" s="44"/>
      <c r="VFI62" s="44"/>
      <c r="VFJ62" s="44"/>
      <c r="VFK62" s="44"/>
      <c r="VFL62" s="44"/>
      <c r="VFM62" s="44"/>
      <c r="VFN62" s="44"/>
      <c r="VFO62" s="44"/>
      <c r="VFP62" s="44"/>
      <c r="VFQ62" s="44"/>
      <c r="VFR62" s="44"/>
      <c r="VFS62" s="44"/>
      <c r="VFT62" s="44"/>
      <c r="VFU62" s="44"/>
      <c r="VFV62" s="44"/>
      <c r="VFW62" s="44"/>
      <c r="VFX62" s="44"/>
      <c r="VFY62" s="44"/>
      <c r="VFZ62" s="44"/>
      <c r="VGA62" s="44"/>
      <c r="VGB62" s="44"/>
      <c r="VGC62" s="44"/>
      <c r="VGD62" s="44"/>
      <c r="VGE62" s="44"/>
      <c r="VGF62" s="44"/>
      <c r="VGG62" s="44"/>
      <c r="VGH62" s="44"/>
      <c r="VGI62" s="44"/>
      <c r="VGJ62" s="44"/>
      <c r="VGK62" s="44"/>
      <c r="VGL62" s="44"/>
      <c r="VGM62" s="44"/>
      <c r="VGN62" s="44"/>
      <c r="VGO62" s="44"/>
      <c r="VGP62" s="44"/>
      <c r="VGQ62" s="44"/>
      <c r="VGR62" s="44"/>
      <c r="VGS62" s="44"/>
      <c r="VGT62" s="44"/>
      <c r="VGU62" s="44"/>
      <c r="VGV62" s="44"/>
      <c r="VGW62" s="44"/>
      <c r="VGX62" s="44"/>
      <c r="VGY62" s="44"/>
      <c r="VGZ62" s="44"/>
      <c r="VHA62" s="44"/>
      <c r="VHB62" s="44"/>
      <c r="VHC62" s="44"/>
      <c r="VHD62" s="44"/>
      <c r="VHE62" s="44"/>
      <c r="VHF62" s="44"/>
      <c r="VHG62" s="44"/>
      <c r="VHH62" s="44"/>
      <c r="VHI62" s="44"/>
      <c r="VHJ62" s="44"/>
      <c r="VHK62" s="44"/>
      <c r="VHL62" s="44"/>
      <c r="VHM62" s="44"/>
      <c r="VHN62" s="44"/>
      <c r="VHO62" s="44"/>
      <c r="VHP62" s="44"/>
      <c r="VHQ62" s="44"/>
      <c r="VHR62" s="44"/>
      <c r="VHS62" s="44"/>
      <c r="VHT62" s="44"/>
      <c r="VHU62" s="44"/>
      <c r="VHV62" s="44"/>
      <c r="VHW62" s="44"/>
      <c r="VHX62" s="44"/>
      <c r="VHY62" s="44"/>
      <c r="VHZ62" s="44"/>
      <c r="VIA62" s="44"/>
      <c r="VIB62" s="44"/>
      <c r="VIC62" s="44"/>
      <c r="VID62" s="44"/>
      <c r="VIE62" s="44"/>
      <c r="VIF62" s="44"/>
      <c r="VIG62" s="44"/>
      <c r="VIH62" s="44"/>
      <c r="VII62" s="44"/>
      <c r="VIJ62" s="44"/>
      <c r="VIK62" s="44"/>
      <c r="VIL62" s="44"/>
      <c r="VIM62" s="44"/>
      <c r="VIN62" s="44"/>
      <c r="VIO62" s="44"/>
      <c r="VIP62" s="44"/>
      <c r="VIQ62" s="44"/>
      <c r="VIR62" s="44"/>
      <c r="VIS62" s="44"/>
      <c r="VIT62" s="44"/>
      <c r="VIU62" s="44"/>
      <c r="VIV62" s="44"/>
      <c r="VIW62" s="44"/>
      <c r="VIX62" s="44"/>
      <c r="VIY62" s="44"/>
      <c r="VIZ62" s="44"/>
      <c r="VJA62" s="44"/>
      <c r="VJB62" s="44"/>
      <c r="VJC62" s="44"/>
      <c r="VJD62" s="44"/>
      <c r="VJE62" s="44"/>
      <c r="VJF62" s="44"/>
      <c r="VJG62" s="44"/>
      <c r="VJH62" s="44"/>
      <c r="VJI62" s="44"/>
      <c r="VJJ62" s="44"/>
      <c r="VJK62" s="44"/>
      <c r="VJL62" s="44"/>
      <c r="VJM62" s="44"/>
      <c r="VJN62" s="44"/>
      <c r="VJO62" s="44"/>
      <c r="VJP62" s="44"/>
      <c r="VJQ62" s="44"/>
      <c r="VJR62" s="44"/>
      <c r="VJS62" s="44"/>
      <c r="VJT62" s="44"/>
      <c r="VJU62" s="44"/>
      <c r="VJV62" s="44"/>
      <c r="VJW62" s="44"/>
      <c r="VJX62" s="44"/>
      <c r="VJY62" s="44"/>
      <c r="VJZ62" s="44"/>
      <c r="VKA62" s="44"/>
      <c r="VKB62" s="44"/>
      <c r="VKC62" s="44"/>
      <c r="VKD62" s="44"/>
      <c r="VKE62" s="44"/>
      <c r="VKF62" s="44"/>
      <c r="VKG62" s="44"/>
      <c r="VKH62" s="44"/>
      <c r="VKI62" s="44"/>
      <c r="VKJ62" s="44"/>
      <c r="VKK62" s="44"/>
      <c r="VKL62" s="44"/>
      <c r="VKM62" s="44"/>
      <c r="VKN62" s="44"/>
      <c r="VKO62" s="44"/>
      <c r="VKP62" s="44"/>
      <c r="VKQ62" s="44"/>
      <c r="VKR62" s="44"/>
      <c r="VKS62" s="44"/>
      <c r="VKT62" s="44"/>
      <c r="VKU62" s="44"/>
      <c r="VKV62" s="44"/>
      <c r="VKW62" s="44"/>
      <c r="VKX62" s="44"/>
      <c r="VKY62" s="44"/>
      <c r="VKZ62" s="44"/>
      <c r="VLA62" s="44"/>
      <c r="VLB62" s="44"/>
      <c r="VLC62" s="44"/>
      <c r="VLD62" s="44"/>
      <c r="VLE62" s="44"/>
      <c r="VLF62" s="44"/>
      <c r="VLG62" s="44"/>
      <c r="VLH62" s="44"/>
      <c r="VLI62" s="44"/>
      <c r="VLJ62" s="44"/>
      <c r="VLK62" s="44"/>
      <c r="VLL62" s="44"/>
      <c r="VLM62" s="44"/>
      <c r="VLN62" s="44"/>
      <c r="VLO62" s="44"/>
      <c r="VLP62" s="44"/>
      <c r="VLQ62" s="44"/>
      <c r="VLR62" s="44"/>
      <c r="VLS62" s="44"/>
      <c r="VLT62" s="44"/>
      <c r="VLU62" s="44"/>
      <c r="VLV62" s="44"/>
      <c r="VLW62" s="44"/>
      <c r="VLX62" s="44"/>
      <c r="VLY62" s="44"/>
      <c r="VLZ62" s="44"/>
      <c r="VMA62" s="44"/>
      <c r="VMB62" s="44"/>
      <c r="VMC62" s="44"/>
      <c r="VMD62" s="44"/>
      <c r="VME62" s="44"/>
      <c r="VMF62" s="44"/>
      <c r="VMG62" s="44"/>
      <c r="VMH62" s="44"/>
      <c r="VMI62" s="44"/>
      <c r="VMJ62" s="44"/>
      <c r="VMK62" s="44"/>
      <c r="VML62" s="44"/>
      <c r="VMM62" s="44"/>
      <c r="VMN62" s="44"/>
      <c r="VMO62" s="44"/>
      <c r="VMP62" s="44"/>
      <c r="VMQ62" s="44"/>
      <c r="VMR62" s="44"/>
      <c r="VMS62" s="44"/>
      <c r="VMT62" s="44"/>
      <c r="VMU62" s="44"/>
      <c r="VMV62" s="44"/>
      <c r="VMW62" s="44"/>
      <c r="VMX62" s="44"/>
      <c r="VMY62" s="44"/>
      <c r="VMZ62" s="44"/>
      <c r="VNA62" s="44"/>
      <c r="VNB62" s="44"/>
      <c r="VNC62" s="44"/>
      <c r="VND62" s="44"/>
      <c r="VNE62" s="44"/>
      <c r="VNF62" s="44"/>
      <c r="VNG62" s="44"/>
      <c r="VNH62" s="44"/>
      <c r="VNI62" s="44"/>
      <c r="VNJ62" s="44"/>
      <c r="VNK62" s="44"/>
      <c r="VNL62" s="44"/>
      <c r="VNM62" s="44"/>
      <c r="VNN62" s="44"/>
      <c r="VNO62" s="44"/>
      <c r="VNP62" s="44"/>
      <c r="VNQ62" s="44"/>
      <c r="VNR62" s="44"/>
      <c r="VNS62" s="44"/>
      <c r="VNT62" s="44"/>
      <c r="VNU62" s="44"/>
      <c r="VNV62" s="44"/>
      <c r="VNW62" s="44"/>
      <c r="VNX62" s="44"/>
      <c r="VNY62" s="44"/>
      <c r="VNZ62" s="44"/>
      <c r="VOA62" s="44"/>
      <c r="VOB62" s="44"/>
      <c r="VOC62" s="44"/>
      <c r="VOD62" s="44"/>
      <c r="VOE62" s="44"/>
      <c r="VOF62" s="44"/>
      <c r="VOG62" s="44"/>
      <c r="VOH62" s="44"/>
      <c r="VOI62" s="44"/>
      <c r="VOJ62" s="44"/>
      <c r="VOK62" s="44"/>
      <c r="VOL62" s="44"/>
      <c r="VOM62" s="44"/>
      <c r="VON62" s="44"/>
      <c r="VOO62" s="44"/>
      <c r="VOP62" s="44"/>
      <c r="VOQ62" s="44"/>
      <c r="VOR62" s="44"/>
      <c r="VOS62" s="44"/>
      <c r="VOT62" s="44"/>
      <c r="VOU62" s="44"/>
      <c r="VOV62" s="44"/>
      <c r="VOW62" s="44"/>
      <c r="VOX62" s="44"/>
      <c r="VOY62" s="44"/>
      <c r="VOZ62" s="44"/>
      <c r="VPA62" s="44"/>
      <c r="VPB62" s="44"/>
      <c r="VPC62" s="44"/>
      <c r="VPD62" s="44"/>
      <c r="VPE62" s="44"/>
      <c r="VPF62" s="44"/>
      <c r="VPG62" s="44"/>
      <c r="VPH62" s="44"/>
      <c r="VPI62" s="44"/>
      <c r="VPJ62" s="44"/>
      <c r="VPK62" s="44"/>
      <c r="VPL62" s="44"/>
      <c r="VPM62" s="44"/>
      <c r="VPN62" s="44"/>
      <c r="VPO62" s="44"/>
      <c r="VPP62" s="44"/>
      <c r="VPQ62" s="44"/>
      <c r="VPR62" s="44"/>
      <c r="VPS62" s="44"/>
      <c r="VPT62" s="44"/>
      <c r="VPU62" s="44"/>
      <c r="VPV62" s="44"/>
      <c r="VPW62" s="44"/>
      <c r="VPX62" s="44"/>
      <c r="VPY62" s="44"/>
      <c r="VPZ62" s="44"/>
      <c r="VQA62" s="44"/>
      <c r="VQB62" s="44"/>
      <c r="VQC62" s="44"/>
      <c r="VQD62" s="44"/>
      <c r="VQE62" s="44"/>
      <c r="VQF62" s="44"/>
      <c r="VQG62" s="44"/>
      <c r="VQH62" s="44"/>
      <c r="VQI62" s="44"/>
      <c r="VQJ62" s="44"/>
      <c r="VQK62" s="44"/>
      <c r="VQL62" s="44"/>
      <c r="VQM62" s="44"/>
      <c r="VQN62" s="44"/>
      <c r="VQO62" s="44"/>
      <c r="VQP62" s="44"/>
      <c r="VQQ62" s="44"/>
      <c r="VQR62" s="44"/>
      <c r="VQS62" s="44"/>
      <c r="VQT62" s="44"/>
      <c r="VQU62" s="44"/>
      <c r="VQV62" s="44"/>
      <c r="VQW62" s="44"/>
      <c r="VQX62" s="44"/>
      <c r="VQY62" s="44"/>
      <c r="VQZ62" s="44"/>
      <c r="VRA62" s="44"/>
      <c r="VRB62" s="44"/>
      <c r="VRC62" s="44"/>
      <c r="VRD62" s="44"/>
      <c r="VRE62" s="44"/>
      <c r="VRF62" s="44"/>
      <c r="VRG62" s="44"/>
      <c r="VRH62" s="44"/>
      <c r="VRI62" s="44"/>
      <c r="VRJ62" s="44"/>
      <c r="VRK62" s="44"/>
      <c r="VRL62" s="44"/>
      <c r="VRM62" s="44"/>
      <c r="VRN62" s="44"/>
      <c r="VRO62" s="44"/>
      <c r="VRP62" s="44"/>
      <c r="VRQ62" s="44"/>
      <c r="VRR62" s="44"/>
      <c r="VRS62" s="44"/>
      <c r="VRT62" s="44"/>
      <c r="VRU62" s="44"/>
      <c r="VRV62" s="44"/>
      <c r="VRW62" s="44"/>
      <c r="VRX62" s="44"/>
      <c r="VRY62" s="44"/>
      <c r="VRZ62" s="44"/>
      <c r="VSA62" s="44"/>
      <c r="VSB62" s="44"/>
      <c r="VSC62" s="44"/>
      <c r="VSD62" s="44"/>
      <c r="VSE62" s="44"/>
      <c r="VSF62" s="44"/>
      <c r="VSG62" s="44"/>
      <c r="VSH62" s="44"/>
      <c r="VSI62" s="44"/>
      <c r="VSJ62" s="44"/>
      <c r="VSK62" s="44"/>
      <c r="VSL62" s="44"/>
      <c r="VSM62" s="44"/>
      <c r="VSN62" s="44"/>
      <c r="VSO62" s="44"/>
      <c r="VSP62" s="44"/>
      <c r="VSQ62" s="44"/>
      <c r="VSR62" s="44"/>
      <c r="VSS62" s="44"/>
      <c r="VST62" s="44"/>
      <c r="VSU62" s="44"/>
      <c r="VSV62" s="44"/>
      <c r="VSW62" s="44"/>
      <c r="VSX62" s="44"/>
      <c r="VSY62" s="44"/>
      <c r="VSZ62" s="44"/>
      <c r="VTA62" s="44"/>
      <c r="VTB62" s="44"/>
      <c r="VTC62" s="44"/>
      <c r="VTD62" s="44"/>
      <c r="VTE62" s="44"/>
      <c r="VTF62" s="44"/>
      <c r="VTG62" s="44"/>
      <c r="VTH62" s="44"/>
      <c r="VTI62" s="44"/>
      <c r="VTJ62" s="44"/>
      <c r="VTK62" s="44"/>
      <c r="VTL62" s="44"/>
      <c r="VTM62" s="44"/>
      <c r="VTN62" s="44"/>
      <c r="VTO62" s="44"/>
      <c r="VTP62" s="44"/>
      <c r="VTQ62" s="44"/>
      <c r="VTR62" s="44"/>
      <c r="VTS62" s="44"/>
      <c r="VTT62" s="44"/>
      <c r="VTU62" s="44"/>
      <c r="VTV62" s="44"/>
      <c r="VTW62" s="44"/>
      <c r="VTX62" s="44"/>
      <c r="VTY62" s="44"/>
      <c r="VTZ62" s="44"/>
      <c r="VUA62" s="44"/>
      <c r="VUB62" s="44"/>
      <c r="VUC62" s="44"/>
      <c r="VUD62" s="44"/>
      <c r="VUE62" s="44"/>
      <c r="VUF62" s="44"/>
      <c r="VUG62" s="44"/>
      <c r="VUH62" s="44"/>
      <c r="VUI62" s="44"/>
      <c r="VUJ62" s="44"/>
      <c r="VUK62" s="44"/>
      <c r="VUL62" s="44"/>
      <c r="VUM62" s="44"/>
      <c r="VUN62" s="44"/>
      <c r="VUO62" s="44"/>
      <c r="VUP62" s="44"/>
      <c r="VUQ62" s="44"/>
      <c r="VUR62" s="44"/>
      <c r="VUS62" s="44"/>
      <c r="VUT62" s="44"/>
      <c r="VUU62" s="44"/>
      <c r="VUV62" s="44"/>
      <c r="VUW62" s="44"/>
      <c r="VUX62" s="44"/>
      <c r="VUY62" s="44"/>
      <c r="VUZ62" s="44"/>
      <c r="VVA62" s="44"/>
      <c r="VVB62" s="44"/>
      <c r="VVC62" s="44"/>
      <c r="VVD62" s="44"/>
      <c r="VVE62" s="44"/>
      <c r="VVF62" s="44"/>
      <c r="VVG62" s="44"/>
      <c r="VVH62" s="44"/>
      <c r="VVI62" s="44"/>
      <c r="VVJ62" s="44"/>
      <c r="VVK62" s="44"/>
      <c r="VVL62" s="44"/>
      <c r="VVM62" s="44"/>
      <c r="VVN62" s="44"/>
      <c r="VVO62" s="44"/>
      <c r="VVP62" s="44"/>
      <c r="VVQ62" s="44"/>
      <c r="VVR62" s="44"/>
      <c r="VVS62" s="44"/>
      <c r="VVT62" s="44"/>
      <c r="VVU62" s="44"/>
      <c r="VVV62" s="44"/>
      <c r="VVW62" s="44"/>
      <c r="VVX62" s="44"/>
      <c r="VVY62" s="44"/>
      <c r="VVZ62" s="44"/>
      <c r="VWA62" s="44"/>
      <c r="VWB62" s="44"/>
      <c r="VWC62" s="44"/>
      <c r="VWD62" s="44"/>
      <c r="VWE62" s="44"/>
      <c r="VWF62" s="44"/>
      <c r="VWG62" s="44"/>
      <c r="VWH62" s="44"/>
      <c r="VWI62" s="44"/>
      <c r="VWJ62" s="44"/>
      <c r="VWK62" s="44"/>
      <c r="VWL62" s="44"/>
      <c r="VWM62" s="44"/>
      <c r="VWN62" s="44"/>
      <c r="VWO62" s="44"/>
      <c r="VWP62" s="44"/>
      <c r="VWQ62" s="44"/>
      <c r="VWR62" s="44"/>
      <c r="VWS62" s="44"/>
      <c r="VWT62" s="44"/>
      <c r="VWU62" s="44"/>
      <c r="VWV62" s="44"/>
      <c r="VWW62" s="44"/>
      <c r="VWX62" s="44"/>
      <c r="VWY62" s="44"/>
      <c r="VWZ62" s="44"/>
      <c r="VXA62" s="44"/>
      <c r="VXB62" s="44"/>
      <c r="VXC62" s="44"/>
      <c r="VXD62" s="44"/>
      <c r="VXE62" s="44"/>
      <c r="VXF62" s="44"/>
      <c r="VXG62" s="44"/>
      <c r="VXH62" s="44"/>
      <c r="VXI62" s="44"/>
      <c r="VXJ62" s="44"/>
      <c r="VXK62" s="44"/>
      <c r="VXL62" s="44"/>
      <c r="VXM62" s="44"/>
      <c r="VXN62" s="44"/>
      <c r="VXO62" s="44"/>
      <c r="VXP62" s="44"/>
      <c r="VXQ62" s="44"/>
      <c r="VXR62" s="44"/>
      <c r="VXS62" s="44"/>
      <c r="VXT62" s="44"/>
      <c r="VXU62" s="44"/>
      <c r="VXV62" s="44"/>
      <c r="VXW62" s="44"/>
      <c r="VXX62" s="44"/>
      <c r="VXY62" s="44"/>
      <c r="VXZ62" s="44"/>
      <c r="VYA62" s="44"/>
      <c r="VYB62" s="44"/>
      <c r="VYC62" s="44"/>
      <c r="VYD62" s="44"/>
      <c r="VYE62" s="44"/>
      <c r="VYF62" s="44"/>
      <c r="VYG62" s="44"/>
      <c r="VYH62" s="44"/>
      <c r="VYI62" s="44"/>
      <c r="VYJ62" s="44"/>
      <c r="VYK62" s="44"/>
      <c r="VYL62" s="44"/>
      <c r="VYM62" s="44"/>
      <c r="VYN62" s="44"/>
      <c r="VYO62" s="44"/>
      <c r="VYP62" s="44"/>
      <c r="VYQ62" s="44"/>
      <c r="VYR62" s="44"/>
      <c r="VYS62" s="44"/>
      <c r="VYT62" s="44"/>
      <c r="VYU62" s="44"/>
      <c r="VYV62" s="44"/>
      <c r="VYW62" s="44"/>
      <c r="VYX62" s="44"/>
      <c r="VYY62" s="44"/>
      <c r="VYZ62" s="44"/>
      <c r="VZA62" s="44"/>
      <c r="VZB62" s="44"/>
      <c r="VZC62" s="44"/>
      <c r="VZD62" s="44"/>
      <c r="VZE62" s="44"/>
      <c r="VZF62" s="44"/>
      <c r="VZG62" s="44"/>
      <c r="VZH62" s="44"/>
      <c r="VZI62" s="44"/>
      <c r="VZJ62" s="44"/>
      <c r="VZK62" s="44"/>
      <c r="VZL62" s="44"/>
      <c r="VZM62" s="44"/>
      <c r="VZN62" s="44"/>
      <c r="VZO62" s="44"/>
      <c r="VZP62" s="44"/>
      <c r="VZQ62" s="44"/>
      <c r="VZR62" s="44"/>
      <c r="VZS62" s="44"/>
      <c r="VZT62" s="44"/>
      <c r="VZU62" s="44"/>
      <c r="VZV62" s="44"/>
      <c r="VZW62" s="44"/>
      <c r="VZX62" s="44"/>
      <c r="VZY62" s="44"/>
      <c r="VZZ62" s="44"/>
      <c r="WAA62" s="44"/>
      <c r="WAB62" s="44"/>
      <c r="WAC62" s="44"/>
      <c r="WAD62" s="44"/>
      <c r="WAE62" s="44"/>
      <c r="WAF62" s="44"/>
      <c r="WAG62" s="44"/>
      <c r="WAH62" s="44"/>
      <c r="WAI62" s="44"/>
      <c r="WAJ62" s="44"/>
      <c r="WAK62" s="44"/>
      <c r="WAL62" s="44"/>
      <c r="WAM62" s="44"/>
      <c r="WAN62" s="44"/>
      <c r="WAO62" s="44"/>
      <c r="WAP62" s="44"/>
      <c r="WAQ62" s="44"/>
      <c r="WAR62" s="44"/>
      <c r="WAS62" s="44"/>
      <c r="WAT62" s="44"/>
      <c r="WAU62" s="44"/>
      <c r="WAV62" s="44"/>
      <c r="WAW62" s="44"/>
      <c r="WAX62" s="44"/>
      <c r="WAY62" s="44"/>
      <c r="WAZ62" s="44"/>
      <c r="WBA62" s="44"/>
      <c r="WBB62" s="44"/>
      <c r="WBC62" s="44"/>
      <c r="WBD62" s="44"/>
      <c r="WBE62" s="44"/>
      <c r="WBF62" s="44"/>
      <c r="WBG62" s="44"/>
      <c r="WBH62" s="44"/>
      <c r="WBI62" s="44"/>
      <c r="WBJ62" s="44"/>
      <c r="WBK62" s="44"/>
      <c r="WBL62" s="44"/>
      <c r="WBM62" s="44"/>
      <c r="WBN62" s="44"/>
      <c r="WBO62" s="44"/>
      <c r="WBP62" s="44"/>
      <c r="WBQ62" s="44"/>
      <c r="WBR62" s="44"/>
      <c r="WBS62" s="44"/>
      <c r="WBT62" s="44"/>
      <c r="WBU62" s="44"/>
      <c r="WBV62" s="44"/>
      <c r="WBW62" s="44"/>
      <c r="WBX62" s="44"/>
      <c r="WBY62" s="44"/>
      <c r="WBZ62" s="44"/>
      <c r="WCA62" s="44"/>
      <c r="WCB62" s="44"/>
      <c r="WCC62" s="44"/>
      <c r="WCD62" s="44"/>
      <c r="WCE62" s="44"/>
      <c r="WCF62" s="44"/>
      <c r="WCG62" s="44"/>
      <c r="WCH62" s="44"/>
      <c r="WCI62" s="44"/>
      <c r="WCJ62" s="44"/>
      <c r="WCK62" s="44"/>
      <c r="WCL62" s="44"/>
      <c r="WCM62" s="44"/>
      <c r="WCN62" s="44"/>
      <c r="WCO62" s="44"/>
      <c r="WCP62" s="44"/>
      <c r="WCQ62" s="44"/>
      <c r="WCR62" s="44"/>
      <c r="WCS62" s="44"/>
      <c r="WCT62" s="44"/>
      <c r="WCU62" s="44"/>
      <c r="WCV62" s="44"/>
      <c r="WCW62" s="44"/>
      <c r="WCX62" s="44"/>
      <c r="WCY62" s="44"/>
      <c r="WCZ62" s="44"/>
      <c r="WDA62" s="44"/>
      <c r="WDB62" s="44"/>
      <c r="WDC62" s="44"/>
      <c r="WDD62" s="44"/>
      <c r="WDE62" s="44"/>
      <c r="WDF62" s="44"/>
      <c r="WDG62" s="44"/>
      <c r="WDH62" s="44"/>
      <c r="WDI62" s="44"/>
      <c r="WDJ62" s="44"/>
      <c r="WDK62" s="44"/>
      <c r="WDL62" s="44"/>
      <c r="WDM62" s="44"/>
      <c r="WDN62" s="44"/>
      <c r="WDO62" s="44"/>
      <c r="WDP62" s="44"/>
      <c r="WDQ62" s="44"/>
      <c r="WDR62" s="44"/>
      <c r="WDS62" s="44"/>
      <c r="WDT62" s="44"/>
      <c r="WDU62" s="44"/>
      <c r="WDV62" s="44"/>
      <c r="WDW62" s="44"/>
      <c r="WDX62" s="44"/>
      <c r="WDY62" s="44"/>
      <c r="WDZ62" s="44"/>
      <c r="WEA62" s="44"/>
      <c r="WEB62" s="44"/>
      <c r="WEC62" s="44"/>
      <c r="WED62" s="44"/>
      <c r="WEE62" s="44"/>
      <c r="WEF62" s="44"/>
      <c r="WEG62" s="44"/>
      <c r="WEH62" s="44"/>
      <c r="WEI62" s="44"/>
      <c r="WEJ62" s="44"/>
      <c r="WEK62" s="44"/>
      <c r="WEL62" s="44"/>
      <c r="WEM62" s="44"/>
      <c r="WEN62" s="44"/>
      <c r="WEO62" s="44"/>
      <c r="WEP62" s="44"/>
      <c r="WEQ62" s="44"/>
      <c r="WER62" s="44"/>
      <c r="WES62" s="44"/>
      <c r="WET62" s="44"/>
      <c r="WEU62" s="44"/>
      <c r="WEV62" s="44"/>
      <c r="WEW62" s="44"/>
      <c r="WEX62" s="44"/>
      <c r="WEY62" s="44"/>
      <c r="WEZ62" s="44"/>
      <c r="WFA62" s="44"/>
      <c r="WFB62" s="44"/>
      <c r="WFC62" s="44"/>
      <c r="WFD62" s="44"/>
      <c r="WFE62" s="44"/>
      <c r="WFF62" s="44"/>
      <c r="WFG62" s="44"/>
      <c r="WFH62" s="44"/>
      <c r="WFI62" s="44"/>
      <c r="WFJ62" s="44"/>
      <c r="WFK62" s="44"/>
      <c r="WFL62" s="44"/>
      <c r="WFM62" s="44"/>
      <c r="WFN62" s="44"/>
      <c r="WFO62" s="44"/>
      <c r="WFP62" s="44"/>
      <c r="WFQ62" s="44"/>
      <c r="WFR62" s="44"/>
      <c r="WFS62" s="44"/>
      <c r="WFT62" s="44"/>
      <c r="WFU62" s="44"/>
      <c r="WFV62" s="44"/>
      <c r="WFW62" s="44"/>
      <c r="WFX62" s="44"/>
      <c r="WFY62" s="44"/>
      <c r="WFZ62" s="44"/>
      <c r="WGA62" s="44"/>
      <c r="WGB62" s="44"/>
      <c r="WGC62" s="44"/>
      <c r="WGD62" s="44"/>
      <c r="WGE62" s="44"/>
      <c r="WGF62" s="44"/>
      <c r="WGG62" s="44"/>
      <c r="WGH62" s="44"/>
      <c r="WGI62" s="44"/>
      <c r="WGJ62" s="44"/>
      <c r="WGK62" s="44"/>
      <c r="WGL62" s="44"/>
      <c r="WGM62" s="44"/>
      <c r="WGN62" s="44"/>
      <c r="WGO62" s="44"/>
      <c r="WGP62" s="44"/>
      <c r="WGQ62" s="44"/>
      <c r="WGR62" s="44"/>
      <c r="WGS62" s="44"/>
      <c r="WGT62" s="44"/>
      <c r="WGU62" s="44"/>
      <c r="WGV62" s="44"/>
      <c r="WGW62" s="44"/>
      <c r="WGX62" s="44"/>
      <c r="WGY62" s="44"/>
      <c r="WGZ62" s="44"/>
      <c r="WHA62" s="44"/>
      <c r="WHB62" s="44"/>
      <c r="WHC62" s="44"/>
      <c r="WHD62" s="44"/>
      <c r="WHE62" s="44"/>
      <c r="WHF62" s="44"/>
      <c r="WHG62" s="44"/>
      <c r="WHH62" s="44"/>
      <c r="WHI62" s="44"/>
      <c r="WHJ62" s="44"/>
      <c r="WHK62" s="44"/>
      <c r="WHL62" s="44"/>
      <c r="WHM62" s="44"/>
      <c r="WHN62" s="44"/>
      <c r="WHO62" s="44"/>
      <c r="WHP62" s="44"/>
      <c r="WHQ62" s="44"/>
      <c r="WHR62" s="44"/>
      <c r="WHS62" s="44"/>
      <c r="WHT62" s="44"/>
      <c r="WHU62" s="44"/>
      <c r="WHV62" s="44"/>
      <c r="WHW62" s="44"/>
      <c r="WHX62" s="44"/>
      <c r="WHY62" s="44"/>
      <c r="WHZ62" s="44"/>
      <c r="WIA62" s="44"/>
      <c r="WIB62" s="44"/>
      <c r="WIC62" s="44"/>
      <c r="WID62" s="44"/>
      <c r="WIE62" s="44"/>
      <c r="WIF62" s="44"/>
      <c r="WIG62" s="44"/>
      <c r="WIH62" s="44"/>
      <c r="WII62" s="44"/>
      <c r="WIJ62" s="44"/>
      <c r="WIK62" s="44"/>
      <c r="WIL62" s="44"/>
      <c r="WIM62" s="44"/>
      <c r="WIN62" s="44"/>
      <c r="WIO62" s="44"/>
      <c r="WIP62" s="44"/>
      <c r="WIQ62" s="44"/>
      <c r="WIR62" s="44"/>
      <c r="WIS62" s="44"/>
      <c r="WIT62" s="44"/>
      <c r="WIU62" s="44"/>
      <c r="WIV62" s="44"/>
      <c r="WIW62" s="44"/>
      <c r="WIX62" s="44"/>
      <c r="WIY62" s="44"/>
      <c r="WIZ62" s="44"/>
      <c r="WJA62" s="44"/>
      <c r="WJB62" s="44"/>
      <c r="WJC62" s="44"/>
      <c r="WJD62" s="44"/>
      <c r="WJE62" s="44"/>
      <c r="WJF62" s="44"/>
      <c r="WJG62" s="44"/>
      <c r="WJH62" s="44"/>
      <c r="WJI62" s="44"/>
      <c r="WJJ62" s="44"/>
      <c r="WJK62" s="44"/>
      <c r="WJL62" s="44"/>
      <c r="WJM62" s="44"/>
      <c r="WJN62" s="44"/>
      <c r="WJO62" s="44"/>
      <c r="WJP62" s="44"/>
      <c r="WJQ62" s="44"/>
      <c r="WJR62" s="44"/>
      <c r="WJS62" s="44"/>
      <c r="WJT62" s="44"/>
      <c r="WJU62" s="44"/>
      <c r="WJV62" s="44"/>
      <c r="WJW62" s="44"/>
      <c r="WJX62" s="44"/>
      <c r="WJY62" s="44"/>
      <c r="WJZ62" s="44"/>
      <c r="WKA62" s="44"/>
      <c r="WKB62" s="44"/>
      <c r="WKC62" s="44"/>
      <c r="WKD62" s="44"/>
      <c r="WKE62" s="44"/>
      <c r="WKF62" s="44"/>
      <c r="WKG62" s="44"/>
      <c r="WKH62" s="44"/>
      <c r="WKI62" s="44"/>
      <c r="WKJ62" s="44"/>
      <c r="WKK62" s="44"/>
      <c r="WKL62" s="44"/>
      <c r="WKM62" s="44"/>
      <c r="WKN62" s="44"/>
      <c r="WKO62" s="44"/>
      <c r="WKP62" s="44"/>
      <c r="WKQ62" s="44"/>
      <c r="WKR62" s="44"/>
      <c r="WKS62" s="44"/>
      <c r="WKT62" s="44"/>
      <c r="WKU62" s="44"/>
      <c r="WKV62" s="44"/>
      <c r="WKW62" s="44"/>
      <c r="WKX62" s="44"/>
      <c r="WKY62" s="44"/>
      <c r="WKZ62" s="44"/>
      <c r="WLA62" s="44"/>
      <c r="WLB62" s="44"/>
      <c r="WLC62" s="44"/>
      <c r="WLD62" s="44"/>
      <c r="WLE62" s="44"/>
      <c r="WLF62" s="44"/>
      <c r="WLG62" s="44"/>
      <c r="WLH62" s="44"/>
      <c r="WLI62" s="44"/>
      <c r="WLJ62" s="44"/>
      <c r="WLK62" s="44"/>
      <c r="WLL62" s="44"/>
      <c r="WLM62" s="44"/>
      <c r="WLN62" s="44"/>
      <c r="WLO62" s="44"/>
      <c r="WLP62" s="44"/>
      <c r="WLQ62" s="44"/>
      <c r="WLR62" s="44"/>
      <c r="WLS62" s="44"/>
      <c r="WLT62" s="44"/>
      <c r="WLU62" s="44"/>
      <c r="WLV62" s="44"/>
      <c r="WLW62" s="44"/>
      <c r="WLX62" s="44"/>
      <c r="WLY62" s="44"/>
      <c r="WLZ62" s="44"/>
      <c r="WMA62" s="44"/>
      <c r="WMB62" s="44"/>
      <c r="WMC62" s="44"/>
      <c r="WMD62" s="44"/>
      <c r="WME62" s="44"/>
      <c r="WMF62" s="44"/>
      <c r="WMG62" s="44"/>
      <c r="WMH62" s="44"/>
      <c r="WMI62" s="44"/>
      <c r="WMJ62" s="44"/>
      <c r="WMK62" s="44"/>
      <c r="WML62" s="44"/>
      <c r="WMM62" s="44"/>
      <c r="WMN62" s="44"/>
      <c r="WMO62" s="44"/>
      <c r="WMP62" s="44"/>
      <c r="WMQ62" s="44"/>
      <c r="WMR62" s="44"/>
      <c r="WMS62" s="44"/>
      <c r="WMT62" s="44"/>
      <c r="WMU62" s="44"/>
      <c r="WMV62" s="44"/>
      <c r="WMW62" s="44"/>
      <c r="WMX62" s="44"/>
      <c r="WMY62" s="44"/>
      <c r="WMZ62" s="44"/>
      <c r="WNA62" s="44"/>
      <c r="WNB62" s="44"/>
      <c r="WNC62" s="44"/>
      <c r="WND62" s="44"/>
      <c r="WNE62" s="44"/>
      <c r="WNF62" s="44"/>
      <c r="WNG62" s="44"/>
      <c r="WNH62" s="44"/>
      <c r="WNI62" s="44"/>
      <c r="WNJ62" s="44"/>
      <c r="WNK62" s="44"/>
      <c r="WNL62" s="44"/>
      <c r="WNM62" s="44"/>
      <c r="WNN62" s="44"/>
      <c r="WNO62" s="44"/>
      <c r="WNP62" s="44"/>
      <c r="WNQ62" s="44"/>
      <c r="WNR62" s="44"/>
      <c r="WNS62" s="44"/>
      <c r="WNT62" s="44"/>
      <c r="WNU62" s="44"/>
      <c r="WNV62" s="44"/>
      <c r="WNW62" s="44"/>
      <c r="WNX62" s="44"/>
      <c r="WNY62" s="44"/>
      <c r="WNZ62" s="44"/>
      <c r="WOA62" s="44"/>
      <c r="WOB62" s="44"/>
      <c r="WOC62" s="44"/>
      <c r="WOD62" s="44"/>
      <c r="WOE62" s="44"/>
      <c r="WOF62" s="44"/>
      <c r="WOG62" s="44"/>
      <c r="WOH62" s="44"/>
      <c r="WOI62" s="44"/>
      <c r="WOJ62" s="44"/>
      <c r="WOK62" s="44"/>
      <c r="WOL62" s="44"/>
      <c r="WOM62" s="44"/>
      <c r="WON62" s="44"/>
      <c r="WOO62" s="44"/>
      <c r="WOP62" s="44"/>
      <c r="WOQ62" s="44"/>
      <c r="WOR62" s="44"/>
      <c r="WOS62" s="44"/>
      <c r="WOT62" s="44"/>
      <c r="WOU62" s="44"/>
      <c r="WOV62" s="44"/>
      <c r="WOW62" s="44"/>
      <c r="WOX62" s="44"/>
      <c r="WOY62" s="44"/>
      <c r="WOZ62" s="44"/>
      <c r="WPA62" s="44"/>
      <c r="WPB62" s="44"/>
      <c r="WPC62" s="44"/>
      <c r="WPD62" s="44"/>
      <c r="WPE62" s="44"/>
      <c r="WPF62" s="44"/>
      <c r="WPG62" s="44"/>
      <c r="WPH62" s="44"/>
      <c r="WPI62" s="44"/>
      <c r="WPJ62" s="44"/>
      <c r="WPK62" s="44"/>
      <c r="WPL62" s="44"/>
      <c r="WPM62" s="44"/>
      <c r="WPN62" s="44"/>
      <c r="WPO62" s="44"/>
      <c r="WPP62" s="44"/>
      <c r="WPQ62" s="44"/>
      <c r="WPR62" s="44"/>
      <c r="WPS62" s="44"/>
      <c r="WPT62" s="44"/>
      <c r="WPU62" s="44"/>
      <c r="WPV62" s="44"/>
      <c r="WPW62" s="44"/>
      <c r="WPX62" s="44"/>
      <c r="WPY62" s="44"/>
      <c r="WPZ62" s="44"/>
      <c r="WQA62" s="44"/>
      <c r="WQB62" s="44"/>
      <c r="WQC62" s="44"/>
      <c r="WQD62" s="44"/>
      <c r="WQE62" s="44"/>
      <c r="WQF62" s="44"/>
      <c r="WQG62" s="44"/>
      <c r="WQH62" s="44"/>
      <c r="WQI62" s="44"/>
      <c r="WQJ62" s="44"/>
      <c r="WQK62" s="44"/>
      <c r="WQL62" s="44"/>
      <c r="WQM62" s="44"/>
      <c r="WQN62" s="44"/>
      <c r="WQO62" s="44"/>
      <c r="WQP62" s="44"/>
      <c r="WQQ62" s="44"/>
      <c r="WQR62" s="44"/>
      <c r="WQS62" s="44"/>
      <c r="WQT62" s="44"/>
      <c r="WQU62" s="44"/>
      <c r="WQV62" s="44"/>
      <c r="WQW62" s="44"/>
      <c r="WQX62" s="44"/>
      <c r="WQY62" s="44"/>
      <c r="WQZ62" s="44"/>
      <c r="WRA62" s="44"/>
      <c r="WRB62" s="44"/>
      <c r="WRC62" s="44"/>
      <c r="WRD62" s="44"/>
      <c r="WRE62" s="44"/>
      <c r="WRF62" s="44"/>
      <c r="WRG62" s="44"/>
      <c r="WRH62" s="44"/>
      <c r="WRI62" s="44"/>
      <c r="WRJ62" s="44"/>
      <c r="WRK62" s="44"/>
      <c r="WRL62" s="44"/>
      <c r="WRM62" s="44"/>
      <c r="WRN62" s="44"/>
      <c r="WRO62" s="44"/>
      <c r="WRP62" s="44"/>
      <c r="WRQ62" s="44"/>
      <c r="WRR62" s="44"/>
      <c r="WRS62" s="44"/>
      <c r="WRT62" s="44"/>
      <c r="WRU62" s="44"/>
      <c r="WRV62" s="44"/>
      <c r="WRW62" s="44"/>
      <c r="WRX62" s="44"/>
      <c r="WRY62" s="44"/>
      <c r="WRZ62" s="44"/>
      <c r="WSA62" s="44"/>
      <c r="WSB62" s="44"/>
      <c r="WSC62" s="44"/>
      <c r="WSD62" s="44"/>
      <c r="WSE62" s="44"/>
      <c r="WSF62" s="44"/>
      <c r="WSG62" s="44"/>
      <c r="WSH62" s="44"/>
      <c r="WSI62" s="44"/>
      <c r="WSJ62" s="44"/>
      <c r="WSK62" s="44"/>
      <c r="WSL62" s="44"/>
      <c r="WSM62" s="44"/>
      <c r="WSN62" s="44"/>
      <c r="WSO62" s="44"/>
      <c r="WSP62" s="44"/>
      <c r="WSQ62" s="44"/>
      <c r="WSR62" s="44"/>
      <c r="WSS62" s="44"/>
      <c r="WST62" s="44"/>
      <c r="WSU62" s="44"/>
      <c r="WSV62" s="44"/>
      <c r="WSW62" s="44"/>
      <c r="WSX62" s="44"/>
      <c r="WSY62" s="44"/>
      <c r="WSZ62" s="44"/>
      <c r="WTA62" s="44"/>
      <c r="WTB62" s="44"/>
      <c r="WTC62" s="44"/>
      <c r="WTD62" s="44"/>
      <c r="WTE62" s="44"/>
      <c r="WTF62" s="44"/>
      <c r="WTG62" s="44"/>
      <c r="WTH62" s="44"/>
      <c r="WTI62" s="44"/>
      <c r="WTJ62" s="44"/>
      <c r="WTK62" s="44"/>
      <c r="WTL62" s="44"/>
      <c r="WTM62" s="44"/>
      <c r="WTN62" s="44"/>
      <c r="WTO62" s="44"/>
      <c r="WTP62" s="44"/>
      <c r="WTQ62" s="44"/>
      <c r="WTR62" s="44"/>
      <c r="WTS62" s="44"/>
      <c r="WTT62" s="44"/>
      <c r="WTU62" s="44"/>
      <c r="WTV62" s="44"/>
      <c r="WTW62" s="44"/>
      <c r="WTX62" s="44"/>
      <c r="WTY62" s="44"/>
      <c r="WTZ62" s="44"/>
      <c r="WUA62" s="44"/>
      <c r="WUB62" s="44"/>
      <c r="WUC62" s="44"/>
      <c r="WUD62" s="44"/>
      <c r="WUE62" s="44"/>
      <c r="WUF62" s="44"/>
      <c r="WUG62" s="44"/>
      <c r="WUH62" s="44"/>
      <c r="WUI62" s="44"/>
      <c r="WUJ62" s="44"/>
      <c r="WUK62" s="44"/>
      <c r="WUL62" s="44"/>
      <c r="WUM62" s="44"/>
      <c r="WUN62" s="44"/>
      <c r="WUO62" s="44"/>
      <c r="WUP62" s="44"/>
      <c r="WUQ62" s="44"/>
      <c r="WUR62" s="44"/>
      <c r="WUS62" s="44"/>
      <c r="WUT62" s="44"/>
      <c r="WUU62" s="44"/>
      <c r="WUV62" s="44"/>
      <c r="WUW62" s="44"/>
      <c r="WUX62" s="44"/>
      <c r="WUY62" s="44"/>
      <c r="WUZ62" s="44"/>
      <c r="WVA62" s="44"/>
      <c r="WVB62" s="44"/>
      <c r="WVC62" s="44"/>
      <c r="WVD62" s="44"/>
      <c r="WVE62" s="44"/>
      <c r="WVF62" s="44"/>
      <c r="WVG62" s="44"/>
      <c r="WVH62" s="44"/>
      <c r="WVI62" s="44"/>
      <c r="WVJ62" s="44"/>
      <c r="WVK62" s="44"/>
      <c r="WVL62" s="44"/>
      <c r="WVM62" s="44"/>
      <c r="WVN62" s="44"/>
      <c r="WVO62" s="44"/>
      <c r="WVP62" s="44"/>
      <c r="WVQ62" s="44"/>
      <c r="WVR62" s="44"/>
      <c r="WVS62" s="44"/>
      <c r="WVT62" s="44"/>
      <c r="WVU62" s="44"/>
      <c r="WVV62" s="44"/>
      <c r="WVW62" s="44"/>
      <c r="WVX62" s="44"/>
      <c r="WVY62" s="44"/>
      <c r="WVZ62" s="44"/>
      <c r="WWA62" s="44"/>
      <c r="WWB62" s="44"/>
      <c r="WWC62" s="44"/>
      <c r="WWD62" s="44"/>
      <c r="WWE62" s="44"/>
      <c r="WWF62" s="44"/>
      <c r="WWG62" s="44"/>
      <c r="WWH62" s="44"/>
      <c r="WWI62" s="44"/>
      <c r="WWJ62" s="44"/>
      <c r="WWK62" s="44"/>
      <c r="WWL62" s="44"/>
      <c r="WWM62" s="44"/>
      <c r="WWN62" s="44"/>
      <c r="WWO62" s="44"/>
      <c r="WWP62" s="44"/>
      <c r="WWQ62" s="44"/>
      <c r="WWR62" s="44"/>
      <c r="WWS62" s="44"/>
      <c r="WWT62" s="44"/>
      <c r="WWU62" s="44"/>
      <c r="WWV62" s="44"/>
      <c r="WWW62" s="44"/>
      <c r="WWX62" s="44"/>
      <c r="WWY62" s="44"/>
      <c r="WWZ62" s="44"/>
      <c r="WXA62" s="44"/>
      <c r="WXB62" s="44"/>
      <c r="WXC62" s="44"/>
      <c r="WXD62" s="44"/>
      <c r="WXE62" s="44"/>
      <c r="WXF62" s="44"/>
      <c r="WXG62" s="44"/>
      <c r="WXH62" s="44"/>
      <c r="WXI62" s="44"/>
      <c r="WXJ62" s="44"/>
      <c r="WXK62" s="44"/>
      <c r="WXL62" s="44"/>
      <c r="WXM62" s="44"/>
      <c r="WXN62" s="44"/>
      <c r="WXO62" s="44"/>
      <c r="WXP62" s="44"/>
      <c r="WXQ62" s="44"/>
      <c r="WXR62" s="44"/>
      <c r="WXS62" s="44"/>
      <c r="WXT62" s="44"/>
      <c r="WXU62" s="44"/>
      <c r="WXV62" s="44"/>
      <c r="WXW62" s="44"/>
      <c r="WXX62" s="44"/>
      <c r="WXY62" s="44"/>
      <c r="WXZ62" s="44"/>
      <c r="WYA62" s="44"/>
      <c r="WYB62" s="44"/>
      <c r="WYC62" s="44"/>
      <c r="WYD62" s="44"/>
      <c r="WYE62" s="44"/>
      <c r="WYF62" s="44"/>
      <c r="WYG62" s="44"/>
      <c r="WYH62" s="44"/>
      <c r="WYI62" s="44"/>
      <c r="WYJ62" s="44"/>
      <c r="WYK62" s="44"/>
      <c r="WYL62" s="44"/>
      <c r="WYM62" s="44"/>
      <c r="WYN62" s="44"/>
      <c r="WYO62" s="44"/>
      <c r="WYP62" s="44"/>
      <c r="WYQ62" s="44"/>
      <c r="WYR62" s="44"/>
      <c r="WYS62" s="44"/>
      <c r="WYT62" s="44"/>
      <c r="WYU62" s="44"/>
      <c r="WYV62" s="44"/>
      <c r="WYW62" s="44"/>
      <c r="WYX62" s="44"/>
      <c r="WYY62" s="44"/>
      <c r="WYZ62" s="44"/>
      <c r="WZA62" s="44"/>
      <c r="WZB62" s="44"/>
      <c r="WZC62" s="44"/>
      <c r="WZD62" s="44"/>
      <c r="WZE62" s="44"/>
      <c r="WZF62" s="44"/>
      <c r="WZG62" s="44"/>
      <c r="WZH62" s="44"/>
      <c r="WZI62" s="44"/>
      <c r="WZJ62" s="44"/>
      <c r="WZK62" s="44"/>
      <c r="WZL62" s="44"/>
      <c r="WZM62" s="44"/>
      <c r="WZN62" s="44"/>
      <c r="WZO62" s="44"/>
      <c r="WZP62" s="44"/>
      <c r="WZQ62" s="44"/>
      <c r="WZR62" s="44"/>
      <c r="WZS62" s="44"/>
      <c r="WZT62" s="44"/>
      <c r="WZU62" s="44"/>
      <c r="WZV62" s="44"/>
      <c r="WZW62" s="44"/>
      <c r="WZX62" s="44"/>
      <c r="WZY62" s="44"/>
      <c r="WZZ62" s="44"/>
      <c r="XAA62" s="44"/>
      <c r="XAB62" s="44"/>
      <c r="XAC62" s="44"/>
      <c r="XAD62" s="44"/>
      <c r="XAE62" s="44"/>
      <c r="XAF62" s="44"/>
      <c r="XAG62" s="44"/>
      <c r="XAH62" s="44"/>
      <c r="XAI62" s="44"/>
      <c r="XAJ62" s="44"/>
      <c r="XAK62" s="44"/>
      <c r="XAL62" s="44"/>
      <c r="XAM62" s="44"/>
      <c r="XAN62" s="44"/>
      <c r="XAO62" s="44"/>
      <c r="XAP62" s="44"/>
      <c r="XAQ62" s="44"/>
      <c r="XAR62" s="44"/>
      <c r="XAS62" s="44"/>
      <c r="XAT62" s="44"/>
      <c r="XAU62" s="44"/>
      <c r="XAV62" s="44"/>
      <c r="XAW62" s="44"/>
      <c r="XAX62" s="44"/>
      <c r="XAY62" s="44"/>
      <c r="XAZ62" s="44"/>
      <c r="XBA62" s="44"/>
      <c r="XBB62" s="44"/>
      <c r="XBC62" s="44"/>
      <c r="XBD62" s="44"/>
      <c r="XBE62" s="44"/>
      <c r="XBF62" s="44"/>
      <c r="XBG62" s="44"/>
      <c r="XBH62" s="44"/>
      <c r="XBI62" s="44"/>
      <c r="XBJ62" s="44"/>
      <c r="XBK62" s="44"/>
      <c r="XBL62" s="44"/>
      <c r="XBM62" s="44"/>
      <c r="XBN62" s="44"/>
      <c r="XBO62" s="44"/>
      <c r="XBP62" s="44"/>
      <c r="XBQ62" s="44"/>
      <c r="XBR62" s="44"/>
      <c r="XBS62" s="44"/>
      <c r="XBT62" s="44"/>
      <c r="XBU62" s="44"/>
      <c r="XBV62" s="44"/>
      <c r="XBW62" s="44"/>
      <c r="XBX62" s="44"/>
      <c r="XBY62" s="44"/>
      <c r="XBZ62" s="44"/>
      <c r="XCA62" s="44"/>
      <c r="XCB62" s="44"/>
      <c r="XCC62" s="44"/>
      <c r="XCD62" s="44"/>
      <c r="XCE62" s="44"/>
      <c r="XCF62" s="44"/>
      <c r="XCG62" s="44"/>
      <c r="XCH62" s="44"/>
      <c r="XCI62" s="44"/>
      <c r="XCJ62" s="44"/>
      <c r="XCK62" s="44"/>
      <c r="XCL62" s="44"/>
      <c r="XCM62" s="44"/>
      <c r="XCN62" s="44"/>
      <c r="XCO62" s="44"/>
      <c r="XCP62" s="44"/>
      <c r="XCQ62" s="44"/>
      <c r="XCR62" s="44"/>
      <c r="XCS62" s="44"/>
      <c r="XCT62" s="44"/>
      <c r="XCU62" s="44"/>
      <c r="XCV62" s="44"/>
      <c r="XCW62" s="44"/>
      <c r="XCX62" s="44"/>
      <c r="XCY62" s="44"/>
      <c r="XCZ62" s="44"/>
      <c r="XDA62" s="44"/>
      <c r="XDB62" s="44"/>
      <c r="XDC62" s="44"/>
      <c r="XDD62" s="44"/>
      <c r="XDE62" s="44"/>
      <c r="XDF62" s="44"/>
      <c r="XDG62" s="44"/>
      <c r="XDH62" s="44"/>
      <c r="XDI62" s="44"/>
      <c r="XDJ62" s="44"/>
      <c r="XDK62" s="44"/>
      <c r="XDL62" s="44"/>
      <c r="XDM62" s="44"/>
      <c r="XDN62" s="44"/>
      <c r="XDO62" s="44"/>
      <c r="XDP62" s="44"/>
      <c r="XDQ62" s="44"/>
      <c r="XDR62" s="44"/>
      <c r="XDS62" s="44"/>
      <c r="XDT62" s="44"/>
      <c r="XDU62" s="44"/>
      <c r="XDV62" s="44"/>
      <c r="XDW62" s="44"/>
      <c r="XDX62" s="44"/>
      <c r="XDY62" s="44"/>
      <c r="XDZ62" s="44"/>
      <c r="XEA62" s="44"/>
      <c r="XEB62" s="44"/>
      <c r="XEC62" s="44"/>
      <c r="XED62" s="44"/>
      <c r="XEE62" s="44"/>
      <c r="XEF62" s="44"/>
      <c r="XEG62" s="44"/>
      <c r="XEH62" s="44"/>
      <c r="XEI62" s="44"/>
      <c r="XEJ62" s="44"/>
      <c r="XEK62" s="44"/>
      <c r="XEL62" s="44"/>
      <c r="XEM62" s="44"/>
      <c r="XEN62" s="44"/>
      <c r="XEO62" s="44"/>
      <c r="XEP62" s="44"/>
      <c r="XEQ62" s="44"/>
      <c r="XER62" s="44"/>
      <c r="XES62" s="44"/>
      <c r="XET62" s="44"/>
      <c r="XEU62" s="44"/>
      <c r="XEV62" s="44"/>
      <c r="XEW62" s="44"/>
      <c r="XEX62" s="44"/>
      <c r="XEY62" s="44"/>
      <c r="XEZ62" s="44"/>
      <c r="XFA62" s="44"/>
      <c r="XFB62" s="44"/>
      <c r="XFC62" s="44"/>
    </row>
    <row r="63" spans="1:16383" ht="12.75" hidden="1" customHeight="1" x14ac:dyDescent="0.2">
      <c r="A63" s="8"/>
      <c r="B63" s="16"/>
      <c r="C63" s="147"/>
      <c r="D63" s="26"/>
      <c r="E63" s="26"/>
      <c r="F63" s="26"/>
      <c r="G63" s="96"/>
      <c r="H63" s="26"/>
      <c r="I63" s="101"/>
      <c r="J63" s="1"/>
    </row>
    <row r="64" spans="1:16383" ht="12.75" hidden="1" customHeight="1" x14ac:dyDescent="0.2">
      <c r="A64" s="8" t="s">
        <v>25</v>
      </c>
      <c r="B64" s="16"/>
      <c r="C64" s="147"/>
      <c r="D64" s="26"/>
      <c r="E64" s="26"/>
      <c r="F64" s="26"/>
      <c r="G64" s="96"/>
      <c r="H64" s="26"/>
      <c r="I64" s="101"/>
      <c r="J64" s="1"/>
    </row>
    <row r="65" spans="1:10" ht="12.75" hidden="1" customHeight="1" x14ac:dyDescent="0.2">
      <c r="A65" s="147" t="s">
        <v>31</v>
      </c>
      <c r="B65" s="16"/>
      <c r="C65" s="147"/>
      <c r="D65" s="26"/>
      <c r="E65" s="26"/>
      <c r="F65" s="26"/>
      <c r="G65" s="96"/>
      <c r="H65" s="26"/>
      <c r="I65" s="101"/>
      <c r="J65" s="1"/>
    </row>
    <row r="66" spans="1:10" ht="12.75" hidden="1" customHeight="1" x14ac:dyDescent="0.2">
      <c r="A66" s="9" t="s">
        <v>29</v>
      </c>
      <c r="B66" s="16"/>
      <c r="C66" s="147"/>
      <c r="D66" s="26">
        <v>0</v>
      </c>
      <c r="E66" s="26">
        <v>0</v>
      </c>
      <c r="F66" s="26">
        <v>0</v>
      </c>
      <c r="G66" s="95">
        <f>SUM(D66:F66)</f>
        <v>0</v>
      </c>
      <c r="H66" s="26"/>
      <c r="I66" s="101">
        <f>G66+H66</f>
        <v>0</v>
      </c>
      <c r="J66" s="1"/>
    </row>
    <row r="67" spans="1:10" ht="12.75" hidden="1" customHeight="1" x14ac:dyDescent="0.2">
      <c r="A67" s="9" t="s">
        <v>32</v>
      </c>
      <c r="B67" s="16"/>
      <c r="C67" s="147"/>
      <c r="D67" s="26">
        <v>0</v>
      </c>
      <c r="E67" s="26">
        <v>0</v>
      </c>
      <c r="F67" s="26">
        <v>0</v>
      </c>
      <c r="G67" s="95">
        <f>SUM(D67:F67)</f>
        <v>0</v>
      </c>
      <c r="H67" s="26"/>
      <c r="I67" s="101">
        <f>G67+H67</f>
        <v>0</v>
      </c>
      <c r="J67" s="1"/>
    </row>
    <row r="68" spans="1:10" ht="12.75" hidden="1" customHeight="1" x14ac:dyDescent="0.2">
      <c r="A68" s="9"/>
      <c r="B68" s="16"/>
      <c r="C68" s="147"/>
      <c r="D68" s="26"/>
      <c r="E68" s="26"/>
      <c r="F68" s="26"/>
      <c r="G68" s="96"/>
      <c r="H68" s="26"/>
      <c r="I68" s="102">
        <f>G68+H68</f>
        <v>0</v>
      </c>
      <c r="J68" s="1"/>
    </row>
    <row r="69" spans="1:10" ht="12.75" hidden="1" customHeight="1" x14ac:dyDescent="0.2">
      <c r="A69" s="149" t="s">
        <v>33</v>
      </c>
      <c r="B69" s="16"/>
      <c r="C69" s="147"/>
      <c r="D69" s="30">
        <f t="shared" ref="D69:H69" si="13">SUM(D66:D68)</f>
        <v>0</v>
      </c>
      <c r="E69" s="30">
        <f t="shared" si="13"/>
        <v>0</v>
      </c>
      <c r="F69" s="30">
        <f t="shared" si="13"/>
        <v>0</v>
      </c>
      <c r="G69" s="97">
        <f t="shared" si="13"/>
        <v>0</v>
      </c>
      <c r="H69" s="30">
        <f t="shared" si="13"/>
        <v>0</v>
      </c>
      <c r="I69" s="101">
        <f>G69+H69</f>
        <v>0</v>
      </c>
      <c r="J69" s="1"/>
    </row>
    <row r="70" spans="1:10" ht="12.75" hidden="1" customHeight="1" x14ac:dyDescent="0.2">
      <c r="A70" s="149"/>
      <c r="B70" s="16"/>
      <c r="C70" s="147"/>
      <c r="D70" s="26"/>
      <c r="E70" s="26"/>
      <c r="F70" s="26"/>
      <c r="G70" s="96"/>
      <c r="H70" s="26"/>
      <c r="I70" s="101"/>
      <c r="J70" s="1"/>
    </row>
    <row r="71" spans="1:10" ht="12.75" hidden="1" customHeight="1" x14ac:dyDescent="0.2">
      <c r="A71" s="147" t="s">
        <v>30</v>
      </c>
      <c r="B71" s="16"/>
      <c r="C71" s="147"/>
      <c r="D71" s="26"/>
      <c r="E71" s="26"/>
      <c r="F71" s="26"/>
      <c r="G71" s="96"/>
      <c r="H71" s="26"/>
      <c r="I71" s="101"/>
      <c r="J71" s="1"/>
    </row>
    <row r="72" spans="1:10" ht="12.75" hidden="1" customHeight="1" x14ac:dyDescent="0.2">
      <c r="A72" s="9" t="s">
        <v>29</v>
      </c>
      <c r="B72" s="16"/>
      <c r="C72" s="147"/>
      <c r="D72" s="26">
        <v>0</v>
      </c>
      <c r="E72" s="26">
        <v>0</v>
      </c>
      <c r="F72" s="26">
        <v>0</v>
      </c>
      <c r="G72" s="95">
        <f>SUM(D72:F72)</f>
        <v>0</v>
      </c>
      <c r="H72" s="26"/>
      <c r="I72" s="101">
        <f>G72+H72</f>
        <v>0</v>
      </c>
      <c r="J72" s="1"/>
    </row>
    <row r="73" spans="1:10" ht="12.75" hidden="1" customHeight="1" x14ac:dyDescent="0.2">
      <c r="A73" s="9" t="s">
        <v>32</v>
      </c>
      <c r="B73" s="16"/>
      <c r="C73" s="147"/>
      <c r="D73" s="26">
        <v>0</v>
      </c>
      <c r="E73" s="26">
        <v>0</v>
      </c>
      <c r="F73" s="26">
        <v>0</v>
      </c>
      <c r="G73" s="95">
        <f>SUM(D73:F73)</f>
        <v>0</v>
      </c>
      <c r="H73" s="26"/>
      <c r="I73" s="101">
        <f>G73+H73</f>
        <v>0</v>
      </c>
      <c r="J73" s="1"/>
    </row>
    <row r="74" spans="1:10" ht="12.75" hidden="1" customHeight="1" x14ac:dyDescent="0.2">
      <c r="A74" s="9"/>
      <c r="B74" s="16"/>
      <c r="C74" s="147"/>
      <c r="D74" s="26"/>
      <c r="E74" s="26"/>
      <c r="F74" s="26"/>
      <c r="G74" s="96"/>
      <c r="H74" s="26"/>
      <c r="I74" s="102">
        <f>G74+H74</f>
        <v>0</v>
      </c>
      <c r="J74" s="1"/>
    </row>
    <row r="75" spans="1:10" ht="12.75" hidden="1" customHeight="1" thickBot="1" x14ac:dyDescent="0.25">
      <c r="A75" s="149" t="s">
        <v>34</v>
      </c>
      <c r="B75" s="16"/>
      <c r="C75" s="147"/>
      <c r="D75" s="31">
        <f t="shared" ref="D75:H75" si="14">SUM(D72:D74)</f>
        <v>0</v>
      </c>
      <c r="E75" s="31">
        <f t="shared" si="14"/>
        <v>0</v>
      </c>
      <c r="F75" s="31">
        <f t="shared" si="14"/>
        <v>0</v>
      </c>
      <c r="G75" s="87">
        <f t="shared" si="14"/>
        <v>0</v>
      </c>
      <c r="H75" s="31">
        <f t="shared" si="14"/>
        <v>0</v>
      </c>
      <c r="I75" s="106">
        <f>G75+H75</f>
        <v>0</v>
      </c>
      <c r="J75" s="1"/>
    </row>
    <row r="76" spans="1:10" ht="12.75" hidden="1" customHeight="1" thickTop="1" x14ac:dyDescent="0.2">
      <c r="A76" s="149" t="s">
        <v>24</v>
      </c>
      <c r="B76" s="16"/>
      <c r="C76" s="147"/>
      <c r="D76" s="32">
        <f t="shared" ref="D76:H76" si="15">SUM(D69,D75)</f>
        <v>0</v>
      </c>
      <c r="E76" s="32">
        <f t="shared" si="15"/>
        <v>0</v>
      </c>
      <c r="F76" s="32">
        <f t="shared" si="15"/>
        <v>0</v>
      </c>
      <c r="G76" s="88">
        <f t="shared" si="15"/>
        <v>0</v>
      </c>
      <c r="H76" s="32">
        <f t="shared" si="15"/>
        <v>0</v>
      </c>
      <c r="I76" s="103">
        <f>I69+I75</f>
        <v>0</v>
      </c>
      <c r="J76" s="1"/>
    </row>
    <row r="77" spans="1:10" ht="12.75" hidden="1" customHeight="1" x14ac:dyDescent="0.2">
      <c r="A77" s="149"/>
      <c r="B77" s="16"/>
      <c r="C77" s="147"/>
      <c r="D77" s="28"/>
      <c r="E77" s="28"/>
      <c r="F77" s="28"/>
      <c r="G77" s="85"/>
      <c r="H77" s="28"/>
      <c r="I77" s="104"/>
      <c r="J77" s="1"/>
    </row>
    <row r="78" spans="1:10" ht="15.75" hidden="1" customHeight="1" x14ac:dyDescent="0.2">
      <c r="A78" s="8" t="s">
        <v>23</v>
      </c>
      <c r="B78" s="16"/>
      <c r="C78" s="147"/>
      <c r="D78" s="26"/>
      <c r="E78" s="26"/>
      <c r="F78" s="26"/>
      <c r="G78" s="96"/>
      <c r="H78" s="26"/>
      <c r="I78" s="101"/>
      <c r="J78" s="1"/>
    </row>
    <row r="79" spans="1:10" ht="12.75" hidden="1" customHeight="1" x14ac:dyDescent="0.2">
      <c r="A79" s="8"/>
      <c r="B79" s="16"/>
      <c r="C79" s="147"/>
      <c r="D79" s="26">
        <v>0</v>
      </c>
      <c r="E79" s="26">
        <v>0</v>
      </c>
      <c r="F79" s="26">
        <v>0</v>
      </c>
      <c r="G79" s="95">
        <f>SUM(D79:F79)</f>
        <v>0</v>
      </c>
      <c r="H79" s="26"/>
      <c r="I79" s="101">
        <f>G79+H79</f>
        <v>0</v>
      </c>
      <c r="J79" s="1"/>
    </row>
    <row r="80" spans="1:10" ht="12.75" hidden="1" customHeight="1" x14ac:dyDescent="0.2">
      <c r="A80" s="9"/>
      <c r="D80" s="29">
        <v>0</v>
      </c>
      <c r="E80" s="29">
        <v>0</v>
      </c>
      <c r="F80" s="29">
        <v>0</v>
      </c>
      <c r="G80" s="95">
        <f>SUM(D80:F80)</f>
        <v>0</v>
      </c>
      <c r="H80" s="29"/>
      <c r="I80" s="102">
        <f>G80+H80</f>
        <v>0</v>
      </c>
      <c r="J80" s="1"/>
    </row>
    <row r="81" spans="1:13" s="7" customFormat="1" ht="12.75" hidden="1" customHeight="1" x14ac:dyDescent="0.2">
      <c r="A81" s="149" t="s">
        <v>17</v>
      </c>
      <c r="B81" s="16"/>
      <c r="C81" s="147"/>
      <c r="D81" s="32">
        <f t="shared" ref="D81:H81" si="16">SUM(D79:D80)</f>
        <v>0</v>
      </c>
      <c r="E81" s="32">
        <f t="shared" si="16"/>
        <v>0</v>
      </c>
      <c r="F81" s="32">
        <f t="shared" si="16"/>
        <v>0</v>
      </c>
      <c r="G81" s="83">
        <f t="shared" si="16"/>
        <v>0</v>
      </c>
      <c r="H81" s="27">
        <f t="shared" si="16"/>
        <v>0</v>
      </c>
      <c r="I81" s="103">
        <f>G81+H81</f>
        <v>0</v>
      </c>
      <c r="J81" s="1"/>
      <c r="M81" s="147"/>
    </row>
    <row r="82" spans="1:13" s="7" customFormat="1" ht="12.75" hidden="1" customHeight="1" x14ac:dyDescent="0.2">
      <c r="A82" s="149"/>
      <c r="B82" s="16"/>
      <c r="C82" s="147"/>
      <c r="D82" s="28"/>
      <c r="E82" s="28"/>
      <c r="F82" s="28"/>
      <c r="G82" s="85"/>
      <c r="H82" s="28"/>
      <c r="I82" s="104"/>
      <c r="J82" s="1"/>
      <c r="M82" s="147"/>
    </row>
    <row r="83" spans="1:13" ht="12.75" customHeight="1" thickBot="1" x14ac:dyDescent="0.25">
      <c r="A83" s="9"/>
      <c r="D83" s="33"/>
      <c r="E83" s="33"/>
      <c r="F83" s="33"/>
      <c r="G83" s="98"/>
      <c r="H83" s="33"/>
      <c r="I83" s="107"/>
      <c r="J83" s="1"/>
    </row>
    <row r="84" spans="1:13" s="22" customFormat="1" ht="15.75" thickTop="1" x14ac:dyDescent="0.25">
      <c r="A84" s="21" t="s">
        <v>21</v>
      </c>
      <c r="B84" s="18"/>
      <c r="C84" s="19"/>
      <c r="D84" s="34">
        <f>D25+D42+D50+D55+D60+D81+D76</f>
        <v>97555.68</v>
      </c>
      <c r="E84" s="34">
        <f>E25+E42+E50+E55+E60+E81+E76</f>
        <v>86226.550399999993</v>
      </c>
      <c r="F84" s="34">
        <f>F25+F42+F50+F55+F60+F81+F76</f>
        <v>106990.55691200001</v>
      </c>
      <c r="G84" s="91">
        <f>G25+G42+G50+G55+G60+G81+G76</f>
        <v>290772.787312</v>
      </c>
      <c r="H84" s="34">
        <f>H25+H42+H50+H55+H60+H81+H76</f>
        <v>0</v>
      </c>
      <c r="I84" s="108">
        <f>+I25+I42+I50+I55+I60+I76+I81</f>
        <v>290772.787312</v>
      </c>
      <c r="J84" s="1"/>
      <c r="M84" s="19"/>
    </row>
    <row r="85" spans="1:13" ht="12.75" customHeight="1" x14ac:dyDescent="0.2">
      <c r="A85" s="11"/>
      <c r="B85" s="16"/>
      <c r="C85" s="147"/>
      <c r="D85" s="26"/>
      <c r="E85" s="26"/>
      <c r="F85" s="26"/>
      <c r="G85" s="96"/>
      <c r="H85" s="26"/>
      <c r="I85" s="101"/>
      <c r="J85" s="1"/>
    </row>
    <row r="86" spans="1:13" ht="12.75" customHeight="1" x14ac:dyDescent="0.2">
      <c r="A86" s="11" t="s">
        <v>19</v>
      </c>
      <c r="B86" s="16"/>
      <c r="C86" s="147"/>
      <c r="D86" s="26">
        <f t="shared" ref="D86:I86" si="17">D55+D50+D42+D25+D69</f>
        <v>87917.68</v>
      </c>
      <c r="E86" s="26">
        <f t="shared" si="17"/>
        <v>76106.650399999999</v>
      </c>
      <c r="F86" s="26">
        <f t="shared" si="17"/>
        <v>96364.66191200001</v>
      </c>
      <c r="G86" s="96">
        <f t="shared" si="17"/>
        <v>260388.99231200002</v>
      </c>
      <c r="H86" s="26">
        <f t="shared" si="17"/>
        <v>0</v>
      </c>
      <c r="I86" s="101">
        <f t="shared" si="17"/>
        <v>260388.99231200002</v>
      </c>
      <c r="J86" s="1"/>
    </row>
    <row r="87" spans="1:13" ht="12.75" customHeight="1" x14ac:dyDescent="0.2">
      <c r="A87" s="9"/>
      <c r="D87" s="26"/>
      <c r="E87" s="26"/>
      <c r="F87" s="26"/>
      <c r="G87" s="96"/>
      <c r="H87" s="26"/>
      <c r="I87" s="101"/>
      <c r="J87" s="1"/>
    </row>
    <row r="88" spans="1:13" s="22" customFormat="1" ht="15" x14ac:dyDescent="0.25">
      <c r="A88" s="17" t="s">
        <v>112</v>
      </c>
      <c r="C88" s="20">
        <v>0.40500000000000003</v>
      </c>
      <c r="D88" s="34">
        <f>D86*$C$88</f>
        <v>35606.660400000001</v>
      </c>
      <c r="E88" s="34">
        <f>E86*$C$88</f>
        <v>30823.193412000001</v>
      </c>
      <c r="F88" s="34">
        <f>F86*$C$88</f>
        <v>39027.688074360005</v>
      </c>
      <c r="G88" s="91">
        <f>SUM(D88:F88)</f>
        <v>105457.54188636001</v>
      </c>
      <c r="H88" s="34">
        <f>H86*$C$88</f>
        <v>0</v>
      </c>
      <c r="I88" s="108">
        <f>I86*$C$88</f>
        <v>105457.54188636002</v>
      </c>
      <c r="J88" s="1"/>
      <c r="M88" s="19"/>
    </row>
    <row r="89" spans="1:13" ht="12.75" customHeight="1" x14ac:dyDescent="0.2">
      <c r="A89" s="9"/>
      <c r="D89" s="26"/>
      <c r="E89" s="26"/>
      <c r="F89" s="26"/>
      <c r="G89" s="96"/>
      <c r="H89" s="26"/>
      <c r="I89" s="101"/>
      <c r="J89" s="1"/>
    </row>
    <row r="90" spans="1:13" s="22" customFormat="1" ht="15.75" thickBot="1" x14ac:dyDescent="0.3">
      <c r="A90" s="17" t="s">
        <v>18</v>
      </c>
      <c r="B90" s="18"/>
      <c r="C90" s="19"/>
      <c r="D90" s="35">
        <f t="shared" ref="D90:I90" si="18">SUM(D84,D88)</f>
        <v>133162.34039999999</v>
      </c>
      <c r="E90" s="35">
        <f t="shared" si="18"/>
        <v>117049.743812</v>
      </c>
      <c r="F90" s="35">
        <f t="shared" si="18"/>
        <v>146018.24498636002</v>
      </c>
      <c r="G90" s="92">
        <f t="shared" si="18"/>
        <v>396230.32919835998</v>
      </c>
      <c r="H90" s="35">
        <f t="shared" si="18"/>
        <v>0</v>
      </c>
      <c r="I90" s="109">
        <f t="shared" si="18"/>
        <v>396230.32919836004</v>
      </c>
      <c r="J90" s="1"/>
      <c r="M90" s="19"/>
    </row>
    <row r="91" spans="1:13" ht="12.75" customHeight="1" thickTop="1" x14ac:dyDescent="0.2">
      <c r="A91" s="9"/>
      <c r="J91" s="1"/>
    </row>
    <row r="92" spans="1:13" ht="12.75" customHeight="1" x14ac:dyDescent="0.2">
      <c r="A92" s="66" t="s">
        <v>57</v>
      </c>
      <c r="I92" s="148"/>
      <c r="J92" s="1"/>
    </row>
    <row r="93" spans="1:13" ht="12.75" customHeight="1" x14ac:dyDescent="0.2">
      <c r="A93" s="44" t="s">
        <v>56</v>
      </c>
      <c r="J93" s="1"/>
    </row>
    <row r="94" spans="1:13" ht="12.75" customHeight="1" x14ac:dyDescent="0.2">
      <c r="A94" s="9"/>
      <c r="J94" s="1"/>
    </row>
    <row r="95" spans="1:13" ht="12.75" customHeight="1" x14ac:dyDescent="0.2">
      <c r="A95" s="162" t="s">
        <v>111</v>
      </c>
      <c r="B95" s="162"/>
      <c r="C95" s="162"/>
      <c r="D95" s="162"/>
      <c r="J95" s="1"/>
    </row>
    <row r="96" spans="1:13" ht="12.75" customHeight="1" x14ac:dyDescent="0.2">
      <c r="A96" s="153"/>
      <c r="B96" s="154"/>
      <c r="C96" s="154"/>
      <c r="D96" s="155"/>
      <c r="J96" s="1"/>
    </row>
    <row r="97" spans="1:10" ht="12.75" customHeight="1" x14ac:dyDescent="0.2">
      <c r="A97" s="156"/>
      <c r="B97" s="157"/>
      <c r="C97" s="157"/>
      <c r="D97" s="158"/>
      <c r="J97" s="1"/>
    </row>
    <row r="98" spans="1:10" ht="12.75" customHeight="1" x14ac:dyDescent="0.2">
      <c r="A98" s="156"/>
      <c r="B98" s="157"/>
      <c r="C98" s="157"/>
      <c r="D98" s="158"/>
      <c r="J98" s="1"/>
    </row>
    <row r="99" spans="1:10" ht="12.75" customHeight="1" x14ac:dyDescent="0.2">
      <c r="A99" s="156"/>
      <c r="B99" s="157"/>
      <c r="C99" s="157"/>
      <c r="D99" s="158"/>
      <c r="J99" s="1"/>
    </row>
    <row r="100" spans="1:10" ht="12.75" customHeight="1" x14ac:dyDescent="0.2">
      <c r="A100" s="156"/>
      <c r="B100" s="157"/>
      <c r="C100" s="157"/>
      <c r="D100" s="158"/>
      <c r="J100" s="1"/>
    </row>
    <row r="101" spans="1:10" ht="12.75" customHeight="1" x14ac:dyDescent="0.2">
      <c r="A101" s="156"/>
      <c r="B101" s="157"/>
      <c r="C101" s="157"/>
      <c r="D101" s="158"/>
      <c r="J101" s="1"/>
    </row>
    <row r="102" spans="1:10" ht="12.75" customHeight="1" x14ac:dyDescent="0.2">
      <c r="A102" s="156"/>
      <c r="B102" s="157"/>
      <c r="C102" s="157"/>
      <c r="D102" s="158"/>
      <c r="J102" s="1"/>
    </row>
    <row r="103" spans="1:10" ht="12.75" customHeight="1" x14ac:dyDescent="0.2">
      <c r="A103" s="156"/>
      <c r="B103" s="157"/>
      <c r="C103" s="157"/>
      <c r="D103" s="158"/>
      <c r="J103" s="1"/>
    </row>
    <row r="104" spans="1:10" ht="12.75" customHeight="1" x14ac:dyDescent="0.2">
      <c r="A104" s="156"/>
      <c r="B104" s="157"/>
      <c r="C104" s="157"/>
      <c r="D104" s="158"/>
      <c r="J104" s="1"/>
    </row>
    <row r="105" spans="1:10" ht="12.75" customHeight="1" x14ac:dyDescent="0.2">
      <c r="A105" s="156"/>
      <c r="B105" s="157"/>
      <c r="C105" s="157"/>
      <c r="D105" s="158"/>
      <c r="J105" s="1"/>
    </row>
    <row r="106" spans="1:10" ht="12.75" customHeight="1" x14ac:dyDescent="0.2">
      <c r="A106" s="159"/>
      <c r="B106" s="160"/>
      <c r="C106" s="160"/>
      <c r="D106" s="161"/>
      <c r="J106" s="1"/>
    </row>
    <row r="107" spans="1:10" ht="12.75" customHeight="1" x14ac:dyDescent="0.2">
      <c r="A107" s="9"/>
      <c r="J107" s="1"/>
    </row>
    <row r="108" spans="1:10" ht="12.75" customHeight="1" x14ac:dyDescent="0.2">
      <c r="A108" s="9"/>
      <c r="J108" s="1"/>
    </row>
    <row r="109" spans="1:10" ht="12.75" customHeight="1" x14ac:dyDescent="0.2">
      <c r="A109" s="9"/>
      <c r="J109" s="1"/>
    </row>
    <row r="110" spans="1:10" ht="12.75" customHeight="1" x14ac:dyDescent="0.2">
      <c r="A110" s="9"/>
      <c r="J110" s="1"/>
    </row>
    <row r="111" spans="1:10" ht="12.75" customHeight="1" x14ac:dyDescent="0.2">
      <c r="A111" s="9"/>
      <c r="J111" s="1"/>
    </row>
    <row r="112" spans="1:10" ht="12.75" customHeight="1" x14ac:dyDescent="0.2">
      <c r="A112" s="9"/>
      <c r="J112" s="1"/>
    </row>
    <row r="113" spans="1:10" ht="12.75" customHeight="1" x14ac:dyDescent="0.2">
      <c r="A113" s="9"/>
      <c r="J113" s="1"/>
    </row>
    <row r="114" spans="1:10" ht="12.75" customHeight="1" x14ac:dyDescent="0.2">
      <c r="A114" s="9"/>
      <c r="J114" s="1"/>
    </row>
    <row r="115" spans="1:10" ht="12.75" customHeight="1" x14ac:dyDescent="0.2">
      <c r="A115" s="9"/>
      <c r="J115" s="1"/>
    </row>
    <row r="116" spans="1:10" ht="12.75" customHeight="1" x14ac:dyDescent="0.2">
      <c r="A116" s="9"/>
      <c r="J116" s="1"/>
    </row>
    <row r="117" spans="1:10" ht="12.75" customHeight="1" x14ac:dyDescent="0.2">
      <c r="A117" s="9"/>
      <c r="E117" s="3" t="s">
        <v>104</v>
      </c>
      <c r="J117" s="1"/>
    </row>
    <row r="118" spans="1:10" ht="12.75" customHeight="1" x14ac:dyDescent="0.2">
      <c r="A118" s="9"/>
      <c r="J118" s="1"/>
    </row>
    <row r="119" spans="1:10" ht="12.75" customHeight="1" x14ac:dyDescent="0.2">
      <c r="A119" s="9"/>
      <c r="J119" s="1"/>
    </row>
    <row r="120" spans="1:10" ht="12.75" customHeight="1" x14ac:dyDescent="0.2">
      <c r="A120" s="9"/>
      <c r="J120" s="1"/>
    </row>
    <row r="121" spans="1:10" ht="12.75" customHeight="1" x14ac:dyDescent="0.2">
      <c r="A121" s="9"/>
      <c r="J121" s="1"/>
    </row>
    <row r="122" spans="1:10" ht="12.75" customHeight="1" x14ac:dyDescent="0.2">
      <c r="A122" s="9"/>
      <c r="J122" s="1"/>
    </row>
    <row r="123" spans="1:10" ht="12.75" customHeight="1" x14ac:dyDescent="0.2">
      <c r="A123" s="9"/>
      <c r="J123" s="1"/>
    </row>
    <row r="124" spans="1:10" ht="12.75" customHeight="1" x14ac:dyDescent="0.2">
      <c r="A124" s="9"/>
      <c r="J124" s="1"/>
    </row>
    <row r="125" spans="1:10" ht="12.75" customHeight="1" x14ac:dyDescent="0.2">
      <c r="A125" s="9"/>
      <c r="J125" s="1"/>
    </row>
    <row r="126" spans="1:10" ht="12.75" customHeight="1" x14ac:dyDescent="0.2">
      <c r="A126" s="9"/>
      <c r="J126" s="1"/>
    </row>
    <row r="127" spans="1:10" ht="12.75" customHeight="1" x14ac:dyDescent="0.2">
      <c r="A127" s="9"/>
      <c r="J127" s="1"/>
    </row>
    <row r="128" spans="1:10" ht="12.75" customHeight="1" x14ac:dyDescent="0.2">
      <c r="A128" s="9"/>
      <c r="J128" s="1"/>
    </row>
    <row r="129" spans="1:10" ht="12.75" customHeight="1" x14ac:dyDescent="0.2">
      <c r="A129" s="9"/>
      <c r="J129" s="1"/>
    </row>
    <row r="130" spans="1:10" ht="12.75" customHeight="1" x14ac:dyDescent="0.2">
      <c r="A130" s="9"/>
      <c r="J130" s="1"/>
    </row>
    <row r="131" spans="1:10" ht="12.75" customHeight="1" x14ac:dyDescent="0.2">
      <c r="A131" s="9"/>
      <c r="J131" s="1"/>
    </row>
    <row r="132" spans="1:10" ht="12.75" customHeight="1" x14ac:dyDescent="0.2">
      <c r="A132" s="9"/>
      <c r="J132" s="1"/>
    </row>
    <row r="133" spans="1:10" ht="12.75" customHeight="1" x14ac:dyDescent="0.2">
      <c r="A133" s="9"/>
      <c r="J133" s="1"/>
    </row>
    <row r="134" spans="1:10" ht="12.75" customHeight="1" x14ac:dyDescent="0.2">
      <c r="A134" s="9"/>
      <c r="J134" s="1"/>
    </row>
    <row r="135" spans="1:10" ht="12.75" customHeight="1" x14ac:dyDescent="0.2">
      <c r="A135" s="9"/>
      <c r="J135" s="1"/>
    </row>
    <row r="136" spans="1:10" ht="12.75" customHeight="1" x14ac:dyDescent="0.2">
      <c r="A136" s="9"/>
      <c r="J136" s="1"/>
    </row>
    <row r="137" spans="1:10" ht="12.75" customHeight="1" x14ac:dyDescent="0.2">
      <c r="A137" s="9"/>
      <c r="J137" s="1"/>
    </row>
    <row r="138" spans="1:10" ht="12.75" customHeight="1" x14ac:dyDescent="0.2">
      <c r="A138" s="9"/>
      <c r="J138" s="1"/>
    </row>
    <row r="139" spans="1:10" ht="12.75" customHeight="1" x14ac:dyDescent="0.2">
      <c r="A139" s="9"/>
      <c r="J139" s="1"/>
    </row>
    <row r="140" spans="1:10" ht="12.75" customHeight="1" x14ac:dyDescent="0.2">
      <c r="A140" s="9"/>
      <c r="J140" s="1"/>
    </row>
    <row r="141" spans="1:10" ht="12.75" customHeight="1" x14ac:dyDescent="0.2">
      <c r="A141" s="9"/>
      <c r="J141" s="1"/>
    </row>
    <row r="142" spans="1:10" ht="12.75" customHeight="1" x14ac:dyDescent="0.2">
      <c r="A142" s="9"/>
      <c r="J142" s="1"/>
    </row>
    <row r="143" spans="1:10" ht="12.75" customHeight="1" x14ac:dyDescent="0.2">
      <c r="A143" s="9"/>
      <c r="J143" s="1"/>
    </row>
    <row r="144" spans="1:10" ht="12.75" customHeight="1" x14ac:dyDescent="0.2">
      <c r="A144" s="9"/>
      <c r="J144" s="1"/>
    </row>
    <row r="145" spans="1:10" ht="12.75" customHeight="1" x14ac:dyDescent="0.2">
      <c r="A145" s="9"/>
      <c r="J145" s="1"/>
    </row>
    <row r="146" spans="1:10" ht="12.75" customHeight="1" x14ac:dyDescent="0.2">
      <c r="A146" s="9"/>
      <c r="J146" s="1"/>
    </row>
    <row r="147" spans="1:10" ht="12.75" customHeight="1" x14ac:dyDescent="0.2">
      <c r="A147" s="9"/>
      <c r="J147" s="1"/>
    </row>
    <row r="148" spans="1:10" ht="12.75" customHeight="1" x14ac:dyDescent="0.2">
      <c r="A148" s="9"/>
      <c r="J148" s="1"/>
    </row>
    <row r="149" spans="1:10" ht="12.75" customHeight="1" x14ac:dyDescent="0.2">
      <c r="A149" s="9"/>
      <c r="J149" s="1"/>
    </row>
    <row r="150" spans="1:10" ht="12.75" customHeight="1" x14ac:dyDescent="0.2">
      <c r="A150" s="9"/>
      <c r="J150" s="1"/>
    </row>
    <row r="151" spans="1:10" ht="12.75" customHeight="1" x14ac:dyDescent="0.2">
      <c r="A151" s="9"/>
      <c r="J151" s="1"/>
    </row>
    <row r="152" spans="1:10" ht="12.75" customHeight="1" x14ac:dyDescent="0.2">
      <c r="A152" s="9"/>
      <c r="J152" s="1"/>
    </row>
    <row r="153" spans="1:10" ht="12.75" customHeight="1" x14ac:dyDescent="0.2">
      <c r="A153" s="9"/>
      <c r="J153" s="1"/>
    </row>
    <row r="154" spans="1:10" ht="12.75" customHeight="1" x14ac:dyDescent="0.2">
      <c r="A154" s="9"/>
      <c r="J154" s="1"/>
    </row>
    <row r="155" spans="1:10" ht="12.75" customHeight="1" x14ac:dyDescent="0.2">
      <c r="A155" s="9"/>
    </row>
    <row r="156" spans="1:10" ht="12.75" customHeight="1" x14ac:dyDescent="0.2">
      <c r="A156" s="9"/>
    </row>
    <row r="157" spans="1:10" ht="12.75" customHeight="1" x14ac:dyDescent="0.2">
      <c r="A157" s="9"/>
    </row>
    <row r="158" spans="1:10" ht="12.75" customHeight="1" x14ac:dyDescent="0.2">
      <c r="A158" s="9"/>
    </row>
    <row r="159" spans="1:10" ht="12.75" customHeight="1" x14ac:dyDescent="0.2">
      <c r="A159" s="9"/>
    </row>
    <row r="160" spans="1:10" ht="12.75" customHeight="1" x14ac:dyDescent="0.2">
      <c r="A160" s="9"/>
    </row>
    <row r="161" spans="1:1" ht="12.75" customHeight="1" x14ac:dyDescent="0.2">
      <c r="A161" s="9"/>
    </row>
    <row r="162" spans="1:1" ht="12.75" customHeight="1" x14ac:dyDescent="0.2">
      <c r="A162" s="9"/>
    </row>
    <row r="163" spans="1:1" ht="12.75" customHeight="1" x14ac:dyDescent="0.2">
      <c r="A163" s="9"/>
    </row>
    <row r="164" spans="1:1" ht="12.75" customHeight="1" x14ac:dyDescent="0.2">
      <c r="A164" s="9"/>
    </row>
    <row r="165" spans="1:1" ht="12.75" customHeight="1" x14ac:dyDescent="0.2">
      <c r="A165" s="9"/>
    </row>
    <row r="166" spans="1:1" ht="12.75" customHeight="1" x14ac:dyDescent="0.2">
      <c r="A166" s="9"/>
    </row>
    <row r="167" spans="1:1" ht="12.75" customHeight="1" x14ac:dyDescent="0.2">
      <c r="A167" s="9"/>
    </row>
    <row r="168" spans="1:1" ht="12.75" customHeight="1" x14ac:dyDescent="0.2">
      <c r="A168" s="9"/>
    </row>
    <row r="169" spans="1:1" ht="12.75" customHeight="1" x14ac:dyDescent="0.2">
      <c r="A169" s="9"/>
    </row>
    <row r="170" spans="1:1" ht="12.75" customHeight="1" x14ac:dyDescent="0.2">
      <c r="A170" s="9"/>
    </row>
    <row r="171" spans="1:1" ht="12.75" customHeight="1" x14ac:dyDescent="0.2">
      <c r="A171" s="9"/>
    </row>
    <row r="172" spans="1:1" ht="12.75" customHeight="1" x14ac:dyDescent="0.2">
      <c r="A172" s="9"/>
    </row>
    <row r="173" spans="1:1" ht="12.75" customHeight="1" x14ac:dyDescent="0.2">
      <c r="A173" s="9"/>
    </row>
    <row r="174" spans="1:1" ht="12.75" customHeight="1" x14ac:dyDescent="0.2">
      <c r="A174" s="9"/>
    </row>
    <row r="175" spans="1:1" ht="12.75" customHeight="1" x14ac:dyDescent="0.2">
      <c r="A175" s="9"/>
    </row>
    <row r="176" spans="1:1" ht="12.75" customHeight="1" x14ac:dyDescent="0.2">
      <c r="A176" s="9"/>
    </row>
    <row r="177" spans="1:1" ht="12.75" customHeight="1" x14ac:dyDescent="0.2">
      <c r="A177" s="9"/>
    </row>
    <row r="178" spans="1:1" ht="12.75" customHeight="1" x14ac:dyDescent="0.2">
      <c r="A178" s="9"/>
    </row>
    <row r="179" spans="1:1" ht="12.75" customHeight="1" x14ac:dyDescent="0.2">
      <c r="A179" s="9"/>
    </row>
    <row r="180" spans="1:1" ht="12.75" customHeight="1" x14ac:dyDescent="0.2">
      <c r="A180" s="9"/>
    </row>
    <row r="181" spans="1:1" ht="12.75" customHeight="1" x14ac:dyDescent="0.2">
      <c r="A181" s="9"/>
    </row>
    <row r="182" spans="1:1" ht="12.75" customHeight="1" x14ac:dyDescent="0.2">
      <c r="A182" s="9"/>
    </row>
    <row r="183" spans="1:1" ht="12.75" customHeight="1" x14ac:dyDescent="0.2">
      <c r="A183" s="9"/>
    </row>
    <row r="184" spans="1:1" ht="12.75" customHeight="1" x14ac:dyDescent="0.2">
      <c r="A184" s="9"/>
    </row>
    <row r="185" spans="1:1" ht="12.75" customHeight="1" x14ac:dyDescent="0.2">
      <c r="A185" s="9"/>
    </row>
    <row r="186" spans="1:1" ht="12.75" customHeight="1" x14ac:dyDescent="0.2">
      <c r="A186" s="9"/>
    </row>
    <row r="187" spans="1:1" ht="12.75" customHeight="1" x14ac:dyDescent="0.2">
      <c r="A187" s="9"/>
    </row>
    <row r="188" spans="1:1" ht="12.75" customHeight="1" x14ac:dyDescent="0.2">
      <c r="A188" s="9"/>
    </row>
    <row r="189" spans="1:1" ht="12.75" customHeight="1" x14ac:dyDescent="0.2">
      <c r="A189" s="9"/>
    </row>
    <row r="190" spans="1:1" ht="12.75" customHeight="1" x14ac:dyDescent="0.2">
      <c r="A190" s="9"/>
    </row>
    <row r="191" spans="1:1" ht="12.75" customHeight="1" x14ac:dyDescent="0.2">
      <c r="A191" s="9"/>
    </row>
    <row r="192" spans="1:1" ht="12.75" customHeight="1" x14ac:dyDescent="0.2">
      <c r="A192" s="9"/>
    </row>
    <row r="193" spans="1:1" ht="12.75" customHeight="1" x14ac:dyDescent="0.2">
      <c r="A193" s="9"/>
    </row>
    <row r="194" spans="1:1" ht="12.75" customHeight="1" x14ac:dyDescent="0.2">
      <c r="A194" s="9"/>
    </row>
    <row r="195" spans="1:1" ht="12.75" customHeight="1" x14ac:dyDescent="0.2">
      <c r="A195" s="9"/>
    </row>
    <row r="196" spans="1:1" ht="12.75" customHeight="1" x14ac:dyDescent="0.2">
      <c r="A196" s="9"/>
    </row>
    <row r="197" spans="1:1" ht="12.75" customHeight="1" x14ac:dyDescent="0.2">
      <c r="A197" s="9"/>
    </row>
    <row r="198" spans="1:1" ht="12.75" customHeight="1" x14ac:dyDescent="0.2">
      <c r="A198" s="9"/>
    </row>
    <row r="199" spans="1:1" ht="12.75" customHeight="1" x14ac:dyDescent="0.2">
      <c r="A199" s="9"/>
    </row>
    <row r="200" spans="1:1" ht="12.75" customHeight="1" x14ac:dyDescent="0.2">
      <c r="A200" s="9"/>
    </row>
    <row r="201" spans="1:1" ht="12.75" customHeight="1" x14ac:dyDescent="0.2">
      <c r="A201" s="9"/>
    </row>
    <row r="202" spans="1:1" ht="12.75" customHeight="1" x14ac:dyDescent="0.2">
      <c r="A202" s="9"/>
    </row>
    <row r="203" spans="1:1" ht="12.75" customHeight="1" x14ac:dyDescent="0.2">
      <c r="A203" s="9"/>
    </row>
    <row r="204" spans="1:1" ht="12.75" customHeight="1" x14ac:dyDescent="0.2">
      <c r="A204" s="9"/>
    </row>
    <row r="205" spans="1:1" ht="12.75" customHeight="1" x14ac:dyDescent="0.2">
      <c r="A205" s="9"/>
    </row>
    <row r="206" spans="1:1" ht="12.75" customHeight="1" x14ac:dyDescent="0.2">
      <c r="A206" s="9"/>
    </row>
    <row r="207" spans="1:1" ht="12.75" customHeight="1" x14ac:dyDescent="0.2">
      <c r="A207" s="9"/>
    </row>
    <row r="208" spans="1:1" ht="12.75" customHeight="1" x14ac:dyDescent="0.2">
      <c r="A208" s="9"/>
    </row>
    <row r="209" spans="1:1" ht="12.75" customHeight="1" x14ac:dyDescent="0.2">
      <c r="A209" s="9"/>
    </row>
    <row r="210" spans="1:1" ht="12.75" customHeight="1" x14ac:dyDescent="0.2">
      <c r="A210" s="9"/>
    </row>
    <row r="211" spans="1:1" ht="12.75" customHeight="1" x14ac:dyDescent="0.2">
      <c r="A211" s="9"/>
    </row>
    <row r="212" spans="1:1" ht="12.75" customHeight="1" x14ac:dyDescent="0.2">
      <c r="A212" s="9"/>
    </row>
    <row r="213" spans="1:1" ht="12.75" customHeight="1" x14ac:dyDescent="0.2">
      <c r="A213" s="9"/>
    </row>
    <row r="214" spans="1:1" ht="12.75" customHeight="1" x14ac:dyDescent="0.2">
      <c r="A214" s="9"/>
    </row>
    <row r="215" spans="1:1" ht="12.75" customHeight="1" x14ac:dyDescent="0.2">
      <c r="A215" s="9"/>
    </row>
    <row r="216" spans="1:1" ht="12.75" customHeight="1" x14ac:dyDescent="0.2">
      <c r="A216" s="9"/>
    </row>
    <row r="217" spans="1:1" ht="12.75" customHeight="1" x14ac:dyDescent="0.2">
      <c r="A217" s="9"/>
    </row>
    <row r="218" spans="1:1" ht="12.75" customHeight="1" x14ac:dyDescent="0.2">
      <c r="A218" s="9"/>
    </row>
    <row r="219" spans="1:1" ht="12.75" customHeight="1" x14ac:dyDescent="0.2">
      <c r="A219" s="9"/>
    </row>
    <row r="220" spans="1:1" ht="12.75" customHeight="1" x14ac:dyDescent="0.2">
      <c r="A220" s="9"/>
    </row>
    <row r="221" spans="1:1" ht="12.75" customHeight="1" x14ac:dyDescent="0.2">
      <c r="A221" s="9"/>
    </row>
    <row r="222" spans="1:1" ht="12.75" customHeight="1" x14ac:dyDescent="0.2">
      <c r="A222" s="9"/>
    </row>
    <row r="223" spans="1:1" ht="12.75" customHeight="1" x14ac:dyDescent="0.2">
      <c r="A223" s="9"/>
    </row>
    <row r="224" spans="1:1" ht="12.75" customHeight="1" x14ac:dyDescent="0.2">
      <c r="A224" s="9"/>
    </row>
    <row r="225" spans="1:1" ht="12.75" customHeight="1" x14ac:dyDescent="0.2">
      <c r="A225" s="9"/>
    </row>
    <row r="226" spans="1:1" ht="12.75" customHeight="1" x14ac:dyDescent="0.2">
      <c r="A226" s="9"/>
    </row>
    <row r="227" spans="1:1" ht="12.75" customHeight="1" x14ac:dyDescent="0.2">
      <c r="A227" s="9"/>
    </row>
    <row r="228" spans="1:1" ht="12.75" customHeight="1" x14ac:dyDescent="0.2">
      <c r="A228" s="9"/>
    </row>
    <row r="229" spans="1:1" ht="12.75" customHeight="1" x14ac:dyDescent="0.2">
      <c r="A229" s="9"/>
    </row>
    <row r="230" spans="1:1" ht="12.75" customHeight="1" x14ac:dyDescent="0.2">
      <c r="A230" s="9"/>
    </row>
    <row r="231" spans="1:1" ht="12.75" customHeight="1" x14ac:dyDescent="0.2">
      <c r="A231" s="9"/>
    </row>
    <row r="232" spans="1:1" ht="12.75" customHeight="1" x14ac:dyDescent="0.2">
      <c r="A232" s="9"/>
    </row>
    <row r="233" spans="1:1" ht="12.75" customHeight="1" x14ac:dyDescent="0.2">
      <c r="A233" s="9"/>
    </row>
    <row r="234" spans="1:1" ht="12.75" customHeight="1" x14ac:dyDescent="0.2">
      <c r="A234" s="9"/>
    </row>
    <row r="235" spans="1:1" ht="12.75" customHeight="1" x14ac:dyDescent="0.2">
      <c r="A235" s="9"/>
    </row>
    <row r="236" spans="1:1" ht="12.75" customHeight="1" x14ac:dyDescent="0.2">
      <c r="A236" s="9"/>
    </row>
    <row r="237" spans="1:1" ht="12.75" customHeight="1" x14ac:dyDescent="0.2">
      <c r="A237" s="9"/>
    </row>
    <row r="238" spans="1:1" ht="12.75" customHeight="1" x14ac:dyDescent="0.2">
      <c r="A238" s="9"/>
    </row>
    <row r="239" spans="1:1" ht="12.75" customHeight="1" x14ac:dyDescent="0.2">
      <c r="A239" s="9"/>
    </row>
    <row r="240" spans="1:1" ht="12.75" customHeight="1" x14ac:dyDescent="0.2">
      <c r="A240" s="9"/>
    </row>
    <row r="241" spans="1:1" ht="12.75" customHeight="1" x14ac:dyDescent="0.2">
      <c r="A241" s="9"/>
    </row>
    <row r="242" spans="1:1" ht="12.75" customHeight="1" x14ac:dyDescent="0.2">
      <c r="A242" s="9"/>
    </row>
    <row r="243" spans="1:1" ht="12.75" customHeight="1" x14ac:dyDescent="0.2">
      <c r="A243" s="9"/>
    </row>
    <row r="244" spans="1:1" ht="12.75" customHeight="1" x14ac:dyDescent="0.2">
      <c r="A244" s="9"/>
    </row>
    <row r="245" spans="1:1" ht="12.75" customHeight="1" x14ac:dyDescent="0.2">
      <c r="A245" s="9"/>
    </row>
    <row r="246" spans="1:1" ht="12.75" customHeight="1" x14ac:dyDescent="0.2">
      <c r="A246" s="9"/>
    </row>
    <row r="247" spans="1:1" ht="12.75" customHeight="1" x14ac:dyDescent="0.2">
      <c r="A247" s="9"/>
    </row>
    <row r="248" spans="1:1" ht="12.75" customHeight="1" x14ac:dyDescent="0.2">
      <c r="A248" s="9"/>
    </row>
    <row r="249" spans="1:1" ht="12.75" customHeight="1" x14ac:dyDescent="0.2">
      <c r="A249" s="9"/>
    </row>
    <row r="250" spans="1:1" ht="12.75" customHeight="1" x14ac:dyDescent="0.2">
      <c r="A250" s="9"/>
    </row>
    <row r="251" spans="1:1" ht="12.75" customHeight="1" x14ac:dyDescent="0.2">
      <c r="A251" s="9"/>
    </row>
    <row r="252" spans="1:1" ht="12.75" customHeight="1" x14ac:dyDescent="0.2">
      <c r="A252" s="9"/>
    </row>
    <row r="253" spans="1:1" ht="12.75" customHeight="1" x14ac:dyDescent="0.2">
      <c r="A253" s="9"/>
    </row>
    <row r="254" spans="1:1" ht="12.75" customHeight="1" x14ac:dyDescent="0.2">
      <c r="A254" s="9"/>
    </row>
    <row r="255" spans="1:1" ht="12.75" customHeight="1" x14ac:dyDescent="0.2">
      <c r="A255" s="9"/>
    </row>
    <row r="256" spans="1:1" ht="12.75" customHeight="1" x14ac:dyDescent="0.2">
      <c r="A256" s="9"/>
    </row>
    <row r="257" spans="1:1" ht="12.75" customHeight="1" x14ac:dyDescent="0.2">
      <c r="A257" s="9"/>
    </row>
    <row r="258" spans="1:1" ht="12.75" customHeight="1" x14ac:dyDescent="0.2">
      <c r="A258" s="9"/>
    </row>
    <row r="259" spans="1:1" ht="12.75" customHeight="1" x14ac:dyDescent="0.2">
      <c r="A259" s="9"/>
    </row>
    <row r="260" spans="1:1" ht="12.75" customHeight="1" x14ac:dyDescent="0.2">
      <c r="A260" s="9"/>
    </row>
    <row r="261" spans="1:1" ht="12.75" customHeight="1" x14ac:dyDescent="0.2">
      <c r="A261" s="9"/>
    </row>
    <row r="262" spans="1:1" ht="12.75" customHeight="1" x14ac:dyDescent="0.2">
      <c r="A262" s="9"/>
    </row>
    <row r="263" spans="1:1" ht="12.75" customHeight="1" x14ac:dyDescent="0.2">
      <c r="A263" s="9"/>
    </row>
    <row r="264" spans="1:1" ht="12.75" customHeight="1" x14ac:dyDescent="0.2">
      <c r="A264" s="9"/>
    </row>
    <row r="265" spans="1:1" ht="12.75" customHeight="1" x14ac:dyDescent="0.2">
      <c r="A265" s="9"/>
    </row>
    <row r="266" spans="1:1" ht="12.75" customHeight="1" x14ac:dyDescent="0.2">
      <c r="A266" s="9"/>
    </row>
    <row r="267" spans="1:1" ht="12.75" customHeight="1" x14ac:dyDescent="0.2">
      <c r="A267" s="9"/>
    </row>
    <row r="268" spans="1:1" ht="12.75" customHeight="1" x14ac:dyDescent="0.2">
      <c r="A268" s="9"/>
    </row>
    <row r="269" spans="1:1" ht="12.75" customHeight="1" x14ac:dyDescent="0.2">
      <c r="A269" s="9"/>
    </row>
    <row r="270" spans="1:1" ht="12.75" customHeight="1" x14ac:dyDescent="0.2">
      <c r="A270" s="9"/>
    </row>
    <row r="271" spans="1:1" ht="12.75" customHeight="1" x14ac:dyDescent="0.2">
      <c r="A271" s="9"/>
    </row>
    <row r="272" spans="1:1" ht="12.75" customHeight="1" x14ac:dyDescent="0.2">
      <c r="A272" s="9"/>
    </row>
    <row r="273" spans="1:1" ht="12.75" customHeight="1" x14ac:dyDescent="0.2">
      <c r="A273" s="9"/>
    </row>
    <row r="274" spans="1:1" ht="12.75" customHeight="1" x14ac:dyDescent="0.2">
      <c r="A274" s="9"/>
    </row>
    <row r="275" spans="1:1" ht="12.75" customHeight="1" x14ac:dyDescent="0.2">
      <c r="A275" s="9"/>
    </row>
    <row r="276" spans="1:1" ht="12.75" customHeight="1" x14ac:dyDescent="0.2">
      <c r="A276" s="9"/>
    </row>
    <row r="277" spans="1:1" ht="12.75" customHeight="1" x14ac:dyDescent="0.2">
      <c r="A277" s="9"/>
    </row>
    <row r="278" spans="1:1" ht="12.75" customHeight="1" x14ac:dyDescent="0.2">
      <c r="A278" s="9"/>
    </row>
    <row r="279" spans="1:1" ht="12.75" customHeight="1" x14ac:dyDescent="0.2">
      <c r="A279" s="9"/>
    </row>
    <row r="280" spans="1:1" ht="12.75" customHeight="1" x14ac:dyDescent="0.2">
      <c r="A280" s="9"/>
    </row>
    <row r="281" spans="1:1" ht="12.75" customHeight="1" x14ac:dyDescent="0.2">
      <c r="A281" s="9"/>
    </row>
    <row r="282" spans="1:1" ht="12.75" customHeight="1" x14ac:dyDescent="0.2">
      <c r="A282" s="9"/>
    </row>
    <row r="283" spans="1:1" ht="12.75" customHeight="1" x14ac:dyDescent="0.2">
      <c r="A283" s="9"/>
    </row>
    <row r="284" spans="1:1" ht="12.75" customHeight="1" x14ac:dyDescent="0.2">
      <c r="A284" s="9"/>
    </row>
    <row r="285" spans="1:1" ht="12.75" customHeight="1" x14ac:dyDescent="0.2">
      <c r="A285" s="9"/>
    </row>
    <row r="286" spans="1:1" ht="12.75" customHeight="1" x14ac:dyDescent="0.2">
      <c r="A286" s="9"/>
    </row>
    <row r="287" spans="1:1" ht="12.75" customHeight="1" x14ac:dyDescent="0.2">
      <c r="A287" s="9"/>
    </row>
    <row r="288" spans="1:1" ht="12.75" customHeight="1" x14ac:dyDescent="0.2">
      <c r="A288" s="9"/>
    </row>
    <row r="289" spans="1:1" ht="12.75" customHeight="1" x14ac:dyDescent="0.2">
      <c r="A289" s="9"/>
    </row>
    <row r="290" spans="1:1" ht="12.75" customHeight="1" x14ac:dyDescent="0.2">
      <c r="A290" s="9"/>
    </row>
    <row r="291" spans="1:1" ht="12.75" customHeight="1" x14ac:dyDescent="0.2">
      <c r="A291" s="9"/>
    </row>
    <row r="292" spans="1:1" ht="12.75" customHeight="1" x14ac:dyDescent="0.2">
      <c r="A292" s="9"/>
    </row>
    <row r="293" spans="1:1" ht="12.75" customHeight="1" x14ac:dyDescent="0.2">
      <c r="A293" s="9"/>
    </row>
    <row r="294" spans="1:1" ht="12.75" customHeight="1" x14ac:dyDescent="0.2">
      <c r="A294" s="9"/>
    </row>
    <row r="295" spans="1:1" ht="12.75" customHeight="1" x14ac:dyDescent="0.2">
      <c r="A295" s="9"/>
    </row>
    <row r="296" spans="1:1" ht="12.75" customHeight="1" x14ac:dyDescent="0.2">
      <c r="A296" s="9"/>
    </row>
    <row r="297" spans="1:1" ht="12.75" customHeight="1" x14ac:dyDescent="0.2">
      <c r="A297" s="9"/>
    </row>
    <row r="298" spans="1:1" ht="12.75" customHeight="1" x14ac:dyDescent="0.2">
      <c r="A298" s="9"/>
    </row>
    <row r="299" spans="1:1" ht="12.75" customHeight="1" x14ac:dyDescent="0.2">
      <c r="A299" s="9"/>
    </row>
    <row r="300" spans="1:1" ht="12.75" customHeight="1" x14ac:dyDescent="0.2">
      <c r="A300" s="9"/>
    </row>
    <row r="301" spans="1:1" ht="12.75" customHeight="1" x14ac:dyDescent="0.2">
      <c r="A301" s="9"/>
    </row>
    <row r="302" spans="1:1" ht="12.75" customHeight="1" x14ac:dyDescent="0.2">
      <c r="A302" s="9"/>
    </row>
    <row r="303" spans="1:1" ht="12.75" customHeight="1" x14ac:dyDescent="0.2">
      <c r="A303" s="9"/>
    </row>
    <row r="304" spans="1:1" ht="12.75" customHeight="1" x14ac:dyDescent="0.2">
      <c r="A304" s="9"/>
    </row>
    <row r="305" spans="1:1" ht="12.75" customHeight="1" x14ac:dyDescent="0.2">
      <c r="A305" s="9"/>
    </row>
    <row r="306" spans="1:1" ht="12.75" customHeight="1" x14ac:dyDescent="0.2">
      <c r="A306" s="9"/>
    </row>
    <row r="307" spans="1:1" ht="12.75" customHeight="1" x14ac:dyDescent="0.2">
      <c r="A307" s="9"/>
    </row>
    <row r="308" spans="1:1" ht="12.75" customHeight="1" x14ac:dyDescent="0.2">
      <c r="A308" s="9"/>
    </row>
    <row r="309" spans="1:1" ht="12.75" customHeight="1" x14ac:dyDescent="0.2">
      <c r="A309" s="9"/>
    </row>
    <row r="310" spans="1:1" ht="12.75" customHeight="1" x14ac:dyDescent="0.2">
      <c r="A310" s="9"/>
    </row>
    <row r="311" spans="1:1" ht="12.75" customHeight="1" x14ac:dyDescent="0.2">
      <c r="A311" s="9"/>
    </row>
    <row r="312" spans="1:1" ht="12.75" customHeight="1" x14ac:dyDescent="0.2">
      <c r="A312" s="9"/>
    </row>
    <row r="313" spans="1:1" ht="12.75" customHeight="1" x14ac:dyDescent="0.2">
      <c r="A313" s="9"/>
    </row>
    <row r="314" spans="1:1" ht="12.75" customHeight="1" x14ac:dyDescent="0.2">
      <c r="A314" s="9"/>
    </row>
    <row r="315" spans="1:1" ht="12.75" customHeight="1" x14ac:dyDescent="0.2">
      <c r="A315" s="9"/>
    </row>
    <row r="316" spans="1:1" ht="12.75" customHeight="1" x14ac:dyDescent="0.2">
      <c r="A316" s="9"/>
    </row>
    <row r="317" spans="1:1" ht="12.75" customHeight="1" x14ac:dyDescent="0.2">
      <c r="A317" s="9"/>
    </row>
    <row r="318" spans="1:1" ht="12.75" customHeight="1" x14ac:dyDescent="0.2">
      <c r="A318" s="9"/>
    </row>
    <row r="319" spans="1:1" ht="12.75" customHeight="1" x14ac:dyDescent="0.2">
      <c r="A319" s="9"/>
    </row>
    <row r="320" spans="1:1" ht="12.75" customHeight="1" x14ac:dyDescent="0.2">
      <c r="A320" s="9"/>
    </row>
    <row r="321" spans="1:1" ht="12.75" customHeight="1" x14ac:dyDescent="0.2">
      <c r="A321" s="9"/>
    </row>
    <row r="322" spans="1:1" ht="12.75" customHeight="1" x14ac:dyDescent="0.2">
      <c r="A322" s="9"/>
    </row>
    <row r="323" spans="1:1" ht="12.75" customHeight="1" x14ac:dyDescent="0.2">
      <c r="A323" s="9"/>
    </row>
    <row r="324" spans="1:1" ht="12.75" customHeight="1" x14ac:dyDescent="0.2">
      <c r="A324" s="9"/>
    </row>
    <row r="325" spans="1:1" ht="12.75" customHeight="1" x14ac:dyDescent="0.2">
      <c r="A325" s="9"/>
    </row>
    <row r="326" spans="1:1" ht="12.75" customHeight="1" x14ac:dyDescent="0.2">
      <c r="A326" s="9"/>
    </row>
    <row r="327" spans="1:1" ht="12.75" customHeight="1" x14ac:dyDescent="0.2">
      <c r="A327" s="9"/>
    </row>
    <row r="328" spans="1:1" ht="12.75" customHeight="1" x14ac:dyDescent="0.2">
      <c r="A328" s="9"/>
    </row>
    <row r="329" spans="1:1" ht="12.75" customHeight="1" x14ac:dyDescent="0.2">
      <c r="A329" s="9"/>
    </row>
    <row r="330" spans="1:1" ht="12.75" customHeight="1" x14ac:dyDescent="0.2">
      <c r="A330" s="9"/>
    </row>
    <row r="331" spans="1:1" ht="12.75" customHeight="1" x14ac:dyDescent="0.2">
      <c r="A331" s="9"/>
    </row>
    <row r="332" spans="1:1" ht="12.75" customHeight="1" x14ac:dyDescent="0.2">
      <c r="A332" s="9"/>
    </row>
    <row r="333" spans="1:1" ht="12.75" customHeight="1" x14ac:dyDescent="0.2">
      <c r="A333" s="9"/>
    </row>
    <row r="334" spans="1:1" ht="12.75" customHeight="1" x14ac:dyDescent="0.2">
      <c r="A334" s="9"/>
    </row>
    <row r="335" spans="1:1" ht="12.75" customHeight="1" x14ac:dyDescent="0.2">
      <c r="A335" s="9"/>
    </row>
    <row r="336" spans="1:1" ht="12.75" customHeight="1" x14ac:dyDescent="0.2">
      <c r="A336" s="9"/>
    </row>
    <row r="337" spans="1:1" ht="12.75" customHeight="1" x14ac:dyDescent="0.2">
      <c r="A337" s="9"/>
    </row>
    <row r="338" spans="1:1" ht="12.75" customHeight="1" x14ac:dyDescent="0.2">
      <c r="A338" s="9"/>
    </row>
    <row r="339" spans="1:1" ht="12.75" customHeight="1" x14ac:dyDescent="0.2">
      <c r="A339" s="9"/>
    </row>
    <row r="340" spans="1:1" ht="12.75" customHeight="1" x14ac:dyDescent="0.2">
      <c r="A340" s="9"/>
    </row>
    <row r="341" spans="1:1" ht="12.75" customHeight="1" x14ac:dyDescent="0.2">
      <c r="A341" s="9"/>
    </row>
    <row r="342" spans="1:1" ht="12.75" customHeight="1" x14ac:dyDescent="0.2">
      <c r="A342" s="9"/>
    </row>
    <row r="343" spans="1:1" ht="12.75" customHeight="1" x14ac:dyDescent="0.2">
      <c r="A343" s="9"/>
    </row>
    <row r="344" spans="1:1" ht="12.75" customHeight="1" x14ac:dyDescent="0.2">
      <c r="A344" s="9"/>
    </row>
    <row r="345" spans="1:1" ht="12.75" customHeight="1" x14ac:dyDescent="0.2">
      <c r="A345" s="9"/>
    </row>
    <row r="346" spans="1:1" ht="12.75" customHeight="1" x14ac:dyDescent="0.2">
      <c r="A346" s="9"/>
    </row>
    <row r="347" spans="1:1" ht="12.75" customHeight="1" x14ac:dyDescent="0.2">
      <c r="A347" s="9"/>
    </row>
    <row r="348" spans="1:1" ht="12.75" customHeight="1" x14ac:dyDescent="0.2">
      <c r="A348" s="9"/>
    </row>
    <row r="349" spans="1:1" ht="12.75" customHeight="1" x14ac:dyDescent="0.2">
      <c r="A349" s="9"/>
    </row>
    <row r="350" spans="1:1" ht="12.75" customHeight="1" x14ac:dyDescent="0.2">
      <c r="A350" s="9"/>
    </row>
    <row r="351" spans="1:1" ht="12.75" customHeight="1" x14ac:dyDescent="0.2">
      <c r="A351" s="9"/>
    </row>
    <row r="352" spans="1:1" ht="12.75" customHeight="1" x14ac:dyDescent="0.2">
      <c r="A352" s="9"/>
    </row>
    <row r="353" spans="1:1" ht="12.75" customHeight="1" x14ac:dyDescent="0.2">
      <c r="A353" s="9"/>
    </row>
    <row r="354" spans="1:1" ht="12.75" customHeight="1" x14ac:dyDescent="0.2">
      <c r="A354" s="9"/>
    </row>
    <row r="355" spans="1:1" ht="12.75" customHeight="1" x14ac:dyDescent="0.2">
      <c r="A355" s="9"/>
    </row>
    <row r="356" spans="1:1" ht="12.75" customHeight="1" x14ac:dyDescent="0.2">
      <c r="A356" s="9"/>
    </row>
    <row r="357" spans="1:1" ht="12.75" customHeight="1" x14ac:dyDescent="0.2">
      <c r="A357" s="9"/>
    </row>
    <row r="358" spans="1:1" ht="12.75" customHeight="1" x14ac:dyDescent="0.2">
      <c r="A358" s="9"/>
    </row>
    <row r="359" spans="1:1" ht="12.75" customHeight="1" x14ac:dyDescent="0.2">
      <c r="A359" s="9"/>
    </row>
    <row r="360" spans="1:1" ht="12.75" customHeight="1" x14ac:dyDescent="0.2">
      <c r="A360" s="9"/>
    </row>
    <row r="361" spans="1:1" ht="12.75" customHeight="1" x14ac:dyDescent="0.2">
      <c r="A361" s="9"/>
    </row>
    <row r="362" spans="1:1" ht="12.75" customHeight="1" x14ac:dyDescent="0.2">
      <c r="A362" s="9"/>
    </row>
    <row r="363" spans="1:1" ht="12.75" customHeight="1" x14ac:dyDescent="0.2">
      <c r="A363" s="9"/>
    </row>
    <row r="364" spans="1:1" ht="12.75" customHeight="1" x14ac:dyDescent="0.2">
      <c r="A364" s="9"/>
    </row>
    <row r="365" spans="1:1" ht="12.75" customHeight="1" x14ac:dyDescent="0.2">
      <c r="A365" s="9"/>
    </row>
    <row r="366" spans="1:1" ht="12.75" customHeight="1" x14ac:dyDescent="0.2">
      <c r="A366" s="9"/>
    </row>
    <row r="367" spans="1:1" ht="12.75" customHeight="1" x14ac:dyDescent="0.2">
      <c r="A367" s="9"/>
    </row>
    <row r="368" spans="1:1" ht="12.75" customHeight="1" x14ac:dyDescent="0.2">
      <c r="A368" s="9"/>
    </row>
    <row r="369" spans="1:1" ht="12.75" customHeight="1" x14ac:dyDescent="0.2">
      <c r="A369" s="9"/>
    </row>
    <row r="370" spans="1:1" ht="12.75" customHeight="1" x14ac:dyDescent="0.2">
      <c r="A370" s="9"/>
    </row>
    <row r="371" spans="1:1" ht="12.75" customHeight="1" x14ac:dyDescent="0.2">
      <c r="A371" s="9"/>
    </row>
    <row r="372" spans="1:1" ht="12.75" customHeight="1" x14ac:dyDescent="0.2">
      <c r="A372" s="9"/>
    </row>
    <row r="373" spans="1:1" ht="12.75" customHeight="1" x14ac:dyDescent="0.2">
      <c r="A373" s="9"/>
    </row>
    <row r="374" spans="1:1" ht="12.75" customHeight="1" x14ac:dyDescent="0.2">
      <c r="A374" s="9"/>
    </row>
    <row r="375" spans="1:1" ht="12.75" customHeight="1" x14ac:dyDescent="0.2">
      <c r="A375" s="9"/>
    </row>
    <row r="376" spans="1:1" ht="12.75" customHeight="1" x14ac:dyDescent="0.2">
      <c r="A376" s="9"/>
    </row>
    <row r="377" spans="1:1" ht="12.75" customHeight="1" x14ac:dyDescent="0.2">
      <c r="A377" s="9"/>
    </row>
    <row r="378" spans="1:1" ht="12.75" customHeight="1" x14ac:dyDescent="0.2">
      <c r="A378" s="9"/>
    </row>
    <row r="379" spans="1:1" ht="12.75" customHeight="1" x14ac:dyDescent="0.2">
      <c r="A379" s="9"/>
    </row>
    <row r="380" spans="1:1" ht="12.75" customHeight="1" x14ac:dyDescent="0.2">
      <c r="A380" s="9"/>
    </row>
    <row r="381" spans="1:1" ht="12.75" customHeight="1" x14ac:dyDescent="0.2">
      <c r="A381" s="9"/>
    </row>
    <row r="382" spans="1:1" ht="12.75" customHeight="1" x14ac:dyDescent="0.2">
      <c r="A382" s="9"/>
    </row>
    <row r="383" spans="1:1" ht="12.75" customHeight="1" x14ac:dyDescent="0.2">
      <c r="A383" s="9"/>
    </row>
    <row r="384" spans="1:1" ht="12.75" customHeight="1" x14ac:dyDescent="0.2">
      <c r="A384" s="9"/>
    </row>
    <row r="385" spans="1:1" ht="12.75" customHeight="1" x14ac:dyDescent="0.2">
      <c r="A385" s="9"/>
    </row>
    <row r="386" spans="1:1" ht="12.75" customHeight="1" x14ac:dyDescent="0.2">
      <c r="A386" s="9"/>
    </row>
    <row r="387" spans="1:1" ht="12.75" customHeight="1" x14ac:dyDescent="0.2">
      <c r="A387" s="9"/>
    </row>
    <row r="388" spans="1:1" ht="12.75" customHeight="1" x14ac:dyDescent="0.2">
      <c r="A388" s="9"/>
    </row>
    <row r="389" spans="1:1" ht="12.75" customHeight="1" x14ac:dyDescent="0.2">
      <c r="A389" s="9"/>
    </row>
    <row r="390" spans="1:1" ht="12.75" customHeight="1" x14ac:dyDescent="0.2">
      <c r="A390" s="9"/>
    </row>
    <row r="391" spans="1:1" ht="12.75" customHeight="1" x14ac:dyDescent="0.2">
      <c r="A391" s="9"/>
    </row>
    <row r="392" spans="1:1" ht="12.75" customHeight="1" x14ac:dyDescent="0.2">
      <c r="A392" s="9"/>
    </row>
    <row r="393" spans="1:1" ht="12.75" customHeight="1" x14ac:dyDescent="0.2">
      <c r="A393" s="9"/>
    </row>
    <row r="394" spans="1:1" ht="12.75" customHeight="1" x14ac:dyDescent="0.2">
      <c r="A394" s="9"/>
    </row>
    <row r="395" spans="1:1" ht="12.75" customHeight="1" x14ac:dyDescent="0.2">
      <c r="A395" s="9"/>
    </row>
    <row r="396" spans="1:1" ht="12.75" customHeight="1" x14ac:dyDescent="0.2">
      <c r="A396" s="9"/>
    </row>
    <row r="397" spans="1:1" ht="12.75" customHeight="1" x14ac:dyDescent="0.2">
      <c r="A397" s="9"/>
    </row>
    <row r="398" spans="1:1" ht="12.75" customHeight="1" x14ac:dyDescent="0.2">
      <c r="A398" s="9"/>
    </row>
    <row r="399" spans="1:1" ht="12.75" customHeight="1" x14ac:dyDescent="0.2">
      <c r="A399" s="9"/>
    </row>
    <row r="400" spans="1:1" ht="12.75" customHeight="1" x14ac:dyDescent="0.2">
      <c r="A400" s="9"/>
    </row>
    <row r="401" spans="1:1" ht="12.75" customHeight="1" x14ac:dyDescent="0.2">
      <c r="A401" s="9"/>
    </row>
    <row r="402" spans="1:1" ht="12.75" customHeight="1" x14ac:dyDescent="0.2">
      <c r="A402" s="9"/>
    </row>
    <row r="403" spans="1:1" ht="12.75" customHeight="1" x14ac:dyDescent="0.2">
      <c r="A403" s="9"/>
    </row>
    <row r="404" spans="1:1" ht="12.75" customHeight="1" x14ac:dyDescent="0.2">
      <c r="A404" s="9"/>
    </row>
    <row r="405" spans="1:1" ht="12.75" customHeight="1" x14ac:dyDescent="0.2">
      <c r="A405" s="9"/>
    </row>
    <row r="406" spans="1:1" ht="12.75" customHeight="1" x14ac:dyDescent="0.2">
      <c r="A406" s="9"/>
    </row>
    <row r="407" spans="1:1" ht="12.75" customHeight="1" x14ac:dyDescent="0.2">
      <c r="A407" s="9"/>
    </row>
    <row r="408" spans="1:1" ht="12.75" customHeight="1" x14ac:dyDescent="0.2">
      <c r="A408" s="9"/>
    </row>
    <row r="409" spans="1:1" ht="12.75" customHeight="1" x14ac:dyDescent="0.2">
      <c r="A409" s="9"/>
    </row>
    <row r="410" spans="1:1" ht="12.75" customHeight="1" x14ac:dyDescent="0.2">
      <c r="A410" s="9"/>
    </row>
    <row r="411" spans="1:1" ht="12.75" customHeight="1" x14ac:dyDescent="0.2">
      <c r="A411" s="9"/>
    </row>
    <row r="412" spans="1:1" ht="12.75" customHeight="1" x14ac:dyDescent="0.2">
      <c r="A412" s="9"/>
    </row>
    <row r="413" spans="1:1" ht="12.75" customHeight="1" x14ac:dyDescent="0.2">
      <c r="A413" s="9"/>
    </row>
    <row r="414" spans="1:1" ht="12.75" customHeight="1" x14ac:dyDescent="0.2">
      <c r="A414" s="9"/>
    </row>
    <row r="415" spans="1:1" ht="12.75" customHeight="1" x14ac:dyDescent="0.2">
      <c r="A415" s="9"/>
    </row>
    <row r="416" spans="1:1" ht="12.75" customHeight="1" x14ac:dyDescent="0.2">
      <c r="A416" s="9"/>
    </row>
    <row r="417" spans="1:1" ht="12.75" customHeight="1" x14ac:dyDescent="0.2">
      <c r="A417" s="9"/>
    </row>
    <row r="418" spans="1:1" ht="12.75" customHeight="1" x14ac:dyDescent="0.2">
      <c r="A418" s="9"/>
    </row>
    <row r="419" spans="1:1" ht="12.75" customHeight="1" x14ac:dyDescent="0.2">
      <c r="A419" s="9"/>
    </row>
    <row r="420" spans="1:1" ht="12.75" customHeight="1" x14ac:dyDescent="0.2">
      <c r="A420" s="9"/>
    </row>
    <row r="421" spans="1:1" ht="12.75" customHeight="1" x14ac:dyDescent="0.2">
      <c r="A421" s="9"/>
    </row>
    <row r="422" spans="1:1" ht="12.75" customHeight="1" x14ac:dyDescent="0.2">
      <c r="A422" s="9"/>
    </row>
    <row r="423" spans="1:1" ht="12.75" customHeight="1" x14ac:dyDescent="0.2">
      <c r="A423" s="9"/>
    </row>
    <row r="424" spans="1:1" ht="12.75" customHeight="1" x14ac:dyDescent="0.2">
      <c r="A424" s="9"/>
    </row>
    <row r="425" spans="1:1" ht="12.75" customHeight="1" x14ac:dyDescent="0.2">
      <c r="A425" s="9"/>
    </row>
    <row r="426" spans="1:1" ht="12.75" customHeight="1" x14ac:dyDescent="0.2">
      <c r="A426" s="9"/>
    </row>
    <row r="427" spans="1:1" ht="12.75" customHeight="1" x14ac:dyDescent="0.2">
      <c r="A427" s="9"/>
    </row>
    <row r="428" spans="1:1" ht="12.75" customHeight="1" x14ac:dyDescent="0.2">
      <c r="A428" s="9"/>
    </row>
    <row r="429" spans="1:1" ht="12.75" customHeight="1" x14ac:dyDescent="0.2">
      <c r="A429" s="9"/>
    </row>
    <row r="430" spans="1:1" ht="12.75" customHeight="1" x14ac:dyDescent="0.2">
      <c r="A430" s="9"/>
    </row>
    <row r="431" spans="1:1" ht="12.75" customHeight="1" x14ac:dyDescent="0.2">
      <c r="A431" s="9"/>
    </row>
    <row r="432" spans="1:1" ht="12.75" customHeight="1" x14ac:dyDescent="0.2">
      <c r="A432" s="9"/>
    </row>
    <row r="433" spans="1:1" ht="12.75" customHeight="1" x14ac:dyDescent="0.2">
      <c r="A433" s="9"/>
    </row>
    <row r="434" spans="1:1" ht="12.75" customHeight="1" x14ac:dyDescent="0.2">
      <c r="A434" s="9"/>
    </row>
    <row r="435" spans="1:1" ht="12.75" customHeight="1" x14ac:dyDescent="0.2">
      <c r="A435" s="9"/>
    </row>
    <row r="436" spans="1:1" ht="12.75" customHeight="1" x14ac:dyDescent="0.2">
      <c r="A436" s="9"/>
    </row>
    <row r="437" spans="1:1" ht="12.75" customHeight="1" x14ac:dyDescent="0.2">
      <c r="A437" s="9"/>
    </row>
    <row r="438" spans="1:1" ht="12.75" customHeight="1" x14ac:dyDescent="0.2">
      <c r="A438" s="9"/>
    </row>
    <row r="439" spans="1:1" ht="12.75" customHeight="1" x14ac:dyDescent="0.2">
      <c r="A439" s="9"/>
    </row>
    <row r="440" spans="1:1" ht="12.75" customHeight="1" x14ac:dyDescent="0.2">
      <c r="A440" s="9"/>
    </row>
    <row r="441" spans="1:1" ht="12.75" customHeight="1" x14ac:dyDescent="0.2">
      <c r="A441" s="9"/>
    </row>
    <row r="442" spans="1:1" ht="12.75" customHeight="1" x14ac:dyDescent="0.2">
      <c r="A442" s="9"/>
    </row>
    <row r="443" spans="1:1" ht="12.75" customHeight="1" x14ac:dyDescent="0.2">
      <c r="A443" s="9"/>
    </row>
    <row r="444" spans="1:1" ht="12.75" customHeight="1" x14ac:dyDescent="0.2">
      <c r="A444" s="9"/>
    </row>
    <row r="445" spans="1:1" ht="12.75" customHeight="1" x14ac:dyDescent="0.2">
      <c r="A445" s="9"/>
    </row>
    <row r="446" spans="1:1" ht="12.75" customHeight="1" x14ac:dyDescent="0.2">
      <c r="A446" s="9"/>
    </row>
    <row r="447" spans="1:1" ht="12.75" customHeight="1" x14ac:dyDescent="0.2">
      <c r="A447" s="9"/>
    </row>
    <row r="448" spans="1:1" ht="12.75" customHeight="1" x14ac:dyDescent="0.2">
      <c r="A448" s="9"/>
    </row>
    <row r="449" spans="1:1" ht="12.75" customHeight="1" x14ac:dyDescent="0.2">
      <c r="A449" s="9"/>
    </row>
    <row r="450" spans="1:1" ht="12.75" customHeight="1" x14ac:dyDescent="0.2">
      <c r="A450" s="9"/>
    </row>
    <row r="451" spans="1:1" ht="12.75" customHeight="1" x14ac:dyDescent="0.2">
      <c r="A451" s="9"/>
    </row>
    <row r="452" spans="1:1" ht="12.75" customHeight="1" x14ac:dyDescent="0.2">
      <c r="A452" s="9"/>
    </row>
    <row r="453" spans="1:1" ht="12.75" customHeight="1" x14ac:dyDescent="0.2">
      <c r="A453" s="9"/>
    </row>
    <row r="454" spans="1:1" ht="12.75" customHeight="1" x14ac:dyDescent="0.2">
      <c r="A454" s="9"/>
    </row>
    <row r="455" spans="1:1" ht="12.75" customHeight="1" x14ac:dyDescent="0.2">
      <c r="A455" s="9"/>
    </row>
    <row r="456" spans="1:1" ht="12.75" customHeight="1" x14ac:dyDescent="0.2">
      <c r="A456" s="9"/>
    </row>
    <row r="457" spans="1:1" ht="12.75" customHeight="1" x14ac:dyDescent="0.2">
      <c r="A457" s="9"/>
    </row>
    <row r="458" spans="1:1" ht="12.75" customHeight="1" x14ac:dyDescent="0.2">
      <c r="A458" s="9"/>
    </row>
    <row r="459" spans="1:1" ht="12.75" customHeight="1" x14ac:dyDescent="0.2">
      <c r="A459" s="9"/>
    </row>
    <row r="460" spans="1:1" ht="12.75" customHeight="1" x14ac:dyDescent="0.2">
      <c r="A460" s="9"/>
    </row>
    <row r="461" spans="1:1" ht="12.75" customHeight="1" x14ac:dyDescent="0.2">
      <c r="A461" s="9"/>
    </row>
    <row r="462" spans="1:1" ht="12.75" customHeight="1" x14ac:dyDescent="0.2">
      <c r="A462" s="9"/>
    </row>
    <row r="463" spans="1:1" ht="12.75" customHeight="1" x14ac:dyDescent="0.2">
      <c r="A463" s="9"/>
    </row>
    <row r="464" spans="1:1" ht="12.75" customHeight="1" x14ac:dyDescent="0.2">
      <c r="A464" s="9"/>
    </row>
    <row r="465" spans="1:1" ht="12.75" customHeight="1" x14ac:dyDescent="0.2">
      <c r="A465" s="9"/>
    </row>
    <row r="466" spans="1:1" ht="12.75" customHeight="1" x14ac:dyDescent="0.2">
      <c r="A466" s="9"/>
    </row>
    <row r="467" spans="1:1" ht="12.75" customHeight="1" x14ac:dyDescent="0.2">
      <c r="A467" s="9"/>
    </row>
    <row r="468" spans="1:1" ht="12.75" customHeight="1" x14ac:dyDescent="0.2">
      <c r="A468" s="9"/>
    </row>
    <row r="469" spans="1:1" ht="12.75" customHeight="1" x14ac:dyDescent="0.2">
      <c r="A469" s="9"/>
    </row>
    <row r="470" spans="1:1" ht="12.75" customHeight="1" x14ac:dyDescent="0.2">
      <c r="A470" s="9"/>
    </row>
    <row r="471" spans="1:1" ht="12.75" customHeight="1" x14ac:dyDescent="0.2">
      <c r="A471" s="9"/>
    </row>
    <row r="472" spans="1:1" ht="12.75" customHeight="1" x14ac:dyDescent="0.2">
      <c r="A472" s="9"/>
    </row>
    <row r="473" spans="1:1" ht="12.75" customHeight="1" x14ac:dyDescent="0.2">
      <c r="A473" s="9"/>
    </row>
    <row r="474" spans="1:1" ht="12.75" customHeight="1" x14ac:dyDescent="0.2">
      <c r="A474" s="9"/>
    </row>
    <row r="475" spans="1:1" ht="12.75" customHeight="1" x14ac:dyDescent="0.2">
      <c r="A475" s="9"/>
    </row>
    <row r="476" spans="1:1" ht="12.75" customHeight="1" x14ac:dyDescent="0.2">
      <c r="A476" s="9"/>
    </row>
    <row r="477" spans="1:1" ht="12.75" customHeight="1" x14ac:dyDescent="0.2">
      <c r="A477" s="9"/>
    </row>
    <row r="478" spans="1:1" ht="12.75" customHeight="1" x14ac:dyDescent="0.2">
      <c r="A478" s="9"/>
    </row>
    <row r="479" spans="1:1" ht="12.75" customHeight="1" x14ac:dyDescent="0.2">
      <c r="A479" s="9"/>
    </row>
    <row r="480" spans="1:1" ht="12.75" customHeight="1" x14ac:dyDescent="0.2">
      <c r="A480" s="9"/>
    </row>
    <row r="481" spans="1:1" ht="12.75" customHeight="1" x14ac:dyDescent="0.2">
      <c r="A481" s="9"/>
    </row>
    <row r="482" spans="1:1" ht="12.75" customHeight="1" x14ac:dyDescent="0.2">
      <c r="A482" s="9"/>
    </row>
    <row r="483" spans="1:1" ht="12.75" customHeight="1" x14ac:dyDescent="0.2">
      <c r="A483" s="9"/>
    </row>
    <row r="484" spans="1:1" ht="12.75" customHeight="1" x14ac:dyDescent="0.2">
      <c r="A484" s="9"/>
    </row>
    <row r="485" spans="1:1" ht="12.75" customHeight="1" x14ac:dyDescent="0.2">
      <c r="A485" s="9"/>
    </row>
    <row r="486" spans="1:1" ht="12.75" customHeight="1" x14ac:dyDescent="0.2">
      <c r="A486" s="9"/>
    </row>
    <row r="487" spans="1:1" ht="12.75" customHeight="1" x14ac:dyDescent="0.2">
      <c r="A487" s="9"/>
    </row>
    <row r="488" spans="1:1" ht="12.75" customHeight="1" x14ac:dyDescent="0.2">
      <c r="A488" s="9"/>
    </row>
    <row r="489" spans="1:1" ht="12.75" customHeight="1" x14ac:dyDescent="0.2">
      <c r="A489" s="9"/>
    </row>
    <row r="490" spans="1:1" ht="12.75" customHeight="1" x14ac:dyDescent="0.2">
      <c r="A490" s="9"/>
    </row>
    <row r="491" spans="1:1" ht="12.75" customHeight="1" x14ac:dyDescent="0.2">
      <c r="A491" s="9"/>
    </row>
    <row r="492" spans="1:1" ht="12.75" customHeight="1" x14ac:dyDescent="0.2">
      <c r="A492" s="9"/>
    </row>
    <row r="493" spans="1:1" ht="12.75" customHeight="1" x14ac:dyDescent="0.2">
      <c r="A493" s="9"/>
    </row>
    <row r="494" spans="1:1" ht="12.75" customHeight="1" x14ac:dyDescent="0.2">
      <c r="A494" s="9"/>
    </row>
    <row r="495" spans="1:1" ht="12.75" customHeight="1" x14ac:dyDescent="0.2">
      <c r="A495" s="9"/>
    </row>
    <row r="496" spans="1:1" ht="12.75" customHeight="1" x14ac:dyDescent="0.2">
      <c r="A496" s="9"/>
    </row>
    <row r="497" spans="1:1" ht="12.75" customHeight="1" x14ac:dyDescent="0.2">
      <c r="A497" s="9"/>
    </row>
    <row r="498" spans="1:1" ht="12.75" customHeight="1" x14ac:dyDescent="0.2">
      <c r="A498" s="9"/>
    </row>
    <row r="499" spans="1:1" ht="12.75" customHeight="1" x14ac:dyDescent="0.2">
      <c r="A499" s="9"/>
    </row>
    <row r="500" spans="1:1" ht="12.75" customHeight="1" x14ac:dyDescent="0.2">
      <c r="A500" s="9"/>
    </row>
    <row r="501" spans="1:1" ht="12.75" customHeight="1" x14ac:dyDescent="0.2">
      <c r="A501" s="9"/>
    </row>
    <row r="502" spans="1:1" ht="12.75" customHeight="1" x14ac:dyDescent="0.2">
      <c r="A502" s="9"/>
    </row>
    <row r="503" spans="1:1" ht="12.75" customHeight="1" x14ac:dyDescent="0.2">
      <c r="A503" s="9"/>
    </row>
    <row r="504" spans="1:1" ht="12.75" customHeight="1" x14ac:dyDescent="0.2">
      <c r="A504" s="9"/>
    </row>
    <row r="505" spans="1:1" ht="12.75" customHeight="1" x14ac:dyDescent="0.2">
      <c r="A505" s="9"/>
    </row>
    <row r="506" spans="1:1" ht="12.75" customHeight="1" x14ac:dyDescent="0.2">
      <c r="A506" s="9"/>
    </row>
    <row r="507" spans="1:1" ht="12.75" customHeight="1" x14ac:dyDescent="0.2">
      <c r="A507" s="9"/>
    </row>
    <row r="508" spans="1:1" ht="12.75" customHeight="1" x14ac:dyDescent="0.2">
      <c r="A508" s="9"/>
    </row>
    <row r="509" spans="1:1" ht="12.75" customHeight="1" x14ac:dyDescent="0.2">
      <c r="A509" s="9"/>
    </row>
    <row r="510" spans="1:1" ht="12.75" customHeight="1" x14ac:dyDescent="0.2">
      <c r="A510" s="9"/>
    </row>
    <row r="511" spans="1:1" ht="12.75" customHeight="1" x14ac:dyDescent="0.2">
      <c r="A511" s="9"/>
    </row>
    <row r="512" spans="1:1" ht="12.75" customHeight="1" x14ac:dyDescent="0.2">
      <c r="A512" s="9"/>
    </row>
    <row r="513" spans="1:1" ht="12.75" customHeight="1" x14ac:dyDescent="0.2">
      <c r="A513" s="9"/>
    </row>
    <row r="514" spans="1:1" ht="12.75" customHeight="1" x14ac:dyDescent="0.2">
      <c r="A514" s="9"/>
    </row>
    <row r="515" spans="1:1" ht="12.75" customHeight="1" x14ac:dyDescent="0.2">
      <c r="A515" s="9"/>
    </row>
    <row r="516" spans="1:1" ht="12.75" customHeight="1" x14ac:dyDescent="0.2">
      <c r="A516" s="9"/>
    </row>
    <row r="517" spans="1:1" ht="12.75" customHeight="1" x14ac:dyDescent="0.2">
      <c r="A517" s="9"/>
    </row>
    <row r="518" spans="1:1" ht="12.75" customHeight="1" x14ac:dyDescent="0.2">
      <c r="A518" s="9"/>
    </row>
    <row r="519" spans="1:1" ht="12.75" customHeight="1" x14ac:dyDescent="0.2">
      <c r="A519" s="9"/>
    </row>
    <row r="520" spans="1:1" ht="12.75" customHeight="1" x14ac:dyDescent="0.2">
      <c r="A520" s="9"/>
    </row>
    <row r="521" spans="1:1" ht="12.75" customHeight="1" x14ac:dyDescent="0.2">
      <c r="A521" s="9"/>
    </row>
    <row r="522" spans="1:1" ht="12.75" customHeight="1" x14ac:dyDescent="0.2">
      <c r="A522" s="9"/>
    </row>
    <row r="523" spans="1:1" ht="12.75" customHeight="1" x14ac:dyDescent="0.2">
      <c r="A523" s="9"/>
    </row>
    <row r="524" spans="1:1" ht="12.75" customHeight="1" x14ac:dyDescent="0.2">
      <c r="A524" s="9"/>
    </row>
    <row r="525" spans="1:1" ht="12.75" customHeight="1" x14ac:dyDescent="0.2">
      <c r="A525" s="9"/>
    </row>
    <row r="526" spans="1:1" ht="12.75" customHeight="1" x14ac:dyDescent="0.2">
      <c r="A526" s="9"/>
    </row>
    <row r="527" spans="1:1" ht="12.75" customHeight="1" x14ac:dyDescent="0.2">
      <c r="A527" s="9"/>
    </row>
    <row r="528" spans="1:1" ht="12.75" customHeight="1" x14ac:dyDescent="0.2">
      <c r="A528" s="9"/>
    </row>
    <row r="529" spans="1:1" ht="12.75" customHeight="1" x14ac:dyDescent="0.2">
      <c r="A529" s="9"/>
    </row>
    <row r="530" spans="1:1" ht="12.75" customHeight="1" x14ac:dyDescent="0.2">
      <c r="A530" s="9"/>
    </row>
    <row r="531" spans="1:1" ht="12.75" customHeight="1" x14ac:dyDescent="0.2">
      <c r="A531" s="9"/>
    </row>
    <row r="532" spans="1:1" ht="12.75" customHeight="1" x14ac:dyDescent="0.2">
      <c r="A532" s="9"/>
    </row>
    <row r="533" spans="1:1" ht="12.75" customHeight="1" x14ac:dyDescent="0.2">
      <c r="A533" s="9"/>
    </row>
    <row r="534" spans="1:1" ht="12.75" customHeight="1" x14ac:dyDescent="0.2">
      <c r="A534" s="9"/>
    </row>
    <row r="535" spans="1:1" ht="12.75" customHeight="1" x14ac:dyDescent="0.2">
      <c r="A535" s="9"/>
    </row>
    <row r="536" spans="1:1" ht="12.75" customHeight="1" x14ac:dyDescent="0.2">
      <c r="A536" s="9"/>
    </row>
    <row r="537" spans="1:1" ht="12.75" customHeight="1" x14ac:dyDescent="0.2">
      <c r="A537" s="9"/>
    </row>
    <row r="538" spans="1:1" ht="12.75" customHeight="1" x14ac:dyDescent="0.2">
      <c r="A538" s="9"/>
    </row>
    <row r="539" spans="1:1" ht="12.75" customHeight="1" x14ac:dyDescent="0.2">
      <c r="A539" s="9"/>
    </row>
    <row r="540" spans="1:1" ht="12.75" customHeight="1" x14ac:dyDescent="0.2">
      <c r="A540" s="9"/>
    </row>
    <row r="541" spans="1:1" ht="12.75" customHeight="1" x14ac:dyDescent="0.2">
      <c r="A541" s="9"/>
    </row>
    <row r="542" spans="1:1" ht="12.75" customHeight="1" x14ac:dyDescent="0.2">
      <c r="A542" s="9"/>
    </row>
    <row r="543" spans="1:1" ht="12.75" customHeight="1" x14ac:dyDescent="0.2">
      <c r="A543" s="9"/>
    </row>
    <row r="544" spans="1:1" ht="12.75" customHeight="1" x14ac:dyDescent="0.2">
      <c r="A544" s="9"/>
    </row>
    <row r="545" spans="1:1" ht="12.75" customHeight="1" x14ac:dyDescent="0.2">
      <c r="A545" s="9"/>
    </row>
    <row r="546" spans="1:1" ht="12.75" customHeight="1" x14ac:dyDescent="0.2">
      <c r="A546" s="9"/>
    </row>
    <row r="547" spans="1:1" ht="12.75" customHeight="1" x14ac:dyDescent="0.2">
      <c r="A547" s="9"/>
    </row>
    <row r="548" spans="1:1" ht="12.75" customHeight="1" x14ac:dyDescent="0.2">
      <c r="A548" s="9"/>
    </row>
    <row r="549" spans="1:1" ht="12.75" customHeight="1" x14ac:dyDescent="0.2">
      <c r="A549" s="9"/>
    </row>
    <row r="550" spans="1:1" ht="12.75" customHeight="1" x14ac:dyDescent="0.2">
      <c r="A550" s="9"/>
    </row>
    <row r="551" spans="1:1" ht="12.75" customHeight="1" x14ac:dyDescent="0.2">
      <c r="A551" s="9"/>
    </row>
    <row r="552" spans="1:1" ht="12.75" customHeight="1" x14ac:dyDescent="0.2">
      <c r="A552" s="9"/>
    </row>
    <row r="553" spans="1:1" ht="12.75" customHeight="1" x14ac:dyDescent="0.2">
      <c r="A553" s="9"/>
    </row>
    <row r="554" spans="1:1" ht="12.75" customHeight="1" x14ac:dyDescent="0.2">
      <c r="A554" s="9"/>
    </row>
    <row r="555" spans="1:1" ht="12.75" customHeight="1" x14ac:dyDescent="0.2">
      <c r="A555" s="9"/>
    </row>
    <row r="556" spans="1:1" ht="12.75" customHeight="1" x14ac:dyDescent="0.2">
      <c r="A556" s="9"/>
    </row>
    <row r="557" spans="1:1" ht="12.75" customHeight="1" x14ac:dyDescent="0.2">
      <c r="A557" s="9"/>
    </row>
    <row r="558" spans="1:1" ht="12.75" customHeight="1" x14ac:dyDescent="0.2">
      <c r="A558" s="9"/>
    </row>
    <row r="559" spans="1:1" ht="12.75" customHeight="1" x14ac:dyDescent="0.2">
      <c r="A559" s="9"/>
    </row>
    <row r="560" spans="1:1" ht="12.75" customHeight="1" x14ac:dyDescent="0.2">
      <c r="A560" s="9"/>
    </row>
    <row r="561" spans="1:1" ht="12.75" customHeight="1" x14ac:dyDescent="0.2">
      <c r="A561" s="9"/>
    </row>
    <row r="562" spans="1:1" ht="12.75" customHeight="1" x14ac:dyDescent="0.2">
      <c r="A562" s="9"/>
    </row>
    <row r="563" spans="1:1" ht="12.75" customHeight="1" x14ac:dyDescent="0.2">
      <c r="A563" s="9"/>
    </row>
    <row r="564" spans="1:1" ht="12.75" customHeight="1" x14ac:dyDescent="0.2">
      <c r="A564" s="9"/>
    </row>
    <row r="565" spans="1:1" ht="12.75" customHeight="1" x14ac:dyDescent="0.2">
      <c r="A565" s="9"/>
    </row>
    <row r="566" spans="1:1" ht="12.75" customHeight="1" x14ac:dyDescent="0.2">
      <c r="A566" s="9"/>
    </row>
    <row r="567" spans="1:1" ht="12.75" customHeight="1" x14ac:dyDescent="0.2">
      <c r="A567" s="9"/>
    </row>
    <row r="568" spans="1:1" ht="12.75" customHeight="1" x14ac:dyDescent="0.2">
      <c r="A568" s="9"/>
    </row>
    <row r="569" spans="1:1" ht="12.75" customHeight="1" x14ac:dyDescent="0.2">
      <c r="A569" s="9"/>
    </row>
    <row r="570" spans="1:1" ht="12.75" customHeight="1" x14ac:dyDescent="0.2">
      <c r="A570" s="9"/>
    </row>
    <row r="571" spans="1:1" ht="12.75" customHeight="1" x14ac:dyDescent="0.2">
      <c r="A571" s="9"/>
    </row>
    <row r="572" spans="1:1" ht="12.75" customHeight="1" x14ac:dyDescent="0.2">
      <c r="A572" s="9"/>
    </row>
    <row r="573" spans="1:1" ht="12.75" customHeight="1" x14ac:dyDescent="0.2">
      <c r="A573" s="9"/>
    </row>
    <row r="574" spans="1:1" ht="12.75" customHeight="1" x14ac:dyDescent="0.2">
      <c r="A574" s="9"/>
    </row>
    <row r="575" spans="1:1" ht="12.75" customHeight="1" x14ac:dyDescent="0.2">
      <c r="A575" s="9"/>
    </row>
    <row r="576" spans="1:1" ht="12.75" customHeight="1" x14ac:dyDescent="0.2">
      <c r="A576" s="9"/>
    </row>
    <row r="577" spans="1:1" ht="12.75" customHeight="1" x14ac:dyDescent="0.2">
      <c r="A577" s="9"/>
    </row>
    <row r="578" spans="1:1" ht="12.75" customHeight="1" x14ac:dyDescent="0.2">
      <c r="A578" s="9"/>
    </row>
    <row r="579" spans="1:1" ht="12.75" customHeight="1" x14ac:dyDescent="0.2">
      <c r="A579" s="9"/>
    </row>
    <row r="580" spans="1:1" ht="12.75" customHeight="1" x14ac:dyDescent="0.2">
      <c r="A580" s="9"/>
    </row>
    <row r="581" spans="1:1" ht="12.75" customHeight="1" x14ac:dyDescent="0.2">
      <c r="A581" s="9"/>
    </row>
    <row r="582" spans="1:1" ht="12.75" customHeight="1" x14ac:dyDescent="0.2">
      <c r="A582" s="9"/>
    </row>
    <row r="583" spans="1:1" ht="12.75" customHeight="1" x14ac:dyDescent="0.2">
      <c r="A583" s="9"/>
    </row>
    <row r="584" spans="1:1" ht="12.75" customHeight="1" x14ac:dyDescent="0.2">
      <c r="A584" s="9"/>
    </row>
    <row r="585" spans="1:1" ht="12.75" customHeight="1" x14ac:dyDescent="0.2">
      <c r="A585" s="9"/>
    </row>
    <row r="586" spans="1:1" ht="12.75" customHeight="1" x14ac:dyDescent="0.2">
      <c r="A586" s="9"/>
    </row>
    <row r="587" spans="1:1" ht="12.75" customHeight="1" x14ac:dyDescent="0.2">
      <c r="A587" s="9"/>
    </row>
    <row r="588" spans="1:1" ht="12.75" customHeight="1" x14ac:dyDescent="0.2">
      <c r="A588" s="9"/>
    </row>
    <row r="589" spans="1:1" ht="12.75" customHeight="1" x14ac:dyDescent="0.2">
      <c r="A589" s="9"/>
    </row>
    <row r="590" spans="1:1" ht="12.75" customHeight="1" x14ac:dyDescent="0.2">
      <c r="A590" s="9"/>
    </row>
    <row r="591" spans="1:1" ht="12.75" customHeight="1" x14ac:dyDescent="0.2">
      <c r="A591" s="9"/>
    </row>
    <row r="592" spans="1:1" ht="12.75" customHeight="1" x14ac:dyDescent="0.2">
      <c r="A592" s="9"/>
    </row>
    <row r="593" spans="1:1" ht="12.75" customHeight="1" x14ac:dyDescent="0.2">
      <c r="A593" s="9"/>
    </row>
    <row r="594" spans="1:1" ht="12.75" customHeight="1" x14ac:dyDescent="0.2">
      <c r="A594" s="9"/>
    </row>
    <row r="595" spans="1:1" ht="12.75" customHeight="1" x14ac:dyDescent="0.2">
      <c r="A595" s="9"/>
    </row>
    <row r="596" spans="1:1" ht="12.75" customHeight="1" x14ac:dyDescent="0.2">
      <c r="A596" s="9"/>
    </row>
    <row r="597" spans="1:1" ht="12.75" customHeight="1" x14ac:dyDescent="0.2">
      <c r="A597" s="9"/>
    </row>
    <row r="598" spans="1:1" ht="12.75" customHeight="1" x14ac:dyDescent="0.2">
      <c r="A598" s="9"/>
    </row>
    <row r="599" spans="1:1" ht="12.75" customHeight="1" x14ac:dyDescent="0.2">
      <c r="A599" s="9"/>
    </row>
    <row r="600" spans="1:1" ht="12.75" customHeight="1" x14ac:dyDescent="0.2">
      <c r="A600" s="9"/>
    </row>
    <row r="601" spans="1:1" ht="12.75" customHeight="1" x14ac:dyDescent="0.2">
      <c r="A601" s="9"/>
    </row>
    <row r="602" spans="1:1" ht="12.75" customHeight="1" x14ac:dyDescent="0.2">
      <c r="A602" s="9"/>
    </row>
    <row r="603" spans="1:1" ht="12.75" customHeight="1" x14ac:dyDescent="0.2">
      <c r="A603" s="9"/>
    </row>
    <row r="604" spans="1:1" ht="12.75" customHeight="1" x14ac:dyDescent="0.2">
      <c r="A604" s="9"/>
    </row>
    <row r="605" spans="1:1" ht="12.75" customHeight="1" x14ac:dyDescent="0.2">
      <c r="A605" s="9"/>
    </row>
    <row r="606" spans="1:1" ht="12.75" customHeight="1" x14ac:dyDescent="0.2">
      <c r="A606" s="9"/>
    </row>
    <row r="607" spans="1:1" ht="12.75" customHeight="1" x14ac:dyDescent="0.2">
      <c r="A607" s="9"/>
    </row>
    <row r="608" spans="1:1" ht="12.75" customHeight="1" x14ac:dyDescent="0.2">
      <c r="A608" s="9"/>
    </row>
    <row r="609" spans="1:1" ht="12.75" customHeight="1" x14ac:dyDescent="0.2">
      <c r="A609" s="9"/>
    </row>
    <row r="610" spans="1:1" ht="12.75" customHeight="1" x14ac:dyDescent="0.2">
      <c r="A610" s="9"/>
    </row>
    <row r="611" spans="1:1" ht="12.75" customHeight="1" x14ac:dyDescent="0.2">
      <c r="A611" s="9"/>
    </row>
    <row r="612" spans="1:1" ht="12.75" customHeight="1" x14ac:dyDescent="0.2">
      <c r="A612" s="9"/>
    </row>
    <row r="613" spans="1:1" ht="12.75" customHeight="1" x14ac:dyDescent="0.2">
      <c r="A613" s="9"/>
    </row>
    <row r="614" spans="1:1" ht="12.75" customHeight="1" x14ac:dyDescent="0.2">
      <c r="A614" s="9"/>
    </row>
    <row r="615" spans="1:1" ht="12.75" customHeight="1" x14ac:dyDescent="0.2">
      <c r="A615" s="9"/>
    </row>
    <row r="616" spans="1:1" ht="12.75" customHeight="1" x14ac:dyDescent="0.2">
      <c r="A616" s="9"/>
    </row>
    <row r="617" spans="1:1" ht="12.75" customHeight="1" x14ac:dyDescent="0.2">
      <c r="A617" s="9"/>
    </row>
    <row r="618" spans="1:1" ht="12.75" customHeight="1" x14ac:dyDescent="0.2">
      <c r="A618" s="9"/>
    </row>
    <row r="619" spans="1:1" ht="12.75" customHeight="1" x14ac:dyDescent="0.2">
      <c r="A619" s="9"/>
    </row>
    <row r="620" spans="1:1" ht="12.75" customHeight="1" x14ac:dyDescent="0.2">
      <c r="A620" s="9"/>
    </row>
    <row r="621" spans="1:1" ht="12.75" customHeight="1" x14ac:dyDescent="0.2">
      <c r="A621" s="9"/>
    </row>
    <row r="622" spans="1:1" ht="12.75" customHeight="1" x14ac:dyDescent="0.2">
      <c r="A622" s="9"/>
    </row>
    <row r="623" spans="1:1" ht="12.75" customHeight="1" x14ac:dyDescent="0.2">
      <c r="A623" s="9"/>
    </row>
    <row r="624" spans="1:1" ht="12.75" customHeight="1" x14ac:dyDescent="0.2">
      <c r="A624" s="9"/>
    </row>
    <row r="625" spans="1:1" ht="12.75" customHeight="1" x14ac:dyDescent="0.2">
      <c r="A625" s="9"/>
    </row>
    <row r="626" spans="1:1" ht="12.75" customHeight="1" x14ac:dyDescent="0.2">
      <c r="A626" s="9"/>
    </row>
    <row r="627" spans="1:1" ht="12.75" customHeight="1" x14ac:dyDescent="0.2">
      <c r="A627" s="9"/>
    </row>
    <row r="628" spans="1:1" ht="12.75" customHeight="1" x14ac:dyDescent="0.2">
      <c r="A628" s="9"/>
    </row>
    <row r="629" spans="1:1" ht="12.75" customHeight="1" x14ac:dyDescent="0.2">
      <c r="A629" s="9"/>
    </row>
    <row r="630" spans="1:1" ht="12.75" customHeight="1" x14ac:dyDescent="0.2">
      <c r="A630" s="9"/>
    </row>
    <row r="631" spans="1:1" ht="12.75" customHeight="1" x14ac:dyDescent="0.2">
      <c r="A631" s="9"/>
    </row>
    <row r="632" spans="1:1" ht="12.75" customHeight="1" x14ac:dyDescent="0.2">
      <c r="A632" s="9"/>
    </row>
    <row r="633" spans="1:1" ht="12.75" customHeight="1" x14ac:dyDescent="0.2">
      <c r="A633" s="9"/>
    </row>
    <row r="634" spans="1:1" ht="12.75" customHeight="1" x14ac:dyDescent="0.2">
      <c r="A634" s="9"/>
    </row>
    <row r="635" spans="1:1" ht="12.75" customHeight="1" x14ac:dyDescent="0.2">
      <c r="A635" s="9"/>
    </row>
    <row r="636" spans="1:1" ht="12.75" customHeight="1" x14ac:dyDescent="0.2">
      <c r="A636" s="9"/>
    </row>
    <row r="637" spans="1:1" ht="12.75" customHeight="1" x14ac:dyDescent="0.2">
      <c r="A637" s="9"/>
    </row>
    <row r="638" spans="1:1" ht="12.75" customHeight="1" x14ac:dyDescent="0.2">
      <c r="A638" s="9"/>
    </row>
    <row r="639" spans="1:1" ht="12.75" customHeight="1" x14ac:dyDescent="0.2">
      <c r="A639" s="9"/>
    </row>
    <row r="640" spans="1:1" ht="12.75" customHeight="1" x14ac:dyDescent="0.2">
      <c r="A640" s="9"/>
    </row>
    <row r="641" spans="1:1" ht="12.75" customHeight="1" x14ac:dyDescent="0.2">
      <c r="A641" s="9"/>
    </row>
    <row r="642" spans="1:1" ht="12.75" customHeight="1" x14ac:dyDescent="0.2">
      <c r="A642" s="9"/>
    </row>
    <row r="643" spans="1:1" ht="12.75" customHeight="1" x14ac:dyDescent="0.2">
      <c r="A643" s="9"/>
    </row>
    <row r="644" spans="1:1" ht="12.75" customHeight="1" x14ac:dyDescent="0.2">
      <c r="A644" s="9"/>
    </row>
    <row r="645" spans="1:1" ht="12.75" customHeight="1" x14ac:dyDescent="0.2">
      <c r="A645" s="9"/>
    </row>
    <row r="646" spans="1:1" ht="12.75" customHeight="1" x14ac:dyDescent="0.2">
      <c r="A646" s="9"/>
    </row>
    <row r="647" spans="1:1" ht="12.75" customHeight="1" x14ac:dyDescent="0.2">
      <c r="A647" s="9"/>
    </row>
    <row r="648" spans="1:1" ht="12.75" customHeight="1" x14ac:dyDescent="0.2">
      <c r="A648" s="9"/>
    </row>
    <row r="649" spans="1:1" ht="12.75" customHeight="1" x14ac:dyDescent="0.2">
      <c r="A649" s="9"/>
    </row>
    <row r="650" spans="1:1" ht="12.75" customHeight="1" x14ac:dyDescent="0.2">
      <c r="A650" s="9"/>
    </row>
    <row r="651" spans="1:1" ht="12.75" customHeight="1" x14ac:dyDescent="0.2">
      <c r="A651" s="9"/>
    </row>
    <row r="652" spans="1:1" ht="12.75" customHeight="1" x14ac:dyDescent="0.2">
      <c r="A652" s="9"/>
    </row>
    <row r="653" spans="1:1" ht="12.75" customHeight="1" x14ac:dyDescent="0.2">
      <c r="A653" s="9"/>
    </row>
    <row r="654" spans="1:1" ht="12.75" customHeight="1" x14ac:dyDescent="0.2">
      <c r="A654" s="9"/>
    </row>
    <row r="655" spans="1:1" ht="12.75" customHeight="1" x14ac:dyDescent="0.2">
      <c r="A655" s="9"/>
    </row>
    <row r="656" spans="1:1" ht="12.75" customHeight="1" x14ac:dyDescent="0.2">
      <c r="A656" s="9"/>
    </row>
    <row r="657" spans="1:1" ht="12.75" customHeight="1" x14ac:dyDescent="0.2">
      <c r="A657" s="9"/>
    </row>
    <row r="658" spans="1:1" ht="12.75" customHeight="1" x14ac:dyDescent="0.2">
      <c r="A658" s="9"/>
    </row>
    <row r="659" spans="1:1" ht="12.75" customHeight="1" x14ac:dyDescent="0.2">
      <c r="A659" s="9"/>
    </row>
    <row r="660" spans="1:1" ht="12.75" customHeight="1" x14ac:dyDescent="0.2">
      <c r="A660" s="9"/>
    </row>
    <row r="661" spans="1:1" ht="12.75" customHeight="1" x14ac:dyDescent="0.2">
      <c r="A661" s="9"/>
    </row>
    <row r="662" spans="1:1" ht="12.75" customHeight="1" x14ac:dyDescent="0.2">
      <c r="A662" s="9"/>
    </row>
    <row r="663" spans="1:1" ht="12.75" customHeight="1" x14ac:dyDescent="0.2">
      <c r="A663" s="9"/>
    </row>
    <row r="664" spans="1:1" ht="12.75" customHeight="1" x14ac:dyDescent="0.2">
      <c r="A664" s="9"/>
    </row>
    <row r="665" spans="1:1" ht="12.75" customHeight="1" x14ac:dyDescent="0.2">
      <c r="A665" s="9"/>
    </row>
    <row r="666" spans="1:1" ht="12.75" customHeight="1" x14ac:dyDescent="0.2">
      <c r="A666" s="9"/>
    </row>
    <row r="667" spans="1:1" ht="12.75" customHeight="1" x14ac:dyDescent="0.2">
      <c r="A667" s="9"/>
    </row>
    <row r="668" spans="1:1" ht="12.75" customHeight="1" x14ac:dyDescent="0.2">
      <c r="A668" s="9"/>
    </row>
    <row r="669" spans="1:1" ht="12.75" customHeight="1" x14ac:dyDescent="0.2">
      <c r="A669" s="9"/>
    </row>
    <row r="670" spans="1:1" ht="12.75" customHeight="1" x14ac:dyDescent="0.2">
      <c r="A670" s="9"/>
    </row>
    <row r="671" spans="1:1" ht="12.75" customHeight="1" x14ac:dyDescent="0.2">
      <c r="A671" s="9"/>
    </row>
    <row r="672" spans="1:1" ht="12.75" customHeight="1" x14ac:dyDescent="0.2">
      <c r="A672" s="9"/>
    </row>
    <row r="673" spans="1:1" ht="12.75" customHeight="1" x14ac:dyDescent="0.2">
      <c r="A673" s="9"/>
    </row>
    <row r="674" spans="1:1" ht="12.75" customHeight="1" x14ac:dyDescent="0.2">
      <c r="A674" s="9"/>
    </row>
    <row r="675" spans="1:1" ht="12.75" customHeight="1" x14ac:dyDescent="0.2">
      <c r="A675" s="9"/>
    </row>
    <row r="676" spans="1:1" ht="12.75" customHeight="1" x14ac:dyDescent="0.2">
      <c r="A676" s="9"/>
    </row>
    <row r="677" spans="1:1" ht="12.75" customHeight="1" x14ac:dyDescent="0.2">
      <c r="A677" s="9"/>
    </row>
    <row r="678" spans="1:1" ht="12.75" customHeight="1" x14ac:dyDescent="0.2">
      <c r="A678" s="9"/>
    </row>
    <row r="679" spans="1:1" ht="12.75" customHeight="1" x14ac:dyDescent="0.2">
      <c r="A679" s="9"/>
    </row>
    <row r="680" spans="1:1" ht="12.75" customHeight="1" x14ac:dyDescent="0.2">
      <c r="A680" s="9"/>
    </row>
    <row r="681" spans="1:1" ht="12.75" customHeight="1" x14ac:dyDescent="0.2">
      <c r="A681" s="9"/>
    </row>
    <row r="682" spans="1:1" ht="12.75" customHeight="1" x14ac:dyDescent="0.2">
      <c r="A682" s="9"/>
    </row>
    <row r="683" spans="1:1" ht="12.75" customHeight="1" x14ac:dyDescent="0.2">
      <c r="A683" s="9"/>
    </row>
    <row r="684" spans="1:1" ht="12.75" customHeight="1" x14ac:dyDescent="0.2">
      <c r="A684" s="9"/>
    </row>
    <row r="685" spans="1:1" ht="12.75" customHeight="1" x14ac:dyDescent="0.2">
      <c r="A685" s="9"/>
    </row>
    <row r="686" spans="1:1" ht="12.75" customHeight="1" x14ac:dyDescent="0.2">
      <c r="A686" s="9"/>
    </row>
    <row r="687" spans="1:1" ht="12.75" customHeight="1" x14ac:dyDescent="0.2">
      <c r="A687" s="9"/>
    </row>
    <row r="688" spans="1:1" ht="12.75" customHeight="1" x14ac:dyDescent="0.2">
      <c r="A688" s="9"/>
    </row>
    <row r="689" spans="1:1" ht="12.75" customHeight="1" x14ac:dyDescent="0.2">
      <c r="A689" s="9"/>
    </row>
    <row r="690" spans="1:1" ht="12.75" customHeight="1" x14ac:dyDescent="0.2">
      <c r="A690" s="9"/>
    </row>
    <row r="691" spans="1:1" ht="12.75" customHeight="1" x14ac:dyDescent="0.2">
      <c r="A691" s="9"/>
    </row>
    <row r="692" spans="1:1" ht="12.75" customHeight="1" x14ac:dyDescent="0.2">
      <c r="A692" s="9"/>
    </row>
    <row r="693" spans="1:1" ht="12.75" customHeight="1" x14ac:dyDescent="0.2">
      <c r="A693" s="9"/>
    </row>
    <row r="694" spans="1:1" ht="12.75" customHeight="1" x14ac:dyDescent="0.2">
      <c r="A694" s="9"/>
    </row>
    <row r="695" spans="1:1" ht="12.75" customHeight="1" x14ac:dyDescent="0.2">
      <c r="A695" s="9"/>
    </row>
    <row r="696" spans="1:1" ht="12.75" customHeight="1" x14ac:dyDescent="0.2">
      <c r="A696" s="9"/>
    </row>
    <row r="697" spans="1:1" ht="12.75" customHeight="1" x14ac:dyDescent="0.2">
      <c r="A697" s="9"/>
    </row>
    <row r="698" spans="1:1" ht="12.75" customHeight="1" x14ac:dyDescent="0.2">
      <c r="A698" s="9"/>
    </row>
    <row r="699" spans="1:1" ht="12.75" customHeight="1" x14ac:dyDescent="0.2">
      <c r="A699" s="9"/>
    </row>
    <row r="700" spans="1:1" ht="12.75" customHeight="1" x14ac:dyDescent="0.2">
      <c r="A700" s="9"/>
    </row>
    <row r="701" spans="1:1" ht="12.75" customHeight="1" x14ac:dyDescent="0.2">
      <c r="A701" s="9"/>
    </row>
    <row r="702" spans="1:1" ht="12.75" customHeight="1" x14ac:dyDescent="0.2">
      <c r="A702" s="9"/>
    </row>
    <row r="703" spans="1:1" ht="12.75" customHeight="1" x14ac:dyDescent="0.2">
      <c r="A703" s="9"/>
    </row>
    <row r="704" spans="1:1" ht="12.75" customHeight="1" x14ac:dyDescent="0.2">
      <c r="A704" s="9"/>
    </row>
    <row r="705" spans="1:1" ht="12.75" customHeight="1" x14ac:dyDescent="0.2">
      <c r="A705" s="9"/>
    </row>
    <row r="706" spans="1:1" ht="12.75" customHeight="1" x14ac:dyDescent="0.2">
      <c r="A706" s="9"/>
    </row>
    <row r="707" spans="1:1" ht="12.75" customHeight="1" x14ac:dyDescent="0.2">
      <c r="A707" s="9"/>
    </row>
    <row r="708" spans="1:1" ht="12.75" customHeight="1" x14ac:dyDescent="0.2">
      <c r="A708" s="9"/>
    </row>
    <row r="709" spans="1:1" ht="12.75" customHeight="1" x14ac:dyDescent="0.2">
      <c r="A709" s="9"/>
    </row>
    <row r="710" spans="1:1" ht="12.75" customHeight="1" x14ac:dyDescent="0.2">
      <c r="A710" s="9"/>
    </row>
    <row r="711" spans="1:1" ht="12.75" customHeight="1" x14ac:dyDescent="0.2">
      <c r="A711" s="9"/>
    </row>
    <row r="712" spans="1:1" ht="12.75" customHeight="1" x14ac:dyDescent="0.2">
      <c r="A712" s="9"/>
    </row>
    <row r="713" spans="1:1" ht="12.75" customHeight="1" x14ac:dyDescent="0.2">
      <c r="A713" s="9"/>
    </row>
    <row r="714" spans="1:1" ht="12.75" customHeight="1" x14ac:dyDescent="0.2">
      <c r="A714" s="9"/>
    </row>
    <row r="715" spans="1:1" ht="12.75" customHeight="1" x14ac:dyDescent="0.2">
      <c r="A715" s="9"/>
    </row>
    <row r="716" spans="1:1" ht="12.75" customHeight="1" x14ac:dyDescent="0.2">
      <c r="A716" s="9"/>
    </row>
    <row r="717" spans="1:1" ht="12.75" customHeight="1" x14ac:dyDescent="0.2">
      <c r="A717" s="9"/>
    </row>
    <row r="718" spans="1:1" ht="12.75" customHeight="1" x14ac:dyDescent="0.2">
      <c r="A718" s="9"/>
    </row>
    <row r="719" spans="1:1" ht="12.75" customHeight="1" x14ac:dyDescent="0.2">
      <c r="A719" s="9"/>
    </row>
    <row r="720" spans="1:1" ht="12.75" customHeight="1" x14ac:dyDescent="0.2">
      <c r="A720" s="9"/>
    </row>
    <row r="721" spans="1:1" ht="12.75" customHeight="1" x14ac:dyDescent="0.2">
      <c r="A721" s="9"/>
    </row>
    <row r="722" spans="1:1" ht="12.75" customHeight="1" x14ac:dyDescent="0.2">
      <c r="A722" s="9"/>
    </row>
    <row r="723" spans="1:1" ht="12.75" customHeight="1" x14ac:dyDescent="0.2">
      <c r="A723" s="9"/>
    </row>
    <row r="724" spans="1:1" ht="12.75" customHeight="1" x14ac:dyDescent="0.2">
      <c r="A724" s="9"/>
    </row>
    <row r="725" spans="1:1" ht="12.75" customHeight="1" x14ac:dyDescent="0.2">
      <c r="A725" s="9"/>
    </row>
    <row r="726" spans="1:1" ht="12.75" customHeight="1" x14ac:dyDescent="0.2">
      <c r="A726" s="9"/>
    </row>
    <row r="727" spans="1:1" ht="12.75" customHeight="1" x14ac:dyDescent="0.2">
      <c r="A727" s="9"/>
    </row>
    <row r="728" spans="1:1" ht="12.75" customHeight="1" x14ac:dyDescent="0.2">
      <c r="A728" s="9"/>
    </row>
    <row r="729" spans="1:1" ht="12.75" customHeight="1" x14ac:dyDescent="0.2">
      <c r="A729" s="9"/>
    </row>
    <row r="730" spans="1:1" ht="12.75" customHeight="1" x14ac:dyDescent="0.2">
      <c r="A730" s="9"/>
    </row>
    <row r="731" spans="1:1" ht="12.75" customHeight="1" x14ac:dyDescent="0.2">
      <c r="A731" s="9"/>
    </row>
    <row r="732" spans="1:1" ht="12.75" customHeight="1" x14ac:dyDescent="0.2">
      <c r="A732" s="9"/>
    </row>
    <row r="733" spans="1:1" ht="12.75" customHeight="1" x14ac:dyDescent="0.2">
      <c r="A733" s="9"/>
    </row>
    <row r="734" spans="1:1" ht="12.75" customHeight="1" x14ac:dyDescent="0.2">
      <c r="A734" s="9"/>
    </row>
    <row r="735" spans="1:1" ht="12.75" customHeight="1" x14ac:dyDescent="0.2">
      <c r="A735" s="9"/>
    </row>
    <row r="736" spans="1:1" ht="12.75" customHeight="1" x14ac:dyDescent="0.2">
      <c r="A736" s="9"/>
    </row>
    <row r="737" spans="1:1" ht="12.75" customHeight="1" x14ac:dyDescent="0.2">
      <c r="A737" s="9"/>
    </row>
    <row r="738" spans="1:1" ht="12.75" customHeight="1" x14ac:dyDescent="0.2">
      <c r="A738" s="9"/>
    </row>
    <row r="739" spans="1:1" ht="12.75" customHeight="1" x14ac:dyDescent="0.2">
      <c r="A739" s="9"/>
    </row>
    <row r="740" spans="1:1" ht="12.75" customHeight="1" x14ac:dyDescent="0.2">
      <c r="A740" s="9"/>
    </row>
    <row r="741" spans="1:1" ht="12.75" customHeight="1" x14ac:dyDescent="0.2">
      <c r="A741" s="9"/>
    </row>
    <row r="742" spans="1:1" ht="12.75" customHeight="1" x14ac:dyDescent="0.2">
      <c r="A742" s="9"/>
    </row>
    <row r="743" spans="1:1" ht="12.75" customHeight="1" x14ac:dyDescent="0.2">
      <c r="A743" s="9"/>
    </row>
    <row r="744" spans="1:1" ht="12.75" customHeight="1" x14ac:dyDescent="0.2">
      <c r="A744" s="9"/>
    </row>
    <row r="745" spans="1:1" ht="12.75" customHeight="1" x14ac:dyDescent="0.2">
      <c r="A745" s="9"/>
    </row>
    <row r="746" spans="1:1" ht="12.75" customHeight="1" x14ac:dyDescent="0.2">
      <c r="A746" s="9"/>
    </row>
    <row r="747" spans="1:1" ht="12.75" customHeight="1" x14ac:dyDescent="0.2">
      <c r="A747" s="9"/>
    </row>
    <row r="748" spans="1:1" ht="12.75" customHeight="1" x14ac:dyDescent="0.2">
      <c r="A748" s="9"/>
    </row>
    <row r="749" spans="1:1" ht="12.75" customHeight="1" x14ac:dyDescent="0.2">
      <c r="A749" s="9"/>
    </row>
    <row r="750" spans="1:1" ht="12.75" customHeight="1" x14ac:dyDescent="0.2">
      <c r="A750" s="9"/>
    </row>
    <row r="751" spans="1:1" ht="12.75" customHeight="1" x14ac:dyDescent="0.2">
      <c r="A751" s="9"/>
    </row>
    <row r="752" spans="1:1" ht="12.75" customHeight="1" x14ac:dyDescent="0.2">
      <c r="A752" s="9"/>
    </row>
    <row r="753" spans="1:1" ht="12.75" customHeight="1" x14ac:dyDescent="0.2">
      <c r="A753" s="9"/>
    </row>
    <row r="754" spans="1:1" ht="12.75" customHeight="1" x14ac:dyDescent="0.2">
      <c r="A754" s="9"/>
    </row>
    <row r="755" spans="1:1" ht="12.75" customHeight="1" x14ac:dyDescent="0.2">
      <c r="A755" s="9"/>
    </row>
    <row r="756" spans="1:1" ht="12.75" customHeight="1" x14ac:dyDescent="0.2">
      <c r="A756" s="9"/>
    </row>
    <row r="757" spans="1:1" ht="12.75" customHeight="1" x14ac:dyDescent="0.2">
      <c r="A757" s="9"/>
    </row>
    <row r="758" spans="1:1" ht="12.75" customHeight="1" x14ac:dyDescent="0.2">
      <c r="A758" s="9"/>
    </row>
    <row r="759" spans="1:1" ht="12.75" customHeight="1" x14ac:dyDescent="0.2">
      <c r="A759" s="9"/>
    </row>
    <row r="760" spans="1:1" ht="12.75" customHeight="1" x14ac:dyDescent="0.2">
      <c r="A760" s="9"/>
    </row>
    <row r="761" spans="1:1" ht="12.75" customHeight="1" x14ac:dyDescent="0.2">
      <c r="A761" s="9"/>
    </row>
    <row r="762" spans="1:1" ht="12.75" customHeight="1" x14ac:dyDescent="0.2">
      <c r="A762" s="9"/>
    </row>
    <row r="763" spans="1:1" ht="12.75" customHeight="1" x14ac:dyDescent="0.2">
      <c r="A763" s="9"/>
    </row>
    <row r="764" spans="1:1" ht="12.75" customHeight="1" x14ac:dyDescent="0.2">
      <c r="A764" s="9"/>
    </row>
    <row r="765" spans="1:1" ht="12.75" customHeight="1" x14ac:dyDescent="0.2">
      <c r="A765" s="9"/>
    </row>
    <row r="766" spans="1:1" ht="12.75" customHeight="1" x14ac:dyDescent="0.2">
      <c r="A766" s="9"/>
    </row>
    <row r="767" spans="1:1" ht="12.75" customHeight="1" x14ac:dyDescent="0.2">
      <c r="A767" s="9"/>
    </row>
    <row r="768" spans="1:1" ht="12.75" customHeight="1" x14ac:dyDescent="0.2">
      <c r="A768" s="9"/>
    </row>
    <row r="769" spans="1:1" ht="12.75" customHeight="1" x14ac:dyDescent="0.2">
      <c r="A769" s="9"/>
    </row>
    <row r="770" spans="1:1" ht="12.75" customHeight="1" x14ac:dyDescent="0.2">
      <c r="A770" s="9"/>
    </row>
    <row r="771" spans="1:1" ht="12.75" customHeight="1" x14ac:dyDescent="0.2">
      <c r="A771" s="9"/>
    </row>
    <row r="772" spans="1:1" ht="12.75" customHeight="1" x14ac:dyDescent="0.2">
      <c r="A772" s="9"/>
    </row>
    <row r="773" spans="1:1" ht="12.75" customHeight="1" x14ac:dyDescent="0.2">
      <c r="A773" s="9"/>
    </row>
    <row r="774" spans="1:1" ht="12.75" customHeight="1" x14ac:dyDescent="0.2">
      <c r="A774" s="9"/>
    </row>
    <row r="775" spans="1:1" ht="12.75" customHeight="1" x14ac:dyDescent="0.2">
      <c r="A775" s="9"/>
    </row>
    <row r="776" spans="1:1" ht="12.75" customHeight="1" x14ac:dyDescent="0.2">
      <c r="A776" s="9"/>
    </row>
    <row r="777" spans="1:1" ht="12.75" customHeight="1" x14ac:dyDescent="0.2">
      <c r="A777" s="9"/>
    </row>
    <row r="778" spans="1:1" ht="12.75" customHeight="1" x14ac:dyDescent="0.2">
      <c r="A778" s="9"/>
    </row>
    <row r="779" spans="1:1" ht="12.75" customHeight="1" x14ac:dyDescent="0.2">
      <c r="A779" s="9"/>
    </row>
    <row r="780" spans="1:1" ht="12.75" customHeight="1" x14ac:dyDescent="0.2">
      <c r="A780" s="9"/>
    </row>
    <row r="781" spans="1:1" ht="12.75" customHeight="1" x14ac:dyDescent="0.2">
      <c r="A781" s="9"/>
    </row>
    <row r="782" spans="1:1" ht="12.75" customHeight="1" x14ac:dyDescent="0.2">
      <c r="A782" s="9"/>
    </row>
    <row r="783" spans="1:1" ht="12.75" customHeight="1" x14ac:dyDescent="0.2">
      <c r="A783" s="9"/>
    </row>
    <row r="784" spans="1:1" ht="12.75" customHeight="1" x14ac:dyDescent="0.2">
      <c r="A784" s="9"/>
    </row>
    <row r="785" spans="1:1" ht="12.75" customHeight="1" x14ac:dyDescent="0.2">
      <c r="A785" s="9"/>
    </row>
    <row r="786" spans="1:1" ht="12.75" customHeight="1" x14ac:dyDescent="0.2">
      <c r="A786" s="9"/>
    </row>
    <row r="787" spans="1:1" ht="12.75" customHeight="1" x14ac:dyDescent="0.2">
      <c r="A787" s="9"/>
    </row>
    <row r="788" spans="1:1" ht="12.75" customHeight="1" x14ac:dyDescent="0.2">
      <c r="A788" s="9"/>
    </row>
    <row r="789" spans="1:1" ht="12.75" customHeight="1" x14ac:dyDescent="0.2">
      <c r="A789" s="9"/>
    </row>
    <row r="790" spans="1:1" ht="12.75" customHeight="1" x14ac:dyDescent="0.2">
      <c r="A790" s="9"/>
    </row>
    <row r="791" spans="1:1" ht="12.75" customHeight="1" x14ac:dyDescent="0.2">
      <c r="A791" s="9"/>
    </row>
    <row r="792" spans="1:1" ht="12.75" customHeight="1" x14ac:dyDescent="0.2">
      <c r="A792" s="9"/>
    </row>
    <row r="793" spans="1:1" ht="12.75" customHeight="1" x14ac:dyDescent="0.2">
      <c r="A793" s="9"/>
    </row>
    <row r="794" spans="1:1" ht="12.75" customHeight="1" x14ac:dyDescent="0.2">
      <c r="A794" s="9"/>
    </row>
    <row r="795" spans="1:1" ht="12.75" customHeight="1" x14ac:dyDescent="0.2">
      <c r="A795" s="9"/>
    </row>
    <row r="796" spans="1:1" ht="12.75" customHeight="1" x14ac:dyDescent="0.2">
      <c r="A796" s="9"/>
    </row>
    <row r="797" spans="1:1" ht="12.75" customHeight="1" x14ac:dyDescent="0.2">
      <c r="A797" s="9"/>
    </row>
    <row r="798" spans="1:1" ht="12.75" customHeight="1" x14ac:dyDescent="0.2">
      <c r="A798" s="9"/>
    </row>
    <row r="799" spans="1:1" ht="12.75" customHeight="1" x14ac:dyDescent="0.2">
      <c r="A799" s="9"/>
    </row>
    <row r="800" spans="1:1" ht="12.75" customHeight="1" x14ac:dyDescent="0.2">
      <c r="A800" s="9"/>
    </row>
    <row r="801" spans="1:1" ht="12.75" customHeight="1" x14ac:dyDescent="0.2">
      <c r="A801" s="9"/>
    </row>
    <row r="802" spans="1:1" ht="12.75" customHeight="1" x14ac:dyDescent="0.2">
      <c r="A802" s="9"/>
    </row>
    <row r="803" spans="1:1" ht="12.75" customHeight="1" x14ac:dyDescent="0.2">
      <c r="A803" s="9"/>
    </row>
    <row r="804" spans="1:1" ht="12.75" customHeight="1" x14ac:dyDescent="0.2">
      <c r="A804" s="9"/>
    </row>
    <row r="805" spans="1:1" ht="12.75" customHeight="1" x14ac:dyDescent="0.2">
      <c r="A805" s="9"/>
    </row>
    <row r="806" spans="1:1" ht="12.75" customHeight="1" x14ac:dyDescent="0.2">
      <c r="A806" s="9"/>
    </row>
    <row r="807" spans="1:1" ht="12.75" customHeight="1" x14ac:dyDescent="0.2">
      <c r="A807" s="9"/>
    </row>
    <row r="808" spans="1:1" ht="12.75" customHeight="1" x14ac:dyDescent="0.2">
      <c r="A808" s="9"/>
    </row>
    <row r="809" spans="1:1" ht="12.75" customHeight="1" x14ac:dyDescent="0.2">
      <c r="A809" s="9"/>
    </row>
    <row r="810" spans="1:1" ht="12.75" customHeight="1" x14ac:dyDescent="0.2">
      <c r="A810" s="9"/>
    </row>
    <row r="811" spans="1:1" ht="12.75" customHeight="1" x14ac:dyDescent="0.2">
      <c r="A811" s="9"/>
    </row>
    <row r="812" spans="1:1" ht="12.75" customHeight="1" x14ac:dyDescent="0.2">
      <c r="A812" s="9"/>
    </row>
    <row r="813" spans="1:1" ht="12.75" customHeight="1" x14ac:dyDescent="0.2">
      <c r="A813" s="9"/>
    </row>
    <row r="814" spans="1:1" ht="12.75" customHeight="1" x14ac:dyDescent="0.2">
      <c r="A814" s="9"/>
    </row>
    <row r="815" spans="1:1" ht="12.75" customHeight="1" x14ac:dyDescent="0.2">
      <c r="A815" s="9"/>
    </row>
    <row r="816" spans="1:1" ht="12.75" customHeight="1" x14ac:dyDescent="0.2">
      <c r="A816" s="9"/>
    </row>
    <row r="817" spans="1:1" ht="12.75" customHeight="1" x14ac:dyDescent="0.2">
      <c r="A817" s="9"/>
    </row>
    <row r="818" spans="1:1" ht="12.75" customHeight="1" x14ac:dyDescent="0.2">
      <c r="A818" s="9"/>
    </row>
    <row r="819" spans="1:1" ht="12.75" customHeight="1" x14ac:dyDescent="0.2">
      <c r="A819" s="9"/>
    </row>
    <row r="820" spans="1:1" ht="12.75" customHeight="1" x14ac:dyDescent="0.2">
      <c r="A820" s="9"/>
    </row>
    <row r="821" spans="1:1" ht="12.75" customHeight="1" x14ac:dyDescent="0.2">
      <c r="A821" s="9"/>
    </row>
    <row r="822" spans="1:1" ht="12.75" customHeight="1" x14ac:dyDescent="0.2">
      <c r="A822" s="9"/>
    </row>
    <row r="823" spans="1:1" ht="12.75" customHeight="1" x14ac:dyDescent="0.2">
      <c r="A823" s="9"/>
    </row>
    <row r="824" spans="1:1" ht="12.75" customHeight="1" x14ac:dyDescent="0.2">
      <c r="A824" s="9"/>
    </row>
    <row r="825" spans="1:1" ht="12.75" customHeight="1" x14ac:dyDescent="0.2">
      <c r="A825" s="9"/>
    </row>
    <row r="826" spans="1:1" ht="12.75" customHeight="1" x14ac:dyDescent="0.2">
      <c r="A826" s="9"/>
    </row>
    <row r="827" spans="1:1" ht="12.75" customHeight="1" x14ac:dyDescent="0.2">
      <c r="A827" s="9"/>
    </row>
    <row r="828" spans="1:1" ht="12.75" customHeight="1" x14ac:dyDescent="0.2">
      <c r="A828" s="9"/>
    </row>
    <row r="829" spans="1:1" ht="12.75" customHeight="1" x14ac:dyDescent="0.2">
      <c r="A829" s="9"/>
    </row>
    <row r="830" spans="1:1" ht="12.75" customHeight="1" x14ac:dyDescent="0.2">
      <c r="A830" s="9"/>
    </row>
    <row r="831" spans="1:1" ht="12.75" customHeight="1" x14ac:dyDescent="0.2">
      <c r="A831" s="9"/>
    </row>
    <row r="832" spans="1:1" ht="12.75" customHeight="1" x14ac:dyDescent="0.2">
      <c r="A832" s="9"/>
    </row>
    <row r="833" spans="1:1" ht="12.75" customHeight="1" x14ac:dyDescent="0.2">
      <c r="A833" s="9"/>
    </row>
    <row r="834" spans="1:1" ht="12.75" customHeight="1" x14ac:dyDescent="0.2">
      <c r="A834" s="9"/>
    </row>
    <row r="835" spans="1:1" ht="12.75" customHeight="1" x14ac:dyDescent="0.2">
      <c r="A835" s="9"/>
    </row>
    <row r="836" spans="1:1" ht="12.75" customHeight="1" x14ac:dyDescent="0.2">
      <c r="A836" s="9"/>
    </row>
    <row r="837" spans="1:1" ht="12.75" customHeight="1" x14ac:dyDescent="0.2">
      <c r="A837" s="9"/>
    </row>
    <row r="838" spans="1:1" ht="12.75" customHeight="1" x14ac:dyDescent="0.2">
      <c r="A838" s="9"/>
    </row>
    <row r="839" spans="1:1" ht="12.75" customHeight="1" x14ac:dyDescent="0.2">
      <c r="A839" s="9"/>
    </row>
    <row r="840" spans="1:1" ht="12.75" customHeight="1" x14ac:dyDescent="0.2">
      <c r="A840" s="9"/>
    </row>
    <row r="841" spans="1:1" ht="12.75" customHeight="1" x14ac:dyDescent="0.2">
      <c r="A841" s="9"/>
    </row>
    <row r="842" spans="1:1" ht="12.75" customHeight="1" x14ac:dyDescent="0.2">
      <c r="A842" s="9"/>
    </row>
    <row r="843" spans="1:1" ht="12.75" customHeight="1" x14ac:dyDescent="0.2">
      <c r="A843" s="9"/>
    </row>
    <row r="844" spans="1:1" ht="12.75" customHeight="1" x14ac:dyDescent="0.2">
      <c r="A844" s="9"/>
    </row>
    <row r="845" spans="1:1" ht="12.75" customHeight="1" x14ac:dyDescent="0.2">
      <c r="A845" s="9"/>
    </row>
    <row r="846" spans="1:1" ht="12.75" customHeight="1" x14ac:dyDescent="0.2">
      <c r="A846" s="9"/>
    </row>
    <row r="847" spans="1:1" ht="12.75" customHeight="1" x14ac:dyDescent="0.2">
      <c r="A847" s="9"/>
    </row>
    <row r="848" spans="1:1" ht="12.75" customHeight="1" x14ac:dyDescent="0.2">
      <c r="A848" s="9"/>
    </row>
    <row r="849" spans="1:1" ht="12.75" customHeight="1" x14ac:dyDescent="0.2">
      <c r="A849" s="9"/>
    </row>
    <row r="850" spans="1:1" ht="12.75" customHeight="1" x14ac:dyDescent="0.2">
      <c r="A850" s="9"/>
    </row>
    <row r="851" spans="1:1" ht="12.75" customHeight="1" x14ac:dyDescent="0.2">
      <c r="A851" s="9"/>
    </row>
    <row r="852" spans="1:1" ht="12.75" customHeight="1" x14ac:dyDescent="0.2">
      <c r="A852" s="9"/>
    </row>
    <row r="853" spans="1:1" ht="12.75" customHeight="1" x14ac:dyDescent="0.2">
      <c r="A853" s="9"/>
    </row>
    <row r="854" spans="1:1" ht="12.75" customHeight="1" x14ac:dyDescent="0.2">
      <c r="A854" s="9"/>
    </row>
    <row r="855" spans="1:1" ht="12.75" customHeight="1" x14ac:dyDescent="0.2">
      <c r="A855" s="9"/>
    </row>
    <row r="856" spans="1:1" ht="12.75" customHeight="1" x14ac:dyDescent="0.2">
      <c r="A856" s="9"/>
    </row>
    <row r="857" spans="1:1" ht="12.75" customHeight="1" x14ac:dyDescent="0.2">
      <c r="A857" s="9"/>
    </row>
    <row r="858" spans="1:1" ht="12.75" customHeight="1" x14ac:dyDescent="0.2">
      <c r="A858" s="9"/>
    </row>
    <row r="859" spans="1:1" ht="12.75" customHeight="1" x14ac:dyDescent="0.2">
      <c r="A859" s="9"/>
    </row>
    <row r="860" spans="1:1" ht="12.75" customHeight="1" x14ac:dyDescent="0.2">
      <c r="A860" s="9"/>
    </row>
    <row r="861" spans="1:1" ht="12.75" customHeight="1" x14ac:dyDescent="0.2">
      <c r="A861" s="9"/>
    </row>
    <row r="862" spans="1:1" ht="12.75" customHeight="1" x14ac:dyDescent="0.2">
      <c r="A862" s="9"/>
    </row>
    <row r="863" spans="1:1" ht="12.75" customHeight="1" x14ac:dyDescent="0.2">
      <c r="A863" s="9"/>
    </row>
    <row r="864" spans="1:1" ht="12.75" customHeight="1" x14ac:dyDescent="0.2">
      <c r="A864" s="9"/>
    </row>
    <row r="865" spans="1:1" ht="12.75" customHeight="1" x14ac:dyDescent="0.2">
      <c r="A865" s="9"/>
    </row>
    <row r="866" spans="1:1" ht="12.75" customHeight="1" x14ac:dyDescent="0.2">
      <c r="A866" s="9"/>
    </row>
    <row r="867" spans="1:1" ht="12.75" customHeight="1" x14ac:dyDescent="0.2">
      <c r="A867" s="9"/>
    </row>
    <row r="868" spans="1:1" ht="12.75" customHeight="1" x14ac:dyDescent="0.2">
      <c r="A868" s="9"/>
    </row>
    <row r="869" spans="1:1" ht="12.75" customHeight="1" x14ac:dyDescent="0.2">
      <c r="A869" s="9"/>
    </row>
    <row r="870" spans="1:1" ht="12.75" customHeight="1" x14ac:dyDescent="0.2">
      <c r="A870" s="9"/>
    </row>
    <row r="871" spans="1:1" ht="12.75" customHeight="1" x14ac:dyDescent="0.2">
      <c r="A871" s="9"/>
    </row>
    <row r="872" spans="1:1" ht="12.75" customHeight="1" x14ac:dyDescent="0.2">
      <c r="A872" s="9"/>
    </row>
    <row r="873" spans="1:1" ht="12.75" customHeight="1" x14ac:dyDescent="0.2">
      <c r="A873" s="9"/>
    </row>
    <row r="874" spans="1:1" ht="12.75" customHeight="1" x14ac:dyDescent="0.2">
      <c r="A874" s="9"/>
    </row>
    <row r="875" spans="1:1" ht="12.75" customHeight="1" x14ac:dyDescent="0.2">
      <c r="A875" s="9"/>
    </row>
    <row r="876" spans="1:1" ht="12.75" customHeight="1" x14ac:dyDescent="0.2">
      <c r="A876" s="9"/>
    </row>
    <row r="877" spans="1:1" ht="12.75" customHeight="1" x14ac:dyDescent="0.2">
      <c r="A877" s="9"/>
    </row>
    <row r="878" spans="1:1" ht="12.75" customHeight="1" x14ac:dyDescent="0.2">
      <c r="A878" s="9"/>
    </row>
    <row r="879" spans="1:1" ht="12.75" customHeight="1" x14ac:dyDescent="0.2">
      <c r="A879" s="9"/>
    </row>
    <row r="880" spans="1:1" ht="12.75" customHeight="1" x14ac:dyDescent="0.2">
      <c r="A880" s="9"/>
    </row>
    <row r="881" spans="1:1" ht="12.75" customHeight="1" x14ac:dyDescent="0.2">
      <c r="A881" s="9"/>
    </row>
    <row r="882" spans="1:1" ht="12.75" customHeight="1" x14ac:dyDescent="0.2">
      <c r="A882" s="9"/>
    </row>
    <row r="883" spans="1:1" ht="12.75" customHeight="1" x14ac:dyDescent="0.2">
      <c r="A883" s="9"/>
    </row>
    <row r="884" spans="1:1" ht="12.75" customHeight="1" x14ac:dyDescent="0.2">
      <c r="A884" s="9"/>
    </row>
    <row r="885" spans="1:1" ht="12.75" customHeight="1" x14ac:dyDescent="0.2">
      <c r="A885" s="9"/>
    </row>
    <row r="886" spans="1:1" ht="12.75" customHeight="1" x14ac:dyDescent="0.2">
      <c r="A886" s="9"/>
    </row>
    <row r="887" spans="1:1" ht="12.75" customHeight="1" x14ac:dyDescent="0.2">
      <c r="A887" s="9"/>
    </row>
    <row r="888" spans="1:1" ht="12.75" customHeight="1" x14ac:dyDescent="0.2">
      <c r="A888" s="9"/>
    </row>
    <row r="889" spans="1:1" ht="12.75" customHeight="1" x14ac:dyDescent="0.2">
      <c r="A889" s="9"/>
    </row>
    <row r="890" spans="1:1" ht="12.75" customHeight="1" x14ac:dyDescent="0.2">
      <c r="A890" s="9"/>
    </row>
    <row r="891" spans="1:1" ht="12.75" customHeight="1" x14ac:dyDescent="0.2">
      <c r="A891" s="9"/>
    </row>
    <row r="892" spans="1:1" ht="12.75" customHeight="1" x14ac:dyDescent="0.2">
      <c r="A892" s="9"/>
    </row>
    <row r="893" spans="1:1" ht="12.75" customHeight="1" x14ac:dyDescent="0.2">
      <c r="A893" s="9"/>
    </row>
    <row r="894" spans="1:1" ht="12.75" customHeight="1" x14ac:dyDescent="0.2">
      <c r="A894" s="9"/>
    </row>
    <row r="895" spans="1:1" ht="12.75" customHeight="1" x14ac:dyDescent="0.2">
      <c r="A895" s="9"/>
    </row>
  </sheetData>
  <sheetProtection insertColumns="0" insertRows="0" deleteColumns="0" deleteRows="0"/>
  <mergeCells count="10">
    <mergeCell ref="M11:N11"/>
    <mergeCell ref="A26:C26"/>
    <mergeCell ref="A95:D95"/>
    <mergeCell ref="A96:D106"/>
    <mergeCell ref="C2:G2"/>
    <mergeCell ref="C3:G3"/>
    <mergeCell ref="B5:G5"/>
    <mergeCell ref="B6:G6"/>
    <mergeCell ref="B7:G7"/>
    <mergeCell ref="B8:D8"/>
  </mergeCells>
  <conditionalFormatting sqref="G66:G67">
    <cfRule type="cellIs" dxfId="1" priority="1" stopIfTrue="1" operator="greaterThan">
      <formula>25000</formula>
    </cfRule>
  </conditionalFormatting>
  <hyperlinks>
    <hyperlink ref="A93" r:id="rId1" xr:uid="{9D60A499-3C76-4CCD-83AE-9B6B3B6F4156}"/>
    <hyperlink ref="A44" r:id="rId2" xr:uid="{BD51C6DD-C254-432D-9CE6-C69389841CFB}"/>
    <hyperlink ref="A27" r:id="rId3" xr:uid="{3D5E42C0-D2D6-4D20-9B0C-FFFF8963738C}"/>
    <hyperlink ref="A62" r:id="rId4" xr:uid="{04BCC2D7-FF5C-4C9A-9EAB-86D3176F1BE0}"/>
  </hyperlinks>
  <printOptions horizontalCentered="1" gridLines="1"/>
  <pageMargins left="0.5" right="0.5" top="0.7" bottom="0.7" header="0.5" footer="0.5"/>
  <pageSetup scale="44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9:O43"/>
  <sheetViews>
    <sheetView topLeftCell="A10" workbookViewId="0">
      <selection activeCell="E37" sqref="E37"/>
    </sheetView>
  </sheetViews>
  <sheetFormatPr defaultRowHeight="12.75" x14ac:dyDescent="0.2"/>
  <cols>
    <col min="4" max="4" width="12.28515625" customWidth="1"/>
    <col min="5" max="5" width="10.28515625" bestFit="1" customWidth="1"/>
  </cols>
  <sheetData>
    <row r="9" spans="2:15" x14ac:dyDescent="0.2">
      <c r="B9" s="127"/>
      <c r="C9" s="127"/>
      <c r="D9" s="128" t="s">
        <v>1</v>
      </c>
      <c r="E9" s="128"/>
      <c r="F9" s="128"/>
      <c r="G9" s="128" t="s">
        <v>5</v>
      </c>
      <c r="H9" s="128"/>
      <c r="I9" s="128"/>
      <c r="J9" s="128" t="s">
        <v>8</v>
      </c>
      <c r="K9" s="128"/>
      <c r="L9" s="129"/>
      <c r="M9" s="127"/>
      <c r="N9" s="127"/>
      <c r="O9" s="127"/>
    </row>
    <row r="11" spans="2:15" x14ac:dyDescent="0.2">
      <c r="D11" s="130" t="s">
        <v>151</v>
      </c>
      <c r="E11" s="130"/>
      <c r="F11" s="130"/>
      <c r="G11" s="130" t="s">
        <v>151</v>
      </c>
      <c r="H11" s="130"/>
      <c r="I11" s="130"/>
      <c r="J11" s="130" t="s">
        <v>151</v>
      </c>
      <c r="K11" s="130"/>
    </row>
    <row r="12" spans="2:15" x14ac:dyDescent="0.2">
      <c r="D12" s="131" t="s">
        <v>137</v>
      </c>
      <c r="E12" s="132"/>
      <c r="F12" s="130"/>
      <c r="G12" s="131" t="s">
        <v>137</v>
      </c>
      <c r="H12" s="132"/>
      <c r="I12" s="130"/>
      <c r="J12" s="131" t="s">
        <v>137</v>
      </c>
      <c r="K12" s="132"/>
    </row>
    <row r="13" spans="2:15" x14ac:dyDescent="0.2">
      <c r="D13" s="133" t="s">
        <v>138</v>
      </c>
      <c r="E13" s="134">
        <v>550</v>
      </c>
      <c r="F13" s="130"/>
      <c r="G13" s="133" t="s">
        <v>138</v>
      </c>
      <c r="H13" s="134">
        <v>550</v>
      </c>
      <c r="I13" s="130"/>
      <c r="J13" s="133" t="s">
        <v>138</v>
      </c>
      <c r="K13" s="134">
        <v>550</v>
      </c>
    </row>
    <row r="14" spans="2:15" x14ac:dyDescent="0.2">
      <c r="D14" s="133" t="s">
        <v>139</v>
      </c>
      <c r="E14" s="135">
        <f>240*3</f>
        <v>720</v>
      </c>
      <c r="F14" s="130"/>
      <c r="G14" s="133" t="s">
        <v>139</v>
      </c>
      <c r="H14" s="135">
        <f>240*3</f>
        <v>720</v>
      </c>
      <c r="I14" s="130"/>
      <c r="J14" s="133" t="s">
        <v>139</v>
      </c>
      <c r="K14" s="135">
        <f>240*3</f>
        <v>720</v>
      </c>
    </row>
    <row r="15" spans="2:15" x14ac:dyDescent="0.2">
      <c r="D15" s="133" t="s">
        <v>140</v>
      </c>
      <c r="E15" s="134">
        <f>76*4</f>
        <v>304</v>
      </c>
      <c r="F15" s="130"/>
      <c r="G15" s="133" t="s">
        <v>140</v>
      </c>
      <c r="H15" s="134">
        <f>76*4</f>
        <v>304</v>
      </c>
      <c r="I15" s="130"/>
      <c r="J15" s="133" t="s">
        <v>140</v>
      </c>
      <c r="K15" s="134">
        <f>76*4</f>
        <v>304</v>
      </c>
    </row>
    <row r="16" spans="2:15" x14ac:dyDescent="0.2">
      <c r="D16" s="136" t="s">
        <v>141</v>
      </c>
      <c r="E16" s="134">
        <v>75</v>
      </c>
      <c r="F16" s="130"/>
      <c r="G16" s="136" t="s">
        <v>141</v>
      </c>
      <c r="H16" s="134">
        <v>75</v>
      </c>
      <c r="I16" s="130"/>
      <c r="J16" s="136" t="s">
        <v>141</v>
      </c>
      <c r="K16" s="134">
        <v>75</v>
      </c>
    </row>
    <row r="17" spans="2:15" x14ac:dyDescent="0.2">
      <c r="D17" s="136" t="s">
        <v>142</v>
      </c>
      <c r="E17" s="135">
        <v>0</v>
      </c>
      <c r="F17" s="130"/>
      <c r="G17" s="136" t="s">
        <v>142</v>
      </c>
      <c r="H17" s="135">
        <v>0</v>
      </c>
      <c r="I17" s="130"/>
      <c r="J17" s="136" t="s">
        <v>142</v>
      </c>
      <c r="K17" s="135">
        <v>0</v>
      </c>
    </row>
    <row r="18" spans="2:15" x14ac:dyDescent="0.2">
      <c r="D18" s="137" t="s">
        <v>143</v>
      </c>
      <c r="E18" s="61">
        <f>SUM(E13:E17)</f>
        <v>1649</v>
      </c>
      <c r="F18" s="138"/>
      <c r="G18" s="137" t="s">
        <v>143</v>
      </c>
      <c r="H18" s="61">
        <f>SUM(H13:H17)</f>
        <v>1649</v>
      </c>
      <c r="I18" s="138"/>
      <c r="J18" s="137" t="s">
        <v>143</v>
      </c>
      <c r="K18" s="61">
        <f>SUM(K13:K17)</f>
        <v>1649</v>
      </c>
    </row>
    <row r="19" spans="2:15" x14ac:dyDescent="0.2">
      <c r="C19" s="130"/>
      <c r="D19" s="137"/>
      <c r="E19" s="135"/>
      <c r="F19" s="130"/>
      <c r="G19" s="137"/>
      <c r="H19" s="135"/>
      <c r="I19" s="130"/>
      <c r="J19" s="137"/>
      <c r="K19" s="135"/>
      <c r="L19" s="140"/>
    </row>
    <row r="20" spans="2:15" x14ac:dyDescent="0.2">
      <c r="C20" s="130"/>
      <c r="D20" s="137"/>
      <c r="E20" s="135"/>
      <c r="F20" s="130"/>
      <c r="G20" s="137"/>
      <c r="H20" s="135"/>
      <c r="I20" s="130"/>
      <c r="J20" s="137"/>
      <c r="K20" s="135"/>
      <c r="L20" s="140"/>
    </row>
    <row r="21" spans="2:15" x14ac:dyDescent="0.2">
      <c r="C21" s="130"/>
      <c r="D21" s="141"/>
      <c r="E21" s="141"/>
      <c r="F21" s="130"/>
      <c r="G21" s="141"/>
      <c r="H21" s="141"/>
      <c r="I21" s="130"/>
      <c r="J21" s="141"/>
      <c r="K21" s="141"/>
      <c r="L21" s="130"/>
    </row>
    <row r="22" spans="2:15" ht="12.75" customHeight="1" x14ac:dyDescent="0.2">
      <c r="C22" s="130"/>
      <c r="D22" s="171" t="s">
        <v>144</v>
      </c>
      <c r="E22" s="171"/>
      <c r="F22" s="130"/>
      <c r="G22" s="171" t="s">
        <v>144</v>
      </c>
      <c r="H22" s="171"/>
      <c r="I22" s="130"/>
      <c r="J22" s="171" t="s">
        <v>144</v>
      </c>
      <c r="K22" s="171"/>
      <c r="L22" s="130"/>
    </row>
    <row r="23" spans="2:15" x14ac:dyDescent="0.2">
      <c r="C23" s="130"/>
      <c r="D23" s="131" t="s">
        <v>145</v>
      </c>
      <c r="E23" s="132"/>
      <c r="F23" s="130"/>
      <c r="G23" s="131" t="s">
        <v>145</v>
      </c>
      <c r="H23" s="132"/>
      <c r="I23" s="130"/>
      <c r="J23" s="131" t="s">
        <v>145</v>
      </c>
      <c r="K23" s="132"/>
      <c r="L23" s="130"/>
    </row>
    <row r="24" spans="2:15" x14ac:dyDescent="0.2">
      <c r="C24" s="130"/>
      <c r="D24" s="133" t="s">
        <v>138</v>
      </c>
      <c r="E24" s="134">
        <v>250</v>
      </c>
      <c r="F24" s="130"/>
      <c r="G24" s="133" t="s">
        <v>138</v>
      </c>
      <c r="H24" s="134">
        <v>250</v>
      </c>
      <c r="I24" s="130"/>
      <c r="J24" s="133" t="s">
        <v>138</v>
      </c>
      <c r="K24" s="134">
        <v>250</v>
      </c>
      <c r="L24" s="130"/>
    </row>
    <row r="25" spans="2:15" x14ac:dyDescent="0.2">
      <c r="C25" s="130"/>
      <c r="D25" s="133" t="s">
        <v>139</v>
      </c>
      <c r="E25" s="135">
        <f>109*2</f>
        <v>218</v>
      </c>
      <c r="F25" s="130"/>
      <c r="G25" s="133" t="s">
        <v>139</v>
      </c>
      <c r="H25" s="135">
        <f>109*2</f>
        <v>218</v>
      </c>
      <c r="I25" s="130"/>
      <c r="J25" s="133" t="s">
        <v>139</v>
      </c>
      <c r="K25" s="135">
        <f>109*2</f>
        <v>218</v>
      </c>
      <c r="L25" s="130"/>
    </row>
    <row r="26" spans="2:15" x14ac:dyDescent="0.2">
      <c r="C26" s="130"/>
      <c r="D26" s="133" t="s">
        <v>140</v>
      </c>
      <c r="E26" s="134">
        <f>61*3</f>
        <v>183</v>
      </c>
      <c r="F26" s="130"/>
      <c r="G26" s="133" t="s">
        <v>140</v>
      </c>
      <c r="H26" s="134">
        <f>61*3</f>
        <v>183</v>
      </c>
      <c r="I26" s="130"/>
      <c r="J26" s="133" t="s">
        <v>140</v>
      </c>
      <c r="K26" s="134">
        <f>61*3</f>
        <v>183</v>
      </c>
      <c r="L26" s="130"/>
    </row>
    <row r="27" spans="2:15" x14ac:dyDescent="0.2">
      <c r="C27" s="130"/>
      <c r="D27" s="136" t="s">
        <v>141</v>
      </c>
      <c r="E27" s="134">
        <v>75</v>
      </c>
      <c r="F27" s="130"/>
      <c r="G27" s="136" t="s">
        <v>141</v>
      </c>
      <c r="H27" s="134">
        <v>75</v>
      </c>
      <c r="I27" s="130"/>
      <c r="J27" s="136" t="s">
        <v>141</v>
      </c>
      <c r="K27" s="134">
        <v>75</v>
      </c>
      <c r="L27" s="130"/>
    </row>
    <row r="28" spans="2:15" x14ac:dyDescent="0.2">
      <c r="C28" s="130"/>
      <c r="D28" s="136" t="s">
        <v>142</v>
      </c>
      <c r="E28" s="135">
        <v>0</v>
      </c>
      <c r="F28" s="130"/>
      <c r="G28" s="136" t="s">
        <v>142</v>
      </c>
      <c r="H28" s="135">
        <v>0</v>
      </c>
      <c r="I28" s="130"/>
      <c r="J28" s="136" t="s">
        <v>142</v>
      </c>
      <c r="K28" s="135">
        <v>0</v>
      </c>
      <c r="L28" s="130"/>
    </row>
    <row r="29" spans="2:15" x14ac:dyDescent="0.2">
      <c r="C29" s="130"/>
      <c r="D29" s="137" t="s">
        <v>143</v>
      </c>
      <c r="E29" s="61">
        <f>SUM(E24:E28)</f>
        <v>726</v>
      </c>
      <c r="F29" s="130"/>
      <c r="G29" s="137" t="s">
        <v>143</v>
      </c>
      <c r="H29" s="61">
        <f>SUM(H24:H28)</f>
        <v>726</v>
      </c>
      <c r="I29" s="130"/>
      <c r="J29" s="137" t="s">
        <v>143</v>
      </c>
      <c r="K29" s="61">
        <f>SUM(K24:K28)</f>
        <v>726</v>
      </c>
      <c r="L29" s="139"/>
    </row>
    <row r="30" spans="2:15" x14ac:dyDescent="0.2">
      <c r="C30" s="130"/>
      <c r="D30" s="141" t="s">
        <v>146</v>
      </c>
      <c r="E30" s="142">
        <f>E29*2</f>
        <v>1452</v>
      </c>
      <c r="F30" s="130"/>
      <c r="G30" s="141" t="s">
        <v>146</v>
      </c>
      <c r="H30" s="142">
        <f>H29*2</f>
        <v>1452</v>
      </c>
      <c r="I30" s="130"/>
      <c r="J30" s="141" t="s">
        <v>146</v>
      </c>
      <c r="K30" s="142">
        <f>K29*2</f>
        <v>1452</v>
      </c>
      <c r="L30" s="130"/>
    </row>
    <row r="31" spans="2:15" x14ac:dyDescent="0.2">
      <c r="C31" s="130"/>
      <c r="D31" s="141"/>
      <c r="E31" s="141"/>
      <c r="F31" s="130"/>
      <c r="G31" s="141"/>
      <c r="H31" s="142"/>
      <c r="I31" s="130"/>
      <c r="J31" s="141"/>
      <c r="K31" s="142"/>
      <c r="L31" s="130"/>
    </row>
    <row r="32" spans="2:15" x14ac:dyDescent="0.2">
      <c r="B32" s="127"/>
      <c r="C32" s="128" t="s">
        <v>147</v>
      </c>
      <c r="D32" s="143"/>
      <c r="E32" s="144">
        <f>E18+E30</f>
        <v>3101</v>
      </c>
      <c r="F32" s="128"/>
      <c r="G32" s="143"/>
      <c r="H32" s="144">
        <f>H18+H30</f>
        <v>3101</v>
      </c>
      <c r="I32" s="128"/>
      <c r="J32" s="143"/>
      <c r="K32" s="144">
        <f>K18+K30</f>
        <v>3101</v>
      </c>
      <c r="L32" s="128"/>
      <c r="M32" s="127"/>
      <c r="N32" s="127"/>
      <c r="O32" s="127"/>
    </row>
    <row r="33" spans="2:15" x14ac:dyDescent="0.2">
      <c r="B33" s="127"/>
      <c r="C33" s="128"/>
      <c r="D33" s="143"/>
      <c r="E33" s="144"/>
      <c r="F33" s="128"/>
      <c r="G33" s="143"/>
      <c r="H33" s="144"/>
      <c r="I33" s="128"/>
      <c r="J33" s="143"/>
      <c r="K33" s="144"/>
      <c r="L33" s="128"/>
      <c r="M33" s="127"/>
      <c r="N33" s="127"/>
      <c r="O33" s="127"/>
    </row>
    <row r="34" spans="2:15" x14ac:dyDescent="0.2">
      <c r="B34" s="127"/>
      <c r="C34" s="128"/>
      <c r="D34" s="172" t="s">
        <v>156</v>
      </c>
      <c r="E34" s="172"/>
      <c r="F34" s="128"/>
      <c r="G34" s="143"/>
      <c r="H34" s="144"/>
      <c r="I34" s="128"/>
      <c r="J34" s="143"/>
      <c r="K34" s="144"/>
      <c r="L34" s="128"/>
      <c r="M34" s="127"/>
      <c r="N34" s="127"/>
      <c r="O34" s="127"/>
    </row>
    <row r="35" spans="2:15" x14ac:dyDescent="0.2">
      <c r="D35" s="150" t="s">
        <v>138</v>
      </c>
      <c r="E35" s="151">
        <v>1800</v>
      </c>
    </row>
    <row r="36" spans="2:15" x14ac:dyDescent="0.2">
      <c r="D36" s="150" t="s">
        <v>139</v>
      </c>
      <c r="E36" s="151">
        <v>1092</v>
      </c>
      <c r="G36" s="150" t="s">
        <v>154</v>
      </c>
      <c r="J36" s="150" t="s">
        <v>157</v>
      </c>
    </row>
    <row r="37" spans="2:15" x14ac:dyDescent="0.2">
      <c r="D37" s="150" t="s">
        <v>153</v>
      </c>
      <c r="E37" s="151">
        <v>1764</v>
      </c>
    </row>
    <row r="38" spans="2:15" x14ac:dyDescent="0.2">
      <c r="E38" s="139">
        <f>SUM(E35:E37)</f>
        <v>4656</v>
      </c>
    </row>
    <row r="41" spans="2:15" x14ac:dyDescent="0.2">
      <c r="C41" s="145" t="s">
        <v>148</v>
      </c>
    </row>
    <row r="42" spans="2:15" x14ac:dyDescent="0.2">
      <c r="C42" s="145" t="s">
        <v>149</v>
      </c>
      <c r="D42" s="130"/>
      <c r="E42" s="130"/>
      <c r="F42" s="130"/>
      <c r="G42" s="130"/>
      <c r="H42" s="130"/>
      <c r="I42" s="130"/>
      <c r="J42" s="130"/>
      <c r="K42" s="130"/>
      <c r="L42" s="130"/>
    </row>
    <row r="43" spans="2:15" x14ac:dyDescent="0.2">
      <c r="C43" s="145" t="s">
        <v>150</v>
      </c>
      <c r="D43" s="130"/>
      <c r="E43" s="130"/>
      <c r="F43" s="130"/>
      <c r="G43" s="130"/>
      <c r="H43" s="130"/>
      <c r="I43" s="130"/>
      <c r="J43" s="130"/>
      <c r="K43" s="130"/>
      <c r="L43" s="130"/>
    </row>
  </sheetData>
  <mergeCells count="4">
    <mergeCell ref="D22:E22"/>
    <mergeCell ref="G22:H22"/>
    <mergeCell ref="J22:K22"/>
    <mergeCell ref="D34:E34"/>
  </mergeCells>
  <hyperlinks>
    <hyperlink ref="C43" r:id="rId1" xr:uid="{00000000-0004-0000-0100-000000000000}"/>
    <hyperlink ref="C42" r:id="rId2" xr:uid="{00000000-0004-0000-0100-000001000000}"/>
    <hyperlink ref="C4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2:R883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R12" sqref="R12"/>
    </sheetView>
  </sheetViews>
  <sheetFormatPr defaultColWidth="9.140625" defaultRowHeight="12.75" customHeight="1" x14ac:dyDescent="0.2"/>
  <cols>
    <col min="1" max="1" width="70.85546875" style="42" bestFit="1" customWidth="1"/>
    <col min="2" max="2" width="8" style="39" hidden="1" customWidth="1"/>
    <col min="3" max="3" width="6.85546875" style="40" bestFit="1" customWidth="1"/>
    <col min="4" max="10" width="12.28515625" style="61" customWidth="1"/>
    <col min="11" max="11" width="15.7109375" style="61" bestFit="1" customWidth="1"/>
    <col min="12" max="12" width="11.140625" style="42" bestFit="1" customWidth="1"/>
    <col min="13" max="13" width="7.5703125" style="42" bestFit="1" customWidth="1"/>
    <col min="14" max="14" width="3.28515625" style="40" customWidth="1"/>
    <col min="15" max="15" width="9.140625" style="42"/>
    <col min="16" max="16" width="21" style="42" bestFit="1" customWidth="1"/>
    <col min="17" max="16384" width="9.140625" style="42"/>
  </cols>
  <sheetData>
    <row r="2" spans="1:18" x14ac:dyDescent="0.2">
      <c r="A2" s="173" t="s">
        <v>73</v>
      </c>
      <c r="B2" s="173"/>
      <c r="C2" s="173"/>
      <c r="D2" s="173"/>
      <c r="E2" s="173"/>
      <c r="F2" s="173"/>
      <c r="G2" s="173"/>
      <c r="H2" s="173"/>
      <c r="I2" s="173"/>
      <c r="J2" s="173"/>
      <c r="K2" s="75"/>
    </row>
    <row r="3" spans="1:18" ht="15.75" x14ac:dyDescent="0.25">
      <c r="A3" s="177" t="s">
        <v>71</v>
      </c>
      <c r="B3" s="177"/>
      <c r="C3" s="177"/>
      <c r="D3" s="177"/>
      <c r="E3" s="177"/>
      <c r="F3" s="177"/>
      <c r="G3" s="177"/>
      <c r="H3" s="177"/>
      <c r="I3" s="177"/>
      <c r="J3" s="177"/>
      <c r="K3" s="76"/>
    </row>
    <row r="4" spans="1:18" x14ac:dyDescent="0.2">
      <c r="A4" s="10" t="s">
        <v>68</v>
      </c>
      <c r="B4" s="170"/>
      <c r="C4" s="170"/>
      <c r="D4" s="170"/>
      <c r="E4" s="170"/>
      <c r="F4" s="170"/>
      <c r="G4" s="170"/>
      <c r="H4" s="170"/>
      <c r="I4" s="170"/>
      <c r="J4" s="64"/>
      <c r="K4" s="64"/>
    </row>
    <row r="5" spans="1:18" x14ac:dyDescent="0.2">
      <c r="A5" s="10" t="s">
        <v>69</v>
      </c>
      <c r="B5" s="167"/>
      <c r="C5" s="167"/>
      <c r="D5" s="167"/>
      <c r="E5" s="167"/>
      <c r="F5" s="167"/>
      <c r="G5" s="167"/>
      <c r="H5" s="167"/>
      <c r="I5" s="167"/>
      <c r="J5" s="1"/>
      <c r="K5" s="1"/>
    </row>
    <row r="6" spans="1:18" x14ac:dyDescent="0.2">
      <c r="A6" s="10" t="s">
        <v>70</v>
      </c>
      <c r="B6" s="178"/>
      <c r="C6" s="178"/>
      <c r="D6" s="178"/>
      <c r="E6" s="178"/>
      <c r="F6" s="178"/>
      <c r="G6" s="178"/>
      <c r="H6" s="178"/>
      <c r="I6" s="178"/>
      <c r="J6" s="1"/>
      <c r="K6" s="1"/>
    </row>
    <row r="7" spans="1:18" x14ac:dyDescent="0.2">
      <c r="A7" s="10" t="s">
        <v>72</v>
      </c>
      <c r="B7" s="167"/>
      <c r="C7" s="167"/>
      <c r="D7" s="167"/>
      <c r="E7" s="1"/>
      <c r="F7" s="1"/>
      <c r="G7" s="1"/>
      <c r="H7" s="1"/>
      <c r="I7" s="1"/>
      <c r="J7" s="1"/>
      <c r="K7" s="77" t="s">
        <v>108</v>
      </c>
    </row>
    <row r="8" spans="1:18" ht="12.75" customHeight="1" x14ac:dyDescent="0.2">
      <c r="D8" s="122" t="s">
        <v>115</v>
      </c>
      <c r="E8" s="122" t="s">
        <v>116</v>
      </c>
      <c r="F8" s="122" t="s">
        <v>116</v>
      </c>
      <c r="G8" s="122" t="s">
        <v>116</v>
      </c>
      <c r="H8" s="122" t="s">
        <v>116</v>
      </c>
      <c r="K8" s="111" t="s">
        <v>109</v>
      </c>
    </row>
    <row r="9" spans="1:18" x14ac:dyDescent="0.2">
      <c r="A9" s="4" t="s">
        <v>0</v>
      </c>
      <c r="B9" s="14" t="s">
        <v>12</v>
      </c>
      <c r="C9" s="5" t="s">
        <v>11</v>
      </c>
      <c r="D9" s="6" t="s">
        <v>1</v>
      </c>
      <c r="E9" s="6" t="s">
        <v>5</v>
      </c>
      <c r="F9" s="6" t="s">
        <v>8</v>
      </c>
      <c r="G9" s="6" t="s">
        <v>3</v>
      </c>
      <c r="H9" s="6" t="s">
        <v>4</v>
      </c>
      <c r="I9" s="79" t="s">
        <v>2</v>
      </c>
      <c r="J9" s="6" t="s">
        <v>9</v>
      </c>
      <c r="K9" s="99" t="s">
        <v>110</v>
      </c>
      <c r="Q9" s="42" t="s">
        <v>117</v>
      </c>
      <c r="R9" s="42" t="s">
        <v>14</v>
      </c>
    </row>
    <row r="10" spans="1:18" x14ac:dyDescent="0.2">
      <c r="A10" s="7"/>
      <c r="B10" s="16"/>
      <c r="C10" s="49"/>
      <c r="D10" s="23"/>
      <c r="E10" s="23"/>
      <c r="F10" s="23"/>
      <c r="G10" s="23"/>
      <c r="H10" s="23"/>
      <c r="I10" s="80"/>
      <c r="J10" s="50"/>
      <c r="K10" s="112"/>
      <c r="L10" s="40" t="s">
        <v>63</v>
      </c>
      <c r="M10" s="40" t="s">
        <v>22</v>
      </c>
      <c r="N10" s="174" t="s">
        <v>35</v>
      </c>
      <c r="O10" s="175"/>
      <c r="P10" s="42" t="s">
        <v>59</v>
      </c>
      <c r="Q10" s="1"/>
      <c r="R10" s="1"/>
    </row>
    <row r="11" spans="1:18" x14ac:dyDescent="0.2">
      <c r="A11" s="8" t="s">
        <v>120</v>
      </c>
      <c r="B11" s="16"/>
      <c r="C11" s="49"/>
      <c r="D11" s="50"/>
      <c r="E11" s="50"/>
      <c r="F11" s="50"/>
      <c r="G11" s="50"/>
      <c r="H11" s="50"/>
      <c r="I11" s="81"/>
      <c r="J11" s="50"/>
      <c r="K11" s="112"/>
      <c r="Q11" s="1"/>
      <c r="R11" s="1"/>
    </row>
    <row r="12" spans="1:18" x14ac:dyDescent="0.2">
      <c r="A12" s="38" t="s">
        <v>6</v>
      </c>
      <c r="B12" s="39">
        <v>1</v>
      </c>
      <c r="C12" s="40">
        <v>0</v>
      </c>
      <c r="D12" s="53">
        <f>M12*C12*B12</f>
        <v>0</v>
      </c>
      <c r="E12" s="53">
        <f>D12*1.03</f>
        <v>0</v>
      </c>
      <c r="F12" s="53">
        <f>E12*1.03</f>
        <v>0</v>
      </c>
      <c r="G12" s="53">
        <f>F12*1.03</f>
        <v>0</v>
      </c>
      <c r="H12" s="53">
        <f>G12*1.03</f>
        <v>0</v>
      </c>
      <c r="I12" s="82">
        <f>SUM(D12:H12)</f>
        <v>0</v>
      </c>
      <c r="J12" s="54"/>
      <c r="K12" s="113">
        <f>I12+J12</f>
        <v>0</v>
      </c>
      <c r="L12" s="55">
        <v>0</v>
      </c>
      <c r="M12" s="56">
        <f>L12/N12</f>
        <v>0</v>
      </c>
      <c r="N12" s="57">
        <v>9</v>
      </c>
      <c r="O12" s="58" t="s">
        <v>36</v>
      </c>
      <c r="Q12" s="1">
        <f>L12*0.01</f>
        <v>0</v>
      </c>
      <c r="R12" s="1">
        <f>Q12*C27</f>
        <v>0</v>
      </c>
    </row>
    <row r="13" spans="1:18" x14ac:dyDescent="0.2">
      <c r="A13" s="38" t="s">
        <v>7</v>
      </c>
      <c r="B13" s="39">
        <v>1</v>
      </c>
      <c r="C13" s="40">
        <v>0</v>
      </c>
      <c r="D13" s="53">
        <f t="shared" ref="D13:D21" si="0">M13*C13*B13</f>
        <v>0</v>
      </c>
      <c r="E13" s="53">
        <f t="shared" ref="E13:H21" si="1">D13*1.03</f>
        <v>0</v>
      </c>
      <c r="F13" s="53">
        <f t="shared" si="1"/>
        <v>0</v>
      </c>
      <c r="G13" s="53">
        <f t="shared" si="1"/>
        <v>0</v>
      </c>
      <c r="H13" s="53">
        <f t="shared" si="1"/>
        <v>0</v>
      </c>
      <c r="I13" s="82">
        <f t="shared" ref="I13:I21" si="2">SUM(D13:H13)</f>
        <v>0</v>
      </c>
      <c r="J13" s="54"/>
      <c r="K13" s="113">
        <f t="shared" ref="K13:K22" si="3">I13+J13</f>
        <v>0</v>
      </c>
      <c r="L13" s="55">
        <v>0</v>
      </c>
      <c r="M13" s="56">
        <f t="shared" ref="M13:M21" si="4">L13/N13</f>
        <v>0</v>
      </c>
      <c r="N13" s="57">
        <v>9</v>
      </c>
      <c r="O13" s="58" t="s">
        <v>36</v>
      </c>
    </row>
    <row r="14" spans="1:18" x14ac:dyDescent="0.2">
      <c r="A14" s="43" t="s">
        <v>55</v>
      </c>
      <c r="B14" s="39">
        <v>1</v>
      </c>
      <c r="C14" s="40">
        <v>0</v>
      </c>
      <c r="D14" s="53">
        <f t="shared" si="0"/>
        <v>0</v>
      </c>
      <c r="E14" s="53">
        <f t="shared" si="1"/>
        <v>0</v>
      </c>
      <c r="F14" s="53">
        <f t="shared" si="1"/>
        <v>0</v>
      </c>
      <c r="G14" s="53">
        <f t="shared" si="1"/>
        <v>0</v>
      </c>
      <c r="H14" s="53">
        <f t="shared" si="1"/>
        <v>0</v>
      </c>
      <c r="I14" s="82">
        <f t="shared" si="2"/>
        <v>0</v>
      </c>
      <c r="J14" s="54"/>
      <c r="K14" s="113">
        <f t="shared" si="3"/>
        <v>0</v>
      </c>
      <c r="L14" s="55">
        <v>0</v>
      </c>
      <c r="M14" s="56">
        <f t="shared" si="4"/>
        <v>0</v>
      </c>
      <c r="N14" s="57">
        <v>9</v>
      </c>
      <c r="O14" s="58" t="s">
        <v>36</v>
      </c>
    </row>
    <row r="15" spans="1:18" x14ac:dyDescent="0.2">
      <c r="A15" s="38" t="s">
        <v>37</v>
      </c>
      <c r="B15" s="39">
        <v>1</v>
      </c>
      <c r="C15" s="40">
        <v>0</v>
      </c>
      <c r="D15" s="53">
        <f t="shared" si="0"/>
        <v>0</v>
      </c>
      <c r="E15" s="53">
        <f t="shared" si="1"/>
        <v>0</v>
      </c>
      <c r="F15" s="53">
        <f t="shared" si="1"/>
        <v>0</v>
      </c>
      <c r="G15" s="53">
        <f t="shared" si="1"/>
        <v>0</v>
      </c>
      <c r="H15" s="53">
        <f t="shared" si="1"/>
        <v>0</v>
      </c>
      <c r="I15" s="82">
        <f t="shared" ref="I15:I17" si="5">SUM(D15:H15)</f>
        <v>0</v>
      </c>
      <c r="J15" s="54"/>
      <c r="K15" s="113">
        <f t="shared" si="3"/>
        <v>0</v>
      </c>
      <c r="L15" s="55">
        <v>0</v>
      </c>
      <c r="M15" s="56">
        <f t="shared" si="4"/>
        <v>0</v>
      </c>
      <c r="N15" s="57">
        <v>9</v>
      </c>
      <c r="O15" s="58" t="s">
        <v>36</v>
      </c>
    </row>
    <row r="16" spans="1:18" x14ac:dyDescent="0.2">
      <c r="A16" s="38" t="s">
        <v>38</v>
      </c>
      <c r="B16" s="39">
        <v>1</v>
      </c>
      <c r="C16" s="40">
        <v>0</v>
      </c>
      <c r="D16" s="53">
        <f t="shared" si="0"/>
        <v>0</v>
      </c>
      <c r="E16" s="53">
        <f t="shared" si="1"/>
        <v>0</v>
      </c>
      <c r="F16" s="53">
        <f t="shared" si="1"/>
        <v>0</v>
      </c>
      <c r="G16" s="53">
        <f t="shared" si="1"/>
        <v>0</v>
      </c>
      <c r="H16" s="53">
        <f t="shared" si="1"/>
        <v>0</v>
      </c>
      <c r="I16" s="82">
        <f t="shared" si="5"/>
        <v>0</v>
      </c>
      <c r="J16" s="54"/>
      <c r="K16" s="113">
        <f t="shared" si="3"/>
        <v>0</v>
      </c>
      <c r="L16" s="55">
        <v>0</v>
      </c>
      <c r="M16" s="56">
        <f t="shared" si="4"/>
        <v>0</v>
      </c>
      <c r="N16" s="57">
        <v>9</v>
      </c>
      <c r="O16" s="58" t="s">
        <v>36</v>
      </c>
    </row>
    <row r="17" spans="1:15" x14ac:dyDescent="0.2">
      <c r="A17" s="38" t="s">
        <v>54</v>
      </c>
      <c r="B17" s="39">
        <v>1</v>
      </c>
      <c r="C17" s="40">
        <v>0</v>
      </c>
      <c r="D17" s="53">
        <f t="shared" si="0"/>
        <v>0</v>
      </c>
      <c r="E17" s="53">
        <f t="shared" si="1"/>
        <v>0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82">
        <f t="shared" si="5"/>
        <v>0</v>
      </c>
      <c r="J17" s="54"/>
      <c r="K17" s="113">
        <f t="shared" si="3"/>
        <v>0</v>
      </c>
      <c r="L17" s="55">
        <v>0</v>
      </c>
      <c r="M17" s="56">
        <f t="shared" si="4"/>
        <v>0</v>
      </c>
      <c r="N17" s="57">
        <v>9</v>
      </c>
      <c r="O17" s="58" t="s">
        <v>36</v>
      </c>
    </row>
    <row r="18" spans="1:15" x14ac:dyDescent="0.2">
      <c r="A18" s="38" t="s">
        <v>47</v>
      </c>
      <c r="B18" s="39">
        <v>1</v>
      </c>
      <c r="C18" s="40">
        <v>0</v>
      </c>
      <c r="D18" s="53">
        <f t="shared" si="0"/>
        <v>0</v>
      </c>
      <c r="E18" s="53">
        <f t="shared" si="1"/>
        <v>0</v>
      </c>
      <c r="F18" s="53">
        <f t="shared" si="1"/>
        <v>0</v>
      </c>
      <c r="G18" s="53">
        <f t="shared" si="1"/>
        <v>0</v>
      </c>
      <c r="H18" s="53">
        <f t="shared" si="1"/>
        <v>0</v>
      </c>
      <c r="I18" s="82">
        <f t="shared" ref="I18:I20" si="6">SUM(D18:H18)</f>
        <v>0</v>
      </c>
      <c r="J18" s="54"/>
      <c r="K18" s="113">
        <f t="shared" si="3"/>
        <v>0</v>
      </c>
      <c r="L18" s="55">
        <v>0</v>
      </c>
      <c r="M18" s="56">
        <f t="shared" si="4"/>
        <v>0</v>
      </c>
      <c r="N18" s="55">
        <v>9</v>
      </c>
    </row>
    <row r="19" spans="1:15" x14ac:dyDescent="0.2">
      <c r="A19" s="38" t="s">
        <v>48</v>
      </c>
      <c r="B19" s="39">
        <v>1</v>
      </c>
      <c r="C19" s="40">
        <v>0</v>
      </c>
      <c r="D19" s="53">
        <f t="shared" si="0"/>
        <v>0</v>
      </c>
      <c r="E19" s="53">
        <f t="shared" si="1"/>
        <v>0</v>
      </c>
      <c r="F19" s="53">
        <f t="shared" si="1"/>
        <v>0</v>
      </c>
      <c r="G19" s="53">
        <f t="shared" si="1"/>
        <v>0</v>
      </c>
      <c r="H19" s="53">
        <f t="shared" si="1"/>
        <v>0</v>
      </c>
      <c r="I19" s="82">
        <f t="shared" si="6"/>
        <v>0</v>
      </c>
      <c r="J19" s="54"/>
      <c r="K19" s="113">
        <f t="shared" si="3"/>
        <v>0</v>
      </c>
      <c r="L19" s="55">
        <v>0</v>
      </c>
      <c r="M19" s="56">
        <f t="shared" si="4"/>
        <v>0</v>
      </c>
      <c r="N19" s="55">
        <v>3</v>
      </c>
    </row>
    <row r="20" spans="1:15" x14ac:dyDescent="0.2">
      <c r="A20" s="38" t="s">
        <v>46</v>
      </c>
      <c r="B20" s="39">
        <v>1</v>
      </c>
      <c r="C20" s="40">
        <v>0</v>
      </c>
      <c r="D20" s="53">
        <f t="shared" si="0"/>
        <v>0</v>
      </c>
      <c r="E20" s="53">
        <f t="shared" si="1"/>
        <v>0</v>
      </c>
      <c r="F20" s="53">
        <f t="shared" si="1"/>
        <v>0</v>
      </c>
      <c r="G20" s="53">
        <f t="shared" si="1"/>
        <v>0</v>
      </c>
      <c r="H20" s="53">
        <f t="shared" si="1"/>
        <v>0</v>
      </c>
      <c r="I20" s="82">
        <f t="shared" si="6"/>
        <v>0</v>
      </c>
      <c r="J20" s="54"/>
      <c r="K20" s="113">
        <f t="shared" si="3"/>
        <v>0</v>
      </c>
      <c r="L20" s="55">
        <v>0</v>
      </c>
      <c r="M20" s="56">
        <f t="shared" si="4"/>
        <v>0</v>
      </c>
      <c r="N20" s="55">
        <v>9</v>
      </c>
    </row>
    <row r="21" spans="1:15" s="7" customFormat="1" x14ac:dyDescent="0.2">
      <c r="A21" s="38" t="s">
        <v>20</v>
      </c>
      <c r="B21" s="39">
        <v>1</v>
      </c>
      <c r="C21" s="40">
        <v>0</v>
      </c>
      <c r="D21" s="53">
        <f t="shared" si="0"/>
        <v>0</v>
      </c>
      <c r="E21" s="53">
        <f t="shared" si="1"/>
        <v>0</v>
      </c>
      <c r="F21" s="53">
        <f t="shared" si="1"/>
        <v>0</v>
      </c>
      <c r="G21" s="53">
        <f t="shared" si="1"/>
        <v>0</v>
      </c>
      <c r="H21" s="53">
        <f t="shared" si="1"/>
        <v>0</v>
      </c>
      <c r="I21" s="82">
        <f t="shared" si="2"/>
        <v>0</v>
      </c>
      <c r="J21" s="54"/>
      <c r="K21" s="114">
        <f t="shared" si="3"/>
        <v>0</v>
      </c>
      <c r="L21" s="55">
        <v>0</v>
      </c>
      <c r="M21" s="56">
        <f t="shared" si="4"/>
        <v>0</v>
      </c>
      <c r="N21" s="55">
        <v>12</v>
      </c>
      <c r="O21" s="42"/>
    </row>
    <row r="22" spans="1:15" s="7" customFormat="1" x14ac:dyDescent="0.2">
      <c r="A22" s="10" t="s">
        <v>10</v>
      </c>
      <c r="B22" s="39"/>
      <c r="C22" s="40"/>
      <c r="D22" s="27">
        <f t="shared" ref="D22:J22" si="7">SUM(D12:D21)</f>
        <v>0</v>
      </c>
      <c r="E22" s="27">
        <f t="shared" si="7"/>
        <v>0</v>
      </c>
      <c r="F22" s="27">
        <f t="shared" si="7"/>
        <v>0</v>
      </c>
      <c r="G22" s="27">
        <f t="shared" si="7"/>
        <v>0</v>
      </c>
      <c r="H22" s="27">
        <f t="shared" si="7"/>
        <v>0</v>
      </c>
      <c r="I22" s="83">
        <f t="shared" si="7"/>
        <v>0</v>
      </c>
      <c r="J22" s="27">
        <f t="shared" si="7"/>
        <v>0</v>
      </c>
      <c r="K22" s="103">
        <f t="shared" si="3"/>
        <v>0</v>
      </c>
      <c r="N22" s="49"/>
    </row>
    <row r="23" spans="1:15" s="7" customFormat="1" x14ac:dyDescent="0.2">
      <c r="A23" s="176" t="s">
        <v>53</v>
      </c>
      <c r="B23" s="176"/>
      <c r="C23" s="176"/>
      <c r="D23" s="32"/>
      <c r="E23" s="32"/>
      <c r="F23" s="32"/>
      <c r="G23" s="32"/>
      <c r="H23" s="32"/>
      <c r="I23" s="88"/>
      <c r="J23" s="32"/>
      <c r="K23" s="103"/>
      <c r="N23" s="49"/>
    </row>
    <row r="24" spans="1:15" x14ac:dyDescent="0.2">
      <c r="A24" s="44" t="s">
        <v>52</v>
      </c>
      <c r="D24" s="32"/>
      <c r="E24" s="32"/>
      <c r="F24" s="32"/>
      <c r="G24" s="32"/>
      <c r="H24" s="32"/>
      <c r="I24" s="88"/>
      <c r="J24" s="32"/>
      <c r="K24" s="103"/>
    </row>
    <row r="25" spans="1:15" x14ac:dyDescent="0.2">
      <c r="A25" s="38"/>
      <c r="D25" s="54"/>
      <c r="E25" s="54"/>
      <c r="F25" s="54"/>
      <c r="G25" s="54"/>
      <c r="H25" s="54"/>
      <c r="I25" s="84"/>
      <c r="J25" s="54"/>
      <c r="K25" s="113"/>
    </row>
    <row r="26" spans="1:15" x14ac:dyDescent="0.2">
      <c r="A26" s="8" t="s">
        <v>14</v>
      </c>
      <c r="B26" s="16"/>
      <c r="C26" s="49" t="s">
        <v>12</v>
      </c>
      <c r="D26" s="54"/>
      <c r="E26" s="54"/>
      <c r="F26" s="54"/>
      <c r="G26" s="54"/>
      <c r="H26" s="54"/>
      <c r="I26" s="84"/>
      <c r="J26" s="54"/>
      <c r="K26" s="113"/>
    </row>
    <row r="27" spans="1:15" x14ac:dyDescent="0.2">
      <c r="A27" s="38" t="s">
        <v>6</v>
      </c>
      <c r="C27" s="39">
        <v>0</v>
      </c>
      <c r="D27" s="53">
        <f>D12*$C27</f>
        <v>0</v>
      </c>
      <c r="E27" s="53">
        <f>E12*$C27</f>
        <v>0</v>
      </c>
      <c r="F27" s="53">
        <f>F12*$C27</f>
        <v>0</v>
      </c>
      <c r="G27" s="53">
        <f>G12*$C27</f>
        <v>0</v>
      </c>
      <c r="H27" s="53">
        <f>H12*$C27</f>
        <v>0</v>
      </c>
      <c r="I27" s="82">
        <f>SUM(D27:H27)</f>
        <v>0</v>
      </c>
      <c r="J27" s="54"/>
      <c r="K27" s="113">
        <f>I27+J27</f>
        <v>0</v>
      </c>
    </row>
    <row r="28" spans="1:15" x14ac:dyDescent="0.2">
      <c r="A28" s="38" t="s">
        <v>7</v>
      </c>
      <c r="C28" s="39">
        <v>0</v>
      </c>
      <c r="D28" s="53">
        <f t="shared" ref="D28:H34" si="8">D13*$C28</f>
        <v>0</v>
      </c>
      <c r="E28" s="53">
        <f t="shared" si="8"/>
        <v>0</v>
      </c>
      <c r="F28" s="53">
        <f t="shared" si="8"/>
        <v>0</v>
      </c>
      <c r="G28" s="53">
        <f t="shared" si="8"/>
        <v>0</v>
      </c>
      <c r="H28" s="53">
        <f t="shared" si="8"/>
        <v>0</v>
      </c>
      <c r="I28" s="82">
        <f>SUM(D28:H28)</f>
        <v>0</v>
      </c>
      <c r="J28" s="54"/>
      <c r="K28" s="113">
        <f t="shared" ref="K28:K38" si="9">I28+J28</f>
        <v>0</v>
      </c>
    </row>
    <row r="29" spans="1:15" x14ac:dyDescent="0.2">
      <c r="A29" s="38" t="s">
        <v>44</v>
      </c>
      <c r="C29" s="39">
        <v>0</v>
      </c>
      <c r="D29" s="53">
        <f t="shared" si="8"/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82">
        <f t="shared" ref="I29:I36" si="10">SUM(D29:H29)</f>
        <v>0</v>
      </c>
      <c r="J29" s="54"/>
      <c r="K29" s="113">
        <f t="shared" si="9"/>
        <v>0</v>
      </c>
    </row>
    <row r="30" spans="1:15" x14ac:dyDescent="0.2">
      <c r="A30" s="38" t="s">
        <v>37</v>
      </c>
      <c r="C30" s="39">
        <v>0</v>
      </c>
      <c r="D30" s="53">
        <f t="shared" si="8"/>
        <v>0</v>
      </c>
      <c r="E30" s="53">
        <f t="shared" si="8"/>
        <v>0</v>
      </c>
      <c r="F30" s="53">
        <f t="shared" si="8"/>
        <v>0</v>
      </c>
      <c r="G30" s="53">
        <f t="shared" si="8"/>
        <v>0</v>
      </c>
      <c r="H30" s="53">
        <f t="shared" si="8"/>
        <v>0</v>
      </c>
      <c r="I30" s="82">
        <f t="shared" si="10"/>
        <v>0</v>
      </c>
      <c r="J30" s="54"/>
      <c r="K30" s="113">
        <f t="shared" si="9"/>
        <v>0</v>
      </c>
      <c r="L30" s="59"/>
    </row>
    <row r="31" spans="1:15" x14ac:dyDescent="0.2">
      <c r="A31" s="38" t="s">
        <v>38</v>
      </c>
      <c r="C31" s="39">
        <v>0</v>
      </c>
      <c r="D31" s="53">
        <f t="shared" si="8"/>
        <v>0</v>
      </c>
      <c r="E31" s="53">
        <f t="shared" si="8"/>
        <v>0</v>
      </c>
      <c r="F31" s="53">
        <f t="shared" si="8"/>
        <v>0</v>
      </c>
      <c r="G31" s="53">
        <f t="shared" si="8"/>
        <v>0</v>
      </c>
      <c r="H31" s="53">
        <f t="shared" si="8"/>
        <v>0</v>
      </c>
      <c r="I31" s="82">
        <f t="shared" si="10"/>
        <v>0</v>
      </c>
      <c r="J31" s="54"/>
      <c r="K31" s="113">
        <f t="shared" si="9"/>
        <v>0</v>
      </c>
      <c r="L31" s="59"/>
    </row>
    <row r="32" spans="1:15" x14ac:dyDescent="0.2">
      <c r="A32" s="38" t="s">
        <v>45</v>
      </c>
      <c r="C32" s="39">
        <v>0</v>
      </c>
      <c r="D32" s="53">
        <f t="shared" si="8"/>
        <v>0</v>
      </c>
      <c r="E32" s="53">
        <f t="shared" si="8"/>
        <v>0</v>
      </c>
      <c r="F32" s="53">
        <f t="shared" si="8"/>
        <v>0</v>
      </c>
      <c r="G32" s="53">
        <f t="shared" si="8"/>
        <v>0</v>
      </c>
      <c r="H32" s="53">
        <f t="shared" si="8"/>
        <v>0</v>
      </c>
      <c r="I32" s="82">
        <f t="shared" si="10"/>
        <v>0</v>
      </c>
      <c r="J32" s="54"/>
      <c r="K32" s="113">
        <f t="shared" si="9"/>
        <v>0</v>
      </c>
    </row>
    <row r="33" spans="1:14" x14ac:dyDescent="0.2">
      <c r="A33" s="38" t="s">
        <v>49</v>
      </c>
      <c r="C33" s="39">
        <v>0</v>
      </c>
      <c r="D33" s="53">
        <f t="shared" si="8"/>
        <v>0</v>
      </c>
      <c r="E33" s="53">
        <f t="shared" si="8"/>
        <v>0</v>
      </c>
      <c r="F33" s="53">
        <f t="shared" si="8"/>
        <v>0</v>
      </c>
      <c r="G33" s="53">
        <f t="shared" si="8"/>
        <v>0</v>
      </c>
      <c r="H33" s="53">
        <f t="shared" si="8"/>
        <v>0</v>
      </c>
      <c r="I33" s="82">
        <f t="shared" si="10"/>
        <v>0</v>
      </c>
      <c r="J33" s="54"/>
      <c r="K33" s="113">
        <f t="shared" si="9"/>
        <v>0</v>
      </c>
      <c r="L33" s="59"/>
    </row>
    <row r="34" spans="1:14" x14ac:dyDescent="0.2">
      <c r="A34" s="38" t="s">
        <v>50</v>
      </c>
      <c r="C34" s="39">
        <v>0</v>
      </c>
      <c r="D34" s="53">
        <f t="shared" si="8"/>
        <v>0</v>
      </c>
      <c r="E34" s="53">
        <f t="shared" si="8"/>
        <v>0</v>
      </c>
      <c r="F34" s="53">
        <f t="shared" si="8"/>
        <v>0</v>
      </c>
      <c r="G34" s="53">
        <f t="shared" si="8"/>
        <v>0</v>
      </c>
      <c r="H34" s="53">
        <f t="shared" si="8"/>
        <v>0</v>
      </c>
      <c r="I34" s="82">
        <f t="shared" si="10"/>
        <v>0</v>
      </c>
      <c r="J34" s="54"/>
      <c r="K34" s="113">
        <f t="shared" si="9"/>
        <v>0</v>
      </c>
    </row>
    <row r="35" spans="1:14" x14ac:dyDescent="0.2">
      <c r="A35" s="38" t="s">
        <v>61</v>
      </c>
      <c r="C35" s="39" t="s">
        <v>58</v>
      </c>
      <c r="D35" s="53">
        <v>0</v>
      </c>
      <c r="E35" s="53">
        <f>D35*1.05</f>
        <v>0</v>
      </c>
      <c r="F35" s="53">
        <f>E35*1.05</f>
        <v>0</v>
      </c>
      <c r="G35" s="53">
        <f>F35*1.05</f>
        <v>0</v>
      </c>
      <c r="H35" s="53">
        <f>G35*1.05</f>
        <v>0</v>
      </c>
      <c r="I35" s="82">
        <f t="shared" si="10"/>
        <v>0</v>
      </c>
      <c r="J35" s="54"/>
      <c r="K35" s="113">
        <f t="shared" si="9"/>
        <v>0</v>
      </c>
      <c r="L35" s="62" t="s">
        <v>118</v>
      </c>
    </row>
    <row r="36" spans="1:14" x14ac:dyDescent="0.2">
      <c r="A36" s="38" t="s">
        <v>51</v>
      </c>
      <c r="C36" s="39">
        <v>0</v>
      </c>
      <c r="D36" s="53">
        <f t="shared" ref="D36:H37" si="11">D20*$C36</f>
        <v>0</v>
      </c>
      <c r="E36" s="53">
        <f t="shared" si="11"/>
        <v>0</v>
      </c>
      <c r="F36" s="53">
        <f t="shared" si="11"/>
        <v>0</v>
      </c>
      <c r="G36" s="53">
        <f t="shared" si="11"/>
        <v>0</v>
      </c>
      <c r="H36" s="53">
        <f t="shared" si="11"/>
        <v>0</v>
      </c>
      <c r="I36" s="82">
        <f t="shared" si="10"/>
        <v>0</v>
      </c>
      <c r="J36" s="54"/>
      <c r="K36" s="113">
        <f t="shared" si="9"/>
        <v>0</v>
      </c>
    </row>
    <row r="37" spans="1:14" s="7" customFormat="1" x14ac:dyDescent="0.2">
      <c r="A37" s="38" t="s">
        <v>20</v>
      </c>
      <c r="B37" s="39"/>
      <c r="C37" s="39">
        <v>0</v>
      </c>
      <c r="D37" s="53">
        <f t="shared" si="11"/>
        <v>0</v>
      </c>
      <c r="E37" s="53">
        <f t="shared" si="11"/>
        <v>0</v>
      </c>
      <c r="F37" s="53">
        <f t="shared" si="11"/>
        <v>0</v>
      </c>
      <c r="G37" s="53">
        <f t="shared" si="11"/>
        <v>0</v>
      </c>
      <c r="H37" s="53">
        <f t="shared" si="11"/>
        <v>0</v>
      </c>
      <c r="I37" s="82">
        <f>SUM(D37:H37)</f>
        <v>0</v>
      </c>
      <c r="J37" s="54"/>
      <c r="K37" s="114">
        <f t="shared" si="9"/>
        <v>0</v>
      </c>
      <c r="N37" s="49"/>
    </row>
    <row r="38" spans="1:14" s="7" customFormat="1" x14ac:dyDescent="0.2">
      <c r="A38" s="10" t="s">
        <v>42</v>
      </c>
      <c r="B38" s="16"/>
      <c r="C38" s="49"/>
      <c r="D38" s="27">
        <f t="shared" ref="D38:J38" si="12">SUM(D27:D37)</f>
        <v>0</v>
      </c>
      <c r="E38" s="27">
        <f t="shared" si="12"/>
        <v>0</v>
      </c>
      <c r="F38" s="27">
        <f t="shared" si="12"/>
        <v>0</v>
      </c>
      <c r="G38" s="27">
        <f t="shared" si="12"/>
        <v>0</v>
      </c>
      <c r="H38" s="27">
        <f t="shared" si="12"/>
        <v>0</v>
      </c>
      <c r="I38" s="83">
        <f t="shared" si="12"/>
        <v>0</v>
      </c>
      <c r="J38" s="27">
        <f t="shared" si="12"/>
        <v>0</v>
      </c>
      <c r="K38" s="103">
        <f t="shared" si="9"/>
        <v>0</v>
      </c>
      <c r="N38" s="49"/>
    </row>
    <row r="39" spans="1:14" s="7" customFormat="1" x14ac:dyDescent="0.2">
      <c r="A39" s="66" t="s">
        <v>77</v>
      </c>
      <c r="B39" s="16"/>
      <c r="C39" s="49"/>
      <c r="D39" s="32"/>
      <c r="E39" s="32"/>
      <c r="F39" s="32"/>
      <c r="G39" s="32"/>
      <c r="H39" s="32"/>
      <c r="I39" s="88"/>
      <c r="J39" s="32"/>
      <c r="K39" s="103"/>
      <c r="N39" s="49"/>
    </row>
    <row r="40" spans="1:14" x14ac:dyDescent="0.2">
      <c r="A40" s="44" t="s">
        <v>65</v>
      </c>
      <c r="B40" s="16"/>
      <c r="C40" s="49"/>
      <c r="D40" s="32"/>
      <c r="E40" s="32"/>
      <c r="F40" s="32"/>
      <c r="G40" s="32"/>
      <c r="H40" s="32"/>
      <c r="I40" s="88"/>
      <c r="J40" s="32"/>
      <c r="K40" s="103"/>
    </row>
    <row r="41" spans="1:14" x14ac:dyDescent="0.2">
      <c r="A41" s="38"/>
      <c r="D41" s="54"/>
      <c r="E41" s="54"/>
      <c r="F41" s="54"/>
      <c r="G41" s="54"/>
      <c r="H41" s="54"/>
      <c r="I41" s="84"/>
      <c r="J41" s="54"/>
      <c r="K41" s="113"/>
    </row>
    <row r="42" spans="1:14" x14ac:dyDescent="0.2">
      <c r="A42" s="8" t="s">
        <v>41</v>
      </c>
      <c r="B42" s="16"/>
      <c r="C42" s="49"/>
      <c r="D42" s="54"/>
      <c r="E42" s="54"/>
      <c r="F42" s="54"/>
      <c r="G42" s="54"/>
      <c r="H42" s="54"/>
      <c r="I42" s="84"/>
      <c r="J42" s="54"/>
      <c r="K42" s="113"/>
    </row>
    <row r="43" spans="1:14" x14ac:dyDescent="0.2">
      <c r="A43" s="48" t="s">
        <v>28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82">
        <f>SUM(D43:H43)</f>
        <v>0</v>
      </c>
      <c r="J43" s="54"/>
      <c r="K43" s="113">
        <f>I43+J43</f>
        <v>0</v>
      </c>
    </row>
    <row r="44" spans="1:14" x14ac:dyDescent="0.2">
      <c r="A44" s="38" t="s">
        <v>26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82">
        <f t="shared" ref="I44:I46" si="13">SUM(D44:H44)</f>
        <v>0</v>
      </c>
      <c r="J44" s="54"/>
      <c r="K44" s="113">
        <f t="shared" ref="K44:K47" si="14">I44+J44</f>
        <v>0</v>
      </c>
    </row>
    <row r="45" spans="1:14" x14ac:dyDescent="0.2">
      <c r="A45" s="48" t="s">
        <v>27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82">
        <f t="shared" si="13"/>
        <v>0</v>
      </c>
      <c r="J45" s="54"/>
      <c r="K45" s="113">
        <f t="shared" si="14"/>
        <v>0</v>
      </c>
    </row>
    <row r="46" spans="1:14" s="7" customFormat="1" x14ac:dyDescent="0.2">
      <c r="A46" s="48" t="s">
        <v>62</v>
      </c>
      <c r="B46" s="39"/>
      <c r="C46" s="40"/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82">
        <f t="shared" si="13"/>
        <v>0</v>
      </c>
      <c r="J46" s="54"/>
      <c r="K46" s="114">
        <f t="shared" si="14"/>
        <v>0</v>
      </c>
      <c r="N46" s="49"/>
    </row>
    <row r="47" spans="1:14" x14ac:dyDescent="0.2">
      <c r="A47" s="10" t="s">
        <v>43</v>
      </c>
      <c r="B47" s="16"/>
      <c r="C47" s="49"/>
      <c r="D47" s="27">
        <f t="shared" ref="D47:J47" si="15">SUM(D43:D46)</f>
        <v>0</v>
      </c>
      <c r="E47" s="27">
        <f t="shared" si="15"/>
        <v>0</v>
      </c>
      <c r="F47" s="27">
        <f t="shared" si="15"/>
        <v>0</v>
      </c>
      <c r="G47" s="27">
        <f t="shared" si="15"/>
        <v>0</v>
      </c>
      <c r="H47" s="27">
        <f t="shared" si="15"/>
        <v>0</v>
      </c>
      <c r="I47" s="83">
        <f t="shared" si="15"/>
        <v>0</v>
      </c>
      <c r="J47" s="27">
        <f t="shared" si="15"/>
        <v>0</v>
      </c>
      <c r="K47" s="103">
        <f t="shared" si="14"/>
        <v>0</v>
      </c>
    </row>
    <row r="48" spans="1:14" s="7" customFormat="1" x14ac:dyDescent="0.2">
      <c r="A48" s="38"/>
      <c r="B48" s="39"/>
      <c r="C48" s="40"/>
      <c r="D48" s="54"/>
      <c r="E48" s="54"/>
      <c r="F48" s="54"/>
      <c r="G48" s="54"/>
      <c r="H48" s="54"/>
      <c r="I48" s="84"/>
      <c r="J48" s="54"/>
      <c r="K48" s="113"/>
      <c r="N48" s="49"/>
    </row>
    <row r="49" spans="1:14" x14ac:dyDescent="0.2">
      <c r="A49" s="8" t="s">
        <v>13</v>
      </c>
      <c r="B49" s="16"/>
      <c r="C49" s="49"/>
      <c r="D49" s="28"/>
      <c r="E49" s="28"/>
      <c r="F49" s="28"/>
      <c r="G49" s="28"/>
      <c r="H49" s="28"/>
      <c r="I49" s="85"/>
      <c r="J49" s="28"/>
      <c r="K49" s="104"/>
    </row>
    <row r="50" spans="1:14" x14ac:dyDescent="0.2">
      <c r="A50" s="38" t="s">
        <v>40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82">
        <f>SUM(D50:H50)</f>
        <v>0</v>
      </c>
      <c r="J50" s="54"/>
      <c r="K50" s="113">
        <f>I50+J50</f>
        <v>0</v>
      </c>
    </row>
    <row r="51" spans="1:14" s="7" customFormat="1" x14ac:dyDescent="0.2">
      <c r="A51" s="38" t="s">
        <v>39</v>
      </c>
      <c r="B51" s="39"/>
      <c r="C51" s="40"/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82">
        <f>SUM(D51:H51)</f>
        <v>0</v>
      </c>
      <c r="J51" s="54"/>
      <c r="K51" s="114">
        <f t="shared" ref="K51:K52" si="16">I51+J51</f>
        <v>0</v>
      </c>
      <c r="N51" s="49"/>
    </row>
    <row r="52" spans="1:14" x14ac:dyDescent="0.2">
      <c r="A52" s="10" t="s">
        <v>15</v>
      </c>
      <c r="B52" s="16"/>
      <c r="C52" s="49"/>
      <c r="D52" s="27">
        <f t="shared" ref="D52:J52" si="17">SUM(D50:D51)</f>
        <v>0</v>
      </c>
      <c r="E52" s="27">
        <f t="shared" si="17"/>
        <v>0</v>
      </c>
      <c r="F52" s="27">
        <f t="shared" si="17"/>
        <v>0</v>
      </c>
      <c r="G52" s="27">
        <f t="shared" si="17"/>
        <v>0</v>
      </c>
      <c r="H52" s="27">
        <f t="shared" si="17"/>
        <v>0</v>
      </c>
      <c r="I52" s="83">
        <f t="shared" si="17"/>
        <v>0</v>
      </c>
      <c r="J52" s="27">
        <f t="shared" si="17"/>
        <v>0</v>
      </c>
      <c r="K52" s="103">
        <f t="shared" si="16"/>
        <v>0</v>
      </c>
    </row>
    <row r="53" spans="1:14" x14ac:dyDescent="0.2">
      <c r="A53" s="38"/>
      <c r="D53" s="54"/>
      <c r="E53" s="54"/>
      <c r="F53" s="54"/>
      <c r="G53" s="54"/>
      <c r="H53" s="54"/>
      <c r="I53" s="84"/>
      <c r="J53" s="54"/>
      <c r="K53" s="113"/>
    </row>
    <row r="54" spans="1:14" x14ac:dyDescent="0.2">
      <c r="A54" s="8" t="s">
        <v>67</v>
      </c>
      <c r="B54" s="16"/>
      <c r="C54" s="49"/>
      <c r="D54" s="54"/>
      <c r="E54" s="54"/>
      <c r="F54" s="54"/>
      <c r="G54" s="54"/>
      <c r="H54" s="54"/>
      <c r="I54" s="84"/>
      <c r="J54" s="54"/>
      <c r="K54" s="113"/>
      <c r="L54" s="63" t="s">
        <v>119</v>
      </c>
    </row>
    <row r="55" spans="1:14" ht="25.5" x14ac:dyDescent="0.2">
      <c r="A55" s="43" t="s">
        <v>78</v>
      </c>
      <c r="B55" s="16"/>
      <c r="C55" s="49"/>
      <c r="D55" s="54">
        <v>0</v>
      </c>
      <c r="E55" s="54">
        <f t="shared" ref="E55:H56" si="18">D55*1.05</f>
        <v>0</v>
      </c>
      <c r="F55" s="54">
        <f t="shared" si="18"/>
        <v>0</v>
      </c>
      <c r="G55" s="54">
        <f t="shared" si="18"/>
        <v>0</v>
      </c>
      <c r="H55" s="54">
        <f t="shared" si="18"/>
        <v>0</v>
      </c>
      <c r="I55" s="82">
        <f>SUM(D55:H55)</f>
        <v>0</v>
      </c>
      <c r="J55" s="54"/>
      <c r="K55" s="113">
        <f>I55+J55</f>
        <v>0</v>
      </c>
    </row>
    <row r="56" spans="1:14" s="7" customFormat="1" x14ac:dyDescent="0.2">
      <c r="A56" s="38" t="s">
        <v>76</v>
      </c>
      <c r="B56" s="39"/>
      <c r="C56" s="40"/>
      <c r="D56" s="41">
        <v>0</v>
      </c>
      <c r="E56" s="41">
        <f t="shared" si="18"/>
        <v>0</v>
      </c>
      <c r="F56" s="41">
        <f t="shared" si="18"/>
        <v>0</v>
      </c>
      <c r="G56" s="41">
        <f t="shared" si="18"/>
        <v>0</v>
      </c>
      <c r="H56" s="41">
        <f t="shared" si="18"/>
        <v>0</v>
      </c>
      <c r="I56" s="82">
        <f>SUM(D56:H56)</f>
        <v>0</v>
      </c>
      <c r="J56" s="41"/>
      <c r="K56" s="114">
        <f t="shared" ref="K56:K57" si="19">I56+J56</f>
        <v>0</v>
      </c>
      <c r="N56" s="49"/>
    </row>
    <row r="57" spans="1:14" x14ac:dyDescent="0.2">
      <c r="A57" s="10" t="s">
        <v>16</v>
      </c>
      <c r="B57" s="16"/>
      <c r="C57" s="49"/>
      <c r="D57" s="27">
        <f t="shared" ref="D57:J57" si="20">SUM(D55:D56)</f>
        <v>0</v>
      </c>
      <c r="E57" s="27">
        <f t="shared" si="20"/>
        <v>0</v>
      </c>
      <c r="F57" s="27">
        <f t="shared" si="20"/>
        <v>0</v>
      </c>
      <c r="G57" s="27">
        <f t="shared" si="20"/>
        <v>0</v>
      </c>
      <c r="H57" s="27">
        <f t="shared" si="20"/>
        <v>0</v>
      </c>
      <c r="I57" s="83">
        <f t="shared" si="20"/>
        <v>0</v>
      </c>
      <c r="J57" s="27">
        <f t="shared" si="20"/>
        <v>0</v>
      </c>
      <c r="K57" s="103">
        <f t="shared" si="19"/>
        <v>0</v>
      </c>
    </row>
    <row r="58" spans="1:14" x14ac:dyDescent="0.2">
      <c r="A58" s="66" t="s">
        <v>74</v>
      </c>
      <c r="B58" s="16"/>
      <c r="C58" s="65"/>
      <c r="D58" s="32"/>
      <c r="E58" s="32"/>
      <c r="F58" s="32"/>
      <c r="G58" s="32"/>
      <c r="H58" s="32"/>
      <c r="I58" s="88"/>
      <c r="J58" s="32"/>
      <c r="K58" s="103"/>
    </row>
    <row r="59" spans="1:14" x14ac:dyDescent="0.2">
      <c r="A59" s="44" t="s">
        <v>65</v>
      </c>
      <c r="B59" s="16"/>
      <c r="C59" s="65"/>
      <c r="D59" s="32"/>
      <c r="E59" s="32"/>
      <c r="F59" s="32"/>
      <c r="G59" s="32"/>
      <c r="H59" s="32"/>
      <c r="I59" s="88"/>
      <c r="J59" s="32"/>
      <c r="K59" s="103"/>
    </row>
    <row r="60" spans="1:14" x14ac:dyDescent="0.2">
      <c r="A60" s="10"/>
      <c r="B60" s="16"/>
      <c r="C60" s="49"/>
      <c r="D60" s="54"/>
      <c r="E60" s="54"/>
      <c r="F60" s="54"/>
      <c r="G60" s="54"/>
      <c r="H60" s="54"/>
      <c r="I60" s="84"/>
      <c r="J60" s="54"/>
      <c r="K60" s="113"/>
    </row>
    <row r="61" spans="1:14" x14ac:dyDescent="0.2">
      <c r="A61" s="8" t="s">
        <v>64</v>
      </c>
      <c r="B61" s="16"/>
      <c r="C61" s="49"/>
      <c r="D61" s="54"/>
      <c r="E61" s="54"/>
      <c r="F61" s="54"/>
      <c r="G61" s="54"/>
      <c r="H61" s="54"/>
      <c r="I61" s="84"/>
      <c r="J61" s="54"/>
      <c r="K61" s="113"/>
    </row>
    <row r="62" spans="1:14" x14ac:dyDescent="0.2">
      <c r="A62" s="38" t="s">
        <v>29</v>
      </c>
      <c r="B62" s="16"/>
      <c r="C62" s="49"/>
      <c r="D62" s="54"/>
      <c r="E62" s="54">
        <v>0</v>
      </c>
      <c r="F62" s="54">
        <v>0</v>
      </c>
      <c r="G62" s="54">
        <v>0</v>
      </c>
      <c r="H62" s="54">
        <v>0</v>
      </c>
      <c r="I62" s="82">
        <f>SUM(D62:H62)</f>
        <v>0</v>
      </c>
      <c r="J62" s="54">
        <f t="shared" ref="J62:J64" si="21">SUM(I62)</f>
        <v>0</v>
      </c>
      <c r="K62" s="113">
        <f>I62+J62</f>
        <v>0</v>
      </c>
    </row>
    <row r="63" spans="1:14" x14ac:dyDescent="0.2">
      <c r="A63" s="38" t="s">
        <v>32</v>
      </c>
      <c r="B63" s="16"/>
      <c r="C63" s="49"/>
      <c r="D63" s="41"/>
      <c r="E63" s="41">
        <v>0</v>
      </c>
      <c r="F63" s="41">
        <v>0</v>
      </c>
      <c r="G63" s="41">
        <v>0</v>
      </c>
      <c r="H63" s="41">
        <v>0</v>
      </c>
      <c r="I63" s="110">
        <f>SUM(D63:H63)</f>
        <v>0</v>
      </c>
      <c r="J63" s="41">
        <f t="shared" si="21"/>
        <v>0</v>
      </c>
      <c r="K63" s="114">
        <f t="shared" ref="K63:K64" si="22">I63+J63</f>
        <v>0</v>
      </c>
    </row>
    <row r="64" spans="1:14" x14ac:dyDescent="0.2">
      <c r="A64" s="10" t="s">
        <v>24</v>
      </c>
      <c r="B64" s="16"/>
      <c r="C64" s="49"/>
      <c r="D64" s="32">
        <f>SUM(D62:D63)</f>
        <v>0</v>
      </c>
      <c r="E64" s="32">
        <f t="shared" ref="E64:H64" si="23">SUM(E62:E63)</f>
        <v>0</v>
      </c>
      <c r="F64" s="32">
        <f t="shared" si="23"/>
        <v>0</v>
      </c>
      <c r="G64" s="32">
        <f t="shared" si="23"/>
        <v>0</v>
      </c>
      <c r="H64" s="32">
        <f t="shared" si="23"/>
        <v>0</v>
      </c>
      <c r="I64" s="88">
        <f>SUM(I62:I63)</f>
        <v>0</v>
      </c>
      <c r="J64" s="32">
        <f t="shared" si="21"/>
        <v>0</v>
      </c>
      <c r="K64" s="103">
        <f t="shared" si="22"/>
        <v>0</v>
      </c>
    </row>
    <row r="65" spans="1:14" x14ac:dyDescent="0.2">
      <c r="A65" s="10"/>
      <c r="B65" s="16"/>
      <c r="C65" s="49"/>
      <c r="D65" s="28"/>
      <c r="E65" s="28"/>
      <c r="F65" s="28"/>
      <c r="G65" s="28"/>
      <c r="H65" s="28"/>
      <c r="I65" s="85"/>
      <c r="J65" s="28"/>
      <c r="K65" s="113"/>
    </row>
    <row r="66" spans="1:14" x14ac:dyDescent="0.2">
      <c r="A66" s="8" t="s">
        <v>23</v>
      </c>
      <c r="B66" s="16"/>
      <c r="C66" s="49"/>
      <c r="D66" s="54"/>
      <c r="E66" s="54"/>
      <c r="F66" s="54"/>
      <c r="G66" s="54"/>
      <c r="H66" s="54"/>
      <c r="I66" s="84"/>
      <c r="J66" s="54"/>
      <c r="K66" s="115"/>
    </row>
    <row r="67" spans="1:14" x14ac:dyDescent="0.2">
      <c r="A67" s="8"/>
      <c r="B67" s="16"/>
      <c r="C67" s="49"/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82">
        <f>SUM(D67:H67)</f>
        <v>0</v>
      </c>
      <c r="J67" s="54"/>
      <c r="K67" s="113">
        <f>I67+J67</f>
        <v>0</v>
      </c>
    </row>
    <row r="68" spans="1:14" s="7" customFormat="1" x14ac:dyDescent="0.2">
      <c r="A68" s="38"/>
      <c r="B68" s="39"/>
      <c r="C68" s="40"/>
      <c r="D68" s="41"/>
      <c r="E68" s="41"/>
      <c r="F68" s="41"/>
      <c r="G68" s="41"/>
      <c r="H68" s="41"/>
      <c r="I68" s="82">
        <f>SUM(D68:H68)</f>
        <v>0</v>
      </c>
      <c r="J68" s="41"/>
      <c r="K68" s="114">
        <f t="shared" ref="K68:K69" si="24">I68+J68</f>
        <v>0</v>
      </c>
      <c r="N68" s="49"/>
    </row>
    <row r="69" spans="1:14" s="7" customFormat="1" x14ac:dyDescent="0.2">
      <c r="A69" s="10" t="s">
        <v>17</v>
      </c>
      <c r="B69" s="16"/>
      <c r="C69" s="49"/>
      <c r="D69" s="32">
        <f>SUM(D67:D68)</f>
        <v>0</v>
      </c>
      <c r="E69" s="32">
        <f t="shared" ref="E69:J69" si="25">SUM(E67:E68)</f>
        <v>0</v>
      </c>
      <c r="F69" s="32">
        <f t="shared" si="25"/>
        <v>0</v>
      </c>
      <c r="G69" s="32">
        <f t="shared" si="25"/>
        <v>0</v>
      </c>
      <c r="H69" s="32">
        <f t="shared" si="25"/>
        <v>0</v>
      </c>
      <c r="I69" s="83">
        <f t="shared" si="25"/>
        <v>0</v>
      </c>
      <c r="J69" s="27">
        <f t="shared" si="25"/>
        <v>0</v>
      </c>
      <c r="K69" s="103">
        <f t="shared" si="24"/>
        <v>0</v>
      </c>
      <c r="N69" s="49"/>
    </row>
    <row r="70" spans="1:14" x14ac:dyDescent="0.2">
      <c r="A70" s="10"/>
      <c r="B70" s="16"/>
      <c r="C70" s="49"/>
      <c r="D70" s="28"/>
      <c r="E70" s="28"/>
      <c r="F70" s="28"/>
      <c r="G70" s="28"/>
      <c r="H70" s="28"/>
      <c r="I70" s="85"/>
      <c r="J70" s="28"/>
      <c r="K70" s="115"/>
    </row>
    <row r="71" spans="1:14" s="22" customFormat="1" ht="15.75" thickBot="1" x14ac:dyDescent="0.3">
      <c r="A71" s="38"/>
      <c r="B71" s="39"/>
      <c r="C71" s="40"/>
      <c r="D71" s="60"/>
      <c r="E71" s="60"/>
      <c r="F71" s="60"/>
      <c r="G71" s="60"/>
      <c r="H71" s="60"/>
      <c r="I71" s="90"/>
      <c r="J71" s="60"/>
      <c r="K71" s="116"/>
      <c r="N71" s="19"/>
    </row>
    <row r="72" spans="1:14" ht="15.75" thickTop="1" x14ac:dyDescent="0.25">
      <c r="A72" s="21" t="s">
        <v>21</v>
      </c>
      <c r="B72" s="18"/>
      <c r="C72" s="19"/>
      <c r="D72" s="34">
        <f t="shared" ref="D72:J72" si="26">D22+D38+D47+D52+D57+D69+D64</f>
        <v>0</v>
      </c>
      <c r="E72" s="34">
        <f t="shared" si="26"/>
        <v>0</v>
      </c>
      <c r="F72" s="34">
        <f t="shared" si="26"/>
        <v>0</v>
      </c>
      <c r="G72" s="34">
        <f t="shared" si="26"/>
        <v>0</v>
      </c>
      <c r="H72" s="34">
        <f t="shared" si="26"/>
        <v>0</v>
      </c>
      <c r="I72" s="91">
        <f t="shared" si="26"/>
        <v>0</v>
      </c>
      <c r="J72" s="34">
        <f t="shared" si="26"/>
        <v>0</v>
      </c>
      <c r="K72" s="108">
        <f t="shared" ref="K72" si="27">K22+K38+K47+K52+K57+K69+K64</f>
        <v>0</v>
      </c>
    </row>
    <row r="73" spans="1:14" x14ac:dyDescent="0.2">
      <c r="A73" s="11"/>
      <c r="B73" s="16"/>
      <c r="C73" s="49"/>
      <c r="D73" s="54"/>
      <c r="E73" s="54"/>
      <c r="F73" s="54"/>
      <c r="G73" s="54"/>
      <c r="H73" s="54"/>
      <c r="I73" s="84"/>
      <c r="J73" s="54"/>
      <c r="K73" s="113"/>
    </row>
    <row r="74" spans="1:14" x14ac:dyDescent="0.2">
      <c r="A74" s="11" t="s">
        <v>19</v>
      </c>
      <c r="B74" s="16"/>
      <c r="C74" s="49"/>
      <c r="D74" s="54">
        <f>D72</f>
        <v>0</v>
      </c>
      <c r="E74" s="54">
        <f>E72</f>
        <v>0</v>
      </c>
      <c r="F74" s="54">
        <f>F72</f>
        <v>0</v>
      </c>
      <c r="G74" s="54">
        <f>G72</f>
        <v>0</v>
      </c>
      <c r="H74" s="54">
        <f>H72</f>
        <v>0</v>
      </c>
      <c r="I74" s="84">
        <f>I52+I47+I38+I22+I57+I64+I69</f>
        <v>0</v>
      </c>
      <c r="J74" s="54">
        <f>J52+J47+J38+J22+J57+J64+J69</f>
        <v>0</v>
      </c>
      <c r="K74" s="113">
        <f>K52+K47+K38+K22+K57+K64+K69</f>
        <v>0</v>
      </c>
    </row>
    <row r="75" spans="1:14" s="22" customFormat="1" ht="15" x14ac:dyDescent="0.25">
      <c r="A75" s="38"/>
      <c r="B75" s="39"/>
      <c r="C75" s="40"/>
      <c r="D75" s="54"/>
      <c r="E75" s="54"/>
      <c r="F75" s="54"/>
      <c r="G75" s="54"/>
      <c r="H75" s="54"/>
      <c r="I75" s="84"/>
      <c r="J75" s="54"/>
      <c r="K75" s="113"/>
      <c r="N75" s="19"/>
    </row>
    <row r="76" spans="1:14" ht="15" x14ac:dyDescent="0.25">
      <c r="A76" s="17" t="s">
        <v>113</v>
      </c>
      <c r="C76" s="20">
        <v>0</v>
      </c>
      <c r="D76" s="34">
        <f>D74*$C$76</f>
        <v>0</v>
      </c>
      <c r="E76" s="34">
        <f t="shared" ref="E76:H76" si="28">E74*$C$76</f>
        <v>0</v>
      </c>
      <c r="F76" s="34">
        <f t="shared" si="28"/>
        <v>0</v>
      </c>
      <c r="G76" s="34">
        <f t="shared" si="28"/>
        <v>0</v>
      </c>
      <c r="H76" s="34">
        <f t="shared" si="28"/>
        <v>0</v>
      </c>
      <c r="I76" s="91">
        <f>SUM(D76:H76)</f>
        <v>0</v>
      </c>
      <c r="J76" s="34">
        <f>J74*$C$76</f>
        <v>0</v>
      </c>
      <c r="K76" s="108">
        <f>K74*$C$76</f>
        <v>0</v>
      </c>
    </row>
    <row r="77" spans="1:14" s="22" customFormat="1" ht="15" x14ac:dyDescent="0.25">
      <c r="A77" s="38"/>
      <c r="B77" s="39"/>
      <c r="C77" s="40"/>
      <c r="D77" s="54"/>
      <c r="E77" s="54"/>
      <c r="F77" s="54"/>
      <c r="G77" s="54"/>
      <c r="H77" s="54"/>
      <c r="I77" s="84"/>
      <c r="J77" s="54"/>
      <c r="K77" s="113"/>
      <c r="N77" s="19"/>
    </row>
    <row r="78" spans="1:14" ht="15.75" thickBot="1" x14ac:dyDescent="0.3">
      <c r="A78" s="17" t="s">
        <v>18</v>
      </c>
      <c r="B78" s="18"/>
      <c r="C78" s="19"/>
      <c r="D78" s="35">
        <f>SUM(D72,D76)</f>
        <v>0</v>
      </c>
      <c r="E78" s="35">
        <f t="shared" ref="E78:J78" si="29">SUM(E72,E76)</f>
        <v>0</v>
      </c>
      <c r="F78" s="35">
        <f t="shared" si="29"/>
        <v>0</v>
      </c>
      <c r="G78" s="35">
        <f t="shared" si="29"/>
        <v>0</v>
      </c>
      <c r="H78" s="35">
        <f t="shared" si="29"/>
        <v>0</v>
      </c>
      <c r="I78" s="92">
        <f t="shared" si="29"/>
        <v>0</v>
      </c>
      <c r="J78" s="35">
        <f t="shared" si="29"/>
        <v>0</v>
      </c>
      <c r="K78" s="109">
        <f t="shared" ref="K78" si="30">SUM(K72,K76)</f>
        <v>0</v>
      </c>
    </row>
    <row r="79" spans="1:14" ht="13.5" thickTop="1" x14ac:dyDescent="0.2">
      <c r="A79" s="38"/>
    </row>
    <row r="80" spans="1:14" ht="12.75" customHeight="1" x14ac:dyDescent="0.2">
      <c r="A80" s="66" t="s">
        <v>57</v>
      </c>
    </row>
    <row r="81" spans="1:4" ht="12.75" customHeight="1" x14ac:dyDescent="0.2">
      <c r="A81" s="44" t="s">
        <v>56</v>
      </c>
    </row>
    <row r="82" spans="1:4" ht="12.75" customHeight="1" x14ac:dyDescent="0.2">
      <c r="A82" s="38"/>
    </row>
    <row r="83" spans="1:4" ht="12.75" customHeight="1" x14ac:dyDescent="0.2">
      <c r="A83" s="162" t="s">
        <v>111</v>
      </c>
      <c r="B83" s="162"/>
      <c r="C83" s="162"/>
      <c r="D83" s="162"/>
    </row>
    <row r="84" spans="1:4" ht="12.75" customHeight="1" x14ac:dyDescent="0.2">
      <c r="A84" s="153"/>
      <c r="B84" s="154"/>
      <c r="C84" s="154"/>
      <c r="D84" s="155"/>
    </row>
    <row r="85" spans="1:4" ht="12.75" customHeight="1" x14ac:dyDescent="0.2">
      <c r="A85" s="156"/>
      <c r="B85" s="157"/>
      <c r="C85" s="157"/>
      <c r="D85" s="158"/>
    </row>
    <row r="86" spans="1:4" ht="12.75" customHeight="1" x14ac:dyDescent="0.2">
      <c r="A86" s="156"/>
      <c r="B86" s="157"/>
      <c r="C86" s="157"/>
      <c r="D86" s="158"/>
    </row>
    <row r="87" spans="1:4" ht="12.75" customHeight="1" x14ac:dyDescent="0.2">
      <c r="A87" s="156"/>
      <c r="B87" s="157"/>
      <c r="C87" s="157"/>
      <c r="D87" s="158"/>
    </row>
    <row r="88" spans="1:4" ht="12.75" customHeight="1" x14ac:dyDescent="0.2">
      <c r="A88" s="156"/>
      <c r="B88" s="157"/>
      <c r="C88" s="157"/>
      <c r="D88" s="158"/>
    </row>
    <row r="89" spans="1:4" ht="12.75" customHeight="1" x14ac:dyDescent="0.2">
      <c r="A89" s="156"/>
      <c r="B89" s="157"/>
      <c r="C89" s="157"/>
      <c r="D89" s="158"/>
    </row>
    <row r="90" spans="1:4" ht="12.75" customHeight="1" x14ac:dyDescent="0.2">
      <c r="A90" s="156"/>
      <c r="B90" s="157"/>
      <c r="C90" s="157"/>
      <c r="D90" s="158"/>
    </row>
    <row r="91" spans="1:4" ht="12.75" customHeight="1" x14ac:dyDescent="0.2">
      <c r="A91" s="156"/>
      <c r="B91" s="157"/>
      <c r="C91" s="157"/>
      <c r="D91" s="158"/>
    </row>
    <row r="92" spans="1:4" ht="12.75" customHeight="1" x14ac:dyDescent="0.2">
      <c r="A92" s="156"/>
      <c r="B92" s="157"/>
      <c r="C92" s="157"/>
      <c r="D92" s="158"/>
    </row>
    <row r="93" spans="1:4" ht="12.75" customHeight="1" x14ac:dyDescent="0.2">
      <c r="A93" s="156"/>
      <c r="B93" s="157"/>
      <c r="C93" s="157"/>
      <c r="D93" s="158"/>
    </row>
    <row r="94" spans="1:4" ht="12.75" customHeight="1" x14ac:dyDescent="0.2">
      <c r="A94" s="159"/>
      <c r="B94" s="160"/>
      <c r="C94" s="160"/>
      <c r="D94" s="161"/>
    </row>
    <row r="95" spans="1:4" ht="12.75" customHeight="1" x14ac:dyDescent="0.2">
      <c r="A95" s="38"/>
    </row>
    <row r="96" spans="1:4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</sheetData>
  <sheetProtection insertColumns="0" insertRows="0" deleteColumns="0" deleteRows="0"/>
  <mergeCells count="10">
    <mergeCell ref="A83:D83"/>
    <mergeCell ref="A84:D94"/>
    <mergeCell ref="A2:J2"/>
    <mergeCell ref="N10:O10"/>
    <mergeCell ref="A23:C23"/>
    <mergeCell ref="A3:J3"/>
    <mergeCell ref="B4:I4"/>
    <mergeCell ref="B5:I5"/>
    <mergeCell ref="B6:I6"/>
    <mergeCell ref="B7:D7"/>
  </mergeCells>
  <hyperlinks>
    <hyperlink ref="A24" r:id="rId1" xr:uid="{00000000-0004-0000-0400-000000000000}"/>
    <hyperlink ref="A81" r:id="rId2" xr:uid="{00000000-0004-0000-0400-000001000000}"/>
    <hyperlink ref="A40" r:id="rId3" xr:uid="{00000000-0004-0000-0400-000002000000}"/>
  </hyperlinks>
  <printOptions horizontalCentered="1" gridLines="1"/>
  <pageMargins left="0.5" right="0.5" top="0.7" bottom="0.7" header="0.5" footer="0.5"/>
  <pageSetup scale="73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  <pageSetUpPr fitToPage="1"/>
  </sheetPr>
  <dimension ref="A2:R899"/>
  <sheetViews>
    <sheetView workbookViewId="0">
      <pane ySplit="9" topLeftCell="A10" activePane="bottomLeft" state="frozen"/>
      <selection pane="bottomLeft" activeCell="A2" sqref="A2:J2"/>
    </sheetView>
  </sheetViews>
  <sheetFormatPr defaultColWidth="9.140625" defaultRowHeight="12.75" customHeight="1" x14ac:dyDescent="0.2"/>
  <cols>
    <col min="1" max="1" width="53.140625" style="42" customWidth="1"/>
    <col min="2" max="2" width="8" style="39" hidden="1" customWidth="1"/>
    <col min="3" max="3" width="6.85546875" style="40" bestFit="1" customWidth="1"/>
    <col min="4" max="4" width="15.140625" style="61" customWidth="1"/>
    <col min="5" max="8" width="12.28515625" style="61" customWidth="1"/>
    <col min="9" max="10" width="14.140625" style="61" customWidth="1"/>
    <col min="11" max="11" width="15.7109375" style="61" bestFit="1" customWidth="1"/>
    <col min="12" max="12" width="17.140625" style="42" customWidth="1"/>
    <col min="13" max="13" width="7.5703125" style="42" bestFit="1" customWidth="1"/>
    <col min="14" max="14" width="2" style="40" bestFit="1" customWidth="1"/>
    <col min="15" max="15" width="7.140625" style="42" bestFit="1" customWidth="1"/>
    <col min="16" max="16" width="21" style="42" bestFit="1" customWidth="1"/>
    <col min="17" max="17" width="11.85546875" style="42" bestFit="1" customWidth="1"/>
    <col min="18" max="18" width="13.5703125" style="42" bestFit="1" customWidth="1"/>
    <col min="19" max="16384" width="9.140625" style="42"/>
  </cols>
  <sheetData>
    <row r="2" spans="1:18" ht="12.75" customHeight="1" x14ac:dyDescent="0.2">
      <c r="A2" s="173" t="s">
        <v>73</v>
      </c>
      <c r="B2" s="173"/>
      <c r="C2" s="173"/>
      <c r="D2" s="173"/>
      <c r="E2" s="173"/>
      <c r="F2" s="173"/>
      <c r="G2" s="173"/>
      <c r="H2" s="173"/>
      <c r="I2" s="173"/>
      <c r="J2" s="173"/>
      <c r="K2" s="75"/>
    </row>
    <row r="3" spans="1:18" ht="12.75" customHeight="1" x14ac:dyDescent="0.25">
      <c r="A3" s="177" t="s">
        <v>71</v>
      </c>
      <c r="B3" s="177"/>
      <c r="C3" s="177"/>
      <c r="D3" s="177"/>
      <c r="E3" s="177"/>
      <c r="F3" s="177"/>
      <c r="G3" s="177"/>
      <c r="H3" s="177"/>
      <c r="I3" s="177"/>
      <c r="J3" s="177"/>
      <c r="K3" s="76"/>
    </row>
    <row r="4" spans="1:18" ht="12.75" customHeight="1" x14ac:dyDescent="0.2">
      <c r="A4" s="10" t="s">
        <v>68</v>
      </c>
      <c r="B4" s="170"/>
      <c r="C4" s="170"/>
      <c r="D4" s="170"/>
      <c r="E4" s="170"/>
      <c r="F4" s="170"/>
      <c r="G4" s="170"/>
      <c r="H4" s="170"/>
      <c r="I4" s="170"/>
      <c r="J4" s="64"/>
      <c r="K4" s="64"/>
    </row>
    <row r="5" spans="1:18" ht="12.75" customHeight="1" x14ac:dyDescent="0.2">
      <c r="A5" s="10" t="s">
        <v>69</v>
      </c>
      <c r="B5" s="167"/>
      <c r="C5" s="167"/>
      <c r="D5" s="167"/>
      <c r="E5" s="167"/>
      <c r="F5" s="167"/>
      <c r="G5" s="167"/>
      <c r="H5" s="167"/>
      <c r="I5" s="167"/>
      <c r="J5" s="1"/>
      <c r="K5" s="1"/>
    </row>
    <row r="6" spans="1:18" ht="12.75" customHeight="1" x14ac:dyDescent="0.2">
      <c r="A6" s="10" t="s">
        <v>70</v>
      </c>
      <c r="B6" s="178"/>
      <c r="C6" s="178"/>
      <c r="D6" s="178"/>
      <c r="E6" s="178"/>
      <c r="F6" s="178"/>
      <c r="G6" s="178"/>
      <c r="H6" s="178"/>
      <c r="I6" s="178"/>
      <c r="J6" s="1"/>
      <c r="K6" s="1"/>
    </row>
    <row r="7" spans="1:18" ht="12.75" customHeight="1" x14ac:dyDescent="0.2">
      <c r="A7" s="10" t="s">
        <v>72</v>
      </c>
      <c r="B7" s="167"/>
      <c r="C7" s="167"/>
      <c r="D7" s="167"/>
      <c r="E7" s="1"/>
      <c r="F7" s="1"/>
      <c r="G7" s="1"/>
      <c r="H7" s="1"/>
      <c r="I7" s="1"/>
      <c r="J7" s="1"/>
      <c r="K7" s="77" t="s">
        <v>108</v>
      </c>
    </row>
    <row r="8" spans="1:18" ht="12.75" customHeight="1" x14ac:dyDescent="0.2">
      <c r="A8" s="10"/>
      <c r="B8" s="1"/>
      <c r="C8" s="1"/>
      <c r="D8" s="122" t="s">
        <v>115</v>
      </c>
      <c r="E8" s="122" t="s">
        <v>116</v>
      </c>
      <c r="F8" s="122" t="s">
        <v>116</v>
      </c>
      <c r="G8" s="122" t="s">
        <v>116</v>
      </c>
      <c r="H8" s="122" t="s">
        <v>116</v>
      </c>
      <c r="I8" s="42"/>
      <c r="J8" s="40"/>
      <c r="K8" s="78" t="s">
        <v>109</v>
      </c>
      <c r="N8" s="42"/>
    </row>
    <row r="9" spans="1:18" ht="12.75" customHeight="1" x14ac:dyDescent="0.2">
      <c r="A9" s="4" t="s">
        <v>0</v>
      </c>
      <c r="B9" s="14" t="s">
        <v>12</v>
      </c>
      <c r="C9" s="5" t="s">
        <v>11</v>
      </c>
      <c r="D9" s="6" t="s">
        <v>1</v>
      </c>
      <c r="E9" s="6" t="s">
        <v>5</v>
      </c>
      <c r="F9" s="6" t="s">
        <v>8</v>
      </c>
      <c r="G9" s="6" t="s">
        <v>3</v>
      </c>
      <c r="H9" s="6" t="s">
        <v>4</v>
      </c>
      <c r="I9" s="79" t="s">
        <v>2</v>
      </c>
      <c r="J9" s="6" t="s">
        <v>9</v>
      </c>
      <c r="K9" s="99" t="s">
        <v>110</v>
      </c>
      <c r="Q9" s="42" t="s">
        <v>117</v>
      </c>
      <c r="R9" s="42" t="s">
        <v>14</v>
      </c>
    </row>
    <row r="10" spans="1:18" ht="12.75" customHeight="1" x14ac:dyDescent="0.2">
      <c r="A10" s="7"/>
      <c r="B10" s="16"/>
      <c r="C10" s="67"/>
      <c r="D10" s="23"/>
      <c r="E10" s="23"/>
      <c r="F10" s="23"/>
      <c r="G10" s="23"/>
      <c r="H10" s="23"/>
      <c r="I10" s="80"/>
      <c r="J10" s="50"/>
      <c r="K10" s="112"/>
      <c r="L10" s="40" t="s">
        <v>80</v>
      </c>
      <c r="M10" s="40" t="s">
        <v>22</v>
      </c>
      <c r="N10" s="174" t="s">
        <v>35</v>
      </c>
      <c r="O10" s="175"/>
      <c r="P10" s="42" t="s">
        <v>59</v>
      </c>
    </row>
    <row r="11" spans="1:18" ht="12.75" customHeight="1" x14ac:dyDescent="0.2">
      <c r="A11" s="8" t="s">
        <v>120</v>
      </c>
      <c r="B11" s="16"/>
      <c r="C11" s="67"/>
      <c r="D11" s="50"/>
      <c r="E11" s="50"/>
      <c r="F11" s="50"/>
      <c r="G11" s="50"/>
      <c r="H11" s="50"/>
      <c r="I11" s="81"/>
      <c r="J11" s="50"/>
      <c r="K11" s="112"/>
      <c r="N11" s="51"/>
      <c r="O11" s="52"/>
    </row>
    <row r="12" spans="1:18" ht="12.75" customHeight="1" x14ac:dyDescent="0.2">
      <c r="A12" s="38" t="s">
        <v>81</v>
      </c>
      <c r="B12" s="39">
        <v>1</v>
      </c>
      <c r="C12" s="40">
        <v>0</v>
      </c>
      <c r="D12" s="53">
        <f>M12*C12*B12</f>
        <v>0</v>
      </c>
      <c r="E12" s="53">
        <f>D12*1.03</f>
        <v>0</v>
      </c>
      <c r="F12" s="53">
        <f>E12*1.03</f>
        <v>0</v>
      </c>
      <c r="G12" s="53">
        <f>F12*1.03</f>
        <v>0</v>
      </c>
      <c r="H12" s="53">
        <f>G12*1.03</f>
        <v>0</v>
      </c>
      <c r="I12" s="82">
        <f t="shared" ref="I12:I14" si="0">SUM(D12:H12)</f>
        <v>0</v>
      </c>
      <c r="J12" s="54"/>
      <c r="K12" s="113">
        <f t="shared" ref="K12:K22" si="1">I12+J12</f>
        <v>0</v>
      </c>
      <c r="L12" s="69">
        <v>0</v>
      </c>
      <c r="M12" s="70">
        <f>L12/N12</f>
        <v>0</v>
      </c>
      <c r="N12" s="68">
        <v>9</v>
      </c>
      <c r="O12" s="58" t="s">
        <v>36</v>
      </c>
      <c r="Q12" s="42">
        <f>L12*0.01</f>
        <v>0</v>
      </c>
      <c r="R12" s="42">
        <f>Q12*C25</f>
        <v>0</v>
      </c>
    </row>
    <row r="13" spans="1:18" ht="12.75" customHeight="1" x14ac:dyDescent="0.2">
      <c r="A13" s="38" t="s">
        <v>7</v>
      </c>
      <c r="B13" s="39">
        <v>1</v>
      </c>
      <c r="C13" s="40">
        <v>0</v>
      </c>
      <c r="D13" s="53">
        <f t="shared" ref="D13:D21" si="2">M13*C13*B13</f>
        <v>0</v>
      </c>
      <c r="E13" s="53">
        <f t="shared" ref="E13:H21" si="3">D13*1.03</f>
        <v>0</v>
      </c>
      <c r="F13" s="53">
        <f t="shared" si="3"/>
        <v>0</v>
      </c>
      <c r="G13" s="53">
        <f t="shared" si="3"/>
        <v>0</v>
      </c>
      <c r="H13" s="53">
        <f t="shared" si="3"/>
        <v>0</v>
      </c>
      <c r="I13" s="82">
        <f t="shared" si="0"/>
        <v>0</v>
      </c>
      <c r="J13" s="54"/>
      <c r="K13" s="113">
        <f t="shared" si="1"/>
        <v>0</v>
      </c>
      <c r="L13" s="69">
        <v>0</v>
      </c>
      <c r="M13" s="70">
        <f t="shared" ref="M13:M19" si="4">L13/N13</f>
        <v>0</v>
      </c>
      <c r="N13" s="68">
        <v>9</v>
      </c>
      <c r="O13" s="58" t="s">
        <v>36</v>
      </c>
    </row>
    <row r="14" spans="1:18" ht="12.75" customHeight="1" x14ac:dyDescent="0.2">
      <c r="A14" s="38" t="s">
        <v>44</v>
      </c>
      <c r="B14" s="39">
        <v>1</v>
      </c>
      <c r="C14" s="40">
        <v>0</v>
      </c>
      <c r="D14" s="53">
        <f t="shared" si="2"/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82">
        <f t="shared" si="0"/>
        <v>0</v>
      </c>
      <c r="J14" s="54"/>
      <c r="K14" s="113">
        <f t="shared" si="1"/>
        <v>0</v>
      </c>
      <c r="L14" s="69">
        <v>0</v>
      </c>
      <c r="M14" s="70">
        <f t="shared" si="4"/>
        <v>0</v>
      </c>
      <c r="N14" s="68">
        <v>9</v>
      </c>
      <c r="O14" s="58" t="s">
        <v>36</v>
      </c>
    </row>
    <row r="15" spans="1:18" ht="12.75" customHeight="1" x14ac:dyDescent="0.2">
      <c r="A15" s="38" t="s">
        <v>82</v>
      </c>
      <c r="B15" s="39">
        <v>1</v>
      </c>
      <c r="C15" s="40">
        <v>0</v>
      </c>
      <c r="D15" s="53">
        <f t="shared" si="2"/>
        <v>0</v>
      </c>
      <c r="E15" s="53">
        <f t="shared" si="3"/>
        <v>0</v>
      </c>
      <c r="F15" s="53">
        <f t="shared" si="3"/>
        <v>0</v>
      </c>
      <c r="G15" s="53">
        <f t="shared" si="3"/>
        <v>0</v>
      </c>
      <c r="H15" s="53">
        <f t="shared" si="3"/>
        <v>0</v>
      </c>
      <c r="I15" s="82">
        <f>SUM(D15:H15)</f>
        <v>0</v>
      </c>
      <c r="J15" s="54"/>
      <c r="K15" s="113">
        <f t="shared" si="1"/>
        <v>0</v>
      </c>
      <c r="L15" s="69">
        <v>0</v>
      </c>
      <c r="M15" s="70">
        <f t="shared" si="4"/>
        <v>0</v>
      </c>
      <c r="N15" s="68">
        <v>9</v>
      </c>
      <c r="O15" s="58" t="s">
        <v>36</v>
      </c>
    </row>
    <row r="16" spans="1:18" ht="12.75" customHeight="1" x14ac:dyDescent="0.2">
      <c r="A16" s="38" t="s">
        <v>38</v>
      </c>
      <c r="B16" s="39">
        <v>1</v>
      </c>
      <c r="C16" s="40">
        <v>0</v>
      </c>
      <c r="D16" s="53">
        <f t="shared" si="2"/>
        <v>0</v>
      </c>
      <c r="E16" s="53">
        <f t="shared" si="3"/>
        <v>0</v>
      </c>
      <c r="F16" s="53">
        <f t="shared" si="3"/>
        <v>0</v>
      </c>
      <c r="G16" s="53">
        <f t="shared" si="3"/>
        <v>0</v>
      </c>
      <c r="H16" s="53">
        <f t="shared" si="3"/>
        <v>0</v>
      </c>
      <c r="I16" s="82">
        <f t="shared" ref="I16" si="5">SUM(D16:H16)</f>
        <v>0</v>
      </c>
      <c r="J16" s="54"/>
      <c r="K16" s="113">
        <f t="shared" si="1"/>
        <v>0</v>
      </c>
      <c r="L16" s="69">
        <v>0</v>
      </c>
      <c r="M16" s="70">
        <f t="shared" si="4"/>
        <v>0</v>
      </c>
      <c r="N16" s="68">
        <v>9</v>
      </c>
      <c r="O16" s="58" t="s">
        <v>36</v>
      </c>
    </row>
    <row r="17" spans="1:15" ht="12.75" customHeight="1" x14ac:dyDescent="0.2">
      <c r="A17" s="38" t="s">
        <v>83</v>
      </c>
      <c r="B17" s="39">
        <v>1</v>
      </c>
      <c r="C17" s="40">
        <v>0</v>
      </c>
      <c r="D17" s="53">
        <f t="shared" si="2"/>
        <v>0</v>
      </c>
      <c r="E17" s="53">
        <f t="shared" si="3"/>
        <v>0</v>
      </c>
      <c r="F17" s="53">
        <f t="shared" si="3"/>
        <v>0</v>
      </c>
      <c r="G17" s="53">
        <f t="shared" si="3"/>
        <v>0</v>
      </c>
      <c r="H17" s="53">
        <f t="shared" si="3"/>
        <v>0</v>
      </c>
      <c r="I17" s="82">
        <f t="shared" ref="I17:I19" si="6">SUM(D17:H17)</f>
        <v>0</v>
      </c>
      <c r="J17" s="54"/>
      <c r="K17" s="113">
        <f t="shared" si="1"/>
        <v>0</v>
      </c>
      <c r="L17" s="69">
        <v>0</v>
      </c>
      <c r="M17" s="70">
        <f t="shared" si="4"/>
        <v>0</v>
      </c>
      <c r="N17" s="68">
        <v>9</v>
      </c>
      <c r="O17" s="58" t="s">
        <v>36</v>
      </c>
    </row>
    <row r="18" spans="1:15" ht="12.75" customHeight="1" x14ac:dyDescent="0.2">
      <c r="A18" s="38" t="s">
        <v>84</v>
      </c>
      <c r="B18" s="39">
        <v>1</v>
      </c>
      <c r="C18" s="40">
        <v>0</v>
      </c>
      <c r="D18" s="53">
        <f t="shared" si="2"/>
        <v>0</v>
      </c>
      <c r="E18" s="53">
        <f t="shared" si="3"/>
        <v>0</v>
      </c>
      <c r="F18" s="53">
        <f t="shared" si="3"/>
        <v>0</v>
      </c>
      <c r="G18" s="53">
        <f t="shared" si="3"/>
        <v>0</v>
      </c>
      <c r="H18" s="53">
        <f t="shared" si="3"/>
        <v>0</v>
      </c>
      <c r="I18" s="82">
        <f t="shared" si="6"/>
        <v>0</v>
      </c>
      <c r="J18" s="54"/>
      <c r="K18" s="113">
        <f t="shared" si="1"/>
        <v>0</v>
      </c>
      <c r="L18" s="69">
        <v>0</v>
      </c>
      <c r="M18" s="70">
        <f t="shared" si="4"/>
        <v>0</v>
      </c>
      <c r="N18" s="68">
        <v>9</v>
      </c>
      <c r="O18" s="58" t="s">
        <v>36</v>
      </c>
    </row>
    <row r="19" spans="1:15" ht="12.75" customHeight="1" x14ac:dyDescent="0.2">
      <c r="A19" s="38" t="s">
        <v>85</v>
      </c>
      <c r="B19" s="39">
        <v>1</v>
      </c>
      <c r="C19" s="40">
        <v>0</v>
      </c>
      <c r="D19" s="53">
        <f t="shared" si="2"/>
        <v>0</v>
      </c>
      <c r="E19" s="53">
        <f t="shared" si="3"/>
        <v>0</v>
      </c>
      <c r="F19" s="53">
        <f t="shared" si="3"/>
        <v>0</v>
      </c>
      <c r="G19" s="53">
        <f t="shared" si="3"/>
        <v>0</v>
      </c>
      <c r="H19" s="53">
        <f t="shared" si="3"/>
        <v>0</v>
      </c>
      <c r="I19" s="82">
        <f t="shared" si="6"/>
        <v>0</v>
      </c>
      <c r="J19" s="54"/>
      <c r="K19" s="113">
        <f t="shared" si="1"/>
        <v>0</v>
      </c>
      <c r="L19" s="69">
        <v>0</v>
      </c>
      <c r="M19" s="70">
        <f t="shared" si="4"/>
        <v>0</v>
      </c>
      <c r="N19" s="68">
        <v>9</v>
      </c>
      <c r="O19" s="58" t="s">
        <v>36</v>
      </c>
    </row>
    <row r="20" spans="1:15" ht="12.75" customHeight="1" x14ac:dyDescent="0.2">
      <c r="A20" s="38" t="s">
        <v>86</v>
      </c>
      <c r="C20" s="40">
        <v>0</v>
      </c>
      <c r="D20" s="53">
        <f t="shared" si="2"/>
        <v>0</v>
      </c>
      <c r="E20" s="53">
        <f t="shared" si="3"/>
        <v>0</v>
      </c>
      <c r="F20" s="53">
        <f t="shared" si="3"/>
        <v>0</v>
      </c>
      <c r="G20" s="53">
        <f t="shared" si="3"/>
        <v>0</v>
      </c>
      <c r="H20" s="53">
        <f t="shared" si="3"/>
        <v>0</v>
      </c>
      <c r="I20" s="82">
        <f>SUM(D20:H20)</f>
        <v>0</v>
      </c>
      <c r="J20" s="54"/>
      <c r="K20" s="113">
        <f t="shared" si="1"/>
        <v>0</v>
      </c>
    </row>
    <row r="21" spans="1:15" ht="12.75" customHeight="1" x14ac:dyDescent="0.2">
      <c r="A21" s="38" t="s">
        <v>20</v>
      </c>
      <c r="C21" s="40">
        <v>0</v>
      </c>
      <c r="D21" s="53">
        <f t="shared" si="2"/>
        <v>0</v>
      </c>
      <c r="E21" s="53">
        <f t="shared" si="3"/>
        <v>0</v>
      </c>
      <c r="F21" s="53">
        <f t="shared" si="3"/>
        <v>0</v>
      </c>
      <c r="G21" s="53">
        <f t="shared" si="3"/>
        <v>0</v>
      </c>
      <c r="H21" s="53">
        <f t="shared" si="3"/>
        <v>0</v>
      </c>
      <c r="I21" s="82">
        <f>SUM(D21:H21)</f>
        <v>0</v>
      </c>
      <c r="J21" s="54"/>
      <c r="K21" s="114">
        <f t="shared" si="1"/>
        <v>0</v>
      </c>
    </row>
    <row r="22" spans="1:15" s="7" customFormat="1" ht="12.75" customHeight="1" x14ac:dyDescent="0.2">
      <c r="A22" s="10" t="s">
        <v>10</v>
      </c>
      <c r="B22" s="16"/>
      <c r="C22" s="67"/>
      <c r="D22" s="27">
        <f t="shared" ref="D22:J22" si="7">SUM(D12:D21)</f>
        <v>0</v>
      </c>
      <c r="E22" s="27">
        <f t="shared" si="7"/>
        <v>0</v>
      </c>
      <c r="F22" s="27">
        <f t="shared" si="7"/>
        <v>0</v>
      </c>
      <c r="G22" s="27">
        <f t="shared" si="7"/>
        <v>0</v>
      </c>
      <c r="H22" s="27">
        <f t="shared" si="7"/>
        <v>0</v>
      </c>
      <c r="I22" s="83">
        <f t="shared" si="7"/>
        <v>0</v>
      </c>
      <c r="J22" s="27">
        <f t="shared" si="7"/>
        <v>0</v>
      </c>
      <c r="K22" s="103">
        <f t="shared" si="1"/>
        <v>0</v>
      </c>
      <c r="N22" s="67"/>
    </row>
    <row r="23" spans="1:15" ht="12.75" customHeight="1" x14ac:dyDescent="0.2">
      <c r="A23" s="38"/>
      <c r="D23" s="54"/>
      <c r="E23" s="54"/>
      <c r="F23" s="54"/>
      <c r="G23" s="54"/>
      <c r="H23" s="54"/>
      <c r="I23" s="84"/>
      <c r="J23" s="54"/>
      <c r="K23" s="113"/>
    </row>
    <row r="24" spans="1:15" ht="13.5" customHeight="1" x14ac:dyDescent="0.2">
      <c r="A24" s="8" t="s">
        <v>14</v>
      </c>
      <c r="B24" s="16"/>
      <c r="C24" s="67" t="s">
        <v>12</v>
      </c>
      <c r="D24" s="54"/>
      <c r="E24" s="54"/>
      <c r="F24" s="54"/>
      <c r="G24" s="54"/>
      <c r="H24" s="54"/>
      <c r="I24" s="84"/>
      <c r="J24" s="54"/>
      <c r="K24" s="113"/>
    </row>
    <row r="25" spans="1:15" ht="13.5" customHeight="1" x14ac:dyDescent="0.2">
      <c r="A25" s="38" t="s">
        <v>81</v>
      </c>
      <c r="C25" s="39">
        <v>0</v>
      </c>
      <c r="D25" s="53">
        <f>D12*$C25</f>
        <v>0</v>
      </c>
      <c r="E25" s="53">
        <f t="shared" ref="E25:H25" si="8">E12*$C25</f>
        <v>0</v>
      </c>
      <c r="F25" s="53">
        <f t="shared" si="8"/>
        <v>0</v>
      </c>
      <c r="G25" s="53">
        <f t="shared" si="8"/>
        <v>0</v>
      </c>
      <c r="H25" s="53">
        <f t="shared" si="8"/>
        <v>0</v>
      </c>
      <c r="I25" s="82">
        <f>SUM(D25:H25)</f>
        <v>0</v>
      </c>
      <c r="J25" s="54"/>
      <c r="K25" s="113">
        <f t="shared" ref="K25:K36" si="9">I25+J25</f>
        <v>0</v>
      </c>
    </row>
    <row r="26" spans="1:15" ht="13.5" customHeight="1" x14ac:dyDescent="0.2">
      <c r="A26" s="38" t="s">
        <v>7</v>
      </c>
      <c r="C26" s="39">
        <v>0</v>
      </c>
      <c r="D26" s="53">
        <f t="shared" ref="D26:H34" si="10">D13*$C26</f>
        <v>0</v>
      </c>
      <c r="E26" s="53">
        <f t="shared" si="10"/>
        <v>0</v>
      </c>
      <c r="F26" s="53">
        <f t="shared" si="10"/>
        <v>0</v>
      </c>
      <c r="G26" s="53">
        <f>G13*$C26</f>
        <v>0</v>
      </c>
      <c r="H26" s="53">
        <f t="shared" si="10"/>
        <v>0</v>
      </c>
      <c r="I26" s="82">
        <f>SUM(D26:H26)</f>
        <v>0</v>
      </c>
      <c r="J26" s="54"/>
      <c r="K26" s="113">
        <f t="shared" si="9"/>
        <v>0</v>
      </c>
    </row>
    <row r="27" spans="1:15" ht="13.5" customHeight="1" x14ac:dyDescent="0.2">
      <c r="A27" s="38" t="s">
        <v>44</v>
      </c>
      <c r="C27" s="39">
        <v>0</v>
      </c>
      <c r="D27" s="53">
        <f t="shared" si="10"/>
        <v>0</v>
      </c>
      <c r="E27" s="53">
        <f t="shared" si="10"/>
        <v>0</v>
      </c>
      <c r="F27" s="53">
        <f t="shared" si="10"/>
        <v>0</v>
      </c>
      <c r="G27" s="53">
        <f t="shared" si="10"/>
        <v>0</v>
      </c>
      <c r="H27" s="53">
        <f t="shared" si="10"/>
        <v>0</v>
      </c>
      <c r="I27" s="82">
        <f>SUM(D27:H27)</f>
        <v>0</v>
      </c>
      <c r="J27" s="54"/>
      <c r="K27" s="113">
        <f t="shared" si="9"/>
        <v>0</v>
      </c>
    </row>
    <row r="28" spans="1:15" ht="13.5" customHeight="1" x14ac:dyDescent="0.2">
      <c r="A28" s="38" t="s">
        <v>82</v>
      </c>
      <c r="C28" s="39">
        <v>0</v>
      </c>
      <c r="D28" s="53">
        <f t="shared" si="10"/>
        <v>0</v>
      </c>
      <c r="E28" s="53">
        <f t="shared" si="10"/>
        <v>0</v>
      </c>
      <c r="F28" s="53">
        <f t="shared" si="10"/>
        <v>0</v>
      </c>
      <c r="G28" s="53">
        <f t="shared" si="10"/>
        <v>0</v>
      </c>
      <c r="H28" s="53">
        <f t="shared" si="10"/>
        <v>0</v>
      </c>
      <c r="I28" s="82">
        <f t="shared" ref="I28:I34" si="11">SUM(D28:H28)</f>
        <v>0</v>
      </c>
      <c r="J28" s="54"/>
      <c r="K28" s="113">
        <f t="shared" si="9"/>
        <v>0</v>
      </c>
    </row>
    <row r="29" spans="1:15" ht="13.5" customHeight="1" x14ac:dyDescent="0.2">
      <c r="A29" s="38" t="s">
        <v>38</v>
      </c>
      <c r="C29" s="39">
        <v>0</v>
      </c>
      <c r="D29" s="53">
        <f t="shared" si="10"/>
        <v>0</v>
      </c>
      <c r="E29" s="53">
        <f t="shared" si="10"/>
        <v>0</v>
      </c>
      <c r="F29" s="53">
        <f t="shared" si="10"/>
        <v>0</v>
      </c>
      <c r="G29" s="53">
        <f t="shared" si="10"/>
        <v>0</v>
      </c>
      <c r="H29" s="53">
        <f t="shared" si="10"/>
        <v>0</v>
      </c>
      <c r="I29" s="82">
        <f t="shared" si="11"/>
        <v>0</v>
      </c>
      <c r="J29" s="54"/>
      <c r="K29" s="113">
        <f t="shared" si="9"/>
        <v>0</v>
      </c>
      <c r="L29" s="59"/>
    </row>
    <row r="30" spans="1:15" ht="13.5" customHeight="1" x14ac:dyDescent="0.2">
      <c r="A30" s="38" t="s">
        <v>83</v>
      </c>
      <c r="C30" s="39">
        <v>0</v>
      </c>
      <c r="D30" s="53">
        <f t="shared" si="10"/>
        <v>0</v>
      </c>
      <c r="E30" s="53">
        <f t="shared" si="10"/>
        <v>0</v>
      </c>
      <c r="F30" s="53">
        <f t="shared" si="10"/>
        <v>0</v>
      </c>
      <c r="G30" s="53">
        <f t="shared" si="10"/>
        <v>0</v>
      </c>
      <c r="H30" s="53">
        <f t="shared" si="10"/>
        <v>0</v>
      </c>
      <c r="I30" s="82">
        <f t="shared" si="11"/>
        <v>0</v>
      </c>
      <c r="J30" s="54"/>
      <c r="K30" s="113">
        <f t="shared" si="9"/>
        <v>0</v>
      </c>
      <c r="L30" s="59"/>
    </row>
    <row r="31" spans="1:15" ht="13.5" customHeight="1" x14ac:dyDescent="0.2">
      <c r="A31" s="38" t="s">
        <v>84</v>
      </c>
      <c r="C31" s="39">
        <v>0</v>
      </c>
      <c r="D31" s="53">
        <f t="shared" si="10"/>
        <v>0</v>
      </c>
      <c r="E31" s="53">
        <f t="shared" si="10"/>
        <v>0</v>
      </c>
      <c r="F31" s="53">
        <f t="shared" si="10"/>
        <v>0</v>
      </c>
      <c r="G31" s="53">
        <f t="shared" si="10"/>
        <v>0</v>
      </c>
      <c r="H31" s="53">
        <f t="shared" si="10"/>
        <v>0</v>
      </c>
      <c r="I31" s="82">
        <f t="shared" si="11"/>
        <v>0</v>
      </c>
      <c r="J31" s="54"/>
      <c r="K31" s="113">
        <f t="shared" si="9"/>
        <v>0</v>
      </c>
    </row>
    <row r="32" spans="1:15" ht="12.75" customHeight="1" x14ac:dyDescent="0.2">
      <c r="A32" s="38" t="s">
        <v>85</v>
      </c>
      <c r="C32" s="39">
        <v>0</v>
      </c>
      <c r="D32" s="53">
        <f t="shared" si="10"/>
        <v>0</v>
      </c>
      <c r="E32" s="53">
        <f t="shared" si="10"/>
        <v>0</v>
      </c>
      <c r="F32" s="53">
        <f t="shared" si="10"/>
        <v>0</v>
      </c>
      <c r="G32" s="53">
        <f t="shared" si="10"/>
        <v>0</v>
      </c>
      <c r="H32" s="53">
        <f t="shared" si="10"/>
        <v>0</v>
      </c>
      <c r="I32" s="82">
        <f t="shared" si="11"/>
        <v>0</v>
      </c>
      <c r="J32" s="54"/>
      <c r="K32" s="113">
        <f t="shared" si="9"/>
        <v>0</v>
      </c>
    </row>
    <row r="33" spans="1:14" ht="12.75" customHeight="1" x14ac:dyDescent="0.2">
      <c r="A33" s="38" t="s">
        <v>86</v>
      </c>
      <c r="C33" s="39">
        <v>0</v>
      </c>
      <c r="D33" s="53">
        <f t="shared" si="10"/>
        <v>0</v>
      </c>
      <c r="E33" s="53">
        <f t="shared" si="10"/>
        <v>0</v>
      </c>
      <c r="F33" s="53">
        <f t="shared" si="10"/>
        <v>0</v>
      </c>
      <c r="G33" s="53">
        <f t="shared" si="10"/>
        <v>0</v>
      </c>
      <c r="H33" s="53">
        <f t="shared" si="10"/>
        <v>0</v>
      </c>
      <c r="I33" s="82">
        <f t="shared" si="11"/>
        <v>0</v>
      </c>
      <c r="J33" s="54"/>
      <c r="K33" s="113">
        <f t="shared" si="9"/>
        <v>0</v>
      </c>
    </row>
    <row r="34" spans="1:14" ht="12.75" customHeight="1" x14ac:dyDescent="0.2">
      <c r="A34" s="38" t="s">
        <v>20</v>
      </c>
      <c r="C34" s="39">
        <v>0</v>
      </c>
      <c r="D34" s="53">
        <f t="shared" si="10"/>
        <v>0</v>
      </c>
      <c r="E34" s="53">
        <f t="shared" si="10"/>
        <v>0</v>
      </c>
      <c r="F34" s="53">
        <f t="shared" si="10"/>
        <v>0</v>
      </c>
      <c r="G34" s="53">
        <f t="shared" si="10"/>
        <v>0</v>
      </c>
      <c r="H34" s="53">
        <f t="shared" si="10"/>
        <v>0</v>
      </c>
      <c r="I34" s="82">
        <f t="shared" si="11"/>
        <v>0</v>
      </c>
      <c r="J34" s="54"/>
      <c r="K34" s="113">
        <f t="shared" si="9"/>
        <v>0</v>
      </c>
    </row>
    <row r="35" spans="1:14" ht="12.75" customHeight="1" x14ac:dyDescent="0.2">
      <c r="A35" s="38" t="s">
        <v>87</v>
      </c>
      <c r="C35" s="39" t="s">
        <v>88</v>
      </c>
      <c r="D35" s="53">
        <v>0</v>
      </c>
      <c r="E35" s="53">
        <f>D35*1.05</f>
        <v>0</v>
      </c>
      <c r="F35" s="53">
        <f>E35*1.05</f>
        <v>0</v>
      </c>
      <c r="G35" s="53">
        <f>F35*1.05</f>
        <v>0</v>
      </c>
      <c r="H35" s="53">
        <f>G35*1.05</f>
        <v>0</v>
      </c>
      <c r="I35" s="82">
        <f>SUM(D35:H35)</f>
        <v>0</v>
      </c>
      <c r="J35" s="54"/>
      <c r="K35" s="114">
        <f t="shared" si="9"/>
        <v>0</v>
      </c>
      <c r="L35" s="62" t="s">
        <v>118</v>
      </c>
    </row>
    <row r="36" spans="1:14" s="7" customFormat="1" ht="12.75" customHeight="1" x14ac:dyDescent="0.2">
      <c r="A36" s="10" t="s">
        <v>42</v>
      </c>
      <c r="B36" s="16"/>
      <c r="C36" s="67"/>
      <c r="D36" s="27">
        <f t="shared" ref="D36:I36" si="12">SUM(D25:D35)</f>
        <v>0</v>
      </c>
      <c r="E36" s="27">
        <f t="shared" si="12"/>
        <v>0</v>
      </c>
      <c r="F36" s="27">
        <f t="shared" si="12"/>
        <v>0</v>
      </c>
      <c r="G36" s="27">
        <f t="shared" si="12"/>
        <v>0</v>
      </c>
      <c r="H36" s="27">
        <f t="shared" si="12"/>
        <v>0</v>
      </c>
      <c r="I36" s="83">
        <f t="shared" si="12"/>
        <v>0</v>
      </c>
      <c r="J36" s="27">
        <f t="shared" ref="J36" si="13">SUM(J25:J34)</f>
        <v>0</v>
      </c>
      <c r="K36" s="113">
        <f t="shared" si="9"/>
        <v>0</v>
      </c>
      <c r="N36" s="67"/>
    </row>
    <row r="37" spans="1:14" ht="12.75" customHeight="1" x14ac:dyDescent="0.2">
      <c r="A37" s="38"/>
      <c r="D37" s="54"/>
      <c r="E37" s="54"/>
      <c r="F37" s="54"/>
      <c r="G37" s="54"/>
      <c r="H37" s="54"/>
      <c r="I37" s="84"/>
      <c r="J37" s="54"/>
      <c r="K37" s="115"/>
    </row>
    <row r="38" spans="1:14" ht="12.75" customHeight="1" x14ac:dyDescent="0.2">
      <c r="A38" s="8" t="s">
        <v>41</v>
      </c>
      <c r="B38" s="16"/>
      <c r="C38" s="67"/>
      <c r="D38" s="54"/>
      <c r="E38" s="54"/>
      <c r="F38" s="54"/>
      <c r="G38" s="54"/>
      <c r="H38" s="54"/>
      <c r="I38" s="84"/>
      <c r="J38" s="54"/>
      <c r="K38" s="115"/>
    </row>
    <row r="39" spans="1:14" ht="12.75" customHeight="1" x14ac:dyDescent="0.2">
      <c r="A39" s="48" t="s">
        <v>28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82">
        <f>SUM(D39:H39)</f>
        <v>0</v>
      </c>
      <c r="J39" s="54"/>
      <c r="K39" s="113">
        <f t="shared" ref="K39:K45" si="14">I39+J39</f>
        <v>0</v>
      </c>
    </row>
    <row r="40" spans="1:14" ht="12.75" customHeight="1" x14ac:dyDescent="0.2">
      <c r="A40" s="38" t="s">
        <v>26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82">
        <f t="shared" ref="I40:I44" si="15">SUM(D40:H40)</f>
        <v>0</v>
      </c>
      <c r="J40" s="54"/>
      <c r="K40" s="113">
        <f t="shared" si="14"/>
        <v>0</v>
      </c>
    </row>
    <row r="41" spans="1:14" ht="12.75" customHeight="1" x14ac:dyDescent="0.2">
      <c r="A41" s="48" t="s">
        <v>89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82">
        <f t="shared" si="15"/>
        <v>0</v>
      </c>
      <c r="J41" s="54"/>
      <c r="K41" s="113">
        <f t="shared" si="14"/>
        <v>0</v>
      </c>
    </row>
    <row r="42" spans="1:14" ht="12.75" customHeight="1" x14ac:dyDescent="0.2">
      <c r="A42" s="48" t="s">
        <v>90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82">
        <f t="shared" si="15"/>
        <v>0</v>
      </c>
      <c r="J42" s="54"/>
      <c r="K42" s="113">
        <f t="shared" si="14"/>
        <v>0</v>
      </c>
    </row>
    <row r="43" spans="1:14" ht="12.75" customHeight="1" x14ac:dyDescent="0.2">
      <c r="A43" s="48" t="s">
        <v>91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82">
        <f t="shared" si="15"/>
        <v>0</v>
      </c>
      <c r="J43" s="54"/>
      <c r="K43" s="113">
        <f t="shared" si="14"/>
        <v>0</v>
      </c>
    </row>
    <row r="44" spans="1:14" ht="12.75" customHeight="1" x14ac:dyDescent="0.2">
      <c r="A44" s="48" t="s">
        <v>92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82">
        <f t="shared" si="15"/>
        <v>0</v>
      </c>
      <c r="J44" s="54"/>
      <c r="K44" s="114">
        <f t="shared" si="14"/>
        <v>0</v>
      </c>
    </row>
    <row r="45" spans="1:14" s="7" customFormat="1" ht="12.75" customHeight="1" x14ac:dyDescent="0.2">
      <c r="A45" s="10" t="s">
        <v>43</v>
      </c>
      <c r="B45" s="16"/>
      <c r="C45" s="67"/>
      <c r="D45" s="27">
        <f t="shared" ref="D45:J45" si="16">SUM(D39:D44)</f>
        <v>0</v>
      </c>
      <c r="E45" s="27">
        <f t="shared" si="16"/>
        <v>0</v>
      </c>
      <c r="F45" s="27">
        <f t="shared" si="16"/>
        <v>0</v>
      </c>
      <c r="G45" s="27">
        <f t="shared" si="16"/>
        <v>0</v>
      </c>
      <c r="H45" s="27">
        <f t="shared" si="16"/>
        <v>0</v>
      </c>
      <c r="I45" s="83">
        <f t="shared" si="16"/>
        <v>0</v>
      </c>
      <c r="J45" s="27">
        <f t="shared" si="16"/>
        <v>0</v>
      </c>
      <c r="K45" s="103">
        <f t="shared" si="14"/>
        <v>0</v>
      </c>
      <c r="N45" s="67"/>
    </row>
    <row r="46" spans="1:14" ht="12.75" customHeight="1" x14ac:dyDescent="0.2">
      <c r="A46" s="38"/>
      <c r="D46" s="54"/>
      <c r="E46" s="54"/>
      <c r="F46" s="54"/>
      <c r="G46" s="54"/>
      <c r="H46" s="54"/>
      <c r="I46" s="84"/>
      <c r="J46" s="54"/>
      <c r="K46" s="113"/>
    </row>
    <row r="47" spans="1:14" s="7" customFormat="1" ht="12.75" customHeight="1" x14ac:dyDescent="0.2">
      <c r="A47" s="8" t="s">
        <v>13</v>
      </c>
      <c r="B47" s="16"/>
      <c r="C47" s="67"/>
      <c r="D47" s="28"/>
      <c r="E47" s="28"/>
      <c r="F47" s="28"/>
      <c r="G47" s="28"/>
      <c r="H47" s="28"/>
      <c r="I47" s="85"/>
      <c r="J47" s="28"/>
      <c r="K47" s="113"/>
      <c r="N47" s="67"/>
    </row>
    <row r="48" spans="1:14" ht="12.75" customHeight="1" x14ac:dyDescent="0.2">
      <c r="A48" s="38" t="s">
        <v>40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82">
        <f>SUM(D48:H48)</f>
        <v>0</v>
      </c>
      <c r="J48" s="54"/>
      <c r="K48" s="103">
        <f>I48+J48</f>
        <v>0</v>
      </c>
    </row>
    <row r="49" spans="1:14" ht="12.75" customHeight="1" x14ac:dyDescent="0.2">
      <c r="A49" s="38" t="s">
        <v>39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82">
        <f>SUM(D49:H49)</f>
        <v>0</v>
      </c>
      <c r="J49" s="54"/>
      <c r="K49" s="117">
        <f>I49+J49</f>
        <v>0</v>
      </c>
    </row>
    <row r="50" spans="1:14" s="7" customFormat="1" ht="12.75" customHeight="1" x14ac:dyDescent="0.2">
      <c r="A50" s="10" t="s">
        <v>15</v>
      </c>
      <c r="B50" s="16"/>
      <c r="C50" s="67"/>
      <c r="D50" s="27">
        <f t="shared" ref="D50:J50" si="17">SUM(D48:D49)</f>
        <v>0</v>
      </c>
      <c r="E50" s="27">
        <f t="shared" si="17"/>
        <v>0</v>
      </c>
      <c r="F50" s="27">
        <f t="shared" si="17"/>
        <v>0</v>
      </c>
      <c r="G50" s="27">
        <f t="shared" si="17"/>
        <v>0</v>
      </c>
      <c r="H50" s="27">
        <f t="shared" si="17"/>
        <v>0</v>
      </c>
      <c r="I50" s="83">
        <f t="shared" si="17"/>
        <v>0</v>
      </c>
      <c r="J50" s="27">
        <f t="shared" si="17"/>
        <v>0</v>
      </c>
      <c r="K50" s="103">
        <f>I50+J50</f>
        <v>0</v>
      </c>
      <c r="N50" s="67"/>
    </row>
    <row r="51" spans="1:14" ht="12.75" customHeight="1" x14ac:dyDescent="0.2">
      <c r="A51" s="38"/>
      <c r="D51" s="54"/>
      <c r="E51" s="54"/>
      <c r="F51" s="54"/>
      <c r="G51" s="54"/>
      <c r="H51" s="54"/>
      <c r="I51" s="84"/>
      <c r="J51" s="54"/>
      <c r="K51" s="113"/>
    </row>
    <row r="52" spans="1:14" ht="12.75" customHeight="1" x14ac:dyDescent="0.2">
      <c r="A52" s="8" t="s">
        <v>93</v>
      </c>
      <c r="B52" s="16"/>
      <c r="C52" s="67"/>
      <c r="D52" s="54"/>
      <c r="E52" s="54"/>
      <c r="F52" s="54"/>
      <c r="G52" s="54"/>
      <c r="H52" s="54"/>
      <c r="I52" s="84"/>
      <c r="J52" s="54"/>
      <c r="K52" s="113"/>
    </row>
    <row r="53" spans="1:14" ht="12.75" customHeight="1" x14ac:dyDescent="0.2">
      <c r="A53" s="38" t="s">
        <v>94</v>
      </c>
      <c r="B53" s="16"/>
      <c r="C53" s="67"/>
      <c r="D53" s="54">
        <v>0</v>
      </c>
      <c r="E53" s="54">
        <f>D53*1.05</f>
        <v>0</v>
      </c>
      <c r="F53" s="54">
        <f>E53*1.05</f>
        <v>0</v>
      </c>
      <c r="G53" s="54">
        <f>F53*1.05</f>
        <v>0</v>
      </c>
      <c r="H53" s="54">
        <f>G53*1.05</f>
        <v>0</v>
      </c>
      <c r="I53" s="82">
        <f>SUM(D53:H53)</f>
        <v>0</v>
      </c>
      <c r="J53" s="54"/>
      <c r="K53" s="103">
        <f>I53+J53</f>
        <v>0</v>
      </c>
      <c r="L53" s="63" t="s">
        <v>119</v>
      </c>
    </row>
    <row r="54" spans="1:14" ht="12.75" customHeight="1" x14ac:dyDescent="0.2">
      <c r="A54" s="8"/>
      <c r="B54" s="16"/>
      <c r="C54" s="67"/>
      <c r="D54" s="41"/>
      <c r="E54" s="41"/>
      <c r="F54" s="41"/>
      <c r="G54" s="41"/>
      <c r="H54" s="41"/>
      <c r="I54" s="82">
        <f>SUM(D54:H54)</f>
        <v>0</v>
      </c>
      <c r="J54" s="41"/>
      <c r="K54" s="117">
        <f>I54+J54</f>
        <v>0</v>
      </c>
    </row>
    <row r="55" spans="1:14" s="7" customFormat="1" ht="12.75" customHeight="1" x14ac:dyDescent="0.2">
      <c r="A55" s="10" t="s">
        <v>16</v>
      </c>
      <c r="B55" s="16"/>
      <c r="C55" s="67"/>
      <c r="D55" s="27">
        <f>SUM(D53:D54)</f>
        <v>0</v>
      </c>
      <c r="E55" s="27">
        <f t="shared" ref="E55:J55" si="18">SUM(E53:E54)</f>
        <v>0</v>
      </c>
      <c r="F55" s="27">
        <f t="shared" si="18"/>
        <v>0</v>
      </c>
      <c r="G55" s="27">
        <f t="shared" si="18"/>
        <v>0</v>
      </c>
      <c r="H55" s="27">
        <f t="shared" si="18"/>
        <v>0</v>
      </c>
      <c r="I55" s="83">
        <f>SUM(I53:I54)</f>
        <v>0</v>
      </c>
      <c r="J55" s="27">
        <f t="shared" si="18"/>
        <v>0</v>
      </c>
      <c r="K55" s="103">
        <f>I55+J55</f>
        <v>0</v>
      </c>
      <c r="N55" s="67"/>
    </row>
    <row r="56" spans="1:14" ht="12.75" customHeight="1" x14ac:dyDescent="0.2">
      <c r="A56" s="8"/>
      <c r="B56" s="16"/>
      <c r="C56" s="67"/>
      <c r="D56" s="54"/>
      <c r="E56" s="54"/>
      <c r="F56" s="54"/>
      <c r="G56" s="54"/>
      <c r="H56" s="54"/>
      <c r="I56" s="84"/>
      <c r="J56" s="54"/>
      <c r="K56" s="113"/>
    </row>
    <row r="57" spans="1:14" ht="12.75" customHeight="1" x14ac:dyDescent="0.2">
      <c r="A57" s="8" t="s">
        <v>25</v>
      </c>
      <c r="B57" s="16"/>
      <c r="C57" s="67"/>
      <c r="D57" s="54"/>
      <c r="E57" s="54"/>
      <c r="F57" s="54"/>
      <c r="G57" s="54"/>
      <c r="H57" s="54"/>
      <c r="I57" s="84"/>
      <c r="J57" s="54"/>
      <c r="K57" s="113"/>
    </row>
    <row r="58" spans="1:14" ht="12.75" customHeight="1" x14ac:dyDescent="0.2">
      <c r="A58" s="67" t="s">
        <v>31</v>
      </c>
      <c r="B58" s="16"/>
      <c r="C58" s="67"/>
      <c r="D58" s="54"/>
      <c r="E58" s="54"/>
      <c r="F58" s="54"/>
      <c r="G58" s="54"/>
      <c r="H58" s="54"/>
      <c r="I58" s="84"/>
      <c r="J58" s="54"/>
      <c r="K58" s="113"/>
    </row>
    <row r="59" spans="1:14" ht="12.75" customHeight="1" x14ac:dyDescent="0.2">
      <c r="A59" s="38" t="s">
        <v>29</v>
      </c>
      <c r="B59" s="16"/>
      <c r="C59" s="67"/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82">
        <f>SUM(D59:H59)</f>
        <v>0</v>
      </c>
      <c r="J59" s="54"/>
      <c r="K59" s="113">
        <f>I59+J59</f>
        <v>0</v>
      </c>
    </row>
    <row r="60" spans="1:14" ht="12.75" customHeight="1" x14ac:dyDescent="0.2">
      <c r="A60" s="38" t="s">
        <v>32</v>
      </c>
      <c r="B60" s="16"/>
      <c r="C60" s="67"/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82">
        <f>SUM(D60:H60)</f>
        <v>0</v>
      </c>
      <c r="J60" s="54"/>
      <c r="K60" s="113">
        <f>I60+J60</f>
        <v>0</v>
      </c>
    </row>
    <row r="61" spans="1:14" ht="12.75" customHeight="1" x14ac:dyDescent="0.2">
      <c r="A61" s="38"/>
      <c r="B61" s="16"/>
      <c r="C61" s="67"/>
      <c r="D61" s="54"/>
      <c r="E61" s="54"/>
      <c r="F61" s="54"/>
      <c r="G61" s="54"/>
      <c r="H61" s="54"/>
      <c r="I61" s="84"/>
      <c r="J61" s="54"/>
      <c r="K61" s="114">
        <f>I61+J61</f>
        <v>0</v>
      </c>
    </row>
    <row r="62" spans="1:14" ht="12.75" customHeight="1" x14ac:dyDescent="0.2">
      <c r="A62" s="10" t="s">
        <v>33</v>
      </c>
      <c r="B62" s="16"/>
      <c r="C62" s="67"/>
      <c r="D62" s="71">
        <f>SUM(D59:D61)</f>
        <v>0</v>
      </c>
      <c r="E62" s="71">
        <f t="shared" ref="E62:J62" si="19">SUM(E59:E61)</f>
        <v>0</v>
      </c>
      <c r="F62" s="71">
        <f t="shared" si="19"/>
        <v>0</v>
      </c>
      <c r="G62" s="71">
        <f t="shared" si="19"/>
        <v>0</v>
      </c>
      <c r="H62" s="71">
        <f t="shared" si="19"/>
        <v>0</v>
      </c>
      <c r="I62" s="86">
        <f t="shared" si="19"/>
        <v>0</v>
      </c>
      <c r="J62" s="71">
        <f t="shared" si="19"/>
        <v>0</v>
      </c>
      <c r="K62" s="113">
        <f>I62+J62</f>
        <v>0</v>
      </c>
    </row>
    <row r="63" spans="1:14" ht="12.75" customHeight="1" x14ac:dyDescent="0.2">
      <c r="A63" s="10"/>
      <c r="B63" s="16"/>
      <c r="C63" s="67"/>
      <c r="D63" s="54"/>
      <c r="E63" s="54"/>
      <c r="F63" s="54"/>
      <c r="G63" s="54"/>
      <c r="H63" s="54"/>
      <c r="I63" s="84"/>
      <c r="J63" s="54"/>
      <c r="K63" s="115"/>
    </row>
    <row r="64" spans="1:14" ht="12.75" customHeight="1" x14ac:dyDescent="0.2">
      <c r="A64" s="67" t="s">
        <v>30</v>
      </c>
      <c r="B64" s="16"/>
      <c r="C64" s="67"/>
      <c r="D64" s="54"/>
      <c r="E64" s="54"/>
      <c r="F64" s="54"/>
      <c r="G64" s="54"/>
      <c r="H64" s="54"/>
      <c r="I64" s="84"/>
      <c r="J64" s="54"/>
      <c r="K64" s="115"/>
    </row>
    <row r="65" spans="1:11" ht="12.75" customHeight="1" x14ac:dyDescent="0.2">
      <c r="A65" s="38" t="s">
        <v>29</v>
      </c>
      <c r="B65" s="16"/>
      <c r="C65" s="67"/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82">
        <f>SUM(D65:H65)</f>
        <v>0</v>
      </c>
      <c r="J65" s="54"/>
      <c r="K65" s="113">
        <f>I65+J65</f>
        <v>0</v>
      </c>
    </row>
    <row r="66" spans="1:11" ht="12.75" customHeight="1" x14ac:dyDescent="0.2">
      <c r="A66" s="38" t="s">
        <v>32</v>
      </c>
      <c r="B66" s="16"/>
      <c r="C66" s="67"/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82">
        <f>SUM(D66:H66)</f>
        <v>0</v>
      </c>
      <c r="J66" s="54"/>
      <c r="K66" s="113">
        <f>I66+J66</f>
        <v>0</v>
      </c>
    </row>
    <row r="67" spans="1:11" ht="12.75" customHeight="1" x14ac:dyDescent="0.2">
      <c r="A67" s="38"/>
      <c r="B67" s="16"/>
      <c r="C67" s="67"/>
      <c r="D67" s="54"/>
      <c r="E67" s="54"/>
      <c r="F67" s="54"/>
      <c r="G67" s="54"/>
      <c r="H67" s="54"/>
      <c r="I67" s="84"/>
      <c r="J67" s="54"/>
      <c r="K67" s="113">
        <f>I67+J67</f>
        <v>0</v>
      </c>
    </row>
    <row r="68" spans="1:11" ht="12.75" customHeight="1" thickBot="1" x14ac:dyDescent="0.25">
      <c r="A68" s="10" t="s">
        <v>34</v>
      </c>
      <c r="B68" s="16"/>
      <c r="C68" s="67"/>
      <c r="D68" s="31">
        <f>SUM(D65:D67)</f>
        <v>0</v>
      </c>
      <c r="E68" s="31">
        <f t="shared" ref="E68:J68" si="20">SUM(E65:E67)</f>
        <v>0</v>
      </c>
      <c r="F68" s="31">
        <f t="shared" si="20"/>
        <v>0</v>
      </c>
      <c r="G68" s="31">
        <f t="shared" si="20"/>
        <v>0</v>
      </c>
      <c r="H68" s="31">
        <f t="shared" si="20"/>
        <v>0</v>
      </c>
      <c r="I68" s="87">
        <f>SUM(I65:I67)</f>
        <v>0</v>
      </c>
      <c r="J68" s="31">
        <f t="shared" si="20"/>
        <v>0</v>
      </c>
      <c r="K68" s="118">
        <f>J68+J68</f>
        <v>0</v>
      </c>
    </row>
    <row r="69" spans="1:11" ht="12.75" customHeight="1" thickTop="1" x14ac:dyDescent="0.2">
      <c r="A69" s="10" t="s">
        <v>24</v>
      </c>
      <c r="B69" s="16"/>
      <c r="C69" s="67"/>
      <c r="D69" s="32">
        <f>SUM(D62,D68)</f>
        <v>0</v>
      </c>
      <c r="E69" s="32">
        <f t="shared" ref="E69:J69" si="21">SUM(E62,E68)</f>
        <v>0</v>
      </c>
      <c r="F69" s="32">
        <f t="shared" si="21"/>
        <v>0</v>
      </c>
      <c r="G69" s="32">
        <f t="shared" si="21"/>
        <v>0</v>
      </c>
      <c r="H69" s="32">
        <f t="shared" si="21"/>
        <v>0</v>
      </c>
      <c r="I69" s="88">
        <f>SUM(I62,I68)</f>
        <v>0</v>
      </c>
      <c r="J69" s="32">
        <f t="shared" si="21"/>
        <v>0</v>
      </c>
      <c r="K69" s="103">
        <f>K62+K68</f>
        <v>0</v>
      </c>
    </row>
    <row r="70" spans="1:11" ht="12.75" customHeight="1" x14ac:dyDescent="0.2">
      <c r="A70" s="10"/>
      <c r="B70" s="16"/>
      <c r="C70" s="67"/>
      <c r="D70" s="32"/>
      <c r="E70" s="32"/>
      <c r="F70" s="32"/>
      <c r="G70" s="32"/>
      <c r="H70" s="32"/>
      <c r="I70" s="88"/>
      <c r="J70" s="32"/>
      <c r="K70" s="113"/>
    </row>
    <row r="71" spans="1:11" ht="12.75" customHeight="1" x14ac:dyDescent="0.2">
      <c r="A71" s="8" t="s">
        <v>95</v>
      </c>
      <c r="B71" s="16"/>
      <c r="C71" s="10"/>
      <c r="D71" s="54"/>
      <c r="E71" s="54"/>
      <c r="F71" s="54"/>
      <c r="G71" s="54"/>
      <c r="H71" s="54"/>
      <c r="I71" s="84"/>
      <c r="J71" s="54"/>
      <c r="K71" s="113"/>
    </row>
    <row r="72" spans="1:11" ht="12.75" customHeight="1" x14ac:dyDescent="0.2">
      <c r="A72" s="188" t="s">
        <v>96</v>
      </c>
      <c r="B72" s="188"/>
      <c r="C72" s="188"/>
      <c r="D72" s="72"/>
      <c r="E72" s="72"/>
      <c r="F72" s="72"/>
      <c r="G72" s="72"/>
      <c r="H72" s="72"/>
      <c r="I72" s="89">
        <f>SUM(D72:H72)</f>
        <v>0</v>
      </c>
      <c r="J72" s="72">
        <v>0</v>
      </c>
      <c r="K72" s="93">
        <f t="shared" ref="K72:K79" si="22">I72+J72</f>
        <v>0</v>
      </c>
    </row>
    <row r="73" spans="1:11" ht="12.75" customHeight="1" x14ac:dyDescent="0.2">
      <c r="A73" s="38" t="s">
        <v>97</v>
      </c>
      <c r="B73" s="16"/>
      <c r="C73" s="67"/>
      <c r="D73" s="54">
        <v>0</v>
      </c>
      <c r="E73" s="54">
        <v>0</v>
      </c>
      <c r="F73" s="54">
        <v>0</v>
      </c>
      <c r="G73" s="54">
        <v>0</v>
      </c>
      <c r="H73" s="54">
        <v>0</v>
      </c>
      <c r="I73" s="82">
        <f t="shared" ref="I73:I77" si="23">SUM(D73:H73)</f>
        <v>0</v>
      </c>
      <c r="J73" s="54"/>
      <c r="K73" s="113">
        <f t="shared" si="22"/>
        <v>0</v>
      </c>
    </row>
    <row r="74" spans="1:11" ht="12.75" customHeight="1" x14ac:dyDescent="0.2">
      <c r="A74" s="38" t="s">
        <v>98</v>
      </c>
      <c r="B74" s="16"/>
      <c r="C74" s="67"/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82">
        <f t="shared" si="23"/>
        <v>0</v>
      </c>
      <c r="J74" s="54"/>
      <c r="K74" s="113">
        <f t="shared" si="22"/>
        <v>0</v>
      </c>
    </row>
    <row r="75" spans="1:11" ht="12.75" customHeight="1" x14ac:dyDescent="0.2">
      <c r="A75" s="38" t="s">
        <v>99</v>
      </c>
      <c r="B75" s="16"/>
      <c r="C75" s="67"/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82">
        <f t="shared" si="23"/>
        <v>0</v>
      </c>
      <c r="J75" s="54"/>
      <c r="K75" s="113">
        <f t="shared" si="22"/>
        <v>0</v>
      </c>
    </row>
    <row r="76" spans="1:11" ht="12.75" customHeight="1" x14ac:dyDescent="0.2">
      <c r="A76" s="38" t="s">
        <v>100</v>
      </c>
      <c r="B76" s="16"/>
      <c r="C76" s="67"/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82">
        <f t="shared" si="23"/>
        <v>0</v>
      </c>
      <c r="J76" s="54"/>
      <c r="K76" s="113">
        <f t="shared" si="22"/>
        <v>0</v>
      </c>
    </row>
    <row r="77" spans="1:11" ht="12.75" customHeight="1" x14ac:dyDescent="0.2">
      <c r="A77" s="38"/>
      <c r="B77" s="16"/>
      <c r="C77" s="67"/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82">
        <f t="shared" si="23"/>
        <v>0</v>
      </c>
      <c r="J77" s="54"/>
      <c r="K77" s="113">
        <f t="shared" si="22"/>
        <v>0</v>
      </c>
    </row>
    <row r="78" spans="1:11" ht="12.75" customHeight="1" x14ac:dyDescent="0.2">
      <c r="A78" s="38"/>
      <c r="B78" s="16"/>
      <c r="C78" s="67"/>
      <c r="D78" s="54">
        <v>0</v>
      </c>
      <c r="E78" s="54">
        <v>0</v>
      </c>
      <c r="F78" s="54">
        <v>0</v>
      </c>
      <c r="G78" s="54">
        <v>0</v>
      </c>
      <c r="H78" s="54">
        <v>0</v>
      </c>
      <c r="I78" s="82">
        <f>SUM(D78:H78)</f>
        <v>0</v>
      </c>
      <c r="J78" s="54"/>
      <c r="K78" s="113">
        <f t="shared" si="22"/>
        <v>0</v>
      </c>
    </row>
    <row r="79" spans="1:11" ht="12.75" customHeight="1" x14ac:dyDescent="0.2">
      <c r="A79" s="38"/>
      <c r="D79" s="41"/>
      <c r="E79" s="41"/>
      <c r="F79" s="41"/>
      <c r="G79" s="41"/>
      <c r="H79" s="41"/>
      <c r="I79" s="84"/>
      <c r="J79" s="41"/>
      <c r="K79" s="114">
        <f t="shared" si="22"/>
        <v>0</v>
      </c>
    </row>
    <row r="80" spans="1:11" ht="12.75" customHeight="1" x14ac:dyDescent="0.2">
      <c r="A80" s="10" t="s">
        <v>101</v>
      </c>
      <c r="B80" s="16"/>
      <c r="C80" s="67"/>
      <c r="D80" s="32">
        <f>SUM(D73:D79)</f>
        <v>0</v>
      </c>
      <c r="E80" s="32">
        <f t="shared" ref="E80:H80" si="24">SUM(E73:E79)</f>
        <v>0</v>
      </c>
      <c r="F80" s="32">
        <f t="shared" si="24"/>
        <v>0</v>
      </c>
      <c r="G80" s="32">
        <f t="shared" si="24"/>
        <v>0</v>
      </c>
      <c r="H80" s="32">
        <f t="shared" si="24"/>
        <v>0</v>
      </c>
      <c r="I80" s="83">
        <f>SUM(I73:I79)</f>
        <v>0</v>
      </c>
      <c r="J80" s="27">
        <f>SUM(J73:J79)</f>
        <v>0</v>
      </c>
      <c r="K80" s="113">
        <f>SUM(K73:K79)</f>
        <v>0</v>
      </c>
    </row>
    <row r="81" spans="1:14" ht="12.75" customHeight="1" x14ac:dyDescent="0.2">
      <c r="A81" s="10"/>
      <c r="B81" s="16"/>
      <c r="C81" s="67"/>
      <c r="D81" s="32"/>
      <c r="E81" s="32"/>
      <c r="F81" s="32"/>
      <c r="G81" s="32"/>
      <c r="H81" s="32"/>
      <c r="I81" s="88"/>
      <c r="J81" s="32"/>
      <c r="K81" s="113"/>
    </row>
    <row r="82" spans="1:14" ht="15.75" customHeight="1" x14ac:dyDescent="0.2">
      <c r="A82" s="8" t="s">
        <v>23</v>
      </c>
      <c r="B82" s="16"/>
      <c r="C82" s="67"/>
      <c r="D82" s="54"/>
      <c r="E82" s="54"/>
      <c r="F82" s="54"/>
      <c r="G82" s="54"/>
      <c r="H82" s="54"/>
      <c r="I82" s="84"/>
      <c r="J82" s="54"/>
      <c r="K82" s="113"/>
    </row>
    <row r="83" spans="1:14" ht="12.75" customHeight="1" x14ac:dyDescent="0.2">
      <c r="A83" s="8"/>
      <c r="B83" s="16"/>
      <c r="C83" s="67"/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82">
        <f>SUM(D83:H83)</f>
        <v>0</v>
      </c>
      <c r="J83" s="54"/>
      <c r="K83" s="113">
        <f>I83+J83</f>
        <v>0</v>
      </c>
    </row>
    <row r="84" spans="1:14" ht="12.75" customHeight="1" x14ac:dyDescent="0.2">
      <c r="A84" s="38"/>
      <c r="D84" s="41"/>
      <c r="E84" s="41"/>
      <c r="F84" s="41"/>
      <c r="G84" s="41"/>
      <c r="H84" s="41"/>
      <c r="I84" s="84"/>
      <c r="J84" s="41"/>
      <c r="K84" s="114">
        <f>I84+J84</f>
        <v>0</v>
      </c>
    </row>
    <row r="85" spans="1:14" s="7" customFormat="1" ht="12.75" customHeight="1" x14ac:dyDescent="0.2">
      <c r="A85" s="10" t="s">
        <v>17</v>
      </c>
      <c r="B85" s="16"/>
      <c r="C85" s="67"/>
      <c r="D85" s="32">
        <f>SUM(D83:D84)</f>
        <v>0</v>
      </c>
      <c r="E85" s="32">
        <f t="shared" ref="E85:J85" si="25">SUM(E83:E84)</f>
        <v>0</v>
      </c>
      <c r="F85" s="32">
        <f t="shared" si="25"/>
        <v>0</v>
      </c>
      <c r="G85" s="32">
        <f t="shared" si="25"/>
        <v>0</v>
      </c>
      <c r="H85" s="32">
        <f t="shared" si="25"/>
        <v>0</v>
      </c>
      <c r="I85" s="83">
        <f t="shared" si="25"/>
        <v>0</v>
      </c>
      <c r="J85" s="27">
        <f t="shared" si="25"/>
        <v>0</v>
      </c>
      <c r="K85" s="119">
        <f>K83+K84</f>
        <v>0</v>
      </c>
      <c r="N85" s="67"/>
    </row>
    <row r="86" spans="1:14" s="7" customFormat="1" ht="12.75" customHeight="1" x14ac:dyDescent="0.2">
      <c r="A86" s="10"/>
      <c r="B86" s="16"/>
      <c r="C86" s="67"/>
      <c r="D86" s="28"/>
      <c r="E86" s="28"/>
      <c r="F86" s="28"/>
      <c r="G86" s="28"/>
      <c r="H86" s="28"/>
      <c r="I86" s="85"/>
      <c r="J86" s="28"/>
      <c r="K86" s="104"/>
      <c r="N86" s="67"/>
    </row>
    <row r="87" spans="1:14" ht="12.75" customHeight="1" thickBot="1" x14ac:dyDescent="0.25">
      <c r="A87" s="38"/>
      <c r="D87" s="60"/>
      <c r="E87" s="60"/>
      <c r="F87" s="60"/>
      <c r="G87" s="60"/>
      <c r="H87" s="60"/>
      <c r="I87" s="90"/>
      <c r="J87" s="60"/>
      <c r="K87" s="116"/>
    </row>
    <row r="88" spans="1:14" s="22" customFormat="1" ht="15.75" thickTop="1" x14ac:dyDescent="0.25">
      <c r="A88" s="21" t="s">
        <v>21</v>
      </c>
      <c r="B88" s="18"/>
      <c r="C88" s="19"/>
      <c r="D88" s="34">
        <f t="shared" ref="D88:J88" si="26">D22+D36+D45+D50+D55+D85+D69+D80</f>
        <v>0</v>
      </c>
      <c r="E88" s="34">
        <f t="shared" si="26"/>
        <v>0</v>
      </c>
      <c r="F88" s="34">
        <f t="shared" si="26"/>
        <v>0</v>
      </c>
      <c r="G88" s="34">
        <f t="shared" si="26"/>
        <v>0</v>
      </c>
      <c r="H88" s="34">
        <f t="shared" si="26"/>
        <v>0</v>
      </c>
      <c r="I88" s="91">
        <f t="shared" si="26"/>
        <v>0</v>
      </c>
      <c r="J88" s="34">
        <f t="shared" si="26"/>
        <v>0</v>
      </c>
      <c r="K88" s="108">
        <f>I88+J88</f>
        <v>0</v>
      </c>
      <c r="N88" s="19"/>
    </row>
    <row r="89" spans="1:14" ht="12.75" customHeight="1" x14ac:dyDescent="0.2">
      <c r="A89" s="11"/>
      <c r="B89" s="16"/>
      <c r="C89" s="67"/>
      <c r="D89" s="54"/>
      <c r="E89" s="54"/>
      <c r="F89" s="54"/>
      <c r="G89" s="54"/>
      <c r="H89" s="54"/>
      <c r="I89" s="84"/>
      <c r="J89" s="54"/>
      <c r="K89" s="113"/>
    </row>
    <row r="90" spans="1:14" ht="12.75" customHeight="1" x14ac:dyDescent="0.2">
      <c r="A90" s="11" t="s">
        <v>19</v>
      </c>
      <c r="B90" s="16"/>
      <c r="C90" s="67"/>
      <c r="D90" s="54">
        <f t="shared" ref="D90:K90" si="27">D50+D45+D36+D22+D62</f>
        <v>0</v>
      </c>
      <c r="E90" s="54">
        <f t="shared" si="27"/>
        <v>0</v>
      </c>
      <c r="F90" s="54">
        <f t="shared" si="27"/>
        <v>0</v>
      </c>
      <c r="G90" s="54">
        <f t="shared" si="27"/>
        <v>0</v>
      </c>
      <c r="H90" s="54">
        <f t="shared" si="27"/>
        <v>0</v>
      </c>
      <c r="I90" s="84">
        <f t="shared" si="27"/>
        <v>0</v>
      </c>
      <c r="J90" s="54">
        <f t="shared" si="27"/>
        <v>0</v>
      </c>
      <c r="K90" s="113">
        <f t="shared" si="27"/>
        <v>0</v>
      </c>
    </row>
    <row r="91" spans="1:14" ht="12.75" customHeight="1" x14ac:dyDescent="0.2">
      <c r="A91" s="38"/>
      <c r="D91" s="54"/>
      <c r="E91" s="54"/>
      <c r="F91" s="54"/>
      <c r="G91" s="54"/>
      <c r="H91" s="54"/>
      <c r="I91" s="84"/>
      <c r="J91" s="54"/>
      <c r="K91" s="113"/>
    </row>
    <row r="92" spans="1:14" s="22" customFormat="1" ht="15" x14ac:dyDescent="0.25">
      <c r="A92" s="17" t="s">
        <v>114</v>
      </c>
      <c r="C92" s="20">
        <v>0</v>
      </c>
      <c r="D92" s="34">
        <f>D90*$C$92</f>
        <v>0</v>
      </c>
      <c r="E92" s="34">
        <f>E90*$C$92</f>
        <v>0</v>
      </c>
      <c r="F92" s="34">
        <f>F90*$C$92</f>
        <v>0</v>
      </c>
      <c r="G92" s="34">
        <f>G90*$C$92</f>
        <v>0</v>
      </c>
      <c r="H92" s="34">
        <f>H90*$C$92</f>
        <v>0</v>
      </c>
      <c r="I92" s="91">
        <f>SUM(D92:H92)</f>
        <v>0</v>
      </c>
      <c r="J92" s="34">
        <f>J90*$C$92</f>
        <v>0</v>
      </c>
      <c r="K92" s="108">
        <f>K90*$C$92</f>
        <v>0</v>
      </c>
      <c r="N92" s="19"/>
    </row>
    <row r="93" spans="1:14" ht="12.75" customHeight="1" x14ac:dyDescent="0.2">
      <c r="A93" s="38"/>
      <c r="D93" s="54"/>
      <c r="E93" s="54"/>
      <c r="F93" s="54"/>
      <c r="G93" s="54"/>
      <c r="H93" s="54"/>
      <c r="I93" s="84"/>
      <c r="J93" s="54"/>
      <c r="K93" s="113"/>
    </row>
    <row r="94" spans="1:14" s="22" customFormat="1" ht="15.75" thickBot="1" x14ac:dyDescent="0.3">
      <c r="A94" s="17" t="s">
        <v>18</v>
      </c>
      <c r="B94" s="18"/>
      <c r="C94" s="19"/>
      <c r="D94" s="35">
        <f>SUM(D88,D92)</f>
        <v>0</v>
      </c>
      <c r="E94" s="35">
        <f t="shared" ref="E94:J94" si="28">SUM(E88,E92)</f>
        <v>0</v>
      </c>
      <c r="F94" s="35">
        <f t="shared" si="28"/>
        <v>0</v>
      </c>
      <c r="G94" s="35">
        <f t="shared" si="28"/>
        <v>0</v>
      </c>
      <c r="H94" s="35">
        <f t="shared" si="28"/>
        <v>0</v>
      </c>
      <c r="I94" s="92">
        <f t="shared" si="28"/>
        <v>0</v>
      </c>
      <c r="J94" s="35">
        <f t="shared" si="28"/>
        <v>0</v>
      </c>
      <c r="K94" s="109">
        <f t="shared" ref="K94" si="29">SUM(K88,K92)</f>
        <v>0</v>
      </c>
      <c r="N94" s="19"/>
    </row>
    <row r="95" spans="1:14" ht="12.75" customHeight="1" thickTop="1" x14ac:dyDescent="0.2">
      <c r="A95" s="38"/>
    </row>
    <row r="96" spans="1:14" ht="12.75" customHeight="1" x14ac:dyDescent="0.2">
      <c r="A96" s="38"/>
      <c r="F96" s="187"/>
      <c r="G96" s="187"/>
      <c r="H96" s="187"/>
      <c r="I96" s="187"/>
      <c r="J96" s="187"/>
      <c r="K96" s="74"/>
    </row>
    <row r="97" spans="1:16" ht="12.75" customHeight="1" x14ac:dyDescent="0.2">
      <c r="A97" s="162" t="s">
        <v>111</v>
      </c>
      <c r="B97" s="162"/>
      <c r="C97" s="162"/>
      <c r="D97" s="162"/>
      <c r="K97" s="74"/>
    </row>
    <row r="98" spans="1:16" ht="12.75" customHeight="1" x14ac:dyDescent="0.2">
      <c r="A98" s="153"/>
      <c r="B98" s="179"/>
      <c r="C98" s="179"/>
      <c r="D98" s="180"/>
      <c r="I98" s="73"/>
      <c r="J98" s="74"/>
      <c r="K98" s="74"/>
    </row>
    <row r="99" spans="1:16" ht="12.75" customHeight="1" x14ac:dyDescent="0.2">
      <c r="A99" s="181"/>
      <c r="B99" s="182"/>
      <c r="C99" s="182"/>
      <c r="D99" s="183"/>
      <c r="I99" s="73"/>
      <c r="J99" s="74"/>
      <c r="K99" s="74"/>
    </row>
    <row r="100" spans="1:16" ht="12.75" customHeight="1" x14ac:dyDescent="0.2">
      <c r="A100" s="181"/>
      <c r="B100" s="182"/>
      <c r="C100" s="182"/>
      <c r="D100" s="183"/>
      <c r="I100" s="73"/>
      <c r="J100" s="74"/>
    </row>
    <row r="101" spans="1:16" ht="12.75" customHeight="1" x14ac:dyDescent="0.2">
      <c r="A101" s="181"/>
      <c r="B101" s="182"/>
      <c r="C101" s="182"/>
      <c r="D101" s="183"/>
      <c r="I101" s="73"/>
      <c r="J101" s="74"/>
    </row>
    <row r="102" spans="1:16" s="39" customFormat="1" ht="12.75" customHeight="1" x14ac:dyDescent="0.2">
      <c r="A102" s="181"/>
      <c r="B102" s="182"/>
      <c r="C102" s="182"/>
      <c r="D102" s="183"/>
      <c r="E102" s="61"/>
      <c r="F102" s="61"/>
      <c r="G102" s="61"/>
      <c r="H102" s="61"/>
      <c r="I102" s="61"/>
      <c r="J102" s="61"/>
      <c r="K102" s="61"/>
      <c r="L102" s="42"/>
      <c r="M102" s="42"/>
      <c r="N102" s="40"/>
      <c r="O102" s="42"/>
      <c r="P102" s="42"/>
    </row>
    <row r="103" spans="1:16" s="39" customFormat="1" ht="12.75" customHeight="1" x14ac:dyDescent="0.2">
      <c r="A103" s="181"/>
      <c r="B103" s="182"/>
      <c r="C103" s="182"/>
      <c r="D103" s="183"/>
      <c r="E103" s="61"/>
      <c r="F103" s="61"/>
      <c r="G103" s="61"/>
      <c r="H103" s="61"/>
      <c r="I103" s="61"/>
      <c r="J103" s="61"/>
      <c r="K103" s="61"/>
      <c r="L103" s="42"/>
      <c r="M103" s="42"/>
      <c r="N103" s="40"/>
      <c r="O103" s="42"/>
      <c r="P103" s="42"/>
    </row>
    <row r="104" spans="1:16" s="39" customFormat="1" ht="12.75" customHeight="1" x14ac:dyDescent="0.2">
      <c r="A104" s="181"/>
      <c r="B104" s="182"/>
      <c r="C104" s="182"/>
      <c r="D104" s="183"/>
      <c r="E104" s="61"/>
      <c r="F104" s="61"/>
      <c r="G104" s="61"/>
      <c r="H104" s="61"/>
      <c r="I104" s="61"/>
      <c r="J104" s="61"/>
      <c r="K104" s="61"/>
      <c r="L104" s="42"/>
      <c r="M104" s="42"/>
      <c r="N104" s="40"/>
      <c r="O104" s="42"/>
      <c r="P104" s="42"/>
    </row>
    <row r="105" spans="1:16" s="39" customFormat="1" ht="12.75" customHeight="1" x14ac:dyDescent="0.2">
      <c r="A105" s="181"/>
      <c r="B105" s="182"/>
      <c r="C105" s="182"/>
      <c r="D105" s="183"/>
      <c r="E105" s="61"/>
      <c r="F105" s="61"/>
      <c r="G105" s="61"/>
      <c r="H105" s="61"/>
      <c r="I105" s="61"/>
      <c r="J105" s="61"/>
      <c r="K105" s="61"/>
      <c r="L105" s="42"/>
      <c r="M105" s="42"/>
      <c r="N105" s="40"/>
      <c r="O105" s="42"/>
      <c r="P105" s="42"/>
    </row>
    <row r="106" spans="1:16" s="39" customFormat="1" ht="12.75" customHeight="1" x14ac:dyDescent="0.2">
      <c r="A106" s="181"/>
      <c r="B106" s="182"/>
      <c r="C106" s="182"/>
      <c r="D106" s="183"/>
      <c r="E106" s="61"/>
      <c r="F106" s="61"/>
      <c r="G106" s="61"/>
      <c r="H106" s="61"/>
      <c r="I106" s="61"/>
      <c r="J106" s="61"/>
      <c r="K106" s="61"/>
      <c r="L106" s="42"/>
      <c r="M106" s="42"/>
      <c r="N106" s="40"/>
      <c r="O106" s="42"/>
      <c r="P106" s="42"/>
    </row>
    <row r="107" spans="1:16" s="39" customFormat="1" ht="12.75" customHeight="1" x14ac:dyDescent="0.2">
      <c r="A107" s="181"/>
      <c r="B107" s="182"/>
      <c r="C107" s="182"/>
      <c r="D107" s="183"/>
      <c r="E107" s="61"/>
      <c r="F107" s="61"/>
      <c r="G107" s="61"/>
      <c r="H107" s="61"/>
      <c r="I107" s="61"/>
      <c r="J107" s="61"/>
      <c r="K107" s="61"/>
      <c r="L107" s="42"/>
      <c r="M107" s="42"/>
      <c r="N107" s="40"/>
      <c r="O107" s="42"/>
      <c r="P107" s="42"/>
    </row>
    <row r="108" spans="1:16" s="39" customFormat="1" ht="12.75" customHeight="1" x14ac:dyDescent="0.2">
      <c r="A108" s="184"/>
      <c r="B108" s="185"/>
      <c r="C108" s="185"/>
      <c r="D108" s="186"/>
      <c r="E108" s="61"/>
      <c r="F108" s="61"/>
      <c r="G108" s="61"/>
      <c r="H108" s="61"/>
      <c r="I108" s="61"/>
      <c r="J108" s="61"/>
      <c r="K108" s="61"/>
      <c r="L108" s="42"/>
      <c r="M108" s="42"/>
      <c r="N108" s="40"/>
      <c r="O108" s="42"/>
      <c r="P108" s="42"/>
    </row>
    <row r="109" spans="1:16" s="39" customFormat="1" ht="12.75" customHeight="1" x14ac:dyDescent="0.2">
      <c r="A109" s="38"/>
      <c r="C109" s="40"/>
      <c r="D109" s="61"/>
      <c r="E109" s="61"/>
      <c r="F109" s="61"/>
      <c r="G109" s="61"/>
      <c r="H109" s="61"/>
      <c r="I109" s="61"/>
      <c r="J109" s="61"/>
      <c r="K109" s="61"/>
      <c r="L109" s="42"/>
      <c r="M109" s="42"/>
      <c r="N109" s="40"/>
      <c r="O109" s="42"/>
      <c r="P109" s="42"/>
    </row>
    <row r="110" spans="1:16" s="39" customFormat="1" ht="12.75" customHeight="1" x14ac:dyDescent="0.2">
      <c r="A110" s="38"/>
      <c r="C110" s="40"/>
      <c r="D110" s="61"/>
      <c r="E110" s="61"/>
      <c r="F110" s="61"/>
      <c r="G110" s="61"/>
      <c r="H110" s="61"/>
      <c r="I110" s="61"/>
      <c r="J110" s="61"/>
      <c r="K110" s="61"/>
      <c r="L110" s="42"/>
      <c r="M110" s="42"/>
      <c r="N110" s="40"/>
      <c r="O110" s="42"/>
      <c r="P110" s="42"/>
    </row>
    <row r="111" spans="1:16" s="39" customFormat="1" ht="12.75" customHeight="1" x14ac:dyDescent="0.2">
      <c r="A111" s="38"/>
      <c r="C111" s="40"/>
      <c r="D111" s="61"/>
      <c r="E111" s="61"/>
      <c r="F111" s="61"/>
      <c r="G111" s="61"/>
      <c r="H111" s="61"/>
      <c r="I111" s="61"/>
      <c r="J111" s="61"/>
      <c r="K111" s="61"/>
      <c r="L111" s="42"/>
      <c r="M111" s="42"/>
      <c r="N111" s="40"/>
      <c r="O111" s="42"/>
      <c r="P111" s="42"/>
    </row>
    <row r="112" spans="1:16" s="39" customFormat="1" ht="12.75" customHeight="1" x14ac:dyDescent="0.2">
      <c r="A112" s="38"/>
      <c r="C112" s="40"/>
      <c r="D112" s="61"/>
      <c r="E112" s="61"/>
      <c r="F112" s="61"/>
      <c r="G112" s="61"/>
      <c r="H112" s="61"/>
      <c r="I112" s="61"/>
      <c r="J112" s="61"/>
      <c r="K112" s="61"/>
      <c r="L112" s="42"/>
      <c r="M112" s="42"/>
      <c r="N112" s="40"/>
      <c r="O112" s="42"/>
      <c r="P112" s="42"/>
    </row>
    <row r="113" spans="1:16" s="39" customFormat="1" ht="12.75" customHeight="1" x14ac:dyDescent="0.2">
      <c r="A113" s="38"/>
      <c r="C113" s="40"/>
      <c r="D113" s="61"/>
      <c r="E113" s="61"/>
      <c r="F113" s="61"/>
      <c r="G113" s="61"/>
      <c r="H113" s="61"/>
      <c r="I113" s="61"/>
      <c r="J113" s="61"/>
      <c r="K113" s="61"/>
      <c r="L113" s="42"/>
      <c r="M113" s="42"/>
      <c r="N113" s="40"/>
      <c r="O113" s="42"/>
      <c r="P113" s="42"/>
    </row>
    <row r="114" spans="1:16" s="39" customFormat="1" ht="12.75" customHeight="1" x14ac:dyDescent="0.2">
      <c r="A114" s="38"/>
      <c r="C114" s="40"/>
      <c r="D114" s="61"/>
      <c r="E114" s="61"/>
      <c r="F114" s="61"/>
      <c r="G114" s="61"/>
      <c r="H114" s="61"/>
      <c r="I114" s="61"/>
      <c r="J114" s="61"/>
      <c r="K114" s="61"/>
      <c r="L114" s="42"/>
      <c r="M114" s="42"/>
      <c r="N114" s="40"/>
      <c r="O114" s="42"/>
      <c r="P114" s="42"/>
    </row>
    <row r="115" spans="1:16" s="39" customFormat="1" ht="12.75" customHeight="1" x14ac:dyDescent="0.2">
      <c r="A115" s="38"/>
      <c r="C115" s="40"/>
      <c r="D115" s="61"/>
      <c r="E115" s="61"/>
      <c r="F115" s="61"/>
      <c r="G115" s="61"/>
      <c r="H115" s="61"/>
      <c r="I115" s="61"/>
      <c r="J115" s="61"/>
      <c r="K115" s="61"/>
      <c r="L115" s="42"/>
      <c r="M115" s="42"/>
      <c r="N115" s="40"/>
      <c r="O115" s="42"/>
      <c r="P115" s="42"/>
    </row>
    <row r="116" spans="1:16" s="39" customFormat="1" ht="12.75" customHeight="1" x14ac:dyDescent="0.2">
      <c r="A116" s="38"/>
      <c r="C116" s="40"/>
      <c r="D116" s="61"/>
      <c r="E116" s="61"/>
      <c r="F116" s="61"/>
      <c r="G116" s="61"/>
      <c r="H116" s="61"/>
      <c r="I116" s="61"/>
      <c r="J116" s="61"/>
      <c r="K116" s="61"/>
      <c r="L116" s="42"/>
      <c r="M116" s="42"/>
      <c r="N116" s="40"/>
      <c r="O116" s="42"/>
      <c r="P116" s="42"/>
    </row>
    <row r="117" spans="1:16" s="39" customFormat="1" ht="12.75" customHeight="1" x14ac:dyDescent="0.2">
      <c r="A117" s="38"/>
      <c r="C117" s="40"/>
      <c r="D117" s="61"/>
      <c r="E117" s="61"/>
      <c r="F117" s="61"/>
      <c r="G117" s="61"/>
      <c r="H117" s="61"/>
      <c r="I117" s="61"/>
      <c r="J117" s="61"/>
      <c r="K117" s="61"/>
      <c r="L117" s="42"/>
      <c r="M117" s="42"/>
      <c r="N117" s="40"/>
      <c r="O117" s="42"/>
      <c r="P117" s="42"/>
    </row>
    <row r="118" spans="1:16" s="39" customFormat="1" ht="12.75" customHeight="1" x14ac:dyDescent="0.2">
      <c r="A118" s="38"/>
      <c r="C118" s="40"/>
      <c r="D118" s="61"/>
      <c r="E118" s="61"/>
      <c r="F118" s="61"/>
      <c r="G118" s="61"/>
      <c r="H118" s="61"/>
      <c r="I118" s="61"/>
      <c r="J118" s="61"/>
      <c r="K118" s="61"/>
      <c r="L118" s="42"/>
      <c r="M118" s="42"/>
      <c r="N118" s="40"/>
      <c r="O118" s="42"/>
      <c r="P118" s="42"/>
    </row>
    <row r="119" spans="1:16" s="39" customFormat="1" ht="12.75" customHeight="1" x14ac:dyDescent="0.2">
      <c r="A119" s="38"/>
      <c r="C119" s="40"/>
      <c r="D119" s="61"/>
      <c r="E119" s="61"/>
      <c r="F119" s="61"/>
      <c r="G119" s="61"/>
      <c r="H119" s="61"/>
      <c r="I119" s="61"/>
      <c r="J119" s="61"/>
      <c r="K119" s="61"/>
      <c r="L119" s="42"/>
      <c r="M119" s="42"/>
      <c r="N119" s="40"/>
      <c r="O119" s="42"/>
      <c r="P119" s="42"/>
    </row>
    <row r="120" spans="1:16" s="39" customFormat="1" ht="12.75" customHeight="1" x14ac:dyDescent="0.2">
      <c r="A120" s="38"/>
      <c r="C120" s="40"/>
      <c r="D120" s="61"/>
      <c r="E120" s="61"/>
      <c r="F120" s="61"/>
      <c r="G120" s="61"/>
      <c r="H120" s="61"/>
      <c r="I120" s="61"/>
      <c r="J120" s="61"/>
      <c r="K120" s="61"/>
      <c r="L120" s="42"/>
      <c r="M120" s="42"/>
      <c r="N120" s="40"/>
      <c r="O120" s="42"/>
      <c r="P120" s="42"/>
    </row>
    <row r="121" spans="1:16" s="39" customFormat="1" ht="12.75" customHeight="1" x14ac:dyDescent="0.2">
      <c r="A121" s="38"/>
      <c r="C121" s="40"/>
      <c r="D121" s="61"/>
      <c r="E121" s="61"/>
      <c r="F121" s="61"/>
      <c r="G121" s="61"/>
      <c r="H121" s="61"/>
      <c r="I121" s="61"/>
      <c r="J121" s="61"/>
      <c r="K121" s="61"/>
      <c r="L121" s="42"/>
      <c r="M121" s="42"/>
      <c r="N121" s="40"/>
      <c r="O121" s="42"/>
      <c r="P121" s="42"/>
    </row>
    <row r="122" spans="1:16" s="39" customFormat="1" ht="12.75" customHeight="1" x14ac:dyDescent="0.2">
      <c r="A122" s="38"/>
      <c r="C122" s="40"/>
      <c r="D122" s="61"/>
      <c r="E122" s="61"/>
      <c r="F122" s="61"/>
      <c r="G122" s="61"/>
      <c r="H122" s="61"/>
      <c r="I122" s="61"/>
      <c r="J122" s="61"/>
      <c r="K122" s="61"/>
      <c r="L122" s="42"/>
      <c r="M122" s="42"/>
      <c r="N122" s="40"/>
      <c r="O122" s="42"/>
      <c r="P122" s="42"/>
    </row>
    <row r="123" spans="1:16" s="39" customFormat="1" ht="12.75" customHeight="1" x14ac:dyDescent="0.2">
      <c r="A123" s="38"/>
      <c r="C123" s="40"/>
      <c r="D123" s="61"/>
      <c r="E123" s="61"/>
      <c r="F123" s="61"/>
      <c r="G123" s="61"/>
      <c r="H123" s="61"/>
      <c r="I123" s="61"/>
      <c r="J123" s="61"/>
      <c r="K123" s="61"/>
      <c r="L123" s="42"/>
      <c r="M123" s="42"/>
      <c r="N123" s="40"/>
      <c r="O123" s="42"/>
      <c r="P123" s="42"/>
    </row>
    <row r="124" spans="1:16" s="39" customFormat="1" ht="12.75" customHeight="1" x14ac:dyDescent="0.2">
      <c r="A124" s="38"/>
      <c r="C124" s="40"/>
      <c r="D124" s="61"/>
      <c r="E124" s="61"/>
      <c r="F124" s="61"/>
      <c r="G124" s="61"/>
      <c r="H124" s="61"/>
      <c r="I124" s="61"/>
      <c r="J124" s="61"/>
      <c r="K124" s="61"/>
      <c r="L124" s="42"/>
      <c r="M124" s="42"/>
      <c r="N124" s="40"/>
      <c r="O124" s="42"/>
      <c r="P124" s="42"/>
    </row>
    <row r="125" spans="1:16" s="39" customFormat="1" ht="12.75" customHeight="1" x14ac:dyDescent="0.2">
      <c r="A125" s="38"/>
      <c r="C125" s="40"/>
      <c r="D125" s="61"/>
      <c r="E125" s="61"/>
      <c r="F125" s="61"/>
      <c r="G125" s="61"/>
      <c r="H125" s="61"/>
      <c r="I125" s="61"/>
      <c r="J125" s="61"/>
      <c r="K125" s="61"/>
      <c r="L125" s="42"/>
      <c r="M125" s="42"/>
      <c r="N125" s="40"/>
      <c r="O125" s="42"/>
      <c r="P125" s="42"/>
    </row>
    <row r="126" spans="1:16" s="39" customFormat="1" ht="12.75" customHeight="1" x14ac:dyDescent="0.2">
      <c r="A126" s="38"/>
      <c r="C126" s="40"/>
      <c r="D126" s="61"/>
      <c r="E126" s="61"/>
      <c r="F126" s="61"/>
      <c r="G126" s="61"/>
      <c r="H126" s="61"/>
      <c r="I126" s="61"/>
      <c r="J126" s="61"/>
      <c r="K126" s="61"/>
      <c r="L126" s="42"/>
      <c r="M126" s="42"/>
      <c r="N126" s="40"/>
      <c r="O126" s="42"/>
      <c r="P126" s="42"/>
    </row>
    <row r="127" spans="1:16" s="39" customFormat="1" ht="12.75" customHeight="1" x14ac:dyDescent="0.2">
      <c r="A127" s="38"/>
      <c r="C127" s="40"/>
      <c r="D127" s="61"/>
      <c r="E127" s="61"/>
      <c r="F127" s="61"/>
      <c r="G127" s="61"/>
      <c r="H127" s="61"/>
      <c r="I127" s="61"/>
      <c r="J127" s="61"/>
      <c r="K127" s="61"/>
      <c r="L127" s="42"/>
      <c r="M127" s="42"/>
      <c r="N127" s="40"/>
      <c r="O127" s="42"/>
      <c r="P127" s="42"/>
    </row>
    <row r="128" spans="1:16" s="39" customFormat="1" ht="12.75" customHeight="1" x14ac:dyDescent="0.2">
      <c r="A128" s="38"/>
      <c r="C128" s="40"/>
      <c r="D128" s="61"/>
      <c r="E128" s="61"/>
      <c r="F128" s="61"/>
      <c r="G128" s="61"/>
      <c r="H128" s="61"/>
      <c r="I128" s="61"/>
      <c r="J128" s="61"/>
      <c r="K128" s="61"/>
      <c r="L128" s="42"/>
      <c r="M128" s="42"/>
      <c r="N128" s="40"/>
      <c r="O128" s="42"/>
      <c r="P128" s="42"/>
    </row>
    <row r="129" spans="1:16" s="39" customFormat="1" ht="12.75" customHeight="1" x14ac:dyDescent="0.2">
      <c r="A129" s="38"/>
      <c r="C129" s="40"/>
      <c r="D129" s="61"/>
      <c r="E129" s="61"/>
      <c r="F129" s="61"/>
      <c r="G129" s="61"/>
      <c r="H129" s="61"/>
      <c r="I129" s="61"/>
      <c r="J129" s="61"/>
      <c r="K129" s="61"/>
      <c r="L129" s="42"/>
      <c r="M129" s="42"/>
      <c r="N129" s="40"/>
      <c r="O129" s="42"/>
      <c r="P129" s="42"/>
    </row>
    <row r="130" spans="1:16" s="39" customFormat="1" ht="12.75" customHeight="1" x14ac:dyDescent="0.2">
      <c r="A130" s="38"/>
      <c r="C130" s="40"/>
      <c r="D130" s="61"/>
      <c r="E130" s="61"/>
      <c r="F130" s="61"/>
      <c r="G130" s="61"/>
      <c r="H130" s="61"/>
      <c r="I130" s="61"/>
      <c r="J130" s="61"/>
      <c r="K130" s="61"/>
      <c r="L130" s="42"/>
      <c r="M130" s="42"/>
      <c r="N130" s="40"/>
      <c r="O130" s="42"/>
      <c r="P130" s="42"/>
    </row>
    <row r="131" spans="1:16" s="39" customFormat="1" ht="12.75" customHeight="1" x14ac:dyDescent="0.2">
      <c r="A131" s="38"/>
      <c r="C131" s="40"/>
      <c r="D131" s="61"/>
      <c r="E131" s="61"/>
      <c r="F131" s="61"/>
      <c r="G131" s="61"/>
      <c r="H131" s="61"/>
      <c r="I131" s="61"/>
      <c r="J131" s="61"/>
      <c r="K131" s="61"/>
      <c r="L131" s="42"/>
      <c r="M131" s="42"/>
      <c r="N131" s="40"/>
      <c r="O131" s="42"/>
      <c r="P131" s="42"/>
    </row>
    <row r="132" spans="1:16" s="39" customFormat="1" ht="12.75" customHeight="1" x14ac:dyDescent="0.2">
      <c r="A132" s="38"/>
      <c r="C132" s="40"/>
      <c r="D132" s="61"/>
      <c r="E132" s="61"/>
      <c r="F132" s="61"/>
      <c r="G132" s="61"/>
      <c r="H132" s="61"/>
      <c r="I132" s="61"/>
      <c r="J132" s="61"/>
      <c r="K132" s="61"/>
      <c r="L132" s="42"/>
      <c r="M132" s="42"/>
      <c r="N132" s="40"/>
      <c r="O132" s="42"/>
      <c r="P132" s="42"/>
    </row>
    <row r="133" spans="1:16" s="39" customFormat="1" ht="12.75" customHeight="1" x14ac:dyDescent="0.2">
      <c r="A133" s="38"/>
      <c r="C133" s="40"/>
      <c r="D133" s="61"/>
      <c r="E133" s="61"/>
      <c r="F133" s="61"/>
      <c r="G133" s="61"/>
      <c r="H133" s="61"/>
      <c r="I133" s="61"/>
      <c r="J133" s="61"/>
      <c r="K133" s="61"/>
      <c r="L133" s="42"/>
      <c r="M133" s="42"/>
      <c r="N133" s="40"/>
      <c r="O133" s="42"/>
      <c r="P133" s="42"/>
    </row>
    <row r="134" spans="1:16" s="39" customFormat="1" ht="12.75" customHeight="1" x14ac:dyDescent="0.2">
      <c r="A134" s="38"/>
      <c r="C134" s="40"/>
      <c r="D134" s="61"/>
      <c r="E134" s="61"/>
      <c r="F134" s="61"/>
      <c r="G134" s="61"/>
      <c r="H134" s="61"/>
      <c r="I134" s="61"/>
      <c r="J134" s="61"/>
      <c r="K134" s="61"/>
      <c r="L134" s="42"/>
      <c r="M134" s="42"/>
      <c r="N134" s="40"/>
      <c r="O134" s="42"/>
      <c r="P134" s="42"/>
    </row>
    <row r="135" spans="1:16" s="39" customFormat="1" ht="12.75" customHeight="1" x14ac:dyDescent="0.2">
      <c r="A135" s="38"/>
      <c r="C135" s="40"/>
      <c r="D135" s="61"/>
      <c r="E135" s="61"/>
      <c r="F135" s="61"/>
      <c r="G135" s="61"/>
      <c r="H135" s="61"/>
      <c r="I135" s="61"/>
      <c r="J135" s="61"/>
      <c r="K135" s="61"/>
      <c r="L135" s="42"/>
      <c r="M135" s="42"/>
      <c r="N135" s="40"/>
      <c r="O135" s="42"/>
      <c r="P135" s="42"/>
    </row>
    <row r="136" spans="1:16" s="39" customFormat="1" ht="12.75" customHeight="1" x14ac:dyDescent="0.2">
      <c r="A136" s="38"/>
      <c r="C136" s="40"/>
      <c r="D136" s="61"/>
      <c r="E136" s="61"/>
      <c r="F136" s="61"/>
      <c r="G136" s="61"/>
      <c r="H136" s="61"/>
      <c r="I136" s="61"/>
      <c r="J136" s="61"/>
      <c r="K136" s="61"/>
      <c r="L136" s="42"/>
      <c r="M136" s="42"/>
      <c r="N136" s="40"/>
      <c r="O136" s="42"/>
      <c r="P136" s="42"/>
    </row>
    <row r="137" spans="1:16" s="39" customFormat="1" ht="12.75" customHeight="1" x14ac:dyDescent="0.2">
      <c r="A137" s="38"/>
      <c r="C137" s="40"/>
      <c r="D137" s="61"/>
      <c r="E137" s="61"/>
      <c r="F137" s="61"/>
      <c r="G137" s="61"/>
      <c r="H137" s="61"/>
      <c r="I137" s="61"/>
      <c r="J137" s="61"/>
      <c r="K137" s="61"/>
      <c r="L137" s="42"/>
      <c r="M137" s="42"/>
      <c r="N137" s="40"/>
      <c r="O137" s="42"/>
      <c r="P137" s="42"/>
    </row>
    <row r="138" spans="1:16" s="39" customFormat="1" ht="12.75" customHeight="1" x14ac:dyDescent="0.2">
      <c r="A138" s="38"/>
      <c r="C138" s="40"/>
      <c r="D138" s="61"/>
      <c r="E138" s="61"/>
      <c r="F138" s="61"/>
      <c r="G138" s="61"/>
      <c r="H138" s="61"/>
      <c r="I138" s="61"/>
      <c r="J138" s="61"/>
      <c r="K138" s="61"/>
      <c r="L138" s="42"/>
      <c r="M138" s="42"/>
      <c r="N138" s="40"/>
      <c r="O138" s="42"/>
      <c r="P138" s="42"/>
    </row>
    <row r="139" spans="1:16" s="39" customFormat="1" ht="12.75" customHeight="1" x14ac:dyDescent="0.2">
      <c r="A139" s="38"/>
      <c r="C139" s="40"/>
      <c r="D139" s="61"/>
      <c r="E139" s="61"/>
      <c r="F139" s="61"/>
      <c r="G139" s="61"/>
      <c r="H139" s="61"/>
      <c r="I139" s="61"/>
      <c r="J139" s="61"/>
      <c r="K139" s="61"/>
      <c r="L139" s="42"/>
      <c r="M139" s="42"/>
      <c r="N139" s="40"/>
      <c r="O139" s="42"/>
      <c r="P139" s="42"/>
    </row>
    <row r="140" spans="1:16" s="39" customFormat="1" ht="12.75" customHeight="1" x14ac:dyDescent="0.2">
      <c r="A140" s="38"/>
      <c r="C140" s="40"/>
      <c r="D140" s="61"/>
      <c r="E140" s="61"/>
      <c r="F140" s="61"/>
      <c r="G140" s="61"/>
      <c r="H140" s="61"/>
      <c r="I140" s="61"/>
      <c r="J140" s="61"/>
      <c r="K140" s="61"/>
      <c r="L140" s="42"/>
      <c r="M140" s="42"/>
      <c r="N140" s="40"/>
      <c r="O140" s="42"/>
      <c r="P140" s="42"/>
    </row>
    <row r="141" spans="1:16" s="39" customFormat="1" ht="12.75" customHeight="1" x14ac:dyDescent="0.2">
      <c r="A141" s="38"/>
      <c r="C141" s="40"/>
      <c r="D141" s="61"/>
      <c r="E141" s="61"/>
      <c r="F141" s="61"/>
      <c r="G141" s="61"/>
      <c r="H141" s="61"/>
      <c r="I141" s="61"/>
      <c r="J141" s="61"/>
      <c r="K141" s="61"/>
      <c r="L141" s="42"/>
      <c r="M141" s="42"/>
      <c r="N141" s="40"/>
      <c r="O141" s="42"/>
      <c r="P141" s="42"/>
    </row>
    <row r="142" spans="1:16" s="39" customFormat="1" ht="12.75" customHeight="1" x14ac:dyDescent="0.2">
      <c r="A142" s="38"/>
      <c r="C142" s="40"/>
      <c r="D142" s="61"/>
      <c r="E142" s="61"/>
      <c r="F142" s="61"/>
      <c r="G142" s="61"/>
      <c r="H142" s="61"/>
      <c r="I142" s="61"/>
      <c r="J142" s="61"/>
      <c r="K142" s="61"/>
      <c r="L142" s="42"/>
      <c r="M142" s="42"/>
      <c r="N142" s="40"/>
      <c r="O142" s="42"/>
      <c r="P142" s="42"/>
    </row>
    <row r="143" spans="1:16" s="39" customFormat="1" ht="12.75" customHeight="1" x14ac:dyDescent="0.2">
      <c r="A143" s="38"/>
      <c r="C143" s="40"/>
      <c r="D143" s="61"/>
      <c r="E143" s="61"/>
      <c r="F143" s="61"/>
      <c r="G143" s="61"/>
      <c r="H143" s="61"/>
      <c r="I143" s="61"/>
      <c r="J143" s="61"/>
      <c r="K143" s="61"/>
      <c r="L143" s="42"/>
      <c r="M143" s="42"/>
      <c r="N143" s="40"/>
      <c r="O143" s="42"/>
      <c r="P143" s="42"/>
    </row>
    <row r="144" spans="1:16" s="39" customFormat="1" ht="12.75" customHeight="1" x14ac:dyDescent="0.2">
      <c r="A144" s="38"/>
      <c r="C144" s="40"/>
      <c r="D144" s="61"/>
      <c r="E144" s="61"/>
      <c r="F144" s="61"/>
      <c r="G144" s="61"/>
      <c r="H144" s="61"/>
      <c r="I144" s="61"/>
      <c r="J144" s="61"/>
      <c r="K144" s="61"/>
      <c r="L144" s="42"/>
      <c r="M144" s="42"/>
      <c r="N144" s="40"/>
      <c r="O144" s="42"/>
      <c r="P144" s="42"/>
    </row>
    <row r="145" spans="1:16" s="39" customFormat="1" ht="12.75" customHeight="1" x14ac:dyDescent="0.2">
      <c r="A145" s="38"/>
      <c r="C145" s="40"/>
      <c r="D145" s="61"/>
      <c r="E145" s="61"/>
      <c r="F145" s="61"/>
      <c r="G145" s="61"/>
      <c r="H145" s="61"/>
      <c r="I145" s="61"/>
      <c r="J145" s="61"/>
      <c r="K145" s="61"/>
      <c r="L145" s="42"/>
      <c r="M145" s="42"/>
      <c r="N145" s="40"/>
      <c r="O145" s="42"/>
      <c r="P145" s="42"/>
    </row>
    <row r="146" spans="1:16" s="39" customFormat="1" ht="12.75" customHeight="1" x14ac:dyDescent="0.2">
      <c r="A146" s="38"/>
      <c r="C146" s="40"/>
      <c r="D146" s="61"/>
      <c r="E146" s="61"/>
      <c r="F146" s="61"/>
      <c r="G146" s="61"/>
      <c r="H146" s="61"/>
      <c r="I146" s="61"/>
      <c r="J146" s="61"/>
      <c r="K146" s="61"/>
      <c r="L146" s="42"/>
      <c r="M146" s="42"/>
      <c r="N146" s="40"/>
      <c r="O146" s="42"/>
      <c r="P146" s="42"/>
    </row>
    <row r="147" spans="1:16" s="39" customFormat="1" ht="12.75" customHeight="1" x14ac:dyDescent="0.2">
      <c r="A147" s="38"/>
      <c r="C147" s="40"/>
      <c r="D147" s="61"/>
      <c r="E147" s="61"/>
      <c r="F147" s="61"/>
      <c r="G147" s="61"/>
      <c r="H147" s="61"/>
      <c r="I147" s="61"/>
      <c r="J147" s="61"/>
      <c r="K147" s="61"/>
      <c r="L147" s="42"/>
      <c r="M147" s="42"/>
      <c r="N147" s="40"/>
      <c r="O147" s="42"/>
      <c r="P147" s="42"/>
    </row>
    <row r="148" spans="1:16" s="39" customFormat="1" ht="12.75" customHeight="1" x14ac:dyDescent="0.2">
      <c r="A148" s="38"/>
      <c r="C148" s="40"/>
      <c r="D148" s="61"/>
      <c r="E148" s="61"/>
      <c r="F148" s="61"/>
      <c r="G148" s="61"/>
      <c r="H148" s="61"/>
      <c r="I148" s="61"/>
      <c r="J148" s="61"/>
      <c r="K148" s="61"/>
      <c r="L148" s="42"/>
      <c r="M148" s="42"/>
      <c r="N148" s="40"/>
      <c r="O148" s="42"/>
      <c r="P148" s="42"/>
    </row>
    <row r="149" spans="1:16" s="39" customFormat="1" ht="12.75" customHeight="1" x14ac:dyDescent="0.2">
      <c r="A149" s="38"/>
      <c r="C149" s="40"/>
      <c r="D149" s="61"/>
      <c r="E149" s="61"/>
      <c r="F149" s="61"/>
      <c r="G149" s="61"/>
      <c r="H149" s="61"/>
      <c r="I149" s="61"/>
      <c r="J149" s="61"/>
      <c r="K149" s="61"/>
      <c r="L149" s="42"/>
      <c r="M149" s="42"/>
      <c r="N149" s="40"/>
      <c r="O149" s="42"/>
      <c r="P149" s="42"/>
    </row>
    <row r="150" spans="1:16" s="39" customFormat="1" ht="12.75" customHeight="1" x14ac:dyDescent="0.2">
      <c r="A150" s="38"/>
      <c r="C150" s="40"/>
      <c r="D150" s="61"/>
      <c r="E150" s="61"/>
      <c r="F150" s="61"/>
      <c r="G150" s="61"/>
      <c r="H150" s="61"/>
      <c r="I150" s="61"/>
      <c r="J150" s="61"/>
      <c r="K150" s="61"/>
      <c r="L150" s="42"/>
      <c r="M150" s="42"/>
      <c r="N150" s="40"/>
      <c r="O150" s="42"/>
      <c r="P150" s="42"/>
    </row>
    <row r="151" spans="1:16" s="39" customFormat="1" ht="12.75" customHeight="1" x14ac:dyDescent="0.2">
      <c r="A151" s="38"/>
      <c r="C151" s="40"/>
      <c r="D151" s="61"/>
      <c r="E151" s="61"/>
      <c r="F151" s="61"/>
      <c r="G151" s="61"/>
      <c r="H151" s="61"/>
      <c r="I151" s="61"/>
      <c r="J151" s="61"/>
      <c r="K151" s="61"/>
      <c r="L151" s="42"/>
      <c r="M151" s="42"/>
      <c r="N151" s="40"/>
      <c r="O151" s="42"/>
      <c r="P151" s="42"/>
    </row>
    <row r="152" spans="1:16" s="39" customFormat="1" ht="12.75" customHeight="1" x14ac:dyDescent="0.2">
      <c r="A152" s="38"/>
      <c r="C152" s="40"/>
      <c r="D152" s="61"/>
      <c r="E152" s="61"/>
      <c r="F152" s="61"/>
      <c r="G152" s="61"/>
      <c r="H152" s="61"/>
      <c r="I152" s="61"/>
      <c r="J152" s="61"/>
      <c r="K152" s="61"/>
      <c r="L152" s="42"/>
      <c r="M152" s="42"/>
      <c r="N152" s="40"/>
      <c r="O152" s="42"/>
      <c r="P152" s="42"/>
    </row>
    <row r="153" spans="1:16" s="39" customFormat="1" ht="12.75" customHeight="1" x14ac:dyDescent="0.2">
      <c r="A153" s="38"/>
      <c r="C153" s="40"/>
      <c r="D153" s="61"/>
      <c r="E153" s="61"/>
      <c r="F153" s="61"/>
      <c r="G153" s="61"/>
      <c r="H153" s="61"/>
      <c r="I153" s="61"/>
      <c r="J153" s="61"/>
      <c r="K153" s="61"/>
      <c r="L153" s="42"/>
      <c r="M153" s="42"/>
      <c r="N153" s="40"/>
      <c r="O153" s="42"/>
      <c r="P153" s="42"/>
    </row>
    <row r="154" spans="1:16" s="39" customFormat="1" ht="12.75" customHeight="1" x14ac:dyDescent="0.2">
      <c r="A154" s="38"/>
      <c r="C154" s="40"/>
      <c r="D154" s="61"/>
      <c r="E154" s="61"/>
      <c r="F154" s="61"/>
      <c r="G154" s="61"/>
      <c r="H154" s="61"/>
      <c r="I154" s="61"/>
      <c r="J154" s="61"/>
      <c r="K154" s="61"/>
      <c r="L154" s="42"/>
      <c r="M154" s="42"/>
      <c r="N154" s="40"/>
      <c r="O154" s="42"/>
      <c r="P154" s="42"/>
    </row>
    <row r="155" spans="1:16" s="39" customFormat="1" ht="12.75" customHeight="1" x14ac:dyDescent="0.2">
      <c r="A155" s="38"/>
      <c r="C155" s="40"/>
      <c r="D155" s="61"/>
      <c r="E155" s="61"/>
      <c r="F155" s="61"/>
      <c r="G155" s="61"/>
      <c r="H155" s="61"/>
      <c r="I155" s="61"/>
      <c r="J155" s="61"/>
      <c r="K155" s="61"/>
      <c r="L155" s="42"/>
      <c r="M155" s="42"/>
      <c r="N155" s="40"/>
      <c r="O155" s="42"/>
      <c r="P155" s="42"/>
    </row>
    <row r="156" spans="1:16" s="39" customFormat="1" ht="12.75" customHeight="1" x14ac:dyDescent="0.2">
      <c r="A156" s="38"/>
      <c r="C156" s="40"/>
      <c r="D156" s="61"/>
      <c r="E156" s="61"/>
      <c r="F156" s="61"/>
      <c r="G156" s="61"/>
      <c r="H156" s="61"/>
      <c r="I156" s="61"/>
      <c r="J156" s="61"/>
      <c r="K156" s="61"/>
      <c r="L156" s="42"/>
      <c r="M156" s="42"/>
      <c r="N156" s="40"/>
      <c r="O156" s="42"/>
      <c r="P156" s="42"/>
    </row>
    <row r="157" spans="1:16" s="39" customFormat="1" ht="12.75" customHeight="1" x14ac:dyDescent="0.2">
      <c r="A157" s="38"/>
      <c r="C157" s="40"/>
      <c r="D157" s="61"/>
      <c r="E157" s="61"/>
      <c r="F157" s="61"/>
      <c r="G157" s="61"/>
      <c r="H157" s="61"/>
      <c r="I157" s="61"/>
      <c r="J157" s="61"/>
      <c r="K157" s="61"/>
      <c r="L157" s="42"/>
      <c r="M157" s="42"/>
      <c r="N157" s="40"/>
      <c r="O157" s="42"/>
      <c r="P157" s="42"/>
    </row>
    <row r="158" spans="1:16" s="39" customFormat="1" ht="12.75" customHeight="1" x14ac:dyDescent="0.2">
      <c r="A158" s="38"/>
      <c r="C158" s="40"/>
      <c r="D158" s="61"/>
      <c r="E158" s="61"/>
      <c r="F158" s="61"/>
      <c r="G158" s="61"/>
      <c r="H158" s="61"/>
      <c r="I158" s="61"/>
      <c r="J158" s="61"/>
      <c r="K158" s="61"/>
      <c r="L158" s="42"/>
      <c r="M158" s="42"/>
      <c r="N158" s="40"/>
      <c r="O158" s="42"/>
      <c r="P158" s="42"/>
    </row>
    <row r="159" spans="1:16" s="39" customFormat="1" ht="12.75" customHeight="1" x14ac:dyDescent="0.2">
      <c r="A159" s="38"/>
      <c r="C159" s="40"/>
      <c r="D159" s="61"/>
      <c r="E159" s="61"/>
      <c r="F159" s="61"/>
      <c r="G159" s="61"/>
      <c r="H159" s="61"/>
      <c r="I159" s="61"/>
      <c r="J159" s="61"/>
      <c r="K159" s="61"/>
      <c r="L159" s="42"/>
      <c r="M159" s="42"/>
      <c r="N159" s="40"/>
      <c r="O159" s="42"/>
      <c r="P159" s="42"/>
    </row>
    <row r="160" spans="1:16" s="39" customFormat="1" ht="12.75" customHeight="1" x14ac:dyDescent="0.2">
      <c r="A160" s="38"/>
      <c r="C160" s="40"/>
      <c r="D160" s="61"/>
      <c r="E160" s="61"/>
      <c r="F160" s="61"/>
      <c r="G160" s="61"/>
      <c r="H160" s="61"/>
      <c r="I160" s="61"/>
      <c r="J160" s="61"/>
      <c r="K160" s="61"/>
      <c r="L160" s="42"/>
      <c r="M160" s="42"/>
      <c r="N160" s="40"/>
      <c r="O160" s="42"/>
      <c r="P160" s="42"/>
    </row>
    <row r="161" spans="1:16" s="39" customFormat="1" ht="12.75" customHeight="1" x14ac:dyDescent="0.2">
      <c r="A161" s="38"/>
      <c r="C161" s="40"/>
      <c r="D161" s="61"/>
      <c r="E161" s="61"/>
      <c r="F161" s="61"/>
      <c r="G161" s="61"/>
      <c r="H161" s="61"/>
      <c r="I161" s="61"/>
      <c r="J161" s="61"/>
      <c r="K161" s="61"/>
      <c r="L161" s="42"/>
      <c r="M161" s="42"/>
      <c r="N161" s="40"/>
      <c r="O161" s="42"/>
      <c r="P161" s="42"/>
    </row>
    <row r="162" spans="1:16" s="39" customFormat="1" ht="12.75" customHeight="1" x14ac:dyDescent="0.2">
      <c r="A162" s="38"/>
      <c r="C162" s="40"/>
      <c r="D162" s="61"/>
      <c r="E162" s="61"/>
      <c r="F162" s="61"/>
      <c r="G162" s="61"/>
      <c r="H162" s="61"/>
      <c r="I162" s="61"/>
      <c r="J162" s="61"/>
      <c r="K162" s="61"/>
      <c r="L162" s="42"/>
      <c r="M162" s="42"/>
      <c r="N162" s="40"/>
      <c r="O162" s="42"/>
      <c r="P162" s="42"/>
    </row>
    <row r="163" spans="1:16" s="39" customFormat="1" ht="12.75" customHeight="1" x14ac:dyDescent="0.2">
      <c r="A163" s="38"/>
      <c r="C163" s="40"/>
      <c r="D163" s="61"/>
      <c r="E163" s="61"/>
      <c r="F163" s="61"/>
      <c r="G163" s="61"/>
      <c r="H163" s="61"/>
      <c r="I163" s="61"/>
      <c r="J163" s="61"/>
      <c r="K163" s="61"/>
      <c r="L163" s="42"/>
      <c r="M163" s="42"/>
      <c r="N163" s="40"/>
      <c r="O163" s="42"/>
      <c r="P163" s="42"/>
    </row>
    <row r="164" spans="1:16" s="39" customFormat="1" ht="12.75" customHeight="1" x14ac:dyDescent="0.2">
      <c r="A164" s="38"/>
      <c r="C164" s="40"/>
      <c r="D164" s="61"/>
      <c r="E164" s="61"/>
      <c r="F164" s="61"/>
      <c r="G164" s="61"/>
      <c r="H164" s="61"/>
      <c r="I164" s="61"/>
      <c r="J164" s="61"/>
      <c r="K164" s="61"/>
      <c r="L164" s="42"/>
      <c r="M164" s="42"/>
      <c r="N164" s="40"/>
      <c r="O164" s="42"/>
      <c r="P164" s="42"/>
    </row>
    <row r="165" spans="1:16" s="39" customFormat="1" ht="12.75" customHeight="1" x14ac:dyDescent="0.2">
      <c r="A165" s="38"/>
      <c r="C165" s="40"/>
      <c r="D165" s="61"/>
      <c r="E165" s="61"/>
      <c r="F165" s="61"/>
      <c r="G165" s="61"/>
      <c r="H165" s="61"/>
      <c r="I165" s="61"/>
      <c r="J165" s="61"/>
      <c r="K165" s="61"/>
      <c r="L165" s="42"/>
      <c r="M165" s="42"/>
      <c r="N165" s="40"/>
      <c r="O165" s="42"/>
      <c r="P165" s="42"/>
    </row>
    <row r="166" spans="1:16" s="39" customFormat="1" ht="12.75" customHeight="1" x14ac:dyDescent="0.2">
      <c r="A166" s="38"/>
      <c r="C166" s="40"/>
      <c r="D166" s="61"/>
      <c r="E166" s="61"/>
      <c r="F166" s="61"/>
      <c r="G166" s="61"/>
      <c r="H166" s="61"/>
      <c r="I166" s="61"/>
      <c r="J166" s="61"/>
      <c r="K166" s="61"/>
      <c r="L166" s="42"/>
      <c r="M166" s="42"/>
      <c r="N166" s="40"/>
      <c r="O166" s="42"/>
      <c r="P166" s="42"/>
    </row>
    <row r="167" spans="1:16" s="39" customFormat="1" ht="12.75" customHeight="1" x14ac:dyDescent="0.2">
      <c r="A167" s="38"/>
      <c r="C167" s="40"/>
      <c r="D167" s="61"/>
      <c r="E167" s="61"/>
      <c r="F167" s="61"/>
      <c r="G167" s="61"/>
      <c r="H167" s="61"/>
      <c r="I167" s="61"/>
      <c r="J167" s="61"/>
      <c r="K167" s="61"/>
      <c r="L167" s="42"/>
      <c r="M167" s="42"/>
      <c r="N167" s="40"/>
      <c r="O167" s="42"/>
      <c r="P167" s="42"/>
    </row>
    <row r="168" spans="1:16" s="39" customFormat="1" ht="12.75" customHeight="1" x14ac:dyDescent="0.2">
      <c r="A168" s="38"/>
      <c r="C168" s="40"/>
      <c r="D168" s="61"/>
      <c r="E168" s="61"/>
      <c r="F168" s="61"/>
      <c r="G168" s="61"/>
      <c r="H168" s="61"/>
      <c r="I168" s="61"/>
      <c r="J168" s="61"/>
      <c r="K168" s="61"/>
      <c r="L168" s="42"/>
      <c r="M168" s="42"/>
      <c r="N168" s="40"/>
      <c r="O168" s="42"/>
      <c r="P168" s="42"/>
    </row>
    <row r="169" spans="1:16" s="39" customFormat="1" ht="12.75" customHeight="1" x14ac:dyDescent="0.2">
      <c r="A169" s="38"/>
      <c r="C169" s="40"/>
      <c r="D169" s="61"/>
      <c r="E169" s="61"/>
      <c r="F169" s="61"/>
      <c r="G169" s="61"/>
      <c r="H169" s="61"/>
      <c r="I169" s="61"/>
      <c r="J169" s="61"/>
      <c r="K169" s="61"/>
      <c r="L169" s="42"/>
      <c r="M169" s="42"/>
      <c r="N169" s="40"/>
      <c r="O169" s="42"/>
      <c r="P169" s="42"/>
    </row>
    <row r="170" spans="1:16" s="39" customFormat="1" ht="12.75" customHeight="1" x14ac:dyDescent="0.2">
      <c r="A170" s="38"/>
      <c r="C170" s="40"/>
      <c r="D170" s="61"/>
      <c r="E170" s="61"/>
      <c r="F170" s="61"/>
      <c r="G170" s="61"/>
      <c r="H170" s="61"/>
      <c r="I170" s="61"/>
      <c r="J170" s="61"/>
      <c r="K170" s="61"/>
      <c r="L170" s="42"/>
      <c r="M170" s="42"/>
      <c r="N170" s="40"/>
      <c r="O170" s="42"/>
      <c r="P170" s="42"/>
    </row>
    <row r="171" spans="1:16" s="39" customFormat="1" ht="12.75" customHeight="1" x14ac:dyDescent="0.2">
      <c r="A171" s="38"/>
      <c r="C171" s="40"/>
      <c r="D171" s="61"/>
      <c r="E171" s="61"/>
      <c r="F171" s="61"/>
      <c r="G171" s="61"/>
      <c r="H171" s="61"/>
      <c r="I171" s="61"/>
      <c r="J171" s="61"/>
      <c r="K171" s="61"/>
      <c r="L171" s="42"/>
      <c r="M171" s="42"/>
      <c r="N171" s="40"/>
      <c r="O171" s="42"/>
      <c r="P171" s="42"/>
    </row>
    <row r="172" spans="1:16" s="39" customFormat="1" ht="12.75" customHeight="1" x14ac:dyDescent="0.2">
      <c r="A172" s="38"/>
      <c r="C172" s="40"/>
      <c r="D172" s="61"/>
      <c r="E172" s="61"/>
      <c r="F172" s="61"/>
      <c r="G172" s="61"/>
      <c r="H172" s="61"/>
      <c r="I172" s="61"/>
      <c r="J172" s="61"/>
      <c r="K172" s="61"/>
      <c r="L172" s="42"/>
      <c r="M172" s="42"/>
      <c r="N172" s="40"/>
      <c r="O172" s="42"/>
      <c r="P172" s="42"/>
    </row>
    <row r="173" spans="1:16" s="39" customFormat="1" ht="12.75" customHeight="1" x14ac:dyDescent="0.2">
      <c r="A173" s="38"/>
      <c r="C173" s="40"/>
      <c r="D173" s="61"/>
      <c r="E173" s="61"/>
      <c r="F173" s="61"/>
      <c r="G173" s="61"/>
      <c r="H173" s="61"/>
      <c r="I173" s="61"/>
      <c r="J173" s="61"/>
      <c r="K173" s="61"/>
      <c r="L173" s="42"/>
      <c r="M173" s="42"/>
      <c r="N173" s="40"/>
      <c r="O173" s="42"/>
      <c r="P173" s="42"/>
    </row>
    <row r="174" spans="1:16" s="39" customFormat="1" ht="12.75" customHeight="1" x14ac:dyDescent="0.2">
      <c r="A174" s="38"/>
      <c r="C174" s="40"/>
      <c r="D174" s="61"/>
      <c r="E174" s="61"/>
      <c r="F174" s="61"/>
      <c r="G174" s="61"/>
      <c r="H174" s="61"/>
      <c r="I174" s="61"/>
      <c r="J174" s="61"/>
      <c r="K174" s="61"/>
      <c r="L174" s="42"/>
      <c r="M174" s="42"/>
      <c r="N174" s="40"/>
      <c r="O174" s="42"/>
      <c r="P174" s="42"/>
    </row>
    <row r="175" spans="1:16" s="39" customFormat="1" ht="12.75" customHeight="1" x14ac:dyDescent="0.2">
      <c r="A175" s="38"/>
      <c r="C175" s="40"/>
      <c r="D175" s="61"/>
      <c r="E175" s="61"/>
      <c r="F175" s="61"/>
      <c r="G175" s="61"/>
      <c r="H175" s="61"/>
      <c r="I175" s="61"/>
      <c r="J175" s="61"/>
      <c r="K175" s="61"/>
      <c r="L175" s="42"/>
      <c r="M175" s="42"/>
      <c r="N175" s="40"/>
      <c r="O175" s="42"/>
      <c r="P175" s="42"/>
    </row>
    <row r="176" spans="1:16" s="39" customFormat="1" ht="12.75" customHeight="1" x14ac:dyDescent="0.2">
      <c r="A176" s="38"/>
      <c r="C176" s="40"/>
      <c r="D176" s="61"/>
      <c r="E176" s="61"/>
      <c r="F176" s="61"/>
      <c r="G176" s="61"/>
      <c r="H176" s="61"/>
      <c r="I176" s="61"/>
      <c r="J176" s="61"/>
      <c r="K176" s="61"/>
      <c r="L176" s="42"/>
      <c r="M176" s="42"/>
      <c r="N176" s="40"/>
      <c r="O176" s="42"/>
      <c r="P176" s="42"/>
    </row>
    <row r="177" spans="1:16" s="39" customFormat="1" ht="12.75" customHeight="1" x14ac:dyDescent="0.2">
      <c r="A177" s="38"/>
      <c r="C177" s="40"/>
      <c r="D177" s="61"/>
      <c r="E177" s="61"/>
      <c r="F177" s="61"/>
      <c r="G177" s="61"/>
      <c r="H177" s="61"/>
      <c r="I177" s="61"/>
      <c r="J177" s="61"/>
      <c r="K177" s="61"/>
      <c r="L177" s="42"/>
      <c r="M177" s="42"/>
      <c r="N177" s="40"/>
      <c r="O177" s="42"/>
      <c r="P177" s="42"/>
    </row>
    <row r="178" spans="1:16" s="39" customFormat="1" ht="12.75" customHeight="1" x14ac:dyDescent="0.2">
      <c r="A178" s="38"/>
      <c r="C178" s="40"/>
      <c r="D178" s="61"/>
      <c r="E178" s="61"/>
      <c r="F178" s="61"/>
      <c r="G178" s="61"/>
      <c r="H178" s="61"/>
      <c r="I178" s="61"/>
      <c r="J178" s="61"/>
      <c r="K178" s="61"/>
      <c r="L178" s="42"/>
      <c r="M178" s="42"/>
      <c r="N178" s="40"/>
      <c r="O178" s="42"/>
      <c r="P178" s="42"/>
    </row>
    <row r="179" spans="1:16" s="39" customFormat="1" ht="12.75" customHeight="1" x14ac:dyDescent="0.2">
      <c r="A179" s="38"/>
      <c r="C179" s="40"/>
      <c r="D179" s="61"/>
      <c r="E179" s="61"/>
      <c r="F179" s="61"/>
      <c r="G179" s="61"/>
      <c r="H179" s="61"/>
      <c r="I179" s="61"/>
      <c r="J179" s="61"/>
      <c r="K179" s="61"/>
      <c r="L179" s="42"/>
      <c r="M179" s="42"/>
      <c r="N179" s="40"/>
      <c r="O179" s="42"/>
      <c r="P179" s="42"/>
    </row>
    <row r="180" spans="1:16" s="39" customFormat="1" ht="12.75" customHeight="1" x14ac:dyDescent="0.2">
      <c r="A180" s="38"/>
      <c r="C180" s="40"/>
      <c r="D180" s="61"/>
      <c r="E180" s="61"/>
      <c r="F180" s="61"/>
      <c r="G180" s="61"/>
      <c r="H180" s="61"/>
      <c r="I180" s="61"/>
      <c r="J180" s="61"/>
      <c r="K180" s="61"/>
      <c r="L180" s="42"/>
      <c r="M180" s="42"/>
      <c r="N180" s="40"/>
      <c r="O180" s="42"/>
      <c r="P180" s="42"/>
    </row>
    <row r="181" spans="1:16" s="39" customFormat="1" ht="12.75" customHeight="1" x14ac:dyDescent="0.2">
      <c r="A181" s="38"/>
      <c r="C181" s="40"/>
      <c r="D181" s="61"/>
      <c r="E181" s="61"/>
      <c r="F181" s="61"/>
      <c r="G181" s="61"/>
      <c r="H181" s="61"/>
      <c r="I181" s="61"/>
      <c r="J181" s="61"/>
      <c r="K181" s="61"/>
      <c r="L181" s="42"/>
      <c r="M181" s="42"/>
      <c r="N181" s="40"/>
      <c r="O181" s="42"/>
      <c r="P181" s="42"/>
    </row>
    <row r="182" spans="1:16" s="39" customFormat="1" ht="12.75" customHeight="1" x14ac:dyDescent="0.2">
      <c r="A182" s="38"/>
      <c r="C182" s="40"/>
      <c r="D182" s="61"/>
      <c r="E182" s="61"/>
      <c r="F182" s="61"/>
      <c r="G182" s="61"/>
      <c r="H182" s="61"/>
      <c r="I182" s="61"/>
      <c r="J182" s="61"/>
      <c r="K182" s="61"/>
      <c r="L182" s="42"/>
      <c r="M182" s="42"/>
      <c r="N182" s="40"/>
      <c r="O182" s="42"/>
      <c r="P182" s="42"/>
    </row>
    <row r="183" spans="1:16" s="39" customFormat="1" ht="12.75" customHeight="1" x14ac:dyDescent="0.2">
      <c r="A183" s="38"/>
      <c r="C183" s="40"/>
      <c r="D183" s="61"/>
      <c r="E183" s="61"/>
      <c r="F183" s="61"/>
      <c r="G183" s="61"/>
      <c r="H183" s="61"/>
      <c r="I183" s="61"/>
      <c r="J183" s="61"/>
      <c r="K183" s="61"/>
      <c r="L183" s="42"/>
      <c r="M183" s="42"/>
      <c r="N183" s="40"/>
      <c r="O183" s="42"/>
      <c r="P183" s="42"/>
    </row>
    <row r="184" spans="1:16" s="39" customFormat="1" ht="12.75" customHeight="1" x14ac:dyDescent="0.2">
      <c r="A184" s="38"/>
      <c r="C184" s="40"/>
      <c r="D184" s="61"/>
      <c r="E184" s="61"/>
      <c r="F184" s="61"/>
      <c r="G184" s="61"/>
      <c r="H184" s="61"/>
      <c r="I184" s="61"/>
      <c r="J184" s="61"/>
      <c r="K184" s="61"/>
      <c r="L184" s="42"/>
      <c r="M184" s="42"/>
      <c r="N184" s="40"/>
      <c r="O184" s="42"/>
      <c r="P184" s="42"/>
    </row>
    <row r="185" spans="1:16" s="39" customFormat="1" ht="12.75" customHeight="1" x14ac:dyDescent="0.2">
      <c r="A185" s="38"/>
      <c r="C185" s="40"/>
      <c r="D185" s="61"/>
      <c r="E185" s="61"/>
      <c r="F185" s="61"/>
      <c r="G185" s="61"/>
      <c r="H185" s="61"/>
      <c r="I185" s="61"/>
      <c r="J185" s="61"/>
      <c r="K185" s="61"/>
      <c r="L185" s="42"/>
      <c r="M185" s="42"/>
      <c r="N185" s="40"/>
      <c r="O185" s="42"/>
      <c r="P185" s="42"/>
    </row>
    <row r="186" spans="1:16" s="39" customFormat="1" ht="12.75" customHeight="1" x14ac:dyDescent="0.2">
      <c r="A186" s="38"/>
      <c r="C186" s="40"/>
      <c r="D186" s="61"/>
      <c r="E186" s="61"/>
      <c r="F186" s="61"/>
      <c r="G186" s="61"/>
      <c r="H186" s="61"/>
      <c r="I186" s="61"/>
      <c r="J186" s="61"/>
      <c r="K186" s="61"/>
      <c r="L186" s="42"/>
      <c r="M186" s="42"/>
      <c r="N186" s="40"/>
      <c r="O186" s="42"/>
      <c r="P186" s="42"/>
    </row>
    <row r="187" spans="1:16" s="39" customFormat="1" ht="12.75" customHeight="1" x14ac:dyDescent="0.2">
      <c r="A187" s="38"/>
      <c r="C187" s="40"/>
      <c r="D187" s="61"/>
      <c r="E187" s="61"/>
      <c r="F187" s="61"/>
      <c r="G187" s="61"/>
      <c r="H187" s="61"/>
      <c r="I187" s="61"/>
      <c r="J187" s="61"/>
      <c r="K187" s="61"/>
      <c r="L187" s="42"/>
      <c r="M187" s="42"/>
      <c r="N187" s="40"/>
      <c r="O187" s="42"/>
      <c r="P187" s="42"/>
    </row>
    <row r="188" spans="1:16" s="39" customFormat="1" ht="12.75" customHeight="1" x14ac:dyDescent="0.2">
      <c r="A188" s="38"/>
      <c r="C188" s="40"/>
      <c r="D188" s="61"/>
      <c r="E188" s="61"/>
      <c r="F188" s="61"/>
      <c r="G188" s="61"/>
      <c r="H188" s="61"/>
      <c r="I188" s="61"/>
      <c r="J188" s="61"/>
      <c r="K188" s="61"/>
      <c r="L188" s="42"/>
      <c r="M188" s="42"/>
      <c r="N188" s="40"/>
      <c r="O188" s="42"/>
      <c r="P188" s="42"/>
    </row>
    <row r="189" spans="1:16" s="39" customFormat="1" ht="12.75" customHeight="1" x14ac:dyDescent="0.2">
      <c r="A189" s="38"/>
      <c r="C189" s="40"/>
      <c r="D189" s="61"/>
      <c r="E189" s="61"/>
      <c r="F189" s="61"/>
      <c r="G189" s="61"/>
      <c r="H189" s="61"/>
      <c r="I189" s="61"/>
      <c r="J189" s="61"/>
      <c r="K189" s="61"/>
      <c r="L189" s="42"/>
      <c r="M189" s="42"/>
      <c r="N189" s="40"/>
      <c r="O189" s="42"/>
      <c r="P189" s="42"/>
    </row>
    <row r="190" spans="1:16" s="39" customFormat="1" ht="12.75" customHeight="1" x14ac:dyDescent="0.2">
      <c r="A190" s="38"/>
      <c r="C190" s="40"/>
      <c r="D190" s="61"/>
      <c r="E190" s="61"/>
      <c r="F190" s="61"/>
      <c r="G190" s="61"/>
      <c r="H190" s="61"/>
      <c r="I190" s="61"/>
      <c r="J190" s="61"/>
      <c r="K190" s="61"/>
      <c r="L190" s="42"/>
      <c r="M190" s="42"/>
      <c r="N190" s="40"/>
      <c r="O190" s="42"/>
      <c r="P190" s="42"/>
    </row>
    <row r="191" spans="1:16" s="39" customFormat="1" ht="12.75" customHeight="1" x14ac:dyDescent="0.2">
      <c r="A191" s="38"/>
      <c r="C191" s="40"/>
      <c r="D191" s="61"/>
      <c r="E191" s="61"/>
      <c r="F191" s="61"/>
      <c r="G191" s="61"/>
      <c r="H191" s="61"/>
      <c r="I191" s="61"/>
      <c r="J191" s="61"/>
      <c r="K191" s="61"/>
      <c r="L191" s="42"/>
      <c r="M191" s="42"/>
      <c r="N191" s="40"/>
      <c r="O191" s="42"/>
      <c r="P191" s="42"/>
    </row>
    <row r="192" spans="1:16" s="39" customFormat="1" ht="12.75" customHeight="1" x14ac:dyDescent="0.2">
      <c r="A192" s="38"/>
      <c r="C192" s="40"/>
      <c r="D192" s="61"/>
      <c r="E192" s="61"/>
      <c r="F192" s="61"/>
      <c r="G192" s="61"/>
      <c r="H192" s="61"/>
      <c r="I192" s="61"/>
      <c r="J192" s="61"/>
      <c r="K192" s="61"/>
      <c r="L192" s="42"/>
      <c r="M192" s="42"/>
      <c r="N192" s="40"/>
      <c r="O192" s="42"/>
      <c r="P192" s="42"/>
    </row>
    <row r="193" spans="1:16" s="39" customFormat="1" ht="12.75" customHeight="1" x14ac:dyDescent="0.2">
      <c r="A193" s="38"/>
      <c r="C193" s="40"/>
      <c r="D193" s="61"/>
      <c r="E193" s="61"/>
      <c r="F193" s="61"/>
      <c r="G193" s="61"/>
      <c r="H193" s="61"/>
      <c r="I193" s="61"/>
      <c r="J193" s="61"/>
      <c r="K193" s="61"/>
      <c r="L193" s="42"/>
      <c r="M193" s="42"/>
      <c r="N193" s="40"/>
      <c r="O193" s="42"/>
      <c r="P193" s="42"/>
    </row>
    <row r="194" spans="1:16" s="39" customFormat="1" ht="12.75" customHeight="1" x14ac:dyDescent="0.2">
      <c r="A194" s="38"/>
      <c r="C194" s="40"/>
      <c r="D194" s="61"/>
      <c r="E194" s="61"/>
      <c r="F194" s="61"/>
      <c r="G194" s="61"/>
      <c r="H194" s="61"/>
      <c r="I194" s="61"/>
      <c r="J194" s="61"/>
      <c r="K194" s="61"/>
      <c r="L194" s="42"/>
      <c r="M194" s="42"/>
      <c r="N194" s="40"/>
      <c r="O194" s="42"/>
      <c r="P194" s="42"/>
    </row>
    <row r="195" spans="1:16" s="39" customFormat="1" ht="12.75" customHeight="1" x14ac:dyDescent="0.2">
      <c r="A195" s="38"/>
      <c r="C195" s="40"/>
      <c r="D195" s="61"/>
      <c r="E195" s="61"/>
      <c r="F195" s="61"/>
      <c r="G195" s="61"/>
      <c r="H195" s="61"/>
      <c r="I195" s="61"/>
      <c r="J195" s="61"/>
      <c r="K195" s="61"/>
      <c r="L195" s="42"/>
      <c r="M195" s="42"/>
      <c r="N195" s="40"/>
      <c r="O195" s="42"/>
      <c r="P195" s="42"/>
    </row>
    <row r="196" spans="1:16" s="39" customFormat="1" ht="12.75" customHeight="1" x14ac:dyDescent="0.2">
      <c r="A196" s="38"/>
      <c r="C196" s="40"/>
      <c r="D196" s="61"/>
      <c r="E196" s="61"/>
      <c r="F196" s="61"/>
      <c r="G196" s="61"/>
      <c r="H196" s="61"/>
      <c r="I196" s="61"/>
      <c r="J196" s="61"/>
      <c r="K196" s="61"/>
      <c r="L196" s="42"/>
      <c r="M196" s="42"/>
      <c r="N196" s="40"/>
      <c r="O196" s="42"/>
      <c r="P196" s="42"/>
    </row>
    <row r="197" spans="1:16" s="39" customFormat="1" ht="12.75" customHeight="1" x14ac:dyDescent="0.2">
      <c r="A197" s="38"/>
      <c r="C197" s="40"/>
      <c r="D197" s="61"/>
      <c r="E197" s="61"/>
      <c r="F197" s="61"/>
      <c r="G197" s="61"/>
      <c r="H197" s="61"/>
      <c r="I197" s="61"/>
      <c r="J197" s="61"/>
      <c r="K197" s="61"/>
      <c r="L197" s="42"/>
      <c r="M197" s="42"/>
      <c r="N197" s="40"/>
      <c r="O197" s="42"/>
      <c r="P197" s="42"/>
    </row>
    <row r="198" spans="1:16" s="39" customFormat="1" ht="12.75" customHeight="1" x14ac:dyDescent="0.2">
      <c r="A198" s="38"/>
      <c r="C198" s="40"/>
      <c r="D198" s="61"/>
      <c r="E198" s="61"/>
      <c r="F198" s="61"/>
      <c r="G198" s="61"/>
      <c r="H198" s="61"/>
      <c r="I198" s="61"/>
      <c r="J198" s="61"/>
      <c r="K198" s="61"/>
      <c r="L198" s="42"/>
      <c r="M198" s="42"/>
      <c r="N198" s="40"/>
      <c r="O198" s="42"/>
      <c r="P198" s="42"/>
    </row>
    <row r="199" spans="1:16" s="39" customFormat="1" ht="12.75" customHeight="1" x14ac:dyDescent="0.2">
      <c r="A199" s="38"/>
      <c r="C199" s="40"/>
      <c r="D199" s="61"/>
      <c r="E199" s="61"/>
      <c r="F199" s="61"/>
      <c r="G199" s="61"/>
      <c r="H199" s="61"/>
      <c r="I199" s="61"/>
      <c r="J199" s="61"/>
      <c r="K199" s="61"/>
      <c r="L199" s="42"/>
      <c r="M199" s="42"/>
      <c r="N199" s="40"/>
      <c r="O199" s="42"/>
      <c r="P199" s="42"/>
    </row>
    <row r="200" spans="1:16" s="39" customFormat="1" ht="12.75" customHeight="1" x14ac:dyDescent="0.2">
      <c r="A200" s="38"/>
      <c r="C200" s="40"/>
      <c r="D200" s="61"/>
      <c r="E200" s="61"/>
      <c r="F200" s="61"/>
      <c r="G200" s="61"/>
      <c r="H200" s="61"/>
      <c r="I200" s="61"/>
      <c r="J200" s="61"/>
      <c r="K200" s="61"/>
      <c r="L200" s="42"/>
      <c r="M200" s="42"/>
      <c r="N200" s="40"/>
      <c r="O200" s="42"/>
      <c r="P200" s="42"/>
    </row>
    <row r="201" spans="1:16" s="39" customFormat="1" ht="12.75" customHeight="1" x14ac:dyDescent="0.2">
      <c r="A201" s="38"/>
      <c r="C201" s="40"/>
      <c r="D201" s="61"/>
      <c r="E201" s="61"/>
      <c r="F201" s="61"/>
      <c r="G201" s="61"/>
      <c r="H201" s="61"/>
      <c r="I201" s="61"/>
      <c r="J201" s="61"/>
      <c r="K201" s="61"/>
      <c r="L201" s="42"/>
      <c r="M201" s="42"/>
      <c r="N201" s="40"/>
      <c r="O201" s="42"/>
      <c r="P201" s="42"/>
    </row>
    <row r="202" spans="1:16" s="39" customFormat="1" ht="12.75" customHeight="1" x14ac:dyDescent="0.2">
      <c r="A202" s="38"/>
      <c r="C202" s="40"/>
      <c r="D202" s="61"/>
      <c r="E202" s="61"/>
      <c r="F202" s="61"/>
      <c r="G202" s="61"/>
      <c r="H202" s="61"/>
      <c r="I202" s="61"/>
      <c r="J202" s="61"/>
      <c r="K202" s="61"/>
      <c r="L202" s="42"/>
      <c r="M202" s="42"/>
      <c r="N202" s="40"/>
      <c r="O202" s="42"/>
      <c r="P202" s="42"/>
    </row>
    <row r="203" spans="1:16" s="39" customFormat="1" ht="12.75" customHeight="1" x14ac:dyDescent="0.2">
      <c r="A203" s="38"/>
      <c r="C203" s="40"/>
      <c r="D203" s="61"/>
      <c r="E203" s="61"/>
      <c r="F203" s="61"/>
      <c r="G203" s="61"/>
      <c r="H203" s="61"/>
      <c r="I203" s="61"/>
      <c r="J203" s="61"/>
      <c r="K203" s="61"/>
      <c r="L203" s="42"/>
      <c r="M203" s="42"/>
      <c r="N203" s="40"/>
      <c r="O203" s="42"/>
      <c r="P203" s="42"/>
    </row>
    <row r="204" spans="1:16" s="39" customFormat="1" ht="12.75" customHeight="1" x14ac:dyDescent="0.2">
      <c r="A204" s="38"/>
      <c r="C204" s="40"/>
      <c r="D204" s="61"/>
      <c r="E204" s="61"/>
      <c r="F204" s="61"/>
      <c r="G204" s="61"/>
      <c r="H204" s="61"/>
      <c r="I204" s="61"/>
      <c r="J204" s="61"/>
      <c r="K204" s="61"/>
      <c r="L204" s="42"/>
      <c r="M204" s="42"/>
      <c r="N204" s="40"/>
      <c r="O204" s="42"/>
      <c r="P204" s="42"/>
    </row>
    <row r="205" spans="1:16" s="39" customFormat="1" ht="12.75" customHeight="1" x14ac:dyDescent="0.2">
      <c r="A205" s="38"/>
      <c r="C205" s="40"/>
      <c r="D205" s="61"/>
      <c r="E205" s="61"/>
      <c r="F205" s="61"/>
      <c r="G205" s="61"/>
      <c r="H205" s="61"/>
      <c r="I205" s="61"/>
      <c r="J205" s="61"/>
      <c r="K205" s="61"/>
      <c r="L205" s="42"/>
      <c r="M205" s="42"/>
      <c r="N205" s="40"/>
      <c r="O205" s="42"/>
      <c r="P205" s="42"/>
    </row>
    <row r="206" spans="1:16" s="39" customFormat="1" ht="12.75" customHeight="1" x14ac:dyDescent="0.2">
      <c r="A206" s="38"/>
      <c r="C206" s="40"/>
      <c r="D206" s="61"/>
      <c r="E206" s="61"/>
      <c r="F206" s="61"/>
      <c r="G206" s="61"/>
      <c r="H206" s="61"/>
      <c r="I206" s="61"/>
      <c r="J206" s="61"/>
      <c r="K206" s="61"/>
      <c r="L206" s="42"/>
      <c r="M206" s="42"/>
      <c r="N206" s="40"/>
      <c r="O206" s="42"/>
      <c r="P206" s="42"/>
    </row>
    <row r="207" spans="1:16" s="39" customFormat="1" ht="12.75" customHeight="1" x14ac:dyDescent="0.2">
      <c r="A207" s="38"/>
      <c r="C207" s="40"/>
      <c r="D207" s="61"/>
      <c r="E207" s="61"/>
      <c r="F207" s="61"/>
      <c r="G207" s="61"/>
      <c r="H207" s="61"/>
      <c r="I207" s="61"/>
      <c r="J207" s="61"/>
      <c r="K207" s="61"/>
      <c r="L207" s="42"/>
      <c r="M207" s="42"/>
      <c r="N207" s="40"/>
      <c r="O207" s="42"/>
      <c r="P207" s="42"/>
    </row>
    <row r="208" spans="1:16" s="39" customFormat="1" ht="12.75" customHeight="1" x14ac:dyDescent="0.2">
      <c r="A208" s="38"/>
      <c r="C208" s="40"/>
      <c r="D208" s="61"/>
      <c r="E208" s="61"/>
      <c r="F208" s="61"/>
      <c r="G208" s="61"/>
      <c r="H208" s="61"/>
      <c r="I208" s="61"/>
      <c r="J208" s="61"/>
      <c r="K208" s="61"/>
      <c r="L208" s="42"/>
      <c r="M208" s="42"/>
      <c r="N208" s="40"/>
      <c r="O208" s="42"/>
      <c r="P208" s="42"/>
    </row>
    <row r="209" spans="1:16" s="39" customFormat="1" ht="12.75" customHeight="1" x14ac:dyDescent="0.2">
      <c r="A209" s="38"/>
      <c r="C209" s="40"/>
      <c r="D209" s="61"/>
      <c r="E209" s="61"/>
      <c r="F209" s="61"/>
      <c r="G209" s="61"/>
      <c r="H209" s="61"/>
      <c r="I209" s="61"/>
      <c r="J209" s="61"/>
      <c r="K209" s="61"/>
      <c r="L209" s="42"/>
      <c r="M209" s="42"/>
      <c r="N209" s="40"/>
      <c r="O209" s="42"/>
      <c r="P209" s="42"/>
    </row>
    <row r="210" spans="1:16" s="39" customFormat="1" ht="12.75" customHeight="1" x14ac:dyDescent="0.2">
      <c r="A210" s="38"/>
      <c r="C210" s="40"/>
      <c r="D210" s="61"/>
      <c r="E210" s="61"/>
      <c r="F210" s="61"/>
      <c r="G210" s="61"/>
      <c r="H210" s="61"/>
      <c r="I210" s="61"/>
      <c r="J210" s="61"/>
      <c r="K210" s="61"/>
      <c r="L210" s="42"/>
      <c r="M210" s="42"/>
      <c r="N210" s="40"/>
      <c r="O210" s="42"/>
      <c r="P210" s="42"/>
    </row>
    <row r="211" spans="1:16" s="39" customFormat="1" ht="12.75" customHeight="1" x14ac:dyDescent="0.2">
      <c r="A211" s="38"/>
      <c r="C211" s="40"/>
      <c r="D211" s="61"/>
      <c r="E211" s="61"/>
      <c r="F211" s="61"/>
      <c r="G211" s="61"/>
      <c r="H211" s="61"/>
      <c r="I211" s="61"/>
      <c r="J211" s="61"/>
      <c r="K211" s="61"/>
      <c r="L211" s="42"/>
      <c r="M211" s="42"/>
      <c r="N211" s="40"/>
      <c r="O211" s="42"/>
      <c r="P211" s="42"/>
    </row>
    <row r="212" spans="1:16" s="39" customFormat="1" ht="12.75" customHeight="1" x14ac:dyDescent="0.2">
      <c r="A212" s="38"/>
      <c r="C212" s="40"/>
      <c r="D212" s="61"/>
      <c r="E212" s="61"/>
      <c r="F212" s="61"/>
      <c r="G212" s="61"/>
      <c r="H212" s="61"/>
      <c r="I212" s="61"/>
      <c r="J212" s="61"/>
      <c r="K212" s="61"/>
      <c r="L212" s="42"/>
      <c r="M212" s="42"/>
      <c r="N212" s="40"/>
      <c r="O212" s="42"/>
      <c r="P212" s="42"/>
    </row>
    <row r="213" spans="1:16" s="39" customFormat="1" ht="12.75" customHeight="1" x14ac:dyDescent="0.2">
      <c r="A213" s="38"/>
      <c r="C213" s="40"/>
      <c r="D213" s="61"/>
      <c r="E213" s="61"/>
      <c r="F213" s="61"/>
      <c r="G213" s="61"/>
      <c r="H213" s="61"/>
      <c r="I213" s="61"/>
      <c r="J213" s="61"/>
      <c r="K213" s="61"/>
      <c r="L213" s="42"/>
      <c r="M213" s="42"/>
      <c r="N213" s="40"/>
      <c r="O213" s="42"/>
      <c r="P213" s="42"/>
    </row>
    <row r="214" spans="1:16" s="39" customFormat="1" ht="12.75" customHeight="1" x14ac:dyDescent="0.2">
      <c r="A214" s="38"/>
      <c r="C214" s="40"/>
      <c r="D214" s="61"/>
      <c r="E214" s="61"/>
      <c r="F214" s="61"/>
      <c r="G214" s="61"/>
      <c r="H214" s="61"/>
      <c r="I214" s="61"/>
      <c r="J214" s="61"/>
      <c r="K214" s="61"/>
      <c r="L214" s="42"/>
      <c r="M214" s="42"/>
      <c r="N214" s="40"/>
      <c r="O214" s="42"/>
      <c r="P214" s="42"/>
    </row>
    <row r="215" spans="1:16" s="39" customFormat="1" ht="12.75" customHeight="1" x14ac:dyDescent="0.2">
      <c r="A215" s="38"/>
      <c r="C215" s="40"/>
      <c r="D215" s="61"/>
      <c r="E215" s="61"/>
      <c r="F215" s="61"/>
      <c r="G215" s="61"/>
      <c r="H215" s="61"/>
      <c r="I215" s="61"/>
      <c r="J215" s="61"/>
      <c r="K215" s="61"/>
      <c r="L215" s="42"/>
      <c r="M215" s="42"/>
      <c r="N215" s="40"/>
      <c r="O215" s="42"/>
      <c r="P215" s="42"/>
    </row>
    <row r="216" spans="1:16" s="39" customFormat="1" ht="12.75" customHeight="1" x14ac:dyDescent="0.2">
      <c r="A216" s="38"/>
      <c r="C216" s="40"/>
      <c r="D216" s="61"/>
      <c r="E216" s="61"/>
      <c r="F216" s="61"/>
      <c r="G216" s="61"/>
      <c r="H216" s="61"/>
      <c r="I216" s="61"/>
      <c r="J216" s="61"/>
      <c r="K216" s="61"/>
      <c r="L216" s="42"/>
      <c r="M216" s="42"/>
      <c r="N216" s="40"/>
      <c r="O216" s="42"/>
      <c r="P216" s="42"/>
    </row>
    <row r="217" spans="1:16" s="39" customFormat="1" ht="12.75" customHeight="1" x14ac:dyDescent="0.2">
      <c r="A217" s="38"/>
      <c r="C217" s="40"/>
      <c r="D217" s="61"/>
      <c r="E217" s="61"/>
      <c r="F217" s="61"/>
      <c r="G217" s="61"/>
      <c r="H217" s="61"/>
      <c r="I217" s="61"/>
      <c r="J217" s="61"/>
      <c r="K217" s="61"/>
      <c r="L217" s="42"/>
      <c r="M217" s="42"/>
      <c r="N217" s="40"/>
      <c r="O217" s="42"/>
      <c r="P217" s="42"/>
    </row>
    <row r="218" spans="1:16" s="39" customFormat="1" ht="12.75" customHeight="1" x14ac:dyDescent="0.2">
      <c r="A218" s="38"/>
      <c r="C218" s="40"/>
      <c r="D218" s="61"/>
      <c r="E218" s="61"/>
      <c r="F218" s="61"/>
      <c r="G218" s="61"/>
      <c r="H218" s="61"/>
      <c r="I218" s="61"/>
      <c r="J218" s="61"/>
      <c r="K218" s="61"/>
      <c r="L218" s="42"/>
      <c r="M218" s="42"/>
      <c r="N218" s="40"/>
      <c r="O218" s="42"/>
      <c r="P218" s="42"/>
    </row>
    <row r="219" spans="1:16" s="39" customFormat="1" ht="12.75" customHeight="1" x14ac:dyDescent="0.2">
      <c r="A219" s="38"/>
      <c r="C219" s="40"/>
      <c r="D219" s="61"/>
      <c r="E219" s="61"/>
      <c r="F219" s="61"/>
      <c r="G219" s="61"/>
      <c r="H219" s="61"/>
      <c r="I219" s="61"/>
      <c r="J219" s="61"/>
      <c r="K219" s="61"/>
      <c r="L219" s="42"/>
      <c r="M219" s="42"/>
      <c r="N219" s="40"/>
      <c r="O219" s="42"/>
      <c r="P219" s="42"/>
    </row>
    <row r="220" spans="1:16" s="39" customFormat="1" ht="12.75" customHeight="1" x14ac:dyDescent="0.2">
      <c r="A220" s="38"/>
      <c r="C220" s="40"/>
      <c r="D220" s="61"/>
      <c r="E220" s="61"/>
      <c r="F220" s="61"/>
      <c r="G220" s="61"/>
      <c r="H220" s="61"/>
      <c r="I220" s="61"/>
      <c r="J220" s="61"/>
      <c r="K220" s="61"/>
      <c r="L220" s="42"/>
      <c r="M220" s="42"/>
      <c r="N220" s="40"/>
      <c r="O220" s="42"/>
      <c r="P220" s="42"/>
    </row>
    <row r="221" spans="1:16" s="39" customFormat="1" ht="12.75" customHeight="1" x14ac:dyDescent="0.2">
      <c r="A221" s="38"/>
      <c r="C221" s="40"/>
      <c r="D221" s="61"/>
      <c r="E221" s="61"/>
      <c r="F221" s="61"/>
      <c r="G221" s="61"/>
      <c r="H221" s="61"/>
      <c r="I221" s="61"/>
      <c r="J221" s="61"/>
      <c r="K221" s="61"/>
      <c r="L221" s="42"/>
      <c r="M221" s="42"/>
      <c r="N221" s="40"/>
      <c r="O221" s="42"/>
      <c r="P221" s="42"/>
    </row>
    <row r="222" spans="1:16" s="39" customFormat="1" ht="12.75" customHeight="1" x14ac:dyDescent="0.2">
      <c r="A222" s="38"/>
      <c r="C222" s="40"/>
      <c r="D222" s="61"/>
      <c r="E222" s="61"/>
      <c r="F222" s="61"/>
      <c r="G222" s="61"/>
      <c r="H222" s="61"/>
      <c r="I222" s="61"/>
      <c r="J222" s="61"/>
      <c r="K222" s="61"/>
      <c r="L222" s="42"/>
      <c r="M222" s="42"/>
      <c r="N222" s="40"/>
      <c r="O222" s="42"/>
      <c r="P222" s="42"/>
    </row>
    <row r="223" spans="1:16" s="39" customFormat="1" ht="12.75" customHeight="1" x14ac:dyDescent="0.2">
      <c r="A223" s="38"/>
      <c r="C223" s="40"/>
      <c r="D223" s="61"/>
      <c r="E223" s="61"/>
      <c r="F223" s="61"/>
      <c r="G223" s="61"/>
      <c r="H223" s="61"/>
      <c r="I223" s="61"/>
      <c r="J223" s="61"/>
      <c r="K223" s="61"/>
      <c r="L223" s="42"/>
      <c r="M223" s="42"/>
      <c r="N223" s="40"/>
      <c r="O223" s="42"/>
      <c r="P223" s="42"/>
    </row>
    <row r="224" spans="1:16" s="39" customFormat="1" ht="12.75" customHeight="1" x14ac:dyDescent="0.2">
      <c r="A224" s="38"/>
      <c r="C224" s="40"/>
      <c r="D224" s="61"/>
      <c r="E224" s="61"/>
      <c r="F224" s="61"/>
      <c r="G224" s="61"/>
      <c r="H224" s="61"/>
      <c r="I224" s="61"/>
      <c r="J224" s="61"/>
      <c r="K224" s="61"/>
      <c r="L224" s="42"/>
      <c r="M224" s="42"/>
      <c r="N224" s="40"/>
      <c r="O224" s="42"/>
      <c r="P224" s="42"/>
    </row>
    <row r="225" spans="1:16" s="39" customFormat="1" ht="12.75" customHeight="1" x14ac:dyDescent="0.2">
      <c r="A225" s="38"/>
      <c r="C225" s="40"/>
      <c r="D225" s="61"/>
      <c r="E225" s="61"/>
      <c r="F225" s="61"/>
      <c r="G225" s="61"/>
      <c r="H225" s="61"/>
      <c r="I225" s="61"/>
      <c r="J225" s="61"/>
      <c r="K225" s="61"/>
      <c r="L225" s="42"/>
      <c r="M225" s="42"/>
      <c r="N225" s="40"/>
      <c r="O225" s="42"/>
      <c r="P225" s="42"/>
    </row>
    <row r="226" spans="1:16" s="39" customFormat="1" ht="12.75" customHeight="1" x14ac:dyDescent="0.2">
      <c r="A226" s="38"/>
      <c r="C226" s="40"/>
      <c r="D226" s="61"/>
      <c r="E226" s="61"/>
      <c r="F226" s="61"/>
      <c r="G226" s="61"/>
      <c r="H226" s="61"/>
      <c r="I226" s="61"/>
      <c r="J226" s="61"/>
      <c r="K226" s="61"/>
      <c r="L226" s="42"/>
      <c r="M226" s="42"/>
      <c r="N226" s="40"/>
      <c r="O226" s="42"/>
      <c r="P226" s="42"/>
    </row>
    <row r="227" spans="1:16" s="39" customFormat="1" ht="12.75" customHeight="1" x14ac:dyDescent="0.2">
      <c r="A227" s="38"/>
      <c r="C227" s="40"/>
      <c r="D227" s="61"/>
      <c r="E227" s="61"/>
      <c r="F227" s="61"/>
      <c r="G227" s="61"/>
      <c r="H227" s="61"/>
      <c r="I227" s="61"/>
      <c r="J227" s="61"/>
      <c r="K227" s="61"/>
      <c r="L227" s="42"/>
      <c r="M227" s="42"/>
      <c r="N227" s="40"/>
      <c r="O227" s="42"/>
      <c r="P227" s="42"/>
    </row>
    <row r="228" spans="1:16" s="39" customFormat="1" ht="12.75" customHeight="1" x14ac:dyDescent="0.2">
      <c r="A228" s="38"/>
      <c r="C228" s="40"/>
      <c r="D228" s="61"/>
      <c r="E228" s="61"/>
      <c r="F228" s="61"/>
      <c r="G228" s="61"/>
      <c r="H228" s="61"/>
      <c r="I228" s="61"/>
      <c r="J228" s="61"/>
      <c r="K228" s="61"/>
      <c r="L228" s="42"/>
      <c r="M228" s="42"/>
      <c r="N228" s="40"/>
      <c r="O228" s="42"/>
      <c r="P228" s="42"/>
    </row>
    <row r="229" spans="1:16" s="39" customFormat="1" ht="12.75" customHeight="1" x14ac:dyDescent="0.2">
      <c r="A229" s="38"/>
      <c r="C229" s="40"/>
      <c r="D229" s="61"/>
      <c r="E229" s="61"/>
      <c r="F229" s="61"/>
      <c r="G229" s="61"/>
      <c r="H229" s="61"/>
      <c r="I229" s="61"/>
      <c r="J229" s="61"/>
      <c r="K229" s="61"/>
      <c r="L229" s="42"/>
      <c r="M229" s="42"/>
      <c r="N229" s="40"/>
      <c r="O229" s="42"/>
      <c r="P229" s="42"/>
    </row>
    <row r="230" spans="1:16" s="39" customFormat="1" ht="12.75" customHeight="1" x14ac:dyDescent="0.2">
      <c r="A230" s="38"/>
      <c r="C230" s="40"/>
      <c r="D230" s="61"/>
      <c r="E230" s="61"/>
      <c r="F230" s="61"/>
      <c r="G230" s="61"/>
      <c r="H230" s="61"/>
      <c r="I230" s="61"/>
      <c r="J230" s="61"/>
      <c r="K230" s="61"/>
      <c r="L230" s="42"/>
      <c r="M230" s="42"/>
      <c r="N230" s="40"/>
      <c r="O230" s="42"/>
      <c r="P230" s="42"/>
    </row>
    <row r="231" spans="1:16" s="39" customFormat="1" ht="12.75" customHeight="1" x14ac:dyDescent="0.2">
      <c r="A231" s="38"/>
      <c r="C231" s="40"/>
      <c r="D231" s="61"/>
      <c r="E231" s="61"/>
      <c r="F231" s="61"/>
      <c r="G231" s="61"/>
      <c r="H231" s="61"/>
      <c r="I231" s="61"/>
      <c r="J231" s="61"/>
      <c r="K231" s="61"/>
      <c r="L231" s="42"/>
      <c r="M231" s="42"/>
      <c r="N231" s="40"/>
      <c r="O231" s="42"/>
      <c r="P231" s="42"/>
    </row>
    <row r="232" spans="1:16" s="39" customFormat="1" ht="12.75" customHeight="1" x14ac:dyDescent="0.2">
      <c r="A232" s="38"/>
      <c r="C232" s="40"/>
      <c r="D232" s="61"/>
      <c r="E232" s="61"/>
      <c r="F232" s="61"/>
      <c r="G232" s="61"/>
      <c r="H232" s="61"/>
      <c r="I232" s="61"/>
      <c r="J232" s="61"/>
      <c r="K232" s="61"/>
      <c r="L232" s="42"/>
      <c r="M232" s="42"/>
      <c r="N232" s="40"/>
      <c r="O232" s="42"/>
      <c r="P232" s="42"/>
    </row>
    <row r="233" spans="1:16" s="39" customFormat="1" ht="12.75" customHeight="1" x14ac:dyDescent="0.2">
      <c r="A233" s="38"/>
      <c r="C233" s="40"/>
      <c r="D233" s="61"/>
      <c r="E233" s="61"/>
      <c r="F233" s="61"/>
      <c r="G233" s="61"/>
      <c r="H233" s="61"/>
      <c r="I233" s="61"/>
      <c r="J233" s="61"/>
      <c r="K233" s="61"/>
      <c r="L233" s="42"/>
      <c r="M233" s="42"/>
      <c r="N233" s="40"/>
      <c r="O233" s="42"/>
      <c r="P233" s="42"/>
    </row>
    <row r="234" spans="1:16" s="39" customFormat="1" ht="12.75" customHeight="1" x14ac:dyDescent="0.2">
      <c r="A234" s="38"/>
      <c r="C234" s="40"/>
      <c r="D234" s="61"/>
      <c r="E234" s="61"/>
      <c r="F234" s="61"/>
      <c r="G234" s="61"/>
      <c r="H234" s="61"/>
      <c r="I234" s="61"/>
      <c r="J234" s="61"/>
      <c r="K234" s="61"/>
      <c r="L234" s="42"/>
      <c r="M234" s="42"/>
      <c r="N234" s="40"/>
      <c r="O234" s="42"/>
      <c r="P234" s="42"/>
    </row>
    <row r="235" spans="1:16" s="39" customFormat="1" ht="12.75" customHeight="1" x14ac:dyDescent="0.2">
      <c r="A235" s="38"/>
      <c r="C235" s="40"/>
      <c r="D235" s="61"/>
      <c r="E235" s="61"/>
      <c r="F235" s="61"/>
      <c r="G235" s="61"/>
      <c r="H235" s="61"/>
      <c r="I235" s="61"/>
      <c r="J235" s="61"/>
      <c r="K235" s="61"/>
      <c r="L235" s="42"/>
      <c r="M235" s="42"/>
      <c r="N235" s="40"/>
      <c r="O235" s="42"/>
      <c r="P235" s="42"/>
    </row>
    <row r="236" spans="1:16" s="39" customFormat="1" ht="12.75" customHeight="1" x14ac:dyDescent="0.2">
      <c r="A236" s="38"/>
      <c r="C236" s="40"/>
      <c r="D236" s="61"/>
      <c r="E236" s="61"/>
      <c r="F236" s="61"/>
      <c r="G236" s="61"/>
      <c r="H236" s="61"/>
      <c r="I236" s="61"/>
      <c r="J236" s="61"/>
      <c r="K236" s="61"/>
      <c r="L236" s="42"/>
      <c r="M236" s="42"/>
      <c r="N236" s="40"/>
      <c r="O236" s="42"/>
      <c r="P236" s="42"/>
    </row>
    <row r="237" spans="1:16" s="39" customFormat="1" ht="12.75" customHeight="1" x14ac:dyDescent="0.2">
      <c r="A237" s="38"/>
      <c r="C237" s="40"/>
      <c r="D237" s="61"/>
      <c r="E237" s="61"/>
      <c r="F237" s="61"/>
      <c r="G237" s="61"/>
      <c r="H237" s="61"/>
      <c r="I237" s="61"/>
      <c r="J237" s="61"/>
      <c r="K237" s="61"/>
      <c r="L237" s="42"/>
      <c r="M237" s="42"/>
      <c r="N237" s="40"/>
      <c r="O237" s="42"/>
      <c r="P237" s="42"/>
    </row>
    <row r="238" spans="1:16" s="39" customFormat="1" ht="12.75" customHeight="1" x14ac:dyDescent="0.2">
      <c r="A238" s="38"/>
      <c r="C238" s="40"/>
      <c r="D238" s="61"/>
      <c r="E238" s="61"/>
      <c r="F238" s="61"/>
      <c r="G238" s="61"/>
      <c r="H238" s="61"/>
      <c r="I238" s="61"/>
      <c r="J238" s="61"/>
      <c r="K238" s="61"/>
      <c r="L238" s="42"/>
      <c r="M238" s="42"/>
      <c r="N238" s="40"/>
      <c r="O238" s="42"/>
      <c r="P238" s="42"/>
    </row>
    <row r="239" spans="1:16" s="39" customFormat="1" ht="12.75" customHeight="1" x14ac:dyDescent="0.2">
      <c r="A239" s="38"/>
      <c r="C239" s="40"/>
      <c r="D239" s="61"/>
      <c r="E239" s="61"/>
      <c r="F239" s="61"/>
      <c r="G239" s="61"/>
      <c r="H239" s="61"/>
      <c r="I239" s="61"/>
      <c r="J239" s="61"/>
      <c r="K239" s="61"/>
      <c r="L239" s="42"/>
      <c r="M239" s="42"/>
      <c r="N239" s="40"/>
      <c r="O239" s="42"/>
      <c r="P239" s="42"/>
    </row>
    <row r="240" spans="1:16" s="39" customFormat="1" ht="12.75" customHeight="1" x14ac:dyDescent="0.2">
      <c r="A240" s="38"/>
      <c r="C240" s="40"/>
      <c r="D240" s="61"/>
      <c r="E240" s="61"/>
      <c r="F240" s="61"/>
      <c r="G240" s="61"/>
      <c r="H240" s="61"/>
      <c r="I240" s="61"/>
      <c r="J240" s="61"/>
      <c r="K240" s="61"/>
      <c r="L240" s="42"/>
      <c r="M240" s="42"/>
      <c r="N240" s="40"/>
      <c r="O240" s="42"/>
      <c r="P240" s="42"/>
    </row>
    <row r="241" spans="1:16" s="39" customFormat="1" ht="12.75" customHeight="1" x14ac:dyDescent="0.2">
      <c r="A241" s="38"/>
      <c r="C241" s="40"/>
      <c r="D241" s="61"/>
      <c r="E241" s="61"/>
      <c r="F241" s="61"/>
      <c r="G241" s="61"/>
      <c r="H241" s="61"/>
      <c r="I241" s="61"/>
      <c r="J241" s="61"/>
      <c r="K241" s="61"/>
      <c r="L241" s="42"/>
      <c r="M241" s="42"/>
      <c r="N241" s="40"/>
      <c r="O241" s="42"/>
      <c r="P241" s="42"/>
    </row>
    <row r="242" spans="1:16" s="39" customFormat="1" ht="12.75" customHeight="1" x14ac:dyDescent="0.2">
      <c r="A242" s="38"/>
      <c r="C242" s="40"/>
      <c r="D242" s="61"/>
      <c r="E242" s="61"/>
      <c r="F242" s="61"/>
      <c r="G242" s="61"/>
      <c r="H242" s="61"/>
      <c r="I242" s="61"/>
      <c r="J242" s="61"/>
      <c r="K242" s="61"/>
      <c r="L242" s="42"/>
      <c r="M242" s="42"/>
      <c r="N242" s="40"/>
      <c r="O242" s="42"/>
      <c r="P242" s="42"/>
    </row>
    <row r="243" spans="1:16" s="39" customFormat="1" ht="12.75" customHeight="1" x14ac:dyDescent="0.2">
      <c r="A243" s="38"/>
      <c r="C243" s="40"/>
      <c r="D243" s="61"/>
      <c r="E243" s="61"/>
      <c r="F243" s="61"/>
      <c r="G243" s="61"/>
      <c r="H243" s="61"/>
      <c r="I243" s="61"/>
      <c r="J243" s="61"/>
      <c r="K243" s="61"/>
      <c r="L243" s="42"/>
      <c r="M243" s="42"/>
      <c r="N243" s="40"/>
      <c r="O243" s="42"/>
      <c r="P243" s="42"/>
    </row>
    <row r="244" spans="1:16" s="39" customFormat="1" ht="12.75" customHeight="1" x14ac:dyDescent="0.2">
      <c r="A244" s="38"/>
      <c r="C244" s="40"/>
      <c r="D244" s="61"/>
      <c r="E244" s="61"/>
      <c r="F244" s="61"/>
      <c r="G244" s="61"/>
      <c r="H244" s="61"/>
      <c r="I244" s="61"/>
      <c r="J244" s="61"/>
      <c r="K244" s="61"/>
      <c r="L244" s="42"/>
      <c r="M244" s="42"/>
      <c r="N244" s="40"/>
      <c r="O244" s="42"/>
      <c r="P244" s="42"/>
    </row>
    <row r="245" spans="1:16" s="39" customFormat="1" ht="12.75" customHeight="1" x14ac:dyDescent="0.2">
      <c r="A245" s="38"/>
      <c r="C245" s="40"/>
      <c r="D245" s="61"/>
      <c r="E245" s="61"/>
      <c r="F245" s="61"/>
      <c r="G245" s="61"/>
      <c r="H245" s="61"/>
      <c r="I245" s="61"/>
      <c r="J245" s="61"/>
      <c r="K245" s="61"/>
      <c r="L245" s="42"/>
      <c r="M245" s="42"/>
      <c r="N245" s="40"/>
      <c r="O245" s="42"/>
      <c r="P245" s="42"/>
    </row>
    <row r="246" spans="1:16" s="39" customFormat="1" ht="12.75" customHeight="1" x14ac:dyDescent="0.2">
      <c r="A246" s="38"/>
      <c r="C246" s="40"/>
      <c r="D246" s="61"/>
      <c r="E246" s="61"/>
      <c r="F246" s="61"/>
      <c r="G246" s="61"/>
      <c r="H246" s="61"/>
      <c r="I246" s="61"/>
      <c r="J246" s="61"/>
      <c r="K246" s="61"/>
      <c r="L246" s="42"/>
      <c r="M246" s="42"/>
      <c r="N246" s="40"/>
      <c r="O246" s="42"/>
      <c r="P246" s="42"/>
    </row>
    <row r="247" spans="1:16" s="39" customFormat="1" ht="12.75" customHeight="1" x14ac:dyDescent="0.2">
      <c r="A247" s="38"/>
      <c r="C247" s="40"/>
      <c r="D247" s="61"/>
      <c r="E247" s="61"/>
      <c r="F247" s="61"/>
      <c r="G247" s="61"/>
      <c r="H247" s="61"/>
      <c r="I247" s="61"/>
      <c r="J247" s="61"/>
      <c r="K247" s="61"/>
      <c r="L247" s="42"/>
      <c r="M247" s="42"/>
      <c r="N247" s="40"/>
      <c r="O247" s="42"/>
      <c r="P247" s="42"/>
    </row>
    <row r="248" spans="1:16" s="39" customFormat="1" ht="12.75" customHeight="1" x14ac:dyDescent="0.2">
      <c r="A248" s="38"/>
      <c r="C248" s="40"/>
      <c r="D248" s="61"/>
      <c r="E248" s="61"/>
      <c r="F248" s="61"/>
      <c r="G248" s="61"/>
      <c r="H248" s="61"/>
      <c r="I248" s="61"/>
      <c r="J248" s="61"/>
      <c r="K248" s="61"/>
      <c r="L248" s="42"/>
      <c r="M248" s="42"/>
      <c r="N248" s="40"/>
      <c r="O248" s="42"/>
      <c r="P248" s="42"/>
    </row>
    <row r="249" spans="1:16" s="39" customFormat="1" ht="12.75" customHeight="1" x14ac:dyDescent="0.2">
      <c r="A249" s="38"/>
      <c r="C249" s="40"/>
      <c r="D249" s="61"/>
      <c r="E249" s="61"/>
      <c r="F249" s="61"/>
      <c r="G249" s="61"/>
      <c r="H249" s="61"/>
      <c r="I249" s="61"/>
      <c r="J249" s="61"/>
      <c r="K249" s="61"/>
      <c r="L249" s="42"/>
      <c r="M249" s="42"/>
      <c r="N249" s="40"/>
      <c r="O249" s="42"/>
      <c r="P249" s="42"/>
    </row>
    <row r="250" spans="1:16" s="39" customFormat="1" ht="12.75" customHeight="1" x14ac:dyDescent="0.2">
      <c r="A250" s="38"/>
      <c r="C250" s="40"/>
      <c r="D250" s="61"/>
      <c r="E250" s="61"/>
      <c r="F250" s="61"/>
      <c r="G250" s="61"/>
      <c r="H250" s="61"/>
      <c r="I250" s="61"/>
      <c r="J250" s="61"/>
      <c r="K250" s="61"/>
      <c r="L250" s="42"/>
      <c r="M250" s="42"/>
      <c r="N250" s="40"/>
      <c r="O250" s="42"/>
      <c r="P250" s="42"/>
    </row>
    <row r="251" spans="1:16" s="39" customFormat="1" ht="12.75" customHeight="1" x14ac:dyDescent="0.2">
      <c r="A251" s="38"/>
      <c r="C251" s="40"/>
      <c r="D251" s="61"/>
      <c r="E251" s="61"/>
      <c r="F251" s="61"/>
      <c r="G251" s="61"/>
      <c r="H251" s="61"/>
      <c r="I251" s="61"/>
      <c r="J251" s="61"/>
      <c r="K251" s="61"/>
      <c r="L251" s="42"/>
      <c r="M251" s="42"/>
      <c r="N251" s="40"/>
      <c r="O251" s="42"/>
      <c r="P251" s="42"/>
    </row>
    <row r="252" spans="1:16" s="39" customFormat="1" ht="12.75" customHeight="1" x14ac:dyDescent="0.2">
      <c r="A252" s="38"/>
      <c r="C252" s="40"/>
      <c r="D252" s="61"/>
      <c r="E252" s="61"/>
      <c r="F252" s="61"/>
      <c r="G252" s="61"/>
      <c r="H252" s="61"/>
      <c r="I252" s="61"/>
      <c r="J252" s="61"/>
      <c r="K252" s="61"/>
      <c r="L252" s="42"/>
      <c r="M252" s="42"/>
      <c r="N252" s="40"/>
      <c r="O252" s="42"/>
      <c r="P252" s="42"/>
    </row>
    <row r="253" spans="1:16" s="39" customFormat="1" ht="12.75" customHeight="1" x14ac:dyDescent="0.2">
      <c r="A253" s="38"/>
      <c r="C253" s="40"/>
      <c r="D253" s="61"/>
      <c r="E253" s="61"/>
      <c r="F253" s="61"/>
      <c r="G253" s="61"/>
      <c r="H253" s="61"/>
      <c r="I253" s="61"/>
      <c r="J253" s="61"/>
      <c r="K253" s="61"/>
      <c r="L253" s="42"/>
      <c r="M253" s="42"/>
      <c r="N253" s="40"/>
      <c r="O253" s="42"/>
      <c r="P253" s="42"/>
    </row>
    <row r="254" spans="1:16" s="39" customFormat="1" ht="12.75" customHeight="1" x14ac:dyDescent="0.2">
      <c r="A254" s="38"/>
      <c r="C254" s="40"/>
      <c r="D254" s="61"/>
      <c r="E254" s="61"/>
      <c r="F254" s="61"/>
      <c r="G254" s="61"/>
      <c r="H254" s="61"/>
      <c r="I254" s="61"/>
      <c r="J254" s="61"/>
      <c r="K254" s="61"/>
      <c r="L254" s="42"/>
      <c r="M254" s="42"/>
      <c r="N254" s="40"/>
      <c r="O254" s="42"/>
      <c r="P254" s="42"/>
    </row>
    <row r="255" spans="1:16" s="39" customFormat="1" ht="12.75" customHeight="1" x14ac:dyDescent="0.2">
      <c r="A255" s="38"/>
      <c r="C255" s="40"/>
      <c r="D255" s="61"/>
      <c r="E255" s="61"/>
      <c r="F255" s="61"/>
      <c r="G255" s="61"/>
      <c r="H255" s="61"/>
      <c r="I255" s="61"/>
      <c r="J255" s="61"/>
      <c r="K255" s="61"/>
      <c r="L255" s="42"/>
      <c r="M255" s="42"/>
      <c r="N255" s="40"/>
      <c r="O255" s="42"/>
      <c r="P255" s="42"/>
    </row>
    <row r="256" spans="1:16" s="39" customFormat="1" ht="12.75" customHeight="1" x14ac:dyDescent="0.2">
      <c r="A256" s="38"/>
      <c r="C256" s="40"/>
      <c r="D256" s="61"/>
      <c r="E256" s="61"/>
      <c r="F256" s="61"/>
      <c r="G256" s="61"/>
      <c r="H256" s="61"/>
      <c r="I256" s="61"/>
      <c r="J256" s="61"/>
      <c r="K256" s="61"/>
      <c r="L256" s="42"/>
      <c r="M256" s="42"/>
      <c r="N256" s="40"/>
      <c r="O256" s="42"/>
      <c r="P256" s="42"/>
    </row>
    <row r="257" spans="1:16" s="39" customFormat="1" ht="12.75" customHeight="1" x14ac:dyDescent="0.2">
      <c r="A257" s="38"/>
      <c r="C257" s="40"/>
      <c r="D257" s="61"/>
      <c r="E257" s="61"/>
      <c r="F257" s="61"/>
      <c r="G257" s="61"/>
      <c r="H257" s="61"/>
      <c r="I257" s="61"/>
      <c r="J257" s="61"/>
      <c r="K257" s="61"/>
      <c r="L257" s="42"/>
      <c r="M257" s="42"/>
      <c r="N257" s="40"/>
      <c r="O257" s="42"/>
      <c r="P257" s="42"/>
    </row>
    <row r="258" spans="1:16" s="39" customFormat="1" ht="12.75" customHeight="1" x14ac:dyDescent="0.2">
      <c r="A258" s="38"/>
      <c r="C258" s="40"/>
      <c r="D258" s="61"/>
      <c r="E258" s="61"/>
      <c r="F258" s="61"/>
      <c r="G258" s="61"/>
      <c r="H258" s="61"/>
      <c r="I258" s="61"/>
      <c r="J258" s="61"/>
      <c r="K258" s="61"/>
      <c r="L258" s="42"/>
      <c r="M258" s="42"/>
      <c r="N258" s="40"/>
      <c r="O258" s="42"/>
      <c r="P258" s="42"/>
    </row>
    <row r="259" spans="1:16" s="39" customFormat="1" ht="12.75" customHeight="1" x14ac:dyDescent="0.2">
      <c r="A259" s="38"/>
      <c r="C259" s="40"/>
      <c r="D259" s="61"/>
      <c r="E259" s="61"/>
      <c r="F259" s="61"/>
      <c r="G259" s="61"/>
      <c r="H259" s="61"/>
      <c r="I259" s="61"/>
      <c r="J259" s="61"/>
      <c r="K259" s="61"/>
      <c r="L259" s="42"/>
      <c r="M259" s="42"/>
      <c r="N259" s="40"/>
      <c r="O259" s="42"/>
      <c r="P259" s="42"/>
    </row>
    <row r="260" spans="1:16" s="39" customFormat="1" ht="12.75" customHeight="1" x14ac:dyDescent="0.2">
      <c r="A260" s="38"/>
      <c r="C260" s="40"/>
      <c r="D260" s="61"/>
      <c r="E260" s="61"/>
      <c r="F260" s="61"/>
      <c r="G260" s="61"/>
      <c r="H260" s="61"/>
      <c r="I260" s="61"/>
      <c r="J260" s="61"/>
      <c r="K260" s="61"/>
      <c r="L260" s="42"/>
      <c r="M260" s="42"/>
      <c r="N260" s="40"/>
      <c r="O260" s="42"/>
      <c r="P260" s="42"/>
    </row>
    <row r="261" spans="1:16" s="39" customFormat="1" ht="12.75" customHeight="1" x14ac:dyDescent="0.2">
      <c r="A261" s="38"/>
      <c r="C261" s="40"/>
      <c r="D261" s="61"/>
      <c r="E261" s="61"/>
      <c r="F261" s="61"/>
      <c r="G261" s="61"/>
      <c r="H261" s="61"/>
      <c r="I261" s="61"/>
      <c r="J261" s="61"/>
      <c r="K261" s="61"/>
      <c r="L261" s="42"/>
      <c r="M261" s="42"/>
      <c r="N261" s="40"/>
      <c r="O261" s="42"/>
      <c r="P261" s="42"/>
    </row>
    <row r="262" spans="1:16" s="39" customFormat="1" ht="12.75" customHeight="1" x14ac:dyDescent="0.2">
      <c r="A262" s="38"/>
      <c r="C262" s="40"/>
      <c r="D262" s="61"/>
      <c r="E262" s="61"/>
      <c r="F262" s="61"/>
      <c r="G262" s="61"/>
      <c r="H262" s="61"/>
      <c r="I262" s="61"/>
      <c r="J262" s="61"/>
      <c r="K262" s="61"/>
      <c r="L262" s="42"/>
      <c r="M262" s="42"/>
      <c r="N262" s="40"/>
      <c r="O262" s="42"/>
      <c r="P262" s="42"/>
    </row>
    <row r="263" spans="1:16" s="39" customFormat="1" ht="12.75" customHeight="1" x14ac:dyDescent="0.2">
      <c r="A263" s="38"/>
      <c r="C263" s="40"/>
      <c r="D263" s="61"/>
      <c r="E263" s="61"/>
      <c r="F263" s="61"/>
      <c r="G263" s="61"/>
      <c r="H263" s="61"/>
      <c r="I263" s="61"/>
      <c r="J263" s="61"/>
      <c r="K263" s="61"/>
      <c r="L263" s="42"/>
      <c r="M263" s="42"/>
      <c r="N263" s="40"/>
      <c r="O263" s="42"/>
      <c r="P263" s="42"/>
    </row>
    <row r="264" spans="1:16" s="39" customFormat="1" ht="12.75" customHeight="1" x14ac:dyDescent="0.2">
      <c r="A264" s="38"/>
      <c r="C264" s="40"/>
      <c r="D264" s="61"/>
      <c r="E264" s="61"/>
      <c r="F264" s="61"/>
      <c r="G264" s="61"/>
      <c r="H264" s="61"/>
      <c r="I264" s="61"/>
      <c r="J264" s="61"/>
      <c r="K264" s="61"/>
      <c r="L264" s="42"/>
      <c r="M264" s="42"/>
      <c r="N264" s="40"/>
      <c r="O264" s="42"/>
      <c r="P264" s="42"/>
    </row>
    <row r="265" spans="1:16" s="39" customFormat="1" ht="12.75" customHeight="1" x14ac:dyDescent="0.2">
      <c r="A265" s="38"/>
      <c r="C265" s="40"/>
      <c r="D265" s="61"/>
      <c r="E265" s="61"/>
      <c r="F265" s="61"/>
      <c r="G265" s="61"/>
      <c r="H265" s="61"/>
      <c r="I265" s="61"/>
      <c r="J265" s="61"/>
      <c r="K265" s="61"/>
      <c r="L265" s="42"/>
      <c r="M265" s="42"/>
      <c r="N265" s="40"/>
      <c r="O265" s="42"/>
      <c r="P265" s="42"/>
    </row>
    <row r="266" spans="1:16" s="39" customFormat="1" ht="12.75" customHeight="1" x14ac:dyDescent="0.2">
      <c r="A266" s="38"/>
      <c r="C266" s="40"/>
      <c r="D266" s="61"/>
      <c r="E266" s="61"/>
      <c r="F266" s="61"/>
      <c r="G266" s="61"/>
      <c r="H266" s="61"/>
      <c r="I266" s="61"/>
      <c r="J266" s="61"/>
      <c r="K266" s="61"/>
      <c r="L266" s="42"/>
      <c r="M266" s="42"/>
      <c r="N266" s="40"/>
      <c r="O266" s="42"/>
      <c r="P266" s="42"/>
    </row>
    <row r="267" spans="1:16" s="39" customFormat="1" ht="12.75" customHeight="1" x14ac:dyDescent="0.2">
      <c r="A267" s="38"/>
      <c r="C267" s="40"/>
      <c r="D267" s="61"/>
      <c r="E267" s="61"/>
      <c r="F267" s="61"/>
      <c r="G267" s="61"/>
      <c r="H267" s="61"/>
      <c r="I267" s="61"/>
      <c r="J267" s="61"/>
      <c r="K267" s="61"/>
      <c r="L267" s="42"/>
      <c r="M267" s="42"/>
      <c r="N267" s="40"/>
      <c r="O267" s="42"/>
      <c r="P267" s="42"/>
    </row>
    <row r="268" spans="1:16" s="39" customFormat="1" ht="12.75" customHeight="1" x14ac:dyDescent="0.2">
      <c r="A268" s="38"/>
      <c r="C268" s="40"/>
      <c r="D268" s="61"/>
      <c r="E268" s="61"/>
      <c r="F268" s="61"/>
      <c r="G268" s="61"/>
      <c r="H268" s="61"/>
      <c r="I268" s="61"/>
      <c r="J268" s="61"/>
      <c r="K268" s="61"/>
      <c r="L268" s="42"/>
      <c r="M268" s="42"/>
      <c r="N268" s="40"/>
      <c r="O268" s="42"/>
      <c r="P268" s="42"/>
    </row>
    <row r="269" spans="1:16" s="39" customFormat="1" ht="12.75" customHeight="1" x14ac:dyDescent="0.2">
      <c r="A269" s="38"/>
      <c r="C269" s="40"/>
      <c r="D269" s="61"/>
      <c r="E269" s="61"/>
      <c r="F269" s="61"/>
      <c r="G269" s="61"/>
      <c r="H269" s="61"/>
      <c r="I269" s="61"/>
      <c r="J269" s="61"/>
      <c r="K269" s="61"/>
      <c r="L269" s="42"/>
      <c r="M269" s="42"/>
      <c r="N269" s="40"/>
      <c r="O269" s="42"/>
      <c r="P269" s="42"/>
    </row>
    <row r="270" spans="1:16" s="39" customFormat="1" ht="12.75" customHeight="1" x14ac:dyDescent="0.2">
      <c r="A270" s="38"/>
      <c r="C270" s="40"/>
      <c r="D270" s="61"/>
      <c r="E270" s="61"/>
      <c r="F270" s="61"/>
      <c r="G270" s="61"/>
      <c r="H270" s="61"/>
      <c r="I270" s="61"/>
      <c r="J270" s="61"/>
      <c r="K270" s="61"/>
      <c r="L270" s="42"/>
      <c r="M270" s="42"/>
      <c r="N270" s="40"/>
      <c r="O270" s="42"/>
      <c r="P270" s="42"/>
    </row>
    <row r="271" spans="1:16" s="39" customFormat="1" ht="12.75" customHeight="1" x14ac:dyDescent="0.2">
      <c r="A271" s="38"/>
      <c r="C271" s="40"/>
      <c r="D271" s="61"/>
      <c r="E271" s="61"/>
      <c r="F271" s="61"/>
      <c r="G271" s="61"/>
      <c r="H271" s="61"/>
      <c r="I271" s="61"/>
      <c r="J271" s="61"/>
      <c r="K271" s="61"/>
      <c r="L271" s="42"/>
      <c r="M271" s="42"/>
      <c r="N271" s="40"/>
      <c r="O271" s="42"/>
      <c r="P271" s="42"/>
    </row>
    <row r="272" spans="1:16" s="39" customFormat="1" ht="12.75" customHeight="1" x14ac:dyDescent="0.2">
      <c r="A272" s="38"/>
      <c r="C272" s="40"/>
      <c r="D272" s="61"/>
      <c r="E272" s="61"/>
      <c r="F272" s="61"/>
      <c r="G272" s="61"/>
      <c r="H272" s="61"/>
      <c r="I272" s="61"/>
      <c r="J272" s="61"/>
      <c r="K272" s="61"/>
      <c r="L272" s="42"/>
      <c r="M272" s="42"/>
      <c r="N272" s="40"/>
      <c r="O272" s="42"/>
      <c r="P272" s="42"/>
    </row>
    <row r="273" spans="1:16" s="39" customFormat="1" ht="12.75" customHeight="1" x14ac:dyDescent="0.2">
      <c r="A273" s="38"/>
      <c r="C273" s="40"/>
      <c r="D273" s="61"/>
      <c r="E273" s="61"/>
      <c r="F273" s="61"/>
      <c r="G273" s="61"/>
      <c r="H273" s="61"/>
      <c r="I273" s="61"/>
      <c r="J273" s="61"/>
      <c r="K273" s="61"/>
      <c r="L273" s="42"/>
      <c r="M273" s="42"/>
      <c r="N273" s="40"/>
      <c r="O273" s="42"/>
      <c r="P273" s="42"/>
    </row>
    <row r="274" spans="1:16" s="39" customFormat="1" ht="12.75" customHeight="1" x14ac:dyDescent="0.2">
      <c r="A274" s="38"/>
      <c r="C274" s="40"/>
      <c r="D274" s="61"/>
      <c r="E274" s="61"/>
      <c r="F274" s="61"/>
      <c r="G274" s="61"/>
      <c r="H274" s="61"/>
      <c r="I274" s="61"/>
      <c r="J274" s="61"/>
      <c r="K274" s="61"/>
      <c r="L274" s="42"/>
      <c r="M274" s="42"/>
      <c r="N274" s="40"/>
      <c r="O274" s="42"/>
      <c r="P274" s="42"/>
    </row>
    <row r="275" spans="1:16" s="39" customFormat="1" ht="12.75" customHeight="1" x14ac:dyDescent="0.2">
      <c r="A275" s="38"/>
      <c r="C275" s="40"/>
      <c r="D275" s="61"/>
      <c r="E275" s="61"/>
      <c r="F275" s="61"/>
      <c r="G275" s="61"/>
      <c r="H275" s="61"/>
      <c r="I275" s="61"/>
      <c r="J275" s="61"/>
      <c r="K275" s="61"/>
      <c r="L275" s="42"/>
      <c r="M275" s="42"/>
      <c r="N275" s="40"/>
      <c r="O275" s="42"/>
      <c r="P275" s="42"/>
    </row>
    <row r="276" spans="1:16" s="39" customFormat="1" ht="12.75" customHeight="1" x14ac:dyDescent="0.2">
      <c r="A276" s="38"/>
      <c r="C276" s="40"/>
      <c r="D276" s="61"/>
      <c r="E276" s="61"/>
      <c r="F276" s="61"/>
      <c r="G276" s="61"/>
      <c r="H276" s="61"/>
      <c r="I276" s="61"/>
      <c r="J276" s="61"/>
      <c r="K276" s="61"/>
      <c r="L276" s="42"/>
      <c r="M276" s="42"/>
      <c r="N276" s="40"/>
      <c r="O276" s="42"/>
      <c r="P276" s="42"/>
    </row>
    <row r="277" spans="1:16" s="39" customFormat="1" ht="12.75" customHeight="1" x14ac:dyDescent="0.2">
      <c r="A277" s="38"/>
      <c r="C277" s="40"/>
      <c r="D277" s="61"/>
      <c r="E277" s="61"/>
      <c r="F277" s="61"/>
      <c r="G277" s="61"/>
      <c r="H277" s="61"/>
      <c r="I277" s="61"/>
      <c r="J277" s="61"/>
      <c r="K277" s="61"/>
      <c r="L277" s="42"/>
      <c r="M277" s="42"/>
      <c r="N277" s="40"/>
      <c r="O277" s="42"/>
      <c r="P277" s="42"/>
    </row>
    <row r="278" spans="1:16" s="39" customFormat="1" ht="12.75" customHeight="1" x14ac:dyDescent="0.2">
      <c r="A278" s="38"/>
      <c r="C278" s="40"/>
      <c r="D278" s="61"/>
      <c r="E278" s="61"/>
      <c r="F278" s="61"/>
      <c r="G278" s="61"/>
      <c r="H278" s="61"/>
      <c r="I278" s="61"/>
      <c r="J278" s="61"/>
      <c r="K278" s="61"/>
      <c r="L278" s="42"/>
      <c r="M278" s="42"/>
      <c r="N278" s="40"/>
      <c r="O278" s="42"/>
      <c r="P278" s="42"/>
    </row>
    <row r="279" spans="1:16" s="39" customFormat="1" ht="12.75" customHeight="1" x14ac:dyDescent="0.2">
      <c r="A279" s="38"/>
      <c r="C279" s="40"/>
      <c r="D279" s="61"/>
      <c r="E279" s="61"/>
      <c r="F279" s="61"/>
      <c r="G279" s="61"/>
      <c r="H279" s="61"/>
      <c r="I279" s="61"/>
      <c r="J279" s="61"/>
      <c r="K279" s="61"/>
      <c r="L279" s="42"/>
      <c r="M279" s="42"/>
      <c r="N279" s="40"/>
      <c r="O279" s="42"/>
      <c r="P279" s="42"/>
    </row>
    <row r="280" spans="1:16" s="39" customFormat="1" ht="12.75" customHeight="1" x14ac:dyDescent="0.2">
      <c r="A280" s="38"/>
      <c r="C280" s="40"/>
      <c r="D280" s="61"/>
      <c r="E280" s="61"/>
      <c r="F280" s="61"/>
      <c r="G280" s="61"/>
      <c r="H280" s="61"/>
      <c r="I280" s="61"/>
      <c r="J280" s="61"/>
      <c r="K280" s="61"/>
      <c r="L280" s="42"/>
      <c r="M280" s="42"/>
      <c r="N280" s="40"/>
      <c r="O280" s="42"/>
      <c r="P280" s="42"/>
    </row>
    <row r="281" spans="1:16" s="39" customFormat="1" ht="12.75" customHeight="1" x14ac:dyDescent="0.2">
      <c r="A281" s="38"/>
      <c r="C281" s="40"/>
      <c r="D281" s="61"/>
      <c r="E281" s="61"/>
      <c r="F281" s="61"/>
      <c r="G281" s="61"/>
      <c r="H281" s="61"/>
      <c r="I281" s="61"/>
      <c r="J281" s="61"/>
      <c r="K281" s="61"/>
      <c r="L281" s="42"/>
      <c r="M281" s="42"/>
      <c r="N281" s="40"/>
      <c r="O281" s="42"/>
      <c r="P281" s="42"/>
    </row>
    <row r="282" spans="1:16" s="39" customFormat="1" ht="12.75" customHeight="1" x14ac:dyDescent="0.2">
      <c r="A282" s="38"/>
      <c r="C282" s="40"/>
      <c r="D282" s="61"/>
      <c r="E282" s="61"/>
      <c r="F282" s="61"/>
      <c r="G282" s="61"/>
      <c r="H282" s="61"/>
      <c r="I282" s="61"/>
      <c r="J282" s="61"/>
      <c r="K282" s="61"/>
      <c r="L282" s="42"/>
      <c r="M282" s="42"/>
      <c r="N282" s="40"/>
      <c r="O282" s="42"/>
      <c r="P282" s="42"/>
    </row>
    <row r="283" spans="1:16" s="39" customFormat="1" ht="12.75" customHeight="1" x14ac:dyDescent="0.2">
      <c r="A283" s="38"/>
      <c r="C283" s="40"/>
      <c r="D283" s="61"/>
      <c r="E283" s="61"/>
      <c r="F283" s="61"/>
      <c r="G283" s="61"/>
      <c r="H283" s="61"/>
      <c r="I283" s="61"/>
      <c r="J283" s="61"/>
      <c r="K283" s="61"/>
      <c r="L283" s="42"/>
      <c r="M283" s="42"/>
      <c r="N283" s="40"/>
      <c r="O283" s="42"/>
      <c r="P283" s="42"/>
    </row>
    <row r="284" spans="1:16" s="39" customFormat="1" ht="12.75" customHeight="1" x14ac:dyDescent="0.2">
      <c r="A284" s="38"/>
      <c r="C284" s="40"/>
      <c r="D284" s="61"/>
      <c r="E284" s="61"/>
      <c r="F284" s="61"/>
      <c r="G284" s="61"/>
      <c r="H284" s="61"/>
      <c r="I284" s="61"/>
      <c r="J284" s="61"/>
      <c r="K284" s="61"/>
      <c r="L284" s="42"/>
      <c r="M284" s="42"/>
      <c r="N284" s="40"/>
      <c r="O284" s="42"/>
      <c r="P284" s="42"/>
    </row>
    <row r="285" spans="1:16" s="39" customFormat="1" ht="12.75" customHeight="1" x14ac:dyDescent="0.2">
      <c r="A285" s="38"/>
      <c r="C285" s="40"/>
      <c r="D285" s="61"/>
      <c r="E285" s="61"/>
      <c r="F285" s="61"/>
      <c r="G285" s="61"/>
      <c r="H285" s="61"/>
      <c r="I285" s="61"/>
      <c r="J285" s="61"/>
      <c r="K285" s="61"/>
      <c r="L285" s="42"/>
      <c r="M285" s="42"/>
      <c r="N285" s="40"/>
      <c r="O285" s="42"/>
      <c r="P285" s="42"/>
    </row>
    <row r="286" spans="1:16" s="39" customFormat="1" ht="12.75" customHeight="1" x14ac:dyDescent="0.2">
      <c r="A286" s="38"/>
      <c r="C286" s="40"/>
      <c r="D286" s="61"/>
      <c r="E286" s="61"/>
      <c r="F286" s="61"/>
      <c r="G286" s="61"/>
      <c r="H286" s="61"/>
      <c r="I286" s="61"/>
      <c r="J286" s="61"/>
      <c r="K286" s="61"/>
      <c r="L286" s="42"/>
      <c r="M286" s="42"/>
      <c r="N286" s="40"/>
      <c r="O286" s="42"/>
      <c r="P286" s="42"/>
    </row>
    <row r="287" spans="1:16" s="39" customFormat="1" ht="12.75" customHeight="1" x14ac:dyDescent="0.2">
      <c r="A287" s="38"/>
      <c r="C287" s="40"/>
      <c r="D287" s="61"/>
      <c r="E287" s="61"/>
      <c r="F287" s="61"/>
      <c r="G287" s="61"/>
      <c r="H287" s="61"/>
      <c r="I287" s="61"/>
      <c r="J287" s="61"/>
      <c r="K287" s="61"/>
      <c r="L287" s="42"/>
      <c r="M287" s="42"/>
      <c r="N287" s="40"/>
      <c r="O287" s="42"/>
      <c r="P287" s="42"/>
    </row>
    <row r="288" spans="1:16" s="39" customFormat="1" ht="12.75" customHeight="1" x14ac:dyDescent="0.2">
      <c r="A288" s="38"/>
      <c r="C288" s="40"/>
      <c r="D288" s="61"/>
      <c r="E288" s="61"/>
      <c r="F288" s="61"/>
      <c r="G288" s="61"/>
      <c r="H288" s="61"/>
      <c r="I288" s="61"/>
      <c r="J288" s="61"/>
      <c r="K288" s="61"/>
      <c r="L288" s="42"/>
      <c r="M288" s="42"/>
      <c r="N288" s="40"/>
      <c r="O288" s="42"/>
      <c r="P288" s="42"/>
    </row>
    <row r="289" spans="1:16" s="39" customFormat="1" ht="12.75" customHeight="1" x14ac:dyDescent="0.2">
      <c r="A289" s="38"/>
      <c r="C289" s="40"/>
      <c r="D289" s="61"/>
      <c r="E289" s="61"/>
      <c r="F289" s="61"/>
      <c r="G289" s="61"/>
      <c r="H289" s="61"/>
      <c r="I289" s="61"/>
      <c r="J289" s="61"/>
      <c r="K289" s="61"/>
      <c r="L289" s="42"/>
      <c r="M289" s="42"/>
      <c r="N289" s="40"/>
      <c r="O289" s="42"/>
      <c r="P289" s="42"/>
    </row>
    <row r="290" spans="1:16" s="39" customFormat="1" ht="12.75" customHeight="1" x14ac:dyDescent="0.2">
      <c r="A290" s="38"/>
      <c r="C290" s="40"/>
      <c r="D290" s="61"/>
      <c r="E290" s="61"/>
      <c r="F290" s="61"/>
      <c r="G290" s="61"/>
      <c r="H290" s="61"/>
      <c r="I290" s="61"/>
      <c r="J290" s="61"/>
      <c r="K290" s="61"/>
      <c r="L290" s="42"/>
      <c r="M290" s="42"/>
      <c r="N290" s="40"/>
      <c r="O290" s="42"/>
      <c r="P290" s="42"/>
    </row>
    <row r="291" spans="1:16" s="39" customFormat="1" ht="12.75" customHeight="1" x14ac:dyDescent="0.2">
      <c r="A291" s="38"/>
      <c r="C291" s="40"/>
      <c r="D291" s="61"/>
      <c r="E291" s="61"/>
      <c r="F291" s="61"/>
      <c r="G291" s="61"/>
      <c r="H291" s="61"/>
      <c r="I291" s="61"/>
      <c r="J291" s="61"/>
      <c r="K291" s="61"/>
      <c r="L291" s="42"/>
      <c r="M291" s="42"/>
      <c r="N291" s="40"/>
      <c r="O291" s="42"/>
      <c r="P291" s="42"/>
    </row>
    <row r="292" spans="1:16" s="39" customFormat="1" ht="12.75" customHeight="1" x14ac:dyDescent="0.2">
      <c r="A292" s="38"/>
      <c r="C292" s="40"/>
      <c r="D292" s="61"/>
      <c r="E292" s="61"/>
      <c r="F292" s="61"/>
      <c r="G292" s="61"/>
      <c r="H292" s="61"/>
      <c r="I292" s="61"/>
      <c r="J292" s="61"/>
      <c r="K292" s="61"/>
      <c r="L292" s="42"/>
      <c r="M292" s="42"/>
      <c r="N292" s="40"/>
      <c r="O292" s="42"/>
      <c r="P292" s="42"/>
    </row>
    <row r="293" spans="1:16" s="39" customFormat="1" ht="12.75" customHeight="1" x14ac:dyDescent="0.2">
      <c r="A293" s="38"/>
      <c r="C293" s="40"/>
      <c r="D293" s="61"/>
      <c r="E293" s="61"/>
      <c r="F293" s="61"/>
      <c r="G293" s="61"/>
      <c r="H293" s="61"/>
      <c r="I293" s="61"/>
      <c r="J293" s="61"/>
      <c r="K293" s="61"/>
      <c r="L293" s="42"/>
      <c r="M293" s="42"/>
      <c r="N293" s="40"/>
      <c r="O293" s="42"/>
      <c r="P293" s="42"/>
    </row>
    <row r="294" spans="1:16" s="39" customFormat="1" ht="12.75" customHeight="1" x14ac:dyDescent="0.2">
      <c r="A294" s="38"/>
      <c r="C294" s="40"/>
      <c r="D294" s="61"/>
      <c r="E294" s="61"/>
      <c r="F294" s="61"/>
      <c r="G294" s="61"/>
      <c r="H294" s="61"/>
      <c r="I294" s="61"/>
      <c r="J294" s="61"/>
      <c r="K294" s="61"/>
      <c r="L294" s="42"/>
      <c r="M294" s="42"/>
      <c r="N294" s="40"/>
      <c r="O294" s="42"/>
      <c r="P294" s="42"/>
    </row>
    <row r="295" spans="1:16" s="39" customFormat="1" ht="12.75" customHeight="1" x14ac:dyDescent="0.2">
      <c r="A295" s="38"/>
      <c r="C295" s="40"/>
      <c r="D295" s="61"/>
      <c r="E295" s="61"/>
      <c r="F295" s="61"/>
      <c r="G295" s="61"/>
      <c r="H295" s="61"/>
      <c r="I295" s="61"/>
      <c r="J295" s="61"/>
      <c r="K295" s="61"/>
      <c r="L295" s="42"/>
      <c r="M295" s="42"/>
      <c r="N295" s="40"/>
      <c r="O295" s="42"/>
      <c r="P295" s="42"/>
    </row>
    <row r="296" spans="1:16" s="39" customFormat="1" ht="12.75" customHeight="1" x14ac:dyDescent="0.2">
      <c r="A296" s="38"/>
      <c r="C296" s="40"/>
      <c r="D296" s="61"/>
      <c r="E296" s="61"/>
      <c r="F296" s="61"/>
      <c r="G296" s="61"/>
      <c r="H296" s="61"/>
      <c r="I296" s="61"/>
      <c r="J296" s="61"/>
      <c r="K296" s="61"/>
      <c r="L296" s="42"/>
      <c r="M296" s="42"/>
      <c r="N296" s="40"/>
      <c r="O296" s="42"/>
      <c r="P296" s="42"/>
    </row>
    <row r="297" spans="1:16" s="39" customFormat="1" ht="12.75" customHeight="1" x14ac:dyDescent="0.2">
      <c r="A297" s="38"/>
      <c r="C297" s="40"/>
      <c r="D297" s="61"/>
      <c r="E297" s="61"/>
      <c r="F297" s="61"/>
      <c r="G297" s="61"/>
      <c r="H297" s="61"/>
      <c r="I297" s="61"/>
      <c r="J297" s="61"/>
      <c r="K297" s="61"/>
      <c r="L297" s="42"/>
      <c r="M297" s="42"/>
      <c r="N297" s="40"/>
      <c r="O297" s="42"/>
      <c r="P297" s="42"/>
    </row>
    <row r="298" spans="1:16" s="39" customFormat="1" ht="12.75" customHeight="1" x14ac:dyDescent="0.2">
      <c r="A298" s="38"/>
      <c r="C298" s="40"/>
      <c r="D298" s="61"/>
      <c r="E298" s="61"/>
      <c r="F298" s="61"/>
      <c r="G298" s="61"/>
      <c r="H298" s="61"/>
      <c r="I298" s="61"/>
      <c r="J298" s="61"/>
      <c r="K298" s="61"/>
      <c r="L298" s="42"/>
      <c r="M298" s="42"/>
      <c r="N298" s="40"/>
      <c r="O298" s="42"/>
      <c r="P298" s="42"/>
    </row>
    <row r="299" spans="1:16" s="39" customFormat="1" ht="12.75" customHeight="1" x14ac:dyDescent="0.2">
      <c r="A299" s="38"/>
      <c r="C299" s="40"/>
      <c r="D299" s="61"/>
      <c r="E299" s="61"/>
      <c r="F299" s="61"/>
      <c r="G299" s="61"/>
      <c r="H299" s="61"/>
      <c r="I299" s="61"/>
      <c r="J299" s="61"/>
      <c r="K299" s="61"/>
      <c r="L299" s="42"/>
      <c r="M299" s="42"/>
      <c r="N299" s="40"/>
      <c r="O299" s="42"/>
      <c r="P299" s="42"/>
    </row>
    <row r="300" spans="1:16" s="39" customFormat="1" ht="12.75" customHeight="1" x14ac:dyDescent="0.2">
      <c r="A300" s="38"/>
      <c r="C300" s="40"/>
      <c r="D300" s="61"/>
      <c r="E300" s="61"/>
      <c r="F300" s="61"/>
      <c r="G300" s="61"/>
      <c r="H300" s="61"/>
      <c r="I300" s="61"/>
      <c r="J300" s="61"/>
      <c r="K300" s="61"/>
      <c r="L300" s="42"/>
      <c r="M300" s="42"/>
      <c r="N300" s="40"/>
      <c r="O300" s="42"/>
      <c r="P300" s="42"/>
    </row>
    <row r="301" spans="1:16" s="39" customFormat="1" ht="12.75" customHeight="1" x14ac:dyDescent="0.2">
      <c r="A301" s="38"/>
      <c r="C301" s="40"/>
      <c r="D301" s="61"/>
      <c r="E301" s="61"/>
      <c r="F301" s="61"/>
      <c r="G301" s="61"/>
      <c r="H301" s="61"/>
      <c r="I301" s="61"/>
      <c r="J301" s="61"/>
      <c r="K301" s="61"/>
      <c r="L301" s="42"/>
      <c r="M301" s="42"/>
      <c r="N301" s="40"/>
      <c r="O301" s="42"/>
      <c r="P301" s="42"/>
    </row>
    <row r="302" spans="1:16" s="39" customFormat="1" ht="12.75" customHeight="1" x14ac:dyDescent="0.2">
      <c r="A302" s="38"/>
      <c r="C302" s="40"/>
      <c r="D302" s="61"/>
      <c r="E302" s="61"/>
      <c r="F302" s="61"/>
      <c r="G302" s="61"/>
      <c r="H302" s="61"/>
      <c r="I302" s="61"/>
      <c r="J302" s="61"/>
      <c r="K302" s="61"/>
      <c r="L302" s="42"/>
      <c r="M302" s="42"/>
      <c r="N302" s="40"/>
      <c r="O302" s="42"/>
      <c r="P302" s="42"/>
    </row>
    <row r="303" spans="1:16" s="39" customFormat="1" ht="12.75" customHeight="1" x14ac:dyDescent="0.2">
      <c r="A303" s="38"/>
      <c r="C303" s="40"/>
      <c r="D303" s="61"/>
      <c r="E303" s="61"/>
      <c r="F303" s="61"/>
      <c r="G303" s="61"/>
      <c r="H303" s="61"/>
      <c r="I303" s="61"/>
      <c r="J303" s="61"/>
      <c r="K303" s="61"/>
      <c r="L303" s="42"/>
      <c r="M303" s="42"/>
      <c r="N303" s="40"/>
      <c r="O303" s="42"/>
      <c r="P303" s="42"/>
    </row>
    <row r="304" spans="1:16" s="39" customFormat="1" ht="12.75" customHeight="1" x14ac:dyDescent="0.2">
      <c r="A304" s="38"/>
      <c r="C304" s="40"/>
      <c r="D304" s="61"/>
      <c r="E304" s="61"/>
      <c r="F304" s="61"/>
      <c r="G304" s="61"/>
      <c r="H304" s="61"/>
      <c r="I304" s="61"/>
      <c r="J304" s="61"/>
      <c r="K304" s="61"/>
      <c r="L304" s="42"/>
      <c r="M304" s="42"/>
      <c r="N304" s="40"/>
      <c r="O304" s="42"/>
      <c r="P304" s="42"/>
    </row>
    <row r="305" spans="1:16" s="39" customFormat="1" ht="12.75" customHeight="1" x14ac:dyDescent="0.2">
      <c r="A305" s="38"/>
      <c r="C305" s="40"/>
      <c r="D305" s="61"/>
      <c r="E305" s="61"/>
      <c r="F305" s="61"/>
      <c r="G305" s="61"/>
      <c r="H305" s="61"/>
      <c r="I305" s="61"/>
      <c r="J305" s="61"/>
      <c r="K305" s="61"/>
      <c r="L305" s="42"/>
      <c r="M305" s="42"/>
      <c r="N305" s="40"/>
      <c r="O305" s="42"/>
      <c r="P305" s="42"/>
    </row>
    <row r="306" spans="1:16" s="39" customFormat="1" ht="12.75" customHeight="1" x14ac:dyDescent="0.2">
      <c r="A306" s="38"/>
      <c r="C306" s="40"/>
      <c r="D306" s="61"/>
      <c r="E306" s="61"/>
      <c r="F306" s="61"/>
      <c r="G306" s="61"/>
      <c r="H306" s="61"/>
      <c r="I306" s="61"/>
      <c r="J306" s="61"/>
      <c r="K306" s="61"/>
      <c r="L306" s="42"/>
      <c r="M306" s="42"/>
      <c r="N306" s="40"/>
      <c r="O306" s="42"/>
      <c r="P306" s="42"/>
    </row>
    <row r="307" spans="1:16" s="39" customFormat="1" ht="12.75" customHeight="1" x14ac:dyDescent="0.2">
      <c r="A307" s="38"/>
      <c r="C307" s="40"/>
      <c r="D307" s="61"/>
      <c r="E307" s="61"/>
      <c r="F307" s="61"/>
      <c r="G307" s="61"/>
      <c r="H307" s="61"/>
      <c r="I307" s="61"/>
      <c r="J307" s="61"/>
      <c r="K307" s="61"/>
      <c r="L307" s="42"/>
      <c r="M307" s="42"/>
      <c r="N307" s="40"/>
      <c r="O307" s="42"/>
      <c r="P307" s="42"/>
    </row>
    <row r="308" spans="1:16" s="39" customFormat="1" ht="12.75" customHeight="1" x14ac:dyDescent="0.2">
      <c r="A308" s="38"/>
      <c r="C308" s="40"/>
      <c r="D308" s="61"/>
      <c r="E308" s="61"/>
      <c r="F308" s="61"/>
      <c r="G308" s="61"/>
      <c r="H308" s="61"/>
      <c r="I308" s="61"/>
      <c r="J308" s="61"/>
      <c r="K308" s="61"/>
      <c r="L308" s="42"/>
      <c r="M308" s="42"/>
      <c r="N308" s="40"/>
      <c r="O308" s="42"/>
      <c r="P308" s="42"/>
    </row>
    <row r="309" spans="1:16" s="39" customFormat="1" ht="12.75" customHeight="1" x14ac:dyDescent="0.2">
      <c r="A309" s="38"/>
      <c r="C309" s="40"/>
      <c r="D309" s="61"/>
      <c r="E309" s="61"/>
      <c r="F309" s="61"/>
      <c r="G309" s="61"/>
      <c r="H309" s="61"/>
      <c r="I309" s="61"/>
      <c r="J309" s="61"/>
      <c r="K309" s="61"/>
      <c r="L309" s="42"/>
      <c r="M309" s="42"/>
      <c r="N309" s="40"/>
      <c r="O309" s="42"/>
      <c r="P309" s="42"/>
    </row>
    <row r="310" spans="1:16" s="39" customFormat="1" ht="12.75" customHeight="1" x14ac:dyDescent="0.2">
      <c r="A310" s="38"/>
      <c r="C310" s="40"/>
      <c r="D310" s="61"/>
      <c r="E310" s="61"/>
      <c r="F310" s="61"/>
      <c r="G310" s="61"/>
      <c r="H310" s="61"/>
      <c r="I310" s="61"/>
      <c r="J310" s="61"/>
      <c r="K310" s="61"/>
      <c r="L310" s="42"/>
      <c r="M310" s="42"/>
      <c r="N310" s="40"/>
      <c r="O310" s="42"/>
      <c r="P310" s="42"/>
    </row>
    <row r="311" spans="1:16" s="39" customFormat="1" ht="12.75" customHeight="1" x14ac:dyDescent="0.2">
      <c r="A311" s="38"/>
      <c r="C311" s="40"/>
      <c r="D311" s="61"/>
      <c r="E311" s="61"/>
      <c r="F311" s="61"/>
      <c r="G311" s="61"/>
      <c r="H311" s="61"/>
      <c r="I311" s="61"/>
      <c r="J311" s="61"/>
      <c r="K311" s="61"/>
      <c r="L311" s="42"/>
      <c r="M311" s="42"/>
      <c r="N311" s="40"/>
      <c r="O311" s="42"/>
      <c r="P311" s="42"/>
    </row>
    <row r="312" spans="1:16" s="39" customFormat="1" ht="12.75" customHeight="1" x14ac:dyDescent="0.2">
      <c r="A312" s="38"/>
      <c r="C312" s="40"/>
      <c r="D312" s="61"/>
      <c r="E312" s="61"/>
      <c r="F312" s="61"/>
      <c r="G312" s="61"/>
      <c r="H312" s="61"/>
      <c r="I312" s="61"/>
      <c r="J312" s="61"/>
      <c r="K312" s="61"/>
      <c r="L312" s="42"/>
      <c r="M312" s="42"/>
      <c r="N312" s="40"/>
      <c r="O312" s="42"/>
      <c r="P312" s="42"/>
    </row>
    <row r="313" spans="1:16" s="39" customFormat="1" ht="12.75" customHeight="1" x14ac:dyDescent="0.2">
      <c r="A313" s="38"/>
      <c r="C313" s="40"/>
      <c r="D313" s="61"/>
      <c r="E313" s="61"/>
      <c r="F313" s="61"/>
      <c r="G313" s="61"/>
      <c r="H313" s="61"/>
      <c r="I313" s="61"/>
      <c r="J313" s="61"/>
      <c r="K313" s="61"/>
      <c r="L313" s="42"/>
      <c r="M313" s="42"/>
      <c r="N313" s="40"/>
      <c r="O313" s="42"/>
      <c r="P313" s="42"/>
    </row>
    <row r="314" spans="1:16" s="39" customFormat="1" ht="12.75" customHeight="1" x14ac:dyDescent="0.2">
      <c r="A314" s="38"/>
      <c r="C314" s="40"/>
      <c r="D314" s="61"/>
      <c r="E314" s="61"/>
      <c r="F314" s="61"/>
      <c r="G314" s="61"/>
      <c r="H314" s="61"/>
      <c r="I314" s="61"/>
      <c r="J314" s="61"/>
      <c r="K314" s="61"/>
      <c r="L314" s="42"/>
      <c r="M314" s="42"/>
      <c r="N314" s="40"/>
      <c r="O314" s="42"/>
      <c r="P314" s="42"/>
    </row>
    <row r="315" spans="1:16" s="39" customFormat="1" ht="12.75" customHeight="1" x14ac:dyDescent="0.2">
      <c r="A315" s="38"/>
      <c r="C315" s="40"/>
      <c r="D315" s="61"/>
      <c r="E315" s="61"/>
      <c r="F315" s="61"/>
      <c r="G315" s="61"/>
      <c r="H315" s="61"/>
      <c r="I315" s="61"/>
      <c r="J315" s="61"/>
      <c r="K315" s="61"/>
      <c r="L315" s="42"/>
      <c r="M315" s="42"/>
      <c r="N315" s="40"/>
      <c r="O315" s="42"/>
      <c r="P315" s="42"/>
    </row>
    <row r="316" spans="1:16" s="39" customFormat="1" ht="12.75" customHeight="1" x14ac:dyDescent="0.2">
      <c r="A316" s="38"/>
      <c r="C316" s="40"/>
      <c r="D316" s="61"/>
      <c r="E316" s="61"/>
      <c r="F316" s="61"/>
      <c r="G316" s="61"/>
      <c r="H316" s="61"/>
      <c r="I316" s="61"/>
      <c r="J316" s="61"/>
      <c r="K316" s="61"/>
      <c r="L316" s="42"/>
      <c r="M316" s="42"/>
      <c r="N316" s="40"/>
      <c r="O316" s="42"/>
      <c r="P316" s="42"/>
    </row>
    <row r="317" spans="1:16" s="39" customFormat="1" ht="12.75" customHeight="1" x14ac:dyDescent="0.2">
      <c r="A317" s="38"/>
      <c r="C317" s="40"/>
      <c r="D317" s="61"/>
      <c r="E317" s="61"/>
      <c r="F317" s="61"/>
      <c r="G317" s="61"/>
      <c r="H317" s="61"/>
      <c r="I317" s="61"/>
      <c r="J317" s="61"/>
      <c r="K317" s="61"/>
      <c r="L317" s="42"/>
      <c r="M317" s="42"/>
      <c r="N317" s="40"/>
      <c r="O317" s="42"/>
      <c r="P317" s="42"/>
    </row>
    <row r="318" spans="1:16" s="39" customFormat="1" ht="12.75" customHeight="1" x14ac:dyDescent="0.2">
      <c r="A318" s="38"/>
      <c r="C318" s="40"/>
      <c r="D318" s="61"/>
      <c r="E318" s="61"/>
      <c r="F318" s="61"/>
      <c r="G318" s="61"/>
      <c r="H318" s="61"/>
      <c r="I318" s="61"/>
      <c r="J318" s="61"/>
      <c r="K318" s="61"/>
      <c r="L318" s="42"/>
      <c r="M318" s="42"/>
      <c r="N318" s="40"/>
      <c r="O318" s="42"/>
      <c r="P318" s="42"/>
    </row>
    <row r="319" spans="1:16" s="39" customFormat="1" ht="12.75" customHeight="1" x14ac:dyDescent="0.2">
      <c r="A319" s="38"/>
      <c r="C319" s="40"/>
      <c r="D319" s="61"/>
      <c r="E319" s="61"/>
      <c r="F319" s="61"/>
      <c r="G319" s="61"/>
      <c r="H319" s="61"/>
      <c r="I319" s="61"/>
      <c r="J319" s="61"/>
      <c r="K319" s="61"/>
      <c r="L319" s="42"/>
      <c r="M319" s="42"/>
      <c r="N319" s="40"/>
      <c r="O319" s="42"/>
      <c r="P319" s="42"/>
    </row>
    <row r="320" spans="1:16" s="39" customFormat="1" ht="12.75" customHeight="1" x14ac:dyDescent="0.2">
      <c r="A320" s="38"/>
      <c r="C320" s="40"/>
      <c r="D320" s="61"/>
      <c r="E320" s="61"/>
      <c r="F320" s="61"/>
      <c r="G320" s="61"/>
      <c r="H320" s="61"/>
      <c r="I320" s="61"/>
      <c r="J320" s="61"/>
      <c r="K320" s="61"/>
      <c r="L320" s="42"/>
      <c r="M320" s="42"/>
      <c r="N320" s="40"/>
      <c r="O320" s="42"/>
      <c r="P320" s="42"/>
    </row>
    <row r="321" spans="1:16" s="39" customFormat="1" ht="12.75" customHeight="1" x14ac:dyDescent="0.2">
      <c r="A321" s="38"/>
      <c r="C321" s="40"/>
      <c r="D321" s="61"/>
      <c r="E321" s="61"/>
      <c r="F321" s="61"/>
      <c r="G321" s="61"/>
      <c r="H321" s="61"/>
      <c r="I321" s="61"/>
      <c r="J321" s="61"/>
      <c r="K321" s="61"/>
      <c r="L321" s="42"/>
      <c r="M321" s="42"/>
      <c r="N321" s="40"/>
      <c r="O321" s="42"/>
      <c r="P321" s="42"/>
    </row>
    <row r="322" spans="1:16" s="39" customFormat="1" ht="12.75" customHeight="1" x14ac:dyDescent="0.2">
      <c r="A322" s="38"/>
      <c r="C322" s="40"/>
      <c r="D322" s="61"/>
      <c r="E322" s="61"/>
      <c r="F322" s="61"/>
      <c r="G322" s="61"/>
      <c r="H322" s="61"/>
      <c r="I322" s="61"/>
      <c r="J322" s="61"/>
      <c r="K322" s="61"/>
      <c r="L322" s="42"/>
      <c r="M322" s="42"/>
      <c r="N322" s="40"/>
      <c r="O322" s="42"/>
      <c r="P322" s="42"/>
    </row>
    <row r="323" spans="1:16" s="39" customFormat="1" ht="12.75" customHeight="1" x14ac:dyDescent="0.2">
      <c r="A323" s="38"/>
      <c r="C323" s="40"/>
      <c r="D323" s="61"/>
      <c r="E323" s="61"/>
      <c r="F323" s="61"/>
      <c r="G323" s="61"/>
      <c r="H323" s="61"/>
      <c r="I323" s="61"/>
      <c r="J323" s="61"/>
      <c r="K323" s="61"/>
      <c r="L323" s="42"/>
      <c r="M323" s="42"/>
      <c r="N323" s="40"/>
      <c r="O323" s="42"/>
      <c r="P323" s="42"/>
    </row>
    <row r="324" spans="1:16" s="39" customFormat="1" ht="12.75" customHeight="1" x14ac:dyDescent="0.2">
      <c r="A324" s="38"/>
      <c r="C324" s="40"/>
      <c r="D324" s="61"/>
      <c r="E324" s="61"/>
      <c r="F324" s="61"/>
      <c r="G324" s="61"/>
      <c r="H324" s="61"/>
      <c r="I324" s="61"/>
      <c r="J324" s="61"/>
      <c r="K324" s="61"/>
      <c r="L324" s="42"/>
      <c r="M324" s="42"/>
      <c r="N324" s="40"/>
      <c r="O324" s="42"/>
      <c r="P324" s="42"/>
    </row>
    <row r="325" spans="1:16" s="39" customFormat="1" ht="12.75" customHeight="1" x14ac:dyDescent="0.2">
      <c r="A325" s="38"/>
      <c r="C325" s="40"/>
      <c r="D325" s="61"/>
      <c r="E325" s="61"/>
      <c r="F325" s="61"/>
      <c r="G325" s="61"/>
      <c r="H325" s="61"/>
      <c r="I325" s="61"/>
      <c r="J325" s="61"/>
      <c r="K325" s="61"/>
      <c r="L325" s="42"/>
      <c r="M325" s="42"/>
      <c r="N325" s="40"/>
      <c r="O325" s="42"/>
      <c r="P325" s="42"/>
    </row>
    <row r="326" spans="1:16" s="39" customFormat="1" ht="12.75" customHeight="1" x14ac:dyDescent="0.2">
      <c r="A326" s="38"/>
      <c r="C326" s="40"/>
      <c r="D326" s="61"/>
      <c r="E326" s="61"/>
      <c r="F326" s="61"/>
      <c r="G326" s="61"/>
      <c r="H326" s="61"/>
      <c r="I326" s="61"/>
      <c r="J326" s="61"/>
      <c r="K326" s="61"/>
      <c r="L326" s="42"/>
      <c r="M326" s="42"/>
      <c r="N326" s="40"/>
      <c r="O326" s="42"/>
      <c r="P326" s="42"/>
    </row>
    <row r="327" spans="1:16" s="39" customFormat="1" ht="12.75" customHeight="1" x14ac:dyDescent="0.2">
      <c r="A327" s="38"/>
      <c r="C327" s="40"/>
      <c r="D327" s="61"/>
      <c r="E327" s="61"/>
      <c r="F327" s="61"/>
      <c r="G327" s="61"/>
      <c r="H327" s="61"/>
      <c r="I327" s="61"/>
      <c r="J327" s="61"/>
      <c r="K327" s="61"/>
      <c r="L327" s="42"/>
      <c r="M327" s="42"/>
      <c r="N327" s="40"/>
      <c r="O327" s="42"/>
      <c r="P327" s="42"/>
    </row>
    <row r="328" spans="1:16" s="39" customFormat="1" ht="12.75" customHeight="1" x14ac:dyDescent="0.2">
      <c r="A328" s="38"/>
      <c r="C328" s="40"/>
      <c r="D328" s="61"/>
      <c r="E328" s="61"/>
      <c r="F328" s="61"/>
      <c r="G328" s="61"/>
      <c r="H328" s="61"/>
      <c r="I328" s="61"/>
      <c r="J328" s="61"/>
      <c r="K328" s="61"/>
      <c r="L328" s="42"/>
      <c r="M328" s="42"/>
      <c r="N328" s="40"/>
      <c r="O328" s="42"/>
      <c r="P328" s="42"/>
    </row>
    <row r="329" spans="1:16" s="39" customFormat="1" ht="12.75" customHeight="1" x14ac:dyDescent="0.2">
      <c r="A329" s="38"/>
      <c r="C329" s="40"/>
      <c r="D329" s="61"/>
      <c r="E329" s="61"/>
      <c r="F329" s="61"/>
      <c r="G329" s="61"/>
      <c r="H329" s="61"/>
      <c r="I329" s="61"/>
      <c r="J329" s="61"/>
      <c r="K329" s="61"/>
      <c r="L329" s="42"/>
      <c r="M329" s="42"/>
      <c r="N329" s="40"/>
      <c r="O329" s="42"/>
      <c r="P329" s="42"/>
    </row>
    <row r="330" spans="1:16" s="39" customFormat="1" ht="12.75" customHeight="1" x14ac:dyDescent="0.2">
      <c r="A330" s="38"/>
      <c r="C330" s="40"/>
      <c r="D330" s="61"/>
      <c r="E330" s="61"/>
      <c r="F330" s="61"/>
      <c r="G330" s="61"/>
      <c r="H330" s="61"/>
      <c r="I330" s="61"/>
      <c r="J330" s="61"/>
      <c r="K330" s="61"/>
      <c r="L330" s="42"/>
      <c r="M330" s="42"/>
      <c r="N330" s="40"/>
      <c r="O330" s="42"/>
      <c r="P330" s="42"/>
    </row>
    <row r="331" spans="1:16" s="39" customFormat="1" ht="12.75" customHeight="1" x14ac:dyDescent="0.2">
      <c r="A331" s="38"/>
      <c r="C331" s="40"/>
      <c r="D331" s="61"/>
      <c r="E331" s="61"/>
      <c r="F331" s="61"/>
      <c r="G331" s="61"/>
      <c r="H331" s="61"/>
      <c r="I331" s="61"/>
      <c r="J331" s="61"/>
      <c r="K331" s="61"/>
      <c r="L331" s="42"/>
      <c r="M331" s="42"/>
      <c r="N331" s="40"/>
      <c r="O331" s="42"/>
      <c r="P331" s="42"/>
    </row>
    <row r="332" spans="1:16" s="39" customFormat="1" ht="12.75" customHeight="1" x14ac:dyDescent="0.2">
      <c r="A332" s="38"/>
      <c r="C332" s="40"/>
      <c r="D332" s="61"/>
      <c r="E332" s="61"/>
      <c r="F332" s="61"/>
      <c r="G332" s="61"/>
      <c r="H332" s="61"/>
      <c r="I332" s="61"/>
      <c r="J332" s="61"/>
      <c r="K332" s="61"/>
      <c r="L332" s="42"/>
      <c r="M332" s="42"/>
      <c r="N332" s="40"/>
      <c r="O332" s="42"/>
      <c r="P332" s="42"/>
    </row>
    <row r="333" spans="1:16" s="39" customFormat="1" ht="12.75" customHeight="1" x14ac:dyDescent="0.2">
      <c r="A333" s="38"/>
      <c r="C333" s="40"/>
      <c r="D333" s="61"/>
      <c r="E333" s="61"/>
      <c r="F333" s="61"/>
      <c r="G333" s="61"/>
      <c r="H333" s="61"/>
      <c r="I333" s="61"/>
      <c r="J333" s="61"/>
      <c r="K333" s="61"/>
      <c r="L333" s="42"/>
      <c r="M333" s="42"/>
      <c r="N333" s="40"/>
      <c r="O333" s="42"/>
      <c r="P333" s="42"/>
    </row>
    <row r="334" spans="1:16" s="39" customFormat="1" ht="12.75" customHeight="1" x14ac:dyDescent="0.2">
      <c r="A334" s="38"/>
      <c r="C334" s="40"/>
      <c r="D334" s="61"/>
      <c r="E334" s="61"/>
      <c r="F334" s="61"/>
      <c r="G334" s="61"/>
      <c r="H334" s="61"/>
      <c r="I334" s="61"/>
      <c r="J334" s="61"/>
      <c r="K334" s="61"/>
      <c r="L334" s="42"/>
      <c r="M334" s="42"/>
      <c r="N334" s="40"/>
      <c r="O334" s="42"/>
      <c r="P334" s="42"/>
    </row>
    <row r="335" spans="1:16" s="39" customFormat="1" ht="12.75" customHeight="1" x14ac:dyDescent="0.2">
      <c r="A335" s="38"/>
      <c r="C335" s="40"/>
      <c r="D335" s="61"/>
      <c r="E335" s="61"/>
      <c r="F335" s="61"/>
      <c r="G335" s="61"/>
      <c r="H335" s="61"/>
      <c r="I335" s="61"/>
      <c r="J335" s="61"/>
      <c r="K335" s="61"/>
      <c r="L335" s="42"/>
      <c r="M335" s="42"/>
      <c r="N335" s="40"/>
      <c r="O335" s="42"/>
      <c r="P335" s="42"/>
    </row>
    <row r="336" spans="1:16" s="39" customFormat="1" ht="12.75" customHeight="1" x14ac:dyDescent="0.2">
      <c r="A336" s="38"/>
      <c r="C336" s="40"/>
      <c r="D336" s="61"/>
      <c r="E336" s="61"/>
      <c r="F336" s="61"/>
      <c r="G336" s="61"/>
      <c r="H336" s="61"/>
      <c r="I336" s="61"/>
      <c r="J336" s="61"/>
      <c r="K336" s="61"/>
      <c r="L336" s="42"/>
      <c r="M336" s="42"/>
      <c r="N336" s="40"/>
      <c r="O336" s="42"/>
      <c r="P336" s="42"/>
    </row>
    <row r="337" spans="1:16" s="39" customFormat="1" ht="12.75" customHeight="1" x14ac:dyDescent="0.2">
      <c r="A337" s="38"/>
      <c r="C337" s="40"/>
      <c r="D337" s="61"/>
      <c r="E337" s="61"/>
      <c r="F337" s="61"/>
      <c r="G337" s="61"/>
      <c r="H337" s="61"/>
      <c r="I337" s="61"/>
      <c r="J337" s="61"/>
      <c r="K337" s="61"/>
      <c r="L337" s="42"/>
      <c r="M337" s="42"/>
      <c r="N337" s="40"/>
      <c r="O337" s="42"/>
      <c r="P337" s="42"/>
    </row>
    <row r="338" spans="1:16" s="39" customFormat="1" ht="12.75" customHeight="1" x14ac:dyDescent="0.2">
      <c r="A338" s="38"/>
      <c r="C338" s="40"/>
      <c r="D338" s="61"/>
      <c r="E338" s="61"/>
      <c r="F338" s="61"/>
      <c r="G338" s="61"/>
      <c r="H338" s="61"/>
      <c r="I338" s="61"/>
      <c r="J338" s="61"/>
      <c r="K338" s="61"/>
      <c r="L338" s="42"/>
      <c r="M338" s="42"/>
      <c r="N338" s="40"/>
      <c r="O338" s="42"/>
      <c r="P338" s="42"/>
    </row>
    <row r="339" spans="1:16" s="39" customFormat="1" ht="12.75" customHeight="1" x14ac:dyDescent="0.2">
      <c r="A339" s="38"/>
      <c r="C339" s="40"/>
      <c r="D339" s="61"/>
      <c r="E339" s="61"/>
      <c r="F339" s="61"/>
      <c r="G339" s="61"/>
      <c r="H339" s="61"/>
      <c r="I339" s="61"/>
      <c r="J339" s="61"/>
      <c r="K339" s="61"/>
      <c r="L339" s="42"/>
      <c r="M339" s="42"/>
      <c r="N339" s="40"/>
      <c r="O339" s="42"/>
      <c r="P339" s="42"/>
    </row>
    <row r="340" spans="1:16" s="39" customFormat="1" ht="12.75" customHeight="1" x14ac:dyDescent="0.2">
      <c r="A340" s="38"/>
      <c r="C340" s="40"/>
      <c r="D340" s="61"/>
      <c r="E340" s="61"/>
      <c r="F340" s="61"/>
      <c r="G340" s="61"/>
      <c r="H340" s="61"/>
      <c r="I340" s="61"/>
      <c r="J340" s="61"/>
      <c r="K340" s="61"/>
      <c r="L340" s="42"/>
      <c r="M340" s="42"/>
      <c r="N340" s="40"/>
      <c r="O340" s="42"/>
      <c r="P340" s="42"/>
    </row>
    <row r="341" spans="1:16" s="39" customFormat="1" ht="12.75" customHeight="1" x14ac:dyDescent="0.2">
      <c r="A341" s="38"/>
      <c r="C341" s="40"/>
      <c r="D341" s="61"/>
      <c r="E341" s="61"/>
      <c r="F341" s="61"/>
      <c r="G341" s="61"/>
      <c r="H341" s="61"/>
      <c r="I341" s="61"/>
      <c r="J341" s="61"/>
      <c r="K341" s="61"/>
      <c r="L341" s="42"/>
      <c r="M341" s="42"/>
      <c r="N341" s="40"/>
      <c r="O341" s="42"/>
      <c r="P341" s="42"/>
    </row>
    <row r="342" spans="1:16" s="39" customFormat="1" ht="12.75" customHeight="1" x14ac:dyDescent="0.2">
      <c r="A342" s="38"/>
      <c r="C342" s="40"/>
      <c r="D342" s="61"/>
      <c r="E342" s="61"/>
      <c r="F342" s="61"/>
      <c r="G342" s="61"/>
      <c r="H342" s="61"/>
      <c r="I342" s="61"/>
      <c r="J342" s="61"/>
      <c r="K342" s="61"/>
      <c r="L342" s="42"/>
      <c r="M342" s="42"/>
      <c r="N342" s="40"/>
      <c r="O342" s="42"/>
      <c r="P342" s="42"/>
    </row>
    <row r="343" spans="1:16" s="39" customFormat="1" ht="12.75" customHeight="1" x14ac:dyDescent="0.2">
      <c r="A343" s="38"/>
      <c r="C343" s="40"/>
      <c r="D343" s="61"/>
      <c r="E343" s="61"/>
      <c r="F343" s="61"/>
      <c r="G343" s="61"/>
      <c r="H343" s="61"/>
      <c r="I343" s="61"/>
      <c r="J343" s="61"/>
      <c r="K343" s="61"/>
      <c r="L343" s="42"/>
      <c r="M343" s="42"/>
      <c r="N343" s="40"/>
      <c r="O343" s="42"/>
      <c r="P343" s="42"/>
    </row>
    <row r="344" spans="1:16" s="39" customFormat="1" ht="12.75" customHeight="1" x14ac:dyDescent="0.2">
      <c r="A344" s="38"/>
      <c r="C344" s="40"/>
      <c r="D344" s="61"/>
      <c r="E344" s="61"/>
      <c r="F344" s="61"/>
      <c r="G344" s="61"/>
      <c r="H344" s="61"/>
      <c r="I344" s="61"/>
      <c r="J344" s="61"/>
      <c r="K344" s="61"/>
      <c r="L344" s="42"/>
      <c r="M344" s="42"/>
      <c r="N344" s="40"/>
      <c r="O344" s="42"/>
      <c r="P344" s="42"/>
    </row>
    <row r="345" spans="1:16" s="39" customFormat="1" ht="12.75" customHeight="1" x14ac:dyDescent="0.2">
      <c r="A345" s="38"/>
      <c r="C345" s="40"/>
      <c r="D345" s="61"/>
      <c r="E345" s="61"/>
      <c r="F345" s="61"/>
      <c r="G345" s="61"/>
      <c r="H345" s="61"/>
      <c r="I345" s="61"/>
      <c r="J345" s="61"/>
      <c r="K345" s="61"/>
      <c r="L345" s="42"/>
      <c r="M345" s="42"/>
      <c r="N345" s="40"/>
      <c r="O345" s="42"/>
      <c r="P345" s="42"/>
    </row>
    <row r="346" spans="1:16" s="39" customFormat="1" ht="12.75" customHeight="1" x14ac:dyDescent="0.2">
      <c r="A346" s="38"/>
      <c r="C346" s="40"/>
      <c r="D346" s="61"/>
      <c r="E346" s="61"/>
      <c r="F346" s="61"/>
      <c r="G346" s="61"/>
      <c r="H346" s="61"/>
      <c r="I346" s="61"/>
      <c r="J346" s="61"/>
      <c r="K346" s="61"/>
      <c r="L346" s="42"/>
      <c r="M346" s="42"/>
      <c r="N346" s="40"/>
      <c r="O346" s="42"/>
      <c r="P346" s="42"/>
    </row>
    <row r="347" spans="1:16" s="39" customFormat="1" ht="12.75" customHeight="1" x14ac:dyDescent="0.2">
      <c r="A347" s="38"/>
      <c r="C347" s="40"/>
      <c r="D347" s="61"/>
      <c r="E347" s="61"/>
      <c r="F347" s="61"/>
      <c r="G347" s="61"/>
      <c r="H347" s="61"/>
      <c r="I347" s="61"/>
      <c r="J347" s="61"/>
      <c r="K347" s="61"/>
      <c r="L347" s="42"/>
      <c r="M347" s="42"/>
      <c r="N347" s="40"/>
      <c r="O347" s="42"/>
      <c r="P347" s="42"/>
    </row>
    <row r="348" spans="1:16" s="39" customFormat="1" ht="12.75" customHeight="1" x14ac:dyDescent="0.2">
      <c r="A348" s="38"/>
      <c r="C348" s="40"/>
      <c r="D348" s="61"/>
      <c r="E348" s="61"/>
      <c r="F348" s="61"/>
      <c r="G348" s="61"/>
      <c r="H348" s="61"/>
      <c r="I348" s="61"/>
      <c r="J348" s="61"/>
      <c r="K348" s="61"/>
      <c r="L348" s="42"/>
      <c r="M348" s="42"/>
      <c r="N348" s="40"/>
      <c r="O348" s="42"/>
      <c r="P348" s="42"/>
    </row>
    <row r="349" spans="1:16" s="39" customFormat="1" ht="12.75" customHeight="1" x14ac:dyDescent="0.2">
      <c r="A349" s="38"/>
      <c r="C349" s="40"/>
      <c r="D349" s="61"/>
      <c r="E349" s="61"/>
      <c r="F349" s="61"/>
      <c r="G349" s="61"/>
      <c r="H349" s="61"/>
      <c r="I349" s="61"/>
      <c r="J349" s="61"/>
      <c r="K349" s="61"/>
      <c r="L349" s="42"/>
      <c r="M349" s="42"/>
      <c r="N349" s="40"/>
      <c r="O349" s="42"/>
      <c r="P349" s="42"/>
    </row>
    <row r="350" spans="1:16" s="39" customFormat="1" ht="12.75" customHeight="1" x14ac:dyDescent="0.2">
      <c r="A350" s="38"/>
      <c r="C350" s="40"/>
      <c r="D350" s="61"/>
      <c r="E350" s="61"/>
      <c r="F350" s="61"/>
      <c r="G350" s="61"/>
      <c r="H350" s="61"/>
      <c r="I350" s="61"/>
      <c r="J350" s="61"/>
      <c r="K350" s="61"/>
      <c r="L350" s="42"/>
      <c r="M350" s="42"/>
      <c r="N350" s="40"/>
      <c r="O350" s="42"/>
      <c r="P350" s="42"/>
    </row>
    <row r="351" spans="1:16" s="39" customFormat="1" ht="12.75" customHeight="1" x14ac:dyDescent="0.2">
      <c r="A351" s="38"/>
      <c r="C351" s="40"/>
      <c r="D351" s="61"/>
      <c r="E351" s="61"/>
      <c r="F351" s="61"/>
      <c r="G351" s="61"/>
      <c r="H351" s="61"/>
      <c r="I351" s="61"/>
      <c r="J351" s="61"/>
      <c r="K351" s="61"/>
      <c r="L351" s="42"/>
      <c r="M351" s="42"/>
      <c r="N351" s="40"/>
      <c r="O351" s="42"/>
      <c r="P351" s="42"/>
    </row>
    <row r="352" spans="1:16" s="39" customFormat="1" ht="12.75" customHeight="1" x14ac:dyDescent="0.2">
      <c r="A352" s="38"/>
      <c r="C352" s="40"/>
      <c r="D352" s="61"/>
      <c r="E352" s="61"/>
      <c r="F352" s="61"/>
      <c r="G352" s="61"/>
      <c r="H352" s="61"/>
      <c r="I352" s="61"/>
      <c r="J352" s="61"/>
      <c r="K352" s="61"/>
      <c r="L352" s="42"/>
      <c r="M352" s="42"/>
      <c r="N352" s="40"/>
      <c r="O352" s="42"/>
      <c r="P352" s="42"/>
    </row>
    <row r="353" spans="1:16" s="39" customFormat="1" ht="12.75" customHeight="1" x14ac:dyDescent="0.2">
      <c r="A353" s="38"/>
      <c r="C353" s="40"/>
      <c r="D353" s="61"/>
      <c r="E353" s="61"/>
      <c r="F353" s="61"/>
      <c r="G353" s="61"/>
      <c r="H353" s="61"/>
      <c r="I353" s="61"/>
      <c r="J353" s="61"/>
      <c r="K353" s="61"/>
      <c r="L353" s="42"/>
      <c r="M353" s="42"/>
      <c r="N353" s="40"/>
      <c r="O353" s="42"/>
      <c r="P353" s="42"/>
    </row>
    <row r="354" spans="1:16" s="39" customFormat="1" ht="12.75" customHeight="1" x14ac:dyDescent="0.2">
      <c r="A354" s="38"/>
      <c r="C354" s="40"/>
      <c r="D354" s="61"/>
      <c r="E354" s="61"/>
      <c r="F354" s="61"/>
      <c r="G354" s="61"/>
      <c r="H354" s="61"/>
      <c r="I354" s="61"/>
      <c r="J354" s="61"/>
      <c r="K354" s="61"/>
      <c r="L354" s="42"/>
      <c r="M354" s="42"/>
      <c r="N354" s="40"/>
      <c r="O354" s="42"/>
      <c r="P354" s="42"/>
    </row>
    <row r="355" spans="1:16" s="39" customFormat="1" ht="12.75" customHeight="1" x14ac:dyDescent="0.2">
      <c r="A355" s="38"/>
      <c r="C355" s="40"/>
      <c r="D355" s="61"/>
      <c r="E355" s="61"/>
      <c r="F355" s="61"/>
      <c r="G355" s="61"/>
      <c r="H355" s="61"/>
      <c r="I355" s="61"/>
      <c r="J355" s="61"/>
      <c r="K355" s="61"/>
      <c r="L355" s="42"/>
      <c r="M355" s="42"/>
      <c r="N355" s="40"/>
      <c r="O355" s="42"/>
      <c r="P355" s="42"/>
    </row>
    <row r="356" spans="1:16" s="39" customFormat="1" ht="12.75" customHeight="1" x14ac:dyDescent="0.2">
      <c r="A356" s="38"/>
      <c r="C356" s="40"/>
      <c r="D356" s="61"/>
      <c r="E356" s="61"/>
      <c r="F356" s="61"/>
      <c r="G356" s="61"/>
      <c r="H356" s="61"/>
      <c r="I356" s="61"/>
      <c r="J356" s="61"/>
      <c r="K356" s="61"/>
      <c r="L356" s="42"/>
      <c r="M356" s="42"/>
      <c r="N356" s="40"/>
      <c r="O356" s="42"/>
      <c r="P356" s="42"/>
    </row>
    <row r="357" spans="1:16" s="39" customFormat="1" ht="12.75" customHeight="1" x14ac:dyDescent="0.2">
      <c r="A357" s="38"/>
      <c r="C357" s="40"/>
      <c r="D357" s="61"/>
      <c r="E357" s="61"/>
      <c r="F357" s="61"/>
      <c r="G357" s="61"/>
      <c r="H357" s="61"/>
      <c r="I357" s="61"/>
      <c r="J357" s="61"/>
      <c r="K357" s="61"/>
      <c r="L357" s="42"/>
      <c r="M357" s="42"/>
      <c r="N357" s="40"/>
      <c r="O357" s="42"/>
      <c r="P357" s="42"/>
    </row>
    <row r="358" spans="1:16" s="39" customFormat="1" ht="12.75" customHeight="1" x14ac:dyDescent="0.2">
      <c r="A358" s="38"/>
      <c r="C358" s="40"/>
      <c r="D358" s="61"/>
      <c r="E358" s="61"/>
      <c r="F358" s="61"/>
      <c r="G358" s="61"/>
      <c r="H358" s="61"/>
      <c r="I358" s="61"/>
      <c r="J358" s="61"/>
      <c r="K358" s="61"/>
      <c r="L358" s="42"/>
      <c r="M358" s="42"/>
      <c r="N358" s="40"/>
      <c r="O358" s="42"/>
      <c r="P358" s="42"/>
    </row>
    <row r="359" spans="1:16" s="39" customFormat="1" ht="12.75" customHeight="1" x14ac:dyDescent="0.2">
      <c r="A359" s="38"/>
      <c r="C359" s="40"/>
      <c r="D359" s="61"/>
      <c r="E359" s="61"/>
      <c r="F359" s="61"/>
      <c r="G359" s="61"/>
      <c r="H359" s="61"/>
      <c r="I359" s="61"/>
      <c r="J359" s="61"/>
      <c r="K359" s="61"/>
      <c r="L359" s="42"/>
      <c r="M359" s="42"/>
      <c r="N359" s="40"/>
      <c r="O359" s="42"/>
      <c r="P359" s="42"/>
    </row>
    <row r="360" spans="1:16" s="39" customFormat="1" ht="12.75" customHeight="1" x14ac:dyDescent="0.2">
      <c r="A360" s="38"/>
      <c r="C360" s="40"/>
      <c r="D360" s="61"/>
      <c r="E360" s="61"/>
      <c r="F360" s="61"/>
      <c r="G360" s="61"/>
      <c r="H360" s="61"/>
      <c r="I360" s="61"/>
      <c r="J360" s="61"/>
      <c r="K360" s="61"/>
      <c r="L360" s="42"/>
      <c r="M360" s="42"/>
      <c r="N360" s="40"/>
      <c r="O360" s="42"/>
      <c r="P360" s="42"/>
    </row>
    <row r="361" spans="1:16" s="39" customFormat="1" ht="12.75" customHeight="1" x14ac:dyDescent="0.2">
      <c r="A361" s="38"/>
      <c r="C361" s="40"/>
      <c r="D361" s="61"/>
      <c r="E361" s="61"/>
      <c r="F361" s="61"/>
      <c r="G361" s="61"/>
      <c r="H361" s="61"/>
      <c r="I361" s="61"/>
      <c r="J361" s="61"/>
      <c r="K361" s="61"/>
      <c r="L361" s="42"/>
      <c r="M361" s="42"/>
      <c r="N361" s="40"/>
      <c r="O361" s="42"/>
      <c r="P361" s="42"/>
    </row>
    <row r="362" spans="1:16" s="39" customFormat="1" ht="12.75" customHeight="1" x14ac:dyDescent="0.2">
      <c r="A362" s="38"/>
      <c r="C362" s="40"/>
      <c r="D362" s="61"/>
      <c r="E362" s="61"/>
      <c r="F362" s="61"/>
      <c r="G362" s="61"/>
      <c r="H362" s="61"/>
      <c r="I362" s="61"/>
      <c r="J362" s="61"/>
      <c r="K362" s="61"/>
      <c r="L362" s="42"/>
      <c r="M362" s="42"/>
      <c r="N362" s="40"/>
      <c r="O362" s="42"/>
      <c r="P362" s="42"/>
    </row>
    <row r="363" spans="1:16" s="39" customFormat="1" ht="12.75" customHeight="1" x14ac:dyDescent="0.2">
      <c r="A363" s="38"/>
      <c r="C363" s="40"/>
      <c r="D363" s="61"/>
      <c r="E363" s="61"/>
      <c r="F363" s="61"/>
      <c r="G363" s="61"/>
      <c r="H363" s="61"/>
      <c r="I363" s="61"/>
      <c r="J363" s="61"/>
      <c r="K363" s="61"/>
      <c r="L363" s="42"/>
      <c r="M363" s="42"/>
      <c r="N363" s="40"/>
      <c r="O363" s="42"/>
      <c r="P363" s="42"/>
    </row>
    <row r="364" spans="1:16" s="39" customFormat="1" ht="12.75" customHeight="1" x14ac:dyDescent="0.2">
      <c r="A364" s="38"/>
      <c r="C364" s="40"/>
      <c r="D364" s="61"/>
      <c r="E364" s="61"/>
      <c r="F364" s="61"/>
      <c r="G364" s="61"/>
      <c r="H364" s="61"/>
      <c r="I364" s="61"/>
      <c r="J364" s="61"/>
      <c r="K364" s="61"/>
      <c r="L364" s="42"/>
      <c r="M364" s="42"/>
      <c r="N364" s="40"/>
      <c r="O364" s="42"/>
      <c r="P364" s="42"/>
    </row>
    <row r="365" spans="1:16" s="39" customFormat="1" ht="12.75" customHeight="1" x14ac:dyDescent="0.2">
      <c r="A365" s="38"/>
      <c r="C365" s="40"/>
      <c r="D365" s="61"/>
      <c r="E365" s="61"/>
      <c r="F365" s="61"/>
      <c r="G365" s="61"/>
      <c r="H365" s="61"/>
      <c r="I365" s="61"/>
      <c r="J365" s="61"/>
      <c r="K365" s="61"/>
      <c r="L365" s="42"/>
      <c r="M365" s="42"/>
      <c r="N365" s="40"/>
      <c r="O365" s="42"/>
      <c r="P365" s="42"/>
    </row>
    <row r="366" spans="1:16" s="39" customFormat="1" ht="12.75" customHeight="1" x14ac:dyDescent="0.2">
      <c r="A366" s="38"/>
      <c r="C366" s="40"/>
      <c r="D366" s="61"/>
      <c r="E366" s="61"/>
      <c r="F366" s="61"/>
      <c r="G366" s="61"/>
      <c r="H366" s="61"/>
      <c r="I366" s="61"/>
      <c r="J366" s="61"/>
      <c r="K366" s="61"/>
      <c r="L366" s="42"/>
      <c r="M366" s="42"/>
      <c r="N366" s="40"/>
      <c r="O366" s="42"/>
      <c r="P366" s="42"/>
    </row>
    <row r="367" spans="1:16" s="39" customFormat="1" ht="12.75" customHeight="1" x14ac:dyDescent="0.2">
      <c r="A367" s="38"/>
      <c r="C367" s="40"/>
      <c r="D367" s="61"/>
      <c r="E367" s="61"/>
      <c r="F367" s="61"/>
      <c r="G367" s="61"/>
      <c r="H367" s="61"/>
      <c r="I367" s="61"/>
      <c r="J367" s="61"/>
      <c r="K367" s="61"/>
      <c r="L367" s="42"/>
      <c r="M367" s="42"/>
      <c r="N367" s="40"/>
      <c r="O367" s="42"/>
      <c r="P367" s="42"/>
    </row>
    <row r="368" spans="1:16" s="39" customFormat="1" ht="12.75" customHeight="1" x14ac:dyDescent="0.2">
      <c r="A368" s="38"/>
      <c r="C368" s="40"/>
      <c r="D368" s="61"/>
      <c r="E368" s="61"/>
      <c r="F368" s="61"/>
      <c r="G368" s="61"/>
      <c r="H368" s="61"/>
      <c r="I368" s="61"/>
      <c r="J368" s="61"/>
      <c r="K368" s="61"/>
      <c r="L368" s="42"/>
      <c r="M368" s="42"/>
      <c r="N368" s="40"/>
      <c r="O368" s="42"/>
      <c r="P368" s="42"/>
    </row>
    <row r="369" spans="1:16" s="39" customFormat="1" ht="12.75" customHeight="1" x14ac:dyDescent="0.2">
      <c r="A369" s="38"/>
      <c r="C369" s="40"/>
      <c r="D369" s="61"/>
      <c r="E369" s="61"/>
      <c r="F369" s="61"/>
      <c r="G369" s="61"/>
      <c r="H369" s="61"/>
      <c r="I369" s="61"/>
      <c r="J369" s="61"/>
      <c r="K369" s="61"/>
      <c r="L369" s="42"/>
      <c r="M369" s="42"/>
      <c r="N369" s="40"/>
      <c r="O369" s="42"/>
      <c r="P369" s="42"/>
    </row>
    <row r="370" spans="1:16" s="39" customFormat="1" ht="12.75" customHeight="1" x14ac:dyDescent="0.2">
      <c r="A370" s="38"/>
      <c r="C370" s="40"/>
      <c r="D370" s="61"/>
      <c r="E370" s="61"/>
      <c r="F370" s="61"/>
      <c r="G370" s="61"/>
      <c r="H370" s="61"/>
      <c r="I370" s="61"/>
      <c r="J370" s="61"/>
      <c r="K370" s="61"/>
      <c r="L370" s="42"/>
      <c r="M370" s="42"/>
      <c r="N370" s="40"/>
      <c r="O370" s="42"/>
      <c r="P370" s="42"/>
    </row>
    <row r="371" spans="1:16" s="39" customFormat="1" ht="12.75" customHeight="1" x14ac:dyDescent="0.2">
      <c r="A371" s="38"/>
      <c r="C371" s="40"/>
      <c r="D371" s="61"/>
      <c r="E371" s="61"/>
      <c r="F371" s="61"/>
      <c r="G371" s="61"/>
      <c r="H371" s="61"/>
      <c r="I371" s="61"/>
      <c r="J371" s="61"/>
      <c r="K371" s="61"/>
      <c r="L371" s="42"/>
      <c r="M371" s="42"/>
      <c r="N371" s="40"/>
      <c r="O371" s="42"/>
      <c r="P371" s="42"/>
    </row>
    <row r="372" spans="1:16" s="39" customFormat="1" ht="12.75" customHeight="1" x14ac:dyDescent="0.2">
      <c r="A372" s="38"/>
      <c r="C372" s="40"/>
      <c r="D372" s="61"/>
      <c r="E372" s="61"/>
      <c r="F372" s="61"/>
      <c r="G372" s="61"/>
      <c r="H372" s="61"/>
      <c r="I372" s="61"/>
      <c r="J372" s="61"/>
      <c r="K372" s="61"/>
      <c r="L372" s="42"/>
      <c r="M372" s="42"/>
      <c r="N372" s="40"/>
      <c r="O372" s="42"/>
      <c r="P372" s="42"/>
    </row>
    <row r="373" spans="1:16" s="39" customFormat="1" ht="12.75" customHeight="1" x14ac:dyDescent="0.2">
      <c r="A373" s="38"/>
      <c r="C373" s="40"/>
      <c r="D373" s="61"/>
      <c r="E373" s="61"/>
      <c r="F373" s="61"/>
      <c r="G373" s="61"/>
      <c r="H373" s="61"/>
      <c r="I373" s="61"/>
      <c r="J373" s="61"/>
      <c r="K373" s="61"/>
      <c r="L373" s="42"/>
      <c r="M373" s="42"/>
      <c r="N373" s="40"/>
      <c r="O373" s="42"/>
      <c r="P373" s="42"/>
    </row>
    <row r="374" spans="1:16" s="39" customFormat="1" ht="12.75" customHeight="1" x14ac:dyDescent="0.2">
      <c r="A374" s="38"/>
      <c r="C374" s="40"/>
      <c r="D374" s="61"/>
      <c r="E374" s="61"/>
      <c r="F374" s="61"/>
      <c r="G374" s="61"/>
      <c r="H374" s="61"/>
      <c r="I374" s="61"/>
      <c r="J374" s="61"/>
      <c r="K374" s="61"/>
      <c r="L374" s="42"/>
      <c r="M374" s="42"/>
      <c r="N374" s="40"/>
      <c r="O374" s="42"/>
      <c r="P374" s="42"/>
    </row>
    <row r="375" spans="1:16" s="39" customFormat="1" ht="12.75" customHeight="1" x14ac:dyDescent="0.2">
      <c r="A375" s="38"/>
      <c r="C375" s="40"/>
      <c r="D375" s="61"/>
      <c r="E375" s="61"/>
      <c r="F375" s="61"/>
      <c r="G375" s="61"/>
      <c r="H375" s="61"/>
      <c r="I375" s="61"/>
      <c r="J375" s="61"/>
      <c r="K375" s="61"/>
      <c r="L375" s="42"/>
      <c r="M375" s="42"/>
      <c r="N375" s="40"/>
      <c r="O375" s="42"/>
      <c r="P375" s="42"/>
    </row>
    <row r="376" spans="1:16" s="39" customFormat="1" ht="12.75" customHeight="1" x14ac:dyDescent="0.2">
      <c r="A376" s="38"/>
      <c r="C376" s="40"/>
      <c r="D376" s="61"/>
      <c r="E376" s="61"/>
      <c r="F376" s="61"/>
      <c r="G376" s="61"/>
      <c r="H376" s="61"/>
      <c r="I376" s="61"/>
      <c r="J376" s="61"/>
      <c r="K376" s="61"/>
      <c r="L376" s="42"/>
      <c r="M376" s="42"/>
      <c r="N376" s="40"/>
      <c r="O376" s="42"/>
      <c r="P376" s="42"/>
    </row>
    <row r="377" spans="1:16" s="39" customFormat="1" ht="12.75" customHeight="1" x14ac:dyDescent="0.2">
      <c r="A377" s="38"/>
      <c r="C377" s="40"/>
      <c r="D377" s="61"/>
      <c r="E377" s="61"/>
      <c r="F377" s="61"/>
      <c r="G377" s="61"/>
      <c r="H377" s="61"/>
      <c r="I377" s="61"/>
      <c r="J377" s="61"/>
      <c r="K377" s="61"/>
      <c r="L377" s="42"/>
      <c r="M377" s="42"/>
      <c r="N377" s="40"/>
      <c r="O377" s="42"/>
      <c r="P377" s="42"/>
    </row>
    <row r="378" spans="1:16" s="39" customFormat="1" ht="12.75" customHeight="1" x14ac:dyDescent="0.2">
      <c r="A378" s="38"/>
      <c r="C378" s="40"/>
      <c r="D378" s="61"/>
      <c r="E378" s="61"/>
      <c r="F378" s="61"/>
      <c r="G378" s="61"/>
      <c r="H378" s="61"/>
      <c r="I378" s="61"/>
      <c r="J378" s="61"/>
      <c r="K378" s="61"/>
      <c r="L378" s="42"/>
      <c r="M378" s="42"/>
      <c r="N378" s="40"/>
      <c r="O378" s="42"/>
      <c r="P378" s="42"/>
    </row>
    <row r="379" spans="1:16" s="39" customFormat="1" ht="12.75" customHeight="1" x14ac:dyDescent="0.2">
      <c r="A379" s="38"/>
      <c r="C379" s="40"/>
      <c r="D379" s="61"/>
      <c r="E379" s="61"/>
      <c r="F379" s="61"/>
      <c r="G379" s="61"/>
      <c r="H379" s="61"/>
      <c r="I379" s="61"/>
      <c r="J379" s="61"/>
      <c r="K379" s="61"/>
      <c r="L379" s="42"/>
      <c r="M379" s="42"/>
      <c r="N379" s="40"/>
      <c r="O379" s="42"/>
      <c r="P379" s="42"/>
    </row>
    <row r="380" spans="1:16" s="39" customFormat="1" ht="12.75" customHeight="1" x14ac:dyDescent="0.2">
      <c r="A380" s="38"/>
      <c r="C380" s="40"/>
      <c r="D380" s="61"/>
      <c r="E380" s="61"/>
      <c r="F380" s="61"/>
      <c r="G380" s="61"/>
      <c r="H380" s="61"/>
      <c r="I380" s="61"/>
      <c r="J380" s="61"/>
      <c r="K380" s="61"/>
      <c r="L380" s="42"/>
      <c r="M380" s="42"/>
      <c r="N380" s="40"/>
      <c r="O380" s="42"/>
      <c r="P380" s="42"/>
    </row>
    <row r="381" spans="1:16" s="39" customFormat="1" ht="12.75" customHeight="1" x14ac:dyDescent="0.2">
      <c r="A381" s="38"/>
      <c r="C381" s="40"/>
      <c r="D381" s="61"/>
      <c r="E381" s="61"/>
      <c r="F381" s="61"/>
      <c r="G381" s="61"/>
      <c r="H381" s="61"/>
      <c r="I381" s="61"/>
      <c r="J381" s="61"/>
      <c r="K381" s="61"/>
      <c r="L381" s="42"/>
      <c r="M381" s="42"/>
      <c r="N381" s="40"/>
      <c r="O381" s="42"/>
      <c r="P381" s="42"/>
    </row>
    <row r="382" spans="1:16" s="39" customFormat="1" ht="12.75" customHeight="1" x14ac:dyDescent="0.2">
      <c r="A382" s="38"/>
      <c r="C382" s="40"/>
      <c r="D382" s="61"/>
      <c r="E382" s="61"/>
      <c r="F382" s="61"/>
      <c r="G382" s="61"/>
      <c r="H382" s="61"/>
      <c r="I382" s="61"/>
      <c r="J382" s="61"/>
      <c r="K382" s="61"/>
      <c r="L382" s="42"/>
      <c r="M382" s="42"/>
      <c r="N382" s="40"/>
      <c r="O382" s="42"/>
      <c r="P382" s="42"/>
    </row>
    <row r="383" spans="1:16" s="39" customFormat="1" ht="12.75" customHeight="1" x14ac:dyDescent="0.2">
      <c r="A383" s="38"/>
      <c r="C383" s="40"/>
      <c r="D383" s="61"/>
      <c r="E383" s="61"/>
      <c r="F383" s="61"/>
      <c r="G383" s="61"/>
      <c r="H383" s="61"/>
      <c r="I383" s="61"/>
      <c r="J383" s="61"/>
      <c r="K383" s="61"/>
      <c r="L383" s="42"/>
      <c r="M383" s="42"/>
      <c r="N383" s="40"/>
      <c r="O383" s="42"/>
      <c r="P383" s="42"/>
    </row>
    <row r="384" spans="1:16" s="39" customFormat="1" ht="12.75" customHeight="1" x14ac:dyDescent="0.2">
      <c r="A384" s="38"/>
      <c r="C384" s="40"/>
      <c r="D384" s="61"/>
      <c r="E384" s="61"/>
      <c r="F384" s="61"/>
      <c r="G384" s="61"/>
      <c r="H384" s="61"/>
      <c r="I384" s="61"/>
      <c r="J384" s="61"/>
      <c r="K384" s="61"/>
      <c r="L384" s="42"/>
      <c r="M384" s="42"/>
      <c r="N384" s="40"/>
      <c r="O384" s="42"/>
      <c r="P384" s="42"/>
    </row>
    <row r="385" spans="1:16" s="39" customFormat="1" ht="12.75" customHeight="1" x14ac:dyDescent="0.2">
      <c r="A385" s="38"/>
      <c r="C385" s="40"/>
      <c r="D385" s="61"/>
      <c r="E385" s="61"/>
      <c r="F385" s="61"/>
      <c r="G385" s="61"/>
      <c r="H385" s="61"/>
      <c r="I385" s="61"/>
      <c r="J385" s="61"/>
      <c r="K385" s="61"/>
      <c r="L385" s="42"/>
      <c r="M385" s="42"/>
      <c r="N385" s="40"/>
      <c r="O385" s="42"/>
      <c r="P385" s="42"/>
    </row>
    <row r="386" spans="1:16" s="39" customFormat="1" ht="12.75" customHeight="1" x14ac:dyDescent="0.2">
      <c r="A386" s="38"/>
      <c r="C386" s="40"/>
      <c r="D386" s="61"/>
      <c r="E386" s="61"/>
      <c r="F386" s="61"/>
      <c r="G386" s="61"/>
      <c r="H386" s="61"/>
      <c r="I386" s="61"/>
      <c r="J386" s="61"/>
      <c r="K386" s="61"/>
      <c r="L386" s="42"/>
      <c r="M386" s="42"/>
      <c r="N386" s="40"/>
      <c r="O386" s="42"/>
      <c r="P386" s="42"/>
    </row>
    <row r="387" spans="1:16" s="39" customFormat="1" ht="12.75" customHeight="1" x14ac:dyDescent="0.2">
      <c r="A387" s="38"/>
      <c r="C387" s="40"/>
      <c r="D387" s="61"/>
      <c r="E387" s="61"/>
      <c r="F387" s="61"/>
      <c r="G387" s="61"/>
      <c r="H387" s="61"/>
      <c r="I387" s="61"/>
      <c r="J387" s="61"/>
      <c r="K387" s="61"/>
      <c r="L387" s="42"/>
      <c r="M387" s="42"/>
      <c r="N387" s="40"/>
      <c r="O387" s="42"/>
      <c r="P387" s="42"/>
    </row>
    <row r="388" spans="1:16" s="39" customFormat="1" ht="12.75" customHeight="1" x14ac:dyDescent="0.2">
      <c r="A388" s="38"/>
      <c r="C388" s="40"/>
      <c r="D388" s="61"/>
      <c r="E388" s="61"/>
      <c r="F388" s="61"/>
      <c r="G388" s="61"/>
      <c r="H388" s="61"/>
      <c r="I388" s="61"/>
      <c r="J388" s="61"/>
      <c r="K388" s="61"/>
      <c r="L388" s="42"/>
      <c r="M388" s="42"/>
      <c r="N388" s="40"/>
      <c r="O388" s="42"/>
      <c r="P388" s="42"/>
    </row>
    <row r="389" spans="1:16" s="39" customFormat="1" ht="12.75" customHeight="1" x14ac:dyDescent="0.2">
      <c r="A389" s="38"/>
      <c r="C389" s="40"/>
      <c r="D389" s="61"/>
      <c r="E389" s="61"/>
      <c r="F389" s="61"/>
      <c r="G389" s="61"/>
      <c r="H389" s="61"/>
      <c r="I389" s="61"/>
      <c r="J389" s="61"/>
      <c r="K389" s="61"/>
      <c r="L389" s="42"/>
      <c r="M389" s="42"/>
      <c r="N389" s="40"/>
      <c r="O389" s="42"/>
      <c r="P389" s="42"/>
    </row>
    <row r="390" spans="1:16" s="39" customFormat="1" ht="12.75" customHeight="1" x14ac:dyDescent="0.2">
      <c r="A390" s="38"/>
      <c r="C390" s="40"/>
      <c r="D390" s="61"/>
      <c r="E390" s="61"/>
      <c r="F390" s="61"/>
      <c r="G390" s="61"/>
      <c r="H390" s="61"/>
      <c r="I390" s="61"/>
      <c r="J390" s="61"/>
      <c r="K390" s="61"/>
      <c r="L390" s="42"/>
      <c r="M390" s="42"/>
      <c r="N390" s="40"/>
      <c r="O390" s="42"/>
      <c r="P390" s="42"/>
    </row>
    <row r="391" spans="1:16" s="39" customFormat="1" ht="12.75" customHeight="1" x14ac:dyDescent="0.2">
      <c r="A391" s="38"/>
      <c r="C391" s="40"/>
      <c r="D391" s="61"/>
      <c r="E391" s="61"/>
      <c r="F391" s="61"/>
      <c r="G391" s="61"/>
      <c r="H391" s="61"/>
      <c r="I391" s="61"/>
      <c r="J391" s="61"/>
      <c r="K391" s="61"/>
      <c r="L391" s="42"/>
      <c r="M391" s="42"/>
      <c r="N391" s="40"/>
      <c r="O391" s="42"/>
      <c r="P391" s="42"/>
    </row>
    <row r="392" spans="1:16" s="39" customFormat="1" ht="12.75" customHeight="1" x14ac:dyDescent="0.2">
      <c r="A392" s="38"/>
      <c r="C392" s="40"/>
      <c r="D392" s="61"/>
      <c r="E392" s="61"/>
      <c r="F392" s="61"/>
      <c r="G392" s="61"/>
      <c r="H392" s="61"/>
      <c r="I392" s="61"/>
      <c r="J392" s="61"/>
      <c r="K392" s="61"/>
      <c r="L392" s="42"/>
      <c r="M392" s="42"/>
      <c r="N392" s="40"/>
      <c r="O392" s="42"/>
      <c r="P392" s="42"/>
    </row>
    <row r="393" spans="1:16" s="39" customFormat="1" ht="12.75" customHeight="1" x14ac:dyDescent="0.2">
      <c r="A393" s="38"/>
      <c r="C393" s="40"/>
      <c r="D393" s="61"/>
      <c r="E393" s="61"/>
      <c r="F393" s="61"/>
      <c r="G393" s="61"/>
      <c r="H393" s="61"/>
      <c r="I393" s="61"/>
      <c r="J393" s="61"/>
      <c r="K393" s="61"/>
      <c r="L393" s="42"/>
      <c r="M393" s="42"/>
      <c r="N393" s="40"/>
      <c r="O393" s="42"/>
      <c r="P393" s="42"/>
    </row>
    <row r="394" spans="1:16" s="39" customFormat="1" ht="12.75" customHeight="1" x14ac:dyDescent="0.2">
      <c r="A394" s="38"/>
      <c r="C394" s="40"/>
      <c r="D394" s="61"/>
      <c r="E394" s="61"/>
      <c r="F394" s="61"/>
      <c r="G394" s="61"/>
      <c r="H394" s="61"/>
      <c r="I394" s="61"/>
      <c r="J394" s="61"/>
      <c r="K394" s="61"/>
      <c r="L394" s="42"/>
      <c r="M394" s="42"/>
      <c r="N394" s="40"/>
      <c r="O394" s="42"/>
      <c r="P394" s="42"/>
    </row>
    <row r="395" spans="1:16" s="39" customFormat="1" ht="12.75" customHeight="1" x14ac:dyDescent="0.2">
      <c r="A395" s="38"/>
      <c r="C395" s="40"/>
      <c r="D395" s="61"/>
      <c r="E395" s="61"/>
      <c r="F395" s="61"/>
      <c r="G395" s="61"/>
      <c r="H395" s="61"/>
      <c r="I395" s="61"/>
      <c r="J395" s="61"/>
      <c r="K395" s="61"/>
      <c r="L395" s="42"/>
      <c r="M395" s="42"/>
      <c r="N395" s="40"/>
      <c r="O395" s="42"/>
      <c r="P395" s="42"/>
    </row>
    <row r="396" spans="1:16" s="39" customFormat="1" ht="12.75" customHeight="1" x14ac:dyDescent="0.2">
      <c r="A396" s="38"/>
      <c r="C396" s="40"/>
      <c r="D396" s="61"/>
      <c r="E396" s="61"/>
      <c r="F396" s="61"/>
      <c r="G396" s="61"/>
      <c r="H396" s="61"/>
      <c r="I396" s="61"/>
      <c r="J396" s="61"/>
      <c r="K396" s="61"/>
      <c r="L396" s="42"/>
      <c r="M396" s="42"/>
      <c r="N396" s="40"/>
      <c r="O396" s="42"/>
      <c r="P396" s="42"/>
    </row>
    <row r="397" spans="1:16" s="39" customFormat="1" ht="12.75" customHeight="1" x14ac:dyDescent="0.2">
      <c r="A397" s="38"/>
      <c r="C397" s="40"/>
      <c r="D397" s="61"/>
      <c r="E397" s="61"/>
      <c r="F397" s="61"/>
      <c r="G397" s="61"/>
      <c r="H397" s="61"/>
      <c r="I397" s="61"/>
      <c r="J397" s="61"/>
      <c r="K397" s="61"/>
      <c r="L397" s="42"/>
      <c r="M397" s="42"/>
      <c r="N397" s="40"/>
      <c r="O397" s="42"/>
      <c r="P397" s="42"/>
    </row>
    <row r="398" spans="1:16" s="39" customFormat="1" ht="12.75" customHeight="1" x14ac:dyDescent="0.2">
      <c r="A398" s="38"/>
      <c r="C398" s="40"/>
      <c r="D398" s="61"/>
      <c r="E398" s="61"/>
      <c r="F398" s="61"/>
      <c r="G398" s="61"/>
      <c r="H398" s="61"/>
      <c r="I398" s="61"/>
      <c r="J398" s="61"/>
      <c r="K398" s="61"/>
      <c r="L398" s="42"/>
      <c r="M398" s="42"/>
      <c r="N398" s="40"/>
      <c r="O398" s="42"/>
      <c r="P398" s="42"/>
    </row>
    <row r="399" spans="1:16" s="39" customFormat="1" ht="12.75" customHeight="1" x14ac:dyDescent="0.2">
      <c r="A399" s="38"/>
      <c r="C399" s="40"/>
      <c r="D399" s="61"/>
      <c r="E399" s="61"/>
      <c r="F399" s="61"/>
      <c r="G399" s="61"/>
      <c r="H399" s="61"/>
      <c r="I399" s="61"/>
      <c r="J399" s="61"/>
      <c r="K399" s="61"/>
      <c r="L399" s="42"/>
      <c r="M399" s="42"/>
      <c r="N399" s="40"/>
      <c r="O399" s="42"/>
      <c r="P399" s="42"/>
    </row>
    <row r="400" spans="1:16" s="39" customFormat="1" ht="12.75" customHeight="1" x14ac:dyDescent="0.2">
      <c r="A400" s="38"/>
      <c r="C400" s="40"/>
      <c r="D400" s="61"/>
      <c r="E400" s="61"/>
      <c r="F400" s="61"/>
      <c r="G400" s="61"/>
      <c r="H400" s="61"/>
      <c r="I400" s="61"/>
      <c r="J400" s="61"/>
      <c r="K400" s="61"/>
      <c r="L400" s="42"/>
      <c r="M400" s="42"/>
      <c r="N400" s="40"/>
      <c r="O400" s="42"/>
      <c r="P400" s="42"/>
    </row>
    <row r="401" spans="1:16" s="39" customFormat="1" ht="12.75" customHeight="1" x14ac:dyDescent="0.2">
      <c r="A401" s="38"/>
      <c r="C401" s="40"/>
      <c r="D401" s="61"/>
      <c r="E401" s="61"/>
      <c r="F401" s="61"/>
      <c r="G401" s="61"/>
      <c r="H401" s="61"/>
      <c r="I401" s="61"/>
      <c r="J401" s="61"/>
      <c r="K401" s="61"/>
      <c r="L401" s="42"/>
      <c r="M401" s="42"/>
      <c r="N401" s="40"/>
      <c r="O401" s="42"/>
      <c r="P401" s="42"/>
    </row>
    <row r="402" spans="1:16" s="39" customFormat="1" ht="12.75" customHeight="1" x14ac:dyDescent="0.2">
      <c r="A402" s="38"/>
      <c r="C402" s="40"/>
      <c r="D402" s="61"/>
      <c r="E402" s="61"/>
      <c r="F402" s="61"/>
      <c r="G402" s="61"/>
      <c r="H402" s="61"/>
      <c r="I402" s="61"/>
      <c r="J402" s="61"/>
      <c r="K402" s="61"/>
      <c r="L402" s="42"/>
      <c r="M402" s="42"/>
      <c r="N402" s="40"/>
      <c r="O402" s="42"/>
      <c r="P402" s="42"/>
    </row>
    <row r="403" spans="1:16" s="39" customFormat="1" ht="12.75" customHeight="1" x14ac:dyDescent="0.2">
      <c r="A403" s="38"/>
      <c r="C403" s="40"/>
      <c r="D403" s="61"/>
      <c r="E403" s="61"/>
      <c r="F403" s="61"/>
      <c r="G403" s="61"/>
      <c r="H403" s="61"/>
      <c r="I403" s="61"/>
      <c r="J403" s="61"/>
      <c r="K403" s="61"/>
      <c r="L403" s="42"/>
      <c r="M403" s="42"/>
      <c r="N403" s="40"/>
      <c r="O403" s="42"/>
      <c r="P403" s="42"/>
    </row>
    <row r="404" spans="1:16" s="39" customFormat="1" ht="12.75" customHeight="1" x14ac:dyDescent="0.2">
      <c r="A404" s="38"/>
      <c r="C404" s="40"/>
      <c r="D404" s="61"/>
      <c r="E404" s="61"/>
      <c r="F404" s="61"/>
      <c r="G404" s="61"/>
      <c r="H404" s="61"/>
      <c r="I404" s="61"/>
      <c r="J404" s="61"/>
      <c r="K404" s="61"/>
      <c r="L404" s="42"/>
      <c r="M404" s="42"/>
      <c r="N404" s="40"/>
      <c r="O404" s="42"/>
      <c r="P404" s="42"/>
    </row>
    <row r="405" spans="1:16" s="39" customFormat="1" ht="12.75" customHeight="1" x14ac:dyDescent="0.2">
      <c r="A405" s="38"/>
      <c r="C405" s="40"/>
      <c r="D405" s="61"/>
      <c r="E405" s="61"/>
      <c r="F405" s="61"/>
      <c r="G405" s="61"/>
      <c r="H405" s="61"/>
      <c r="I405" s="61"/>
      <c r="J405" s="61"/>
      <c r="K405" s="61"/>
      <c r="L405" s="42"/>
      <c r="M405" s="42"/>
      <c r="N405" s="40"/>
      <c r="O405" s="42"/>
      <c r="P405" s="42"/>
    </row>
    <row r="406" spans="1:16" s="39" customFormat="1" ht="12.75" customHeight="1" x14ac:dyDescent="0.2">
      <c r="A406" s="38"/>
      <c r="C406" s="40"/>
      <c r="D406" s="61"/>
      <c r="E406" s="61"/>
      <c r="F406" s="61"/>
      <c r="G406" s="61"/>
      <c r="H406" s="61"/>
      <c r="I406" s="61"/>
      <c r="J406" s="61"/>
      <c r="K406" s="61"/>
      <c r="L406" s="42"/>
      <c r="M406" s="42"/>
      <c r="N406" s="40"/>
      <c r="O406" s="42"/>
      <c r="P406" s="42"/>
    </row>
    <row r="407" spans="1:16" s="39" customFormat="1" ht="12.75" customHeight="1" x14ac:dyDescent="0.2">
      <c r="A407" s="38"/>
      <c r="C407" s="40"/>
      <c r="D407" s="61"/>
      <c r="E407" s="61"/>
      <c r="F407" s="61"/>
      <c r="G407" s="61"/>
      <c r="H407" s="61"/>
      <c r="I407" s="61"/>
      <c r="J407" s="61"/>
      <c r="K407" s="61"/>
      <c r="L407" s="42"/>
      <c r="M407" s="42"/>
      <c r="N407" s="40"/>
      <c r="O407" s="42"/>
      <c r="P407" s="42"/>
    </row>
    <row r="408" spans="1:16" s="39" customFormat="1" ht="12.75" customHeight="1" x14ac:dyDescent="0.2">
      <c r="A408" s="38"/>
      <c r="C408" s="40"/>
      <c r="D408" s="61"/>
      <c r="E408" s="61"/>
      <c r="F408" s="61"/>
      <c r="G408" s="61"/>
      <c r="H408" s="61"/>
      <c r="I408" s="61"/>
      <c r="J408" s="61"/>
      <c r="K408" s="61"/>
      <c r="L408" s="42"/>
      <c r="M408" s="42"/>
      <c r="N408" s="40"/>
      <c r="O408" s="42"/>
      <c r="P408" s="42"/>
    </row>
    <row r="409" spans="1:16" s="39" customFormat="1" ht="12.75" customHeight="1" x14ac:dyDescent="0.2">
      <c r="A409" s="38"/>
      <c r="C409" s="40"/>
      <c r="D409" s="61"/>
      <c r="E409" s="61"/>
      <c r="F409" s="61"/>
      <c r="G409" s="61"/>
      <c r="H409" s="61"/>
      <c r="I409" s="61"/>
      <c r="J409" s="61"/>
      <c r="K409" s="61"/>
      <c r="L409" s="42"/>
      <c r="M409" s="42"/>
      <c r="N409" s="40"/>
      <c r="O409" s="42"/>
      <c r="P409" s="42"/>
    </row>
    <row r="410" spans="1:16" s="39" customFormat="1" ht="12.75" customHeight="1" x14ac:dyDescent="0.2">
      <c r="A410" s="38"/>
      <c r="C410" s="40"/>
      <c r="D410" s="61"/>
      <c r="E410" s="61"/>
      <c r="F410" s="61"/>
      <c r="G410" s="61"/>
      <c r="H410" s="61"/>
      <c r="I410" s="61"/>
      <c r="J410" s="61"/>
      <c r="K410" s="61"/>
      <c r="L410" s="42"/>
      <c r="M410" s="42"/>
      <c r="N410" s="40"/>
      <c r="O410" s="42"/>
      <c r="P410" s="42"/>
    </row>
    <row r="411" spans="1:16" s="39" customFormat="1" ht="12.75" customHeight="1" x14ac:dyDescent="0.2">
      <c r="A411" s="38"/>
      <c r="C411" s="40"/>
      <c r="D411" s="61"/>
      <c r="E411" s="61"/>
      <c r="F411" s="61"/>
      <c r="G411" s="61"/>
      <c r="H411" s="61"/>
      <c r="I411" s="61"/>
      <c r="J411" s="61"/>
      <c r="K411" s="61"/>
      <c r="L411" s="42"/>
      <c r="M411" s="42"/>
      <c r="N411" s="40"/>
      <c r="O411" s="42"/>
      <c r="P411" s="42"/>
    </row>
    <row r="412" spans="1:16" s="39" customFormat="1" ht="12.75" customHeight="1" x14ac:dyDescent="0.2">
      <c r="A412" s="38"/>
      <c r="C412" s="40"/>
      <c r="D412" s="61"/>
      <c r="E412" s="61"/>
      <c r="F412" s="61"/>
      <c r="G412" s="61"/>
      <c r="H412" s="61"/>
      <c r="I412" s="61"/>
      <c r="J412" s="61"/>
      <c r="K412" s="61"/>
      <c r="L412" s="42"/>
      <c r="M412" s="42"/>
      <c r="N412" s="40"/>
      <c r="O412" s="42"/>
      <c r="P412" s="42"/>
    </row>
    <row r="413" spans="1:16" s="39" customFormat="1" ht="12.75" customHeight="1" x14ac:dyDescent="0.2">
      <c r="A413" s="38"/>
      <c r="C413" s="40"/>
      <c r="D413" s="61"/>
      <c r="E413" s="61"/>
      <c r="F413" s="61"/>
      <c r="G413" s="61"/>
      <c r="H413" s="61"/>
      <c r="I413" s="61"/>
      <c r="J413" s="61"/>
      <c r="K413" s="61"/>
      <c r="L413" s="42"/>
      <c r="M413" s="42"/>
      <c r="N413" s="40"/>
      <c r="O413" s="42"/>
      <c r="P413" s="42"/>
    </row>
    <row r="414" spans="1:16" s="39" customFormat="1" ht="12.75" customHeight="1" x14ac:dyDescent="0.2">
      <c r="A414" s="38"/>
      <c r="C414" s="40"/>
      <c r="D414" s="61"/>
      <c r="E414" s="61"/>
      <c r="F414" s="61"/>
      <c r="G414" s="61"/>
      <c r="H414" s="61"/>
      <c r="I414" s="61"/>
      <c r="J414" s="61"/>
      <c r="K414" s="61"/>
      <c r="L414" s="42"/>
      <c r="M414" s="42"/>
      <c r="N414" s="40"/>
      <c r="O414" s="42"/>
      <c r="P414" s="42"/>
    </row>
    <row r="415" spans="1:16" s="39" customFormat="1" ht="12.75" customHeight="1" x14ac:dyDescent="0.2">
      <c r="A415" s="38"/>
      <c r="C415" s="40"/>
      <c r="D415" s="61"/>
      <c r="E415" s="61"/>
      <c r="F415" s="61"/>
      <c r="G415" s="61"/>
      <c r="H415" s="61"/>
      <c r="I415" s="61"/>
      <c r="J415" s="61"/>
      <c r="K415" s="61"/>
      <c r="L415" s="42"/>
      <c r="M415" s="42"/>
      <c r="N415" s="40"/>
      <c r="O415" s="42"/>
      <c r="P415" s="42"/>
    </row>
    <row r="416" spans="1:16" s="39" customFormat="1" ht="12.75" customHeight="1" x14ac:dyDescent="0.2">
      <c r="A416" s="38"/>
      <c r="C416" s="40"/>
      <c r="D416" s="61"/>
      <c r="E416" s="61"/>
      <c r="F416" s="61"/>
      <c r="G416" s="61"/>
      <c r="H416" s="61"/>
      <c r="I416" s="61"/>
      <c r="J416" s="61"/>
      <c r="K416" s="61"/>
      <c r="L416" s="42"/>
      <c r="M416" s="42"/>
      <c r="N416" s="40"/>
      <c r="O416" s="42"/>
      <c r="P416" s="42"/>
    </row>
    <row r="417" spans="1:16" s="39" customFormat="1" ht="12.75" customHeight="1" x14ac:dyDescent="0.2">
      <c r="A417" s="38"/>
      <c r="C417" s="40"/>
      <c r="D417" s="61"/>
      <c r="E417" s="61"/>
      <c r="F417" s="61"/>
      <c r="G417" s="61"/>
      <c r="H417" s="61"/>
      <c r="I417" s="61"/>
      <c r="J417" s="61"/>
      <c r="K417" s="61"/>
      <c r="L417" s="42"/>
      <c r="M417" s="42"/>
      <c r="N417" s="40"/>
      <c r="O417" s="42"/>
      <c r="P417" s="42"/>
    </row>
    <row r="418" spans="1:16" s="39" customFormat="1" ht="12.75" customHeight="1" x14ac:dyDescent="0.2">
      <c r="A418" s="38"/>
      <c r="C418" s="40"/>
      <c r="D418" s="61"/>
      <c r="E418" s="61"/>
      <c r="F418" s="61"/>
      <c r="G418" s="61"/>
      <c r="H418" s="61"/>
      <c r="I418" s="61"/>
      <c r="J418" s="61"/>
      <c r="K418" s="61"/>
      <c r="L418" s="42"/>
      <c r="M418" s="42"/>
      <c r="N418" s="40"/>
      <c r="O418" s="42"/>
      <c r="P418" s="42"/>
    </row>
    <row r="419" spans="1:16" s="39" customFormat="1" ht="12.75" customHeight="1" x14ac:dyDescent="0.2">
      <c r="A419" s="38"/>
      <c r="C419" s="40"/>
      <c r="D419" s="61"/>
      <c r="E419" s="61"/>
      <c r="F419" s="61"/>
      <c r="G419" s="61"/>
      <c r="H419" s="61"/>
      <c r="I419" s="61"/>
      <c r="J419" s="61"/>
      <c r="K419" s="61"/>
      <c r="L419" s="42"/>
      <c r="M419" s="42"/>
      <c r="N419" s="40"/>
      <c r="O419" s="42"/>
      <c r="P419" s="42"/>
    </row>
    <row r="420" spans="1:16" s="39" customFormat="1" ht="12.75" customHeight="1" x14ac:dyDescent="0.2">
      <c r="A420" s="38"/>
      <c r="C420" s="40"/>
      <c r="D420" s="61"/>
      <c r="E420" s="61"/>
      <c r="F420" s="61"/>
      <c r="G420" s="61"/>
      <c r="H420" s="61"/>
      <c r="I420" s="61"/>
      <c r="J420" s="61"/>
      <c r="K420" s="61"/>
      <c r="L420" s="42"/>
      <c r="M420" s="42"/>
      <c r="N420" s="40"/>
      <c r="O420" s="42"/>
      <c r="P420" s="42"/>
    </row>
    <row r="421" spans="1:16" s="39" customFormat="1" ht="12.75" customHeight="1" x14ac:dyDescent="0.2">
      <c r="A421" s="38"/>
      <c r="C421" s="40"/>
      <c r="D421" s="61"/>
      <c r="E421" s="61"/>
      <c r="F421" s="61"/>
      <c r="G421" s="61"/>
      <c r="H421" s="61"/>
      <c r="I421" s="61"/>
      <c r="J421" s="61"/>
      <c r="K421" s="61"/>
      <c r="L421" s="42"/>
      <c r="M421" s="42"/>
      <c r="N421" s="40"/>
      <c r="O421" s="42"/>
      <c r="P421" s="42"/>
    </row>
    <row r="422" spans="1:16" s="39" customFormat="1" ht="12.75" customHeight="1" x14ac:dyDescent="0.2">
      <c r="A422" s="38"/>
      <c r="C422" s="40"/>
      <c r="D422" s="61"/>
      <c r="E422" s="61"/>
      <c r="F422" s="61"/>
      <c r="G422" s="61"/>
      <c r="H422" s="61"/>
      <c r="I422" s="61"/>
      <c r="J422" s="61"/>
      <c r="K422" s="61"/>
      <c r="L422" s="42"/>
      <c r="M422" s="42"/>
      <c r="N422" s="40"/>
      <c r="O422" s="42"/>
      <c r="P422" s="42"/>
    </row>
    <row r="423" spans="1:16" s="39" customFormat="1" ht="12.75" customHeight="1" x14ac:dyDescent="0.2">
      <c r="A423" s="38"/>
      <c r="C423" s="40"/>
      <c r="D423" s="61"/>
      <c r="E423" s="61"/>
      <c r="F423" s="61"/>
      <c r="G423" s="61"/>
      <c r="H423" s="61"/>
      <c r="I423" s="61"/>
      <c r="J423" s="61"/>
      <c r="K423" s="61"/>
      <c r="L423" s="42"/>
      <c r="M423" s="42"/>
      <c r="N423" s="40"/>
      <c r="O423" s="42"/>
      <c r="P423" s="42"/>
    </row>
    <row r="424" spans="1:16" s="39" customFormat="1" ht="12.75" customHeight="1" x14ac:dyDescent="0.2">
      <c r="A424" s="38"/>
      <c r="C424" s="40"/>
      <c r="D424" s="61"/>
      <c r="E424" s="61"/>
      <c r="F424" s="61"/>
      <c r="G424" s="61"/>
      <c r="H424" s="61"/>
      <c r="I424" s="61"/>
      <c r="J424" s="61"/>
      <c r="K424" s="61"/>
      <c r="L424" s="42"/>
      <c r="M424" s="42"/>
      <c r="N424" s="40"/>
      <c r="O424" s="42"/>
      <c r="P424" s="42"/>
    </row>
    <row r="425" spans="1:16" s="39" customFormat="1" ht="12.75" customHeight="1" x14ac:dyDescent="0.2">
      <c r="A425" s="38"/>
      <c r="C425" s="40"/>
      <c r="D425" s="61"/>
      <c r="E425" s="61"/>
      <c r="F425" s="61"/>
      <c r="G425" s="61"/>
      <c r="H425" s="61"/>
      <c r="I425" s="61"/>
      <c r="J425" s="61"/>
      <c r="K425" s="61"/>
      <c r="L425" s="42"/>
      <c r="M425" s="42"/>
      <c r="N425" s="40"/>
      <c r="O425" s="42"/>
      <c r="P425" s="42"/>
    </row>
    <row r="426" spans="1:16" s="39" customFormat="1" ht="12.75" customHeight="1" x14ac:dyDescent="0.2">
      <c r="A426" s="38"/>
      <c r="C426" s="40"/>
      <c r="D426" s="61"/>
      <c r="E426" s="61"/>
      <c r="F426" s="61"/>
      <c r="G426" s="61"/>
      <c r="H426" s="61"/>
      <c r="I426" s="61"/>
      <c r="J426" s="61"/>
      <c r="K426" s="61"/>
      <c r="L426" s="42"/>
      <c r="M426" s="42"/>
      <c r="N426" s="40"/>
      <c r="O426" s="42"/>
      <c r="P426" s="42"/>
    </row>
    <row r="427" spans="1:16" s="39" customFormat="1" ht="12.75" customHeight="1" x14ac:dyDescent="0.2">
      <c r="A427" s="38"/>
      <c r="C427" s="40"/>
      <c r="D427" s="61"/>
      <c r="E427" s="61"/>
      <c r="F427" s="61"/>
      <c r="G427" s="61"/>
      <c r="H427" s="61"/>
      <c r="I427" s="61"/>
      <c r="J427" s="61"/>
      <c r="K427" s="61"/>
      <c r="L427" s="42"/>
      <c r="M427" s="42"/>
      <c r="N427" s="40"/>
      <c r="O427" s="42"/>
      <c r="P427" s="42"/>
    </row>
    <row r="428" spans="1:16" s="39" customFormat="1" ht="12.75" customHeight="1" x14ac:dyDescent="0.2">
      <c r="A428" s="38"/>
      <c r="C428" s="40"/>
      <c r="D428" s="61"/>
      <c r="E428" s="61"/>
      <c r="F428" s="61"/>
      <c r="G428" s="61"/>
      <c r="H428" s="61"/>
      <c r="I428" s="61"/>
      <c r="J428" s="61"/>
      <c r="K428" s="61"/>
      <c r="L428" s="42"/>
      <c r="M428" s="42"/>
      <c r="N428" s="40"/>
      <c r="O428" s="42"/>
      <c r="P428" s="42"/>
    </row>
    <row r="429" spans="1:16" s="39" customFormat="1" ht="12.75" customHeight="1" x14ac:dyDescent="0.2">
      <c r="A429" s="38"/>
      <c r="C429" s="40"/>
      <c r="D429" s="61"/>
      <c r="E429" s="61"/>
      <c r="F429" s="61"/>
      <c r="G429" s="61"/>
      <c r="H429" s="61"/>
      <c r="I429" s="61"/>
      <c r="J429" s="61"/>
      <c r="K429" s="61"/>
      <c r="L429" s="42"/>
      <c r="M429" s="42"/>
      <c r="N429" s="40"/>
      <c r="O429" s="42"/>
      <c r="P429" s="42"/>
    </row>
    <row r="430" spans="1:16" s="39" customFormat="1" ht="12.75" customHeight="1" x14ac:dyDescent="0.2">
      <c r="A430" s="38"/>
      <c r="C430" s="40"/>
      <c r="D430" s="61"/>
      <c r="E430" s="61"/>
      <c r="F430" s="61"/>
      <c r="G430" s="61"/>
      <c r="H430" s="61"/>
      <c r="I430" s="61"/>
      <c r="J430" s="61"/>
      <c r="K430" s="61"/>
      <c r="L430" s="42"/>
      <c r="M430" s="42"/>
      <c r="N430" s="40"/>
      <c r="O430" s="42"/>
      <c r="P430" s="42"/>
    </row>
    <row r="431" spans="1:16" s="39" customFormat="1" ht="12.75" customHeight="1" x14ac:dyDescent="0.2">
      <c r="A431" s="38"/>
      <c r="C431" s="40"/>
      <c r="D431" s="61"/>
      <c r="E431" s="61"/>
      <c r="F431" s="61"/>
      <c r="G431" s="61"/>
      <c r="H431" s="61"/>
      <c r="I431" s="61"/>
      <c r="J431" s="61"/>
      <c r="K431" s="61"/>
      <c r="L431" s="42"/>
      <c r="M431" s="42"/>
      <c r="N431" s="40"/>
      <c r="O431" s="42"/>
      <c r="P431" s="42"/>
    </row>
    <row r="432" spans="1:16" s="39" customFormat="1" ht="12.75" customHeight="1" x14ac:dyDescent="0.2">
      <c r="A432" s="38"/>
      <c r="C432" s="40"/>
      <c r="D432" s="61"/>
      <c r="E432" s="61"/>
      <c r="F432" s="61"/>
      <c r="G432" s="61"/>
      <c r="H432" s="61"/>
      <c r="I432" s="61"/>
      <c r="J432" s="61"/>
      <c r="K432" s="61"/>
      <c r="L432" s="42"/>
      <c r="M432" s="42"/>
      <c r="N432" s="40"/>
      <c r="O432" s="42"/>
      <c r="P432" s="42"/>
    </row>
    <row r="433" spans="1:16" s="39" customFormat="1" ht="12.75" customHeight="1" x14ac:dyDescent="0.2">
      <c r="A433" s="38"/>
      <c r="C433" s="40"/>
      <c r="D433" s="61"/>
      <c r="E433" s="61"/>
      <c r="F433" s="61"/>
      <c r="G433" s="61"/>
      <c r="H433" s="61"/>
      <c r="I433" s="61"/>
      <c r="J433" s="61"/>
      <c r="K433" s="61"/>
      <c r="L433" s="42"/>
      <c r="M433" s="42"/>
      <c r="N433" s="40"/>
      <c r="O433" s="42"/>
      <c r="P433" s="42"/>
    </row>
    <row r="434" spans="1:16" s="39" customFormat="1" ht="12.75" customHeight="1" x14ac:dyDescent="0.2">
      <c r="A434" s="38"/>
      <c r="C434" s="40"/>
      <c r="D434" s="61"/>
      <c r="E434" s="61"/>
      <c r="F434" s="61"/>
      <c r="G434" s="61"/>
      <c r="H434" s="61"/>
      <c r="I434" s="61"/>
      <c r="J434" s="61"/>
      <c r="K434" s="61"/>
      <c r="L434" s="42"/>
      <c r="M434" s="42"/>
      <c r="N434" s="40"/>
      <c r="O434" s="42"/>
      <c r="P434" s="42"/>
    </row>
    <row r="435" spans="1:16" s="39" customFormat="1" ht="12.75" customHeight="1" x14ac:dyDescent="0.2">
      <c r="A435" s="38"/>
      <c r="C435" s="40"/>
      <c r="D435" s="61"/>
      <c r="E435" s="61"/>
      <c r="F435" s="61"/>
      <c r="G435" s="61"/>
      <c r="H435" s="61"/>
      <c r="I435" s="61"/>
      <c r="J435" s="61"/>
      <c r="K435" s="61"/>
      <c r="L435" s="42"/>
      <c r="M435" s="42"/>
      <c r="N435" s="40"/>
      <c r="O435" s="42"/>
      <c r="P435" s="42"/>
    </row>
    <row r="436" spans="1:16" s="39" customFormat="1" ht="12.75" customHeight="1" x14ac:dyDescent="0.2">
      <c r="A436" s="38"/>
      <c r="C436" s="40"/>
      <c r="D436" s="61"/>
      <c r="E436" s="61"/>
      <c r="F436" s="61"/>
      <c r="G436" s="61"/>
      <c r="H436" s="61"/>
      <c r="I436" s="61"/>
      <c r="J436" s="61"/>
      <c r="K436" s="61"/>
      <c r="L436" s="42"/>
      <c r="M436" s="42"/>
      <c r="N436" s="40"/>
      <c r="O436" s="42"/>
      <c r="P436" s="42"/>
    </row>
    <row r="437" spans="1:16" s="39" customFormat="1" ht="12.75" customHeight="1" x14ac:dyDescent="0.2">
      <c r="A437" s="38"/>
      <c r="C437" s="40"/>
      <c r="D437" s="61"/>
      <c r="E437" s="61"/>
      <c r="F437" s="61"/>
      <c r="G437" s="61"/>
      <c r="H437" s="61"/>
      <c r="I437" s="61"/>
      <c r="J437" s="61"/>
      <c r="K437" s="61"/>
      <c r="L437" s="42"/>
      <c r="M437" s="42"/>
      <c r="N437" s="40"/>
      <c r="O437" s="42"/>
      <c r="P437" s="42"/>
    </row>
    <row r="438" spans="1:16" s="39" customFormat="1" ht="12.75" customHeight="1" x14ac:dyDescent="0.2">
      <c r="A438" s="38"/>
      <c r="C438" s="40"/>
      <c r="D438" s="61"/>
      <c r="E438" s="61"/>
      <c r="F438" s="61"/>
      <c r="G438" s="61"/>
      <c r="H438" s="61"/>
      <c r="I438" s="61"/>
      <c r="J438" s="61"/>
      <c r="K438" s="61"/>
      <c r="L438" s="42"/>
      <c r="M438" s="42"/>
      <c r="N438" s="40"/>
      <c r="O438" s="42"/>
      <c r="P438" s="42"/>
    </row>
    <row r="439" spans="1:16" s="39" customFormat="1" ht="12.75" customHeight="1" x14ac:dyDescent="0.2">
      <c r="A439" s="38"/>
      <c r="C439" s="40"/>
      <c r="D439" s="61"/>
      <c r="E439" s="61"/>
      <c r="F439" s="61"/>
      <c r="G439" s="61"/>
      <c r="H439" s="61"/>
      <c r="I439" s="61"/>
      <c r="J439" s="61"/>
      <c r="K439" s="61"/>
      <c r="L439" s="42"/>
      <c r="M439" s="42"/>
      <c r="N439" s="40"/>
      <c r="O439" s="42"/>
      <c r="P439" s="42"/>
    </row>
    <row r="440" spans="1:16" s="39" customFormat="1" ht="12.75" customHeight="1" x14ac:dyDescent="0.2">
      <c r="A440" s="38"/>
      <c r="C440" s="40"/>
      <c r="D440" s="61"/>
      <c r="E440" s="61"/>
      <c r="F440" s="61"/>
      <c r="G440" s="61"/>
      <c r="H440" s="61"/>
      <c r="I440" s="61"/>
      <c r="J440" s="61"/>
      <c r="K440" s="61"/>
      <c r="L440" s="42"/>
      <c r="M440" s="42"/>
      <c r="N440" s="40"/>
      <c r="O440" s="42"/>
      <c r="P440" s="42"/>
    </row>
    <row r="441" spans="1:16" s="39" customFormat="1" ht="12.75" customHeight="1" x14ac:dyDescent="0.2">
      <c r="A441" s="38"/>
      <c r="C441" s="40"/>
      <c r="D441" s="61"/>
      <c r="E441" s="61"/>
      <c r="F441" s="61"/>
      <c r="G441" s="61"/>
      <c r="H441" s="61"/>
      <c r="I441" s="61"/>
      <c r="J441" s="61"/>
      <c r="K441" s="61"/>
      <c r="L441" s="42"/>
      <c r="M441" s="42"/>
      <c r="N441" s="40"/>
      <c r="O441" s="42"/>
      <c r="P441" s="42"/>
    </row>
    <row r="442" spans="1:16" s="39" customFormat="1" ht="12.75" customHeight="1" x14ac:dyDescent="0.2">
      <c r="A442" s="38"/>
      <c r="C442" s="40"/>
      <c r="D442" s="61"/>
      <c r="E442" s="61"/>
      <c r="F442" s="61"/>
      <c r="G442" s="61"/>
      <c r="H442" s="61"/>
      <c r="I442" s="61"/>
      <c r="J442" s="61"/>
      <c r="K442" s="61"/>
      <c r="L442" s="42"/>
      <c r="M442" s="42"/>
      <c r="N442" s="40"/>
      <c r="O442" s="42"/>
      <c r="P442" s="42"/>
    </row>
    <row r="443" spans="1:16" s="39" customFormat="1" ht="12.75" customHeight="1" x14ac:dyDescent="0.2">
      <c r="A443" s="38"/>
      <c r="C443" s="40"/>
      <c r="D443" s="61"/>
      <c r="E443" s="61"/>
      <c r="F443" s="61"/>
      <c r="G443" s="61"/>
      <c r="H443" s="61"/>
      <c r="I443" s="61"/>
      <c r="J443" s="61"/>
      <c r="K443" s="61"/>
      <c r="L443" s="42"/>
      <c r="M443" s="42"/>
      <c r="N443" s="40"/>
      <c r="O443" s="42"/>
      <c r="P443" s="42"/>
    </row>
    <row r="444" spans="1:16" s="39" customFormat="1" ht="12.75" customHeight="1" x14ac:dyDescent="0.2">
      <c r="A444" s="38"/>
      <c r="C444" s="40"/>
      <c r="D444" s="61"/>
      <c r="E444" s="61"/>
      <c r="F444" s="61"/>
      <c r="G444" s="61"/>
      <c r="H444" s="61"/>
      <c r="I444" s="61"/>
      <c r="J444" s="61"/>
      <c r="K444" s="61"/>
      <c r="L444" s="42"/>
      <c r="M444" s="42"/>
      <c r="N444" s="40"/>
      <c r="O444" s="42"/>
      <c r="P444" s="42"/>
    </row>
    <row r="445" spans="1:16" s="39" customFormat="1" ht="12.75" customHeight="1" x14ac:dyDescent="0.2">
      <c r="A445" s="38"/>
      <c r="C445" s="40"/>
      <c r="D445" s="61"/>
      <c r="E445" s="61"/>
      <c r="F445" s="61"/>
      <c r="G445" s="61"/>
      <c r="H445" s="61"/>
      <c r="I445" s="61"/>
      <c r="J445" s="61"/>
      <c r="K445" s="61"/>
      <c r="L445" s="42"/>
      <c r="M445" s="42"/>
      <c r="N445" s="40"/>
      <c r="O445" s="42"/>
      <c r="P445" s="42"/>
    </row>
    <row r="446" spans="1:16" s="39" customFormat="1" ht="12.75" customHeight="1" x14ac:dyDescent="0.2">
      <c r="A446" s="38"/>
      <c r="C446" s="40"/>
      <c r="D446" s="61"/>
      <c r="E446" s="61"/>
      <c r="F446" s="61"/>
      <c r="G446" s="61"/>
      <c r="H446" s="61"/>
      <c r="I446" s="61"/>
      <c r="J446" s="61"/>
      <c r="K446" s="61"/>
      <c r="L446" s="42"/>
      <c r="M446" s="42"/>
      <c r="N446" s="40"/>
      <c r="O446" s="42"/>
      <c r="P446" s="42"/>
    </row>
    <row r="447" spans="1:16" s="39" customFormat="1" ht="12.75" customHeight="1" x14ac:dyDescent="0.2">
      <c r="A447" s="38"/>
      <c r="C447" s="40"/>
      <c r="D447" s="61"/>
      <c r="E447" s="61"/>
      <c r="F447" s="61"/>
      <c r="G447" s="61"/>
      <c r="H447" s="61"/>
      <c r="I447" s="61"/>
      <c r="J447" s="61"/>
      <c r="K447" s="61"/>
      <c r="L447" s="42"/>
      <c r="M447" s="42"/>
      <c r="N447" s="40"/>
      <c r="O447" s="42"/>
      <c r="P447" s="42"/>
    </row>
    <row r="448" spans="1:16" s="39" customFormat="1" ht="12.75" customHeight="1" x14ac:dyDescent="0.2">
      <c r="A448" s="38"/>
      <c r="C448" s="40"/>
      <c r="D448" s="61"/>
      <c r="E448" s="61"/>
      <c r="F448" s="61"/>
      <c r="G448" s="61"/>
      <c r="H448" s="61"/>
      <c r="I448" s="61"/>
      <c r="J448" s="61"/>
      <c r="K448" s="61"/>
      <c r="L448" s="42"/>
      <c r="M448" s="42"/>
      <c r="N448" s="40"/>
      <c r="O448" s="42"/>
      <c r="P448" s="42"/>
    </row>
    <row r="449" spans="1:16" s="39" customFormat="1" ht="12.75" customHeight="1" x14ac:dyDescent="0.2">
      <c r="A449" s="38"/>
      <c r="C449" s="40"/>
      <c r="D449" s="61"/>
      <c r="E449" s="61"/>
      <c r="F449" s="61"/>
      <c r="G449" s="61"/>
      <c r="H449" s="61"/>
      <c r="I449" s="61"/>
      <c r="J449" s="61"/>
      <c r="K449" s="61"/>
      <c r="L449" s="42"/>
      <c r="M449" s="42"/>
      <c r="N449" s="40"/>
      <c r="O449" s="42"/>
      <c r="P449" s="42"/>
    </row>
    <row r="450" spans="1:16" s="39" customFormat="1" ht="12.75" customHeight="1" x14ac:dyDescent="0.2">
      <c r="A450" s="38"/>
      <c r="C450" s="40"/>
      <c r="D450" s="61"/>
      <c r="E450" s="61"/>
      <c r="F450" s="61"/>
      <c r="G450" s="61"/>
      <c r="H450" s="61"/>
      <c r="I450" s="61"/>
      <c r="J450" s="61"/>
      <c r="K450" s="61"/>
      <c r="L450" s="42"/>
      <c r="M450" s="42"/>
      <c r="N450" s="40"/>
      <c r="O450" s="42"/>
      <c r="P450" s="42"/>
    </row>
    <row r="451" spans="1:16" s="39" customFormat="1" ht="12.75" customHeight="1" x14ac:dyDescent="0.2">
      <c r="A451" s="38"/>
      <c r="C451" s="40"/>
      <c r="D451" s="61"/>
      <c r="E451" s="61"/>
      <c r="F451" s="61"/>
      <c r="G451" s="61"/>
      <c r="H451" s="61"/>
      <c r="I451" s="61"/>
      <c r="J451" s="61"/>
      <c r="K451" s="61"/>
      <c r="L451" s="42"/>
      <c r="M451" s="42"/>
      <c r="N451" s="40"/>
      <c r="O451" s="42"/>
      <c r="P451" s="42"/>
    </row>
    <row r="452" spans="1:16" s="39" customFormat="1" ht="12.75" customHeight="1" x14ac:dyDescent="0.2">
      <c r="A452" s="38"/>
      <c r="C452" s="40"/>
      <c r="D452" s="61"/>
      <c r="E452" s="61"/>
      <c r="F452" s="61"/>
      <c r="G452" s="61"/>
      <c r="H452" s="61"/>
      <c r="I452" s="61"/>
      <c r="J452" s="61"/>
      <c r="K452" s="61"/>
      <c r="L452" s="42"/>
      <c r="M452" s="42"/>
      <c r="N452" s="40"/>
      <c r="O452" s="42"/>
      <c r="P452" s="42"/>
    </row>
    <row r="453" spans="1:16" s="39" customFormat="1" ht="12.75" customHeight="1" x14ac:dyDescent="0.2">
      <c r="A453" s="38"/>
      <c r="C453" s="40"/>
      <c r="D453" s="61"/>
      <c r="E453" s="61"/>
      <c r="F453" s="61"/>
      <c r="G453" s="61"/>
      <c r="H453" s="61"/>
      <c r="I453" s="61"/>
      <c r="J453" s="61"/>
      <c r="K453" s="61"/>
      <c r="L453" s="42"/>
      <c r="M453" s="42"/>
      <c r="N453" s="40"/>
      <c r="O453" s="42"/>
      <c r="P453" s="42"/>
    </row>
    <row r="454" spans="1:16" s="39" customFormat="1" ht="12.75" customHeight="1" x14ac:dyDescent="0.2">
      <c r="A454" s="38"/>
      <c r="C454" s="40"/>
      <c r="D454" s="61"/>
      <c r="E454" s="61"/>
      <c r="F454" s="61"/>
      <c r="G454" s="61"/>
      <c r="H454" s="61"/>
      <c r="I454" s="61"/>
      <c r="J454" s="61"/>
      <c r="K454" s="61"/>
      <c r="L454" s="42"/>
      <c r="M454" s="42"/>
      <c r="N454" s="40"/>
      <c r="O454" s="42"/>
      <c r="P454" s="42"/>
    </row>
    <row r="455" spans="1:16" s="39" customFormat="1" ht="12.75" customHeight="1" x14ac:dyDescent="0.2">
      <c r="A455" s="38"/>
      <c r="C455" s="40"/>
      <c r="D455" s="61"/>
      <c r="E455" s="61"/>
      <c r="F455" s="61"/>
      <c r="G455" s="61"/>
      <c r="H455" s="61"/>
      <c r="I455" s="61"/>
      <c r="J455" s="61"/>
      <c r="K455" s="61"/>
      <c r="L455" s="42"/>
      <c r="M455" s="42"/>
      <c r="N455" s="40"/>
      <c r="O455" s="42"/>
      <c r="P455" s="42"/>
    </row>
    <row r="456" spans="1:16" s="39" customFormat="1" ht="12.75" customHeight="1" x14ac:dyDescent="0.2">
      <c r="A456" s="38"/>
      <c r="C456" s="40"/>
      <c r="D456" s="61"/>
      <c r="E456" s="61"/>
      <c r="F456" s="61"/>
      <c r="G456" s="61"/>
      <c r="H456" s="61"/>
      <c r="I456" s="61"/>
      <c r="J456" s="61"/>
      <c r="K456" s="61"/>
      <c r="L456" s="42"/>
      <c r="M456" s="42"/>
      <c r="N456" s="40"/>
      <c r="O456" s="42"/>
      <c r="P456" s="42"/>
    </row>
    <row r="457" spans="1:16" s="39" customFormat="1" ht="12.75" customHeight="1" x14ac:dyDescent="0.2">
      <c r="A457" s="38"/>
      <c r="C457" s="40"/>
      <c r="D457" s="61"/>
      <c r="E457" s="61"/>
      <c r="F457" s="61"/>
      <c r="G457" s="61"/>
      <c r="H457" s="61"/>
      <c r="I457" s="61"/>
      <c r="J457" s="61"/>
      <c r="K457" s="61"/>
      <c r="L457" s="42"/>
      <c r="M457" s="42"/>
      <c r="N457" s="40"/>
      <c r="O457" s="42"/>
      <c r="P457" s="42"/>
    </row>
    <row r="458" spans="1:16" s="39" customFormat="1" ht="12.75" customHeight="1" x14ac:dyDescent="0.2">
      <c r="A458" s="38"/>
      <c r="C458" s="40"/>
      <c r="D458" s="61"/>
      <c r="E458" s="61"/>
      <c r="F458" s="61"/>
      <c r="G458" s="61"/>
      <c r="H458" s="61"/>
      <c r="I458" s="61"/>
      <c r="J458" s="61"/>
      <c r="K458" s="61"/>
      <c r="L458" s="42"/>
      <c r="M458" s="42"/>
      <c r="N458" s="40"/>
      <c r="O458" s="42"/>
      <c r="P458" s="42"/>
    </row>
    <row r="459" spans="1:16" s="39" customFormat="1" ht="12.75" customHeight="1" x14ac:dyDescent="0.2">
      <c r="A459" s="38"/>
      <c r="C459" s="40"/>
      <c r="D459" s="61"/>
      <c r="E459" s="61"/>
      <c r="F459" s="61"/>
      <c r="G459" s="61"/>
      <c r="H459" s="61"/>
      <c r="I459" s="61"/>
      <c r="J459" s="61"/>
      <c r="K459" s="61"/>
      <c r="L459" s="42"/>
      <c r="M459" s="42"/>
      <c r="N459" s="40"/>
      <c r="O459" s="42"/>
      <c r="P459" s="42"/>
    </row>
    <row r="460" spans="1:16" s="39" customFormat="1" ht="12.75" customHeight="1" x14ac:dyDescent="0.2">
      <c r="A460" s="38"/>
      <c r="C460" s="40"/>
      <c r="D460" s="61"/>
      <c r="E460" s="61"/>
      <c r="F460" s="61"/>
      <c r="G460" s="61"/>
      <c r="H460" s="61"/>
      <c r="I460" s="61"/>
      <c r="J460" s="61"/>
      <c r="K460" s="61"/>
      <c r="L460" s="42"/>
      <c r="M460" s="42"/>
      <c r="N460" s="40"/>
      <c r="O460" s="42"/>
      <c r="P460" s="42"/>
    </row>
    <row r="461" spans="1:16" s="39" customFormat="1" ht="12.75" customHeight="1" x14ac:dyDescent="0.2">
      <c r="A461" s="38"/>
      <c r="C461" s="40"/>
      <c r="D461" s="61"/>
      <c r="E461" s="61"/>
      <c r="F461" s="61"/>
      <c r="G461" s="61"/>
      <c r="H461" s="61"/>
      <c r="I461" s="61"/>
      <c r="J461" s="61"/>
      <c r="K461" s="61"/>
      <c r="L461" s="42"/>
      <c r="M461" s="42"/>
      <c r="N461" s="40"/>
      <c r="O461" s="42"/>
      <c r="P461" s="42"/>
    </row>
    <row r="462" spans="1:16" s="39" customFormat="1" ht="12.75" customHeight="1" x14ac:dyDescent="0.2">
      <c r="A462" s="38"/>
      <c r="C462" s="40"/>
      <c r="D462" s="61"/>
      <c r="E462" s="61"/>
      <c r="F462" s="61"/>
      <c r="G462" s="61"/>
      <c r="H462" s="61"/>
      <c r="I462" s="61"/>
      <c r="J462" s="61"/>
      <c r="K462" s="61"/>
      <c r="L462" s="42"/>
      <c r="M462" s="42"/>
      <c r="N462" s="40"/>
      <c r="O462" s="42"/>
      <c r="P462" s="42"/>
    </row>
    <row r="463" spans="1:16" s="39" customFormat="1" ht="12.75" customHeight="1" x14ac:dyDescent="0.2">
      <c r="A463" s="38"/>
      <c r="C463" s="40"/>
      <c r="D463" s="61"/>
      <c r="E463" s="61"/>
      <c r="F463" s="61"/>
      <c r="G463" s="61"/>
      <c r="H463" s="61"/>
      <c r="I463" s="61"/>
      <c r="J463" s="61"/>
      <c r="K463" s="61"/>
      <c r="L463" s="42"/>
      <c r="M463" s="42"/>
      <c r="N463" s="40"/>
      <c r="O463" s="42"/>
      <c r="P463" s="42"/>
    </row>
    <row r="464" spans="1:16" s="39" customFormat="1" ht="12.75" customHeight="1" x14ac:dyDescent="0.2">
      <c r="A464" s="38"/>
      <c r="C464" s="40"/>
      <c r="D464" s="61"/>
      <c r="E464" s="61"/>
      <c r="F464" s="61"/>
      <c r="G464" s="61"/>
      <c r="H464" s="61"/>
      <c r="I464" s="61"/>
      <c r="J464" s="61"/>
      <c r="K464" s="61"/>
      <c r="L464" s="42"/>
      <c r="M464" s="42"/>
      <c r="N464" s="40"/>
      <c r="O464" s="42"/>
      <c r="P464" s="42"/>
    </row>
    <row r="465" spans="1:16" s="39" customFormat="1" ht="12.75" customHeight="1" x14ac:dyDescent="0.2">
      <c r="A465" s="38"/>
      <c r="C465" s="40"/>
      <c r="D465" s="61"/>
      <c r="E465" s="61"/>
      <c r="F465" s="61"/>
      <c r="G465" s="61"/>
      <c r="H465" s="61"/>
      <c r="I465" s="61"/>
      <c r="J465" s="61"/>
      <c r="K465" s="61"/>
      <c r="L465" s="42"/>
      <c r="M465" s="42"/>
      <c r="N465" s="40"/>
      <c r="O465" s="42"/>
      <c r="P465" s="42"/>
    </row>
    <row r="466" spans="1:16" s="39" customFormat="1" ht="12.75" customHeight="1" x14ac:dyDescent="0.2">
      <c r="A466" s="38"/>
      <c r="C466" s="40"/>
      <c r="D466" s="61"/>
      <c r="E466" s="61"/>
      <c r="F466" s="61"/>
      <c r="G466" s="61"/>
      <c r="H466" s="61"/>
      <c r="I466" s="61"/>
      <c r="J466" s="61"/>
      <c r="K466" s="61"/>
      <c r="L466" s="42"/>
      <c r="M466" s="42"/>
      <c r="N466" s="40"/>
      <c r="O466" s="42"/>
      <c r="P466" s="42"/>
    </row>
    <row r="467" spans="1:16" s="39" customFormat="1" ht="12.75" customHeight="1" x14ac:dyDescent="0.2">
      <c r="A467" s="38"/>
      <c r="C467" s="40"/>
      <c r="D467" s="61"/>
      <c r="E467" s="61"/>
      <c r="F467" s="61"/>
      <c r="G467" s="61"/>
      <c r="H467" s="61"/>
      <c r="I467" s="61"/>
      <c r="J467" s="61"/>
      <c r="K467" s="61"/>
      <c r="L467" s="42"/>
      <c r="M467" s="42"/>
      <c r="N467" s="40"/>
      <c r="O467" s="42"/>
      <c r="P467" s="42"/>
    </row>
    <row r="468" spans="1:16" s="39" customFormat="1" ht="12.75" customHeight="1" x14ac:dyDescent="0.2">
      <c r="A468" s="38"/>
      <c r="C468" s="40"/>
      <c r="D468" s="61"/>
      <c r="E468" s="61"/>
      <c r="F468" s="61"/>
      <c r="G468" s="61"/>
      <c r="H468" s="61"/>
      <c r="I468" s="61"/>
      <c r="J468" s="61"/>
      <c r="K468" s="61"/>
      <c r="L468" s="42"/>
      <c r="M468" s="42"/>
      <c r="N468" s="40"/>
      <c r="O468" s="42"/>
      <c r="P468" s="42"/>
    </row>
    <row r="469" spans="1:16" s="39" customFormat="1" ht="12.75" customHeight="1" x14ac:dyDescent="0.2">
      <c r="A469" s="38"/>
      <c r="C469" s="40"/>
      <c r="D469" s="61"/>
      <c r="E469" s="61"/>
      <c r="F469" s="61"/>
      <c r="G469" s="61"/>
      <c r="H469" s="61"/>
      <c r="I469" s="61"/>
      <c r="J469" s="61"/>
      <c r="K469" s="61"/>
      <c r="L469" s="42"/>
      <c r="M469" s="42"/>
      <c r="N469" s="40"/>
      <c r="O469" s="42"/>
      <c r="P469" s="42"/>
    </row>
    <row r="470" spans="1:16" s="39" customFormat="1" ht="12.75" customHeight="1" x14ac:dyDescent="0.2">
      <c r="A470" s="38"/>
      <c r="C470" s="40"/>
      <c r="D470" s="61"/>
      <c r="E470" s="61"/>
      <c r="F470" s="61"/>
      <c r="G470" s="61"/>
      <c r="H470" s="61"/>
      <c r="I470" s="61"/>
      <c r="J470" s="61"/>
      <c r="K470" s="61"/>
      <c r="L470" s="42"/>
      <c r="M470" s="42"/>
      <c r="N470" s="40"/>
      <c r="O470" s="42"/>
      <c r="P470" s="42"/>
    </row>
    <row r="471" spans="1:16" s="39" customFormat="1" ht="12.75" customHeight="1" x14ac:dyDescent="0.2">
      <c r="A471" s="38"/>
      <c r="C471" s="40"/>
      <c r="D471" s="61"/>
      <c r="E471" s="61"/>
      <c r="F471" s="61"/>
      <c r="G471" s="61"/>
      <c r="H471" s="61"/>
      <c r="I471" s="61"/>
      <c r="J471" s="61"/>
      <c r="K471" s="61"/>
      <c r="L471" s="42"/>
      <c r="M471" s="42"/>
      <c r="N471" s="40"/>
      <c r="O471" s="42"/>
      <c r="P471" s="42"/>
    </row>
    <row r="472" spans="1:16" s="39" customFormat="1" ht="12.75" customHeight="1" x14ac:dyDescent="0.2">
      <c r="A472" s="38"/>
      <c r="C472" s="40"/>
      <c r="D472" s="61"/>
      <c r="E472" s="61"/>
      <c r="F472" s="61"/>
      <c r="G472" s="61"/>
      <c r="H472" s="61"/>
      <c r="I472" s="61"/>
      <c r="J472" s="61"/>
      <c r="K472" s="61"/>
      <c r="L472" s="42"/>
      <c r="M472" s="42"/>
      <c r="N472" s="40"/>
      <c r="O472" s="42"/>
      <c r="P472" s="42"/>
    </row>
    <row r="473" spans="1:16" s="39" customFormat="1" ht="12.75" customHeight="1" x14ac:dyDescent="0.2">
      <c r="A473" s="38"/>
      <c r="C473" s="40"/>
      <c r="D473" s="61"/>
      <c r="E473" s="61"/>
      <c r="F473" s="61"/>
      <c r="G473" s="61"/>
      <c r="H473" s="61"/>
      <c r="I473" s="61"/>
      <c r="J473" s="61"/>
      <c r="K473" s="61"/>
      <c r="L473" s="42"/>
      <c r="M473" s="42"/>
      <c r="N473" s="40"/>
      <c r="O473" s="42"/>
      <c r="P473" s="42"/>
    </row>
    <row r="474" spans="1:16" s="39" customFormat="1" ht="12.75" customHeight="1" x14ac:dyDescent="0.2">
      <c r="A474" s="38"/>
      <c r="C474" s="40"/>
      <c r="D474" s="61"/>
      <c r="E474" s="61"/>
      <c r="F474" s="61"/>
      <c r="G474" s="61"/>
      <c r="H474" s="61"/>
      <c r="I474" s="61"/>
      <c r="J474" s="61"/>
      <c r="K474" s="61"/>
      <c r="L474" s="42"/>
      <c r="M474" s="42"/>
      <c r="N474" s="40"/>
      <c r="O474" s="42"/>
      <c r="P474" s="42"/>
    </row>
    <row r="475" spans="1:16" s="39" customFormat="1" ht="12.75" customHeight="1" x14ac:dyDescent="0.2">
      <c r="A475" s="38"/>
      <c r="C475" s="40"/>
      <c r="D475" s="61"/>
      <c r="E475" s="61"/>
      <c r="F475" s="61"/>
      <c r="G475" s="61"/>
      <c r="H475" s="61"/>
      <c r="I475" s="61"/>
      <c r="J475" s="61"/>
      <c r="K475" s="61"/>
      <c r="L475" s="42"/>
      <c r="M475" s="42"/>
      <c r="N475" s="40"/>
      <c r="O475" s="42"/>
      <c r="P475" s="42"/>
    </row>
    <row r="476" spans="1:16" s="39" customFormat="1" ht="12.75" customHeight="1" x14ac:dyDescent="0.2">
      <c r="A476" s="38"/>
      <c r="C476" s="40"/>
      <c r="D476" s="61"/>
      <c r="E476" s="61"/>
      <c r="F476" s="61"/>
      <c r="G476" s="61"/>
      <c r="H476" s="61"/>
      <c r="I476" s="61"/>
      <c r="J476" s="61"/>
      <c r="K476" s="61"/>
      <c r="L476" s="42"/>
      <c r="M476" s="42"/>
      <c r="N476" s="40"/>
      <c r="O476" s="42"/>
      <c r="P476" s="42"/>
    </row>
    <row r="477" spans="1:16" s="39" customFormat="1" ht="12.75" customHeight="1" x14ac:dyDescent="0.2">
      <c r="A477" s="38"/>
      <c r="C477" s="40"/>
      <c r="D477" s="61"/>
      <c r="E477" s="61"/>
      <c r="F477" s="61"/>
      <c r="G477" s="61"/>
      <c r="H477" s="61"/>
      <c r="I477" s="61"/>
      <c r="J477" s="61"/>
      <c r="K477" s="61"/>
      <c r="L477" s="42"/>
      <c r="M477" s="42"/>
      <c r="N477" s="40"/>
      <c r="O477" s="42"/>
      <c r="P477" s="42"/>
    </row>
    <row r="478" spans="1:16" s="39" customFormat="1" ht="12.75" customHeight="1" x14ac:dyDescent="0.2">
      <c r="A478" s="38"/>
      <c r="C478" s="40"/>
      <c r="D478" s="61"/>
      <c r="E478" s="61"/>
      <c r="F478" s="61"/>
      <c r="G478" s="61"/>
      <c r="H478" s="61"/>
      <c r="I478" s="61"/>
      <c r="J478" s="61"/>
      <c r="K478" s="61"/>
      <c r="L478" s="42"/>
      <c r="M478" s="42"/>
      <c r="N478" s="40"/>
      <c r="O478" s="42"/>
      <c r="P478" s="42"/>
    </row>
    <row r="479" spans="1:16" s="39" customFormat="1" ht="12.75" customHeight="1" x14ac:dyDescent="0.2">
      <c r="A479" s="38"/>
      <c r="C479" s="40"/>
      <c r="D479" s="61"/>
      <c r="E479" s="61"/>
      <c r="F479" s="61"/>
      <c r="G479" s="61"/>
      <c r="H479" s="61"/>
      <c r="I479" s="61"/>
      <c r="J479" s="61"/>
      <c r="K479" s="61"/>
      <c r="L479" s="42"/>
      <c r="M479" s="42"/>
      <c r="N479" s="40"/>
      <c r="O479" s="42"/>
      <c r="P479" s="42"/>
    </row>
    <row r="480" spans="1:16" s="39" customFormat="1" ht="12.75" customHeight="1" x14ac:dyDescent="0.2">
      <c r="A480" s="38"/>
      <c r="C480" s="40"/>
      <c r="D480" s="61"/>
      <c r="E480" s="61"/>
      <c r="F480" s="61"/>
      <c r="G480" s="61"/>
      <c r="H480" s="61"/>
      <c r="I480" s="61"/>
      <c r="J480" s="61"/>
      <c r="K480" s="61"/>
      <c r="L480" s="42"/>
      <c r="M480" s="42"/>
      <c r="N480" s="40"/>
      <c r="O480" s="42"/>
      <c r="P480" s="42"/>
    </row>
    <row r="481" spans="1:16" s="39" customFormat="1" ht="12.75" customHeight="1" x14ac:dyDescent="0.2">
      <c r="A481" s="38"/>
      <c r="C481" s="40"/>
      <c r="D481" s="61"/>
      <c r="E481" s="61"/>
      <c r="F481" s="61"/>
      <c r="G481" s="61"/>
      <c r="H481" s="61"/>
      <c r="I481" s="61"/>
      <c r="J481" s="61"/>
      <c r="K481" s="61"/>
      <c r="L481" s="42"/>
      <c r="M481" s="42"/>
      <c r="N481" s="40"/>
      <c r="O481" s="42"/>
      <c r="P481" s="42"/>
    </row>
    <row r="482" spans="1:16" s="39" customFormat="1" ht="12.75" customHeight="1" x14ac:dyDescent="0.2">
      <c r="A482" s="38"/>
      <c r="C482" s="40"/>
      <c r="D482" s="61"/>
      <c r="E482" s="61"/>
      <c r="F482" s="61"/>
      <c r="G482" s="61"/>
      <c r="H482" s="61"/>
      <c r="I482" s="61"/>
      <c r="J482" s="61"/>
      <c r="K482" s="61"/>
      <c r="L482" s="42"/>
      <c r="M482" s="42"/>
      <c r="N482" s="40"/>
      <c r="O482" s="42"/>
      <c r="P482" s="42"/>
    </row>
    <row r="483" spans="1:16" s="39" customFormat="1" ht="12.75" customHeight="1" x14ac:dyDescent="0.2">
      <c r="A483" s="38"/>
      <c r="C483" s="40"/>
      <c r="D483" s="61"/>
      <c r="E483" s="61"/>
      <c r="F483" s="61"/>
      <c r="G483" s="61"/>
      <c r="H483" s="61"/>
      <c r="I483" s="61"/>
      <c r="J483" s="61"/>
      <c r="K483" s="61"/>
      <c r="L483" s="42"/>
      <c r="M483" s="42"/>
      <c r="N483" s="40"/>
      <c r="O483" s="42"/>
      <c r="P483" s="42"/>
    </row>
    <row r="484" spans="1:16" s="39" customFormat="1" ht="12.75" customHeight="1" x14ac:dyDescent="0.2">
      <c r="A484" s="38"/>
      <c r="C484" s="40"/>
      <c r="D484" s="61"/>
      <c r="E484" s="61"/>
      <c r="F484" s="61"/>
      <c r="G484" s="61"/>
      <c r="H484" s="61"/>
      <c r="I484" s="61"/>
      <c r="J484" s="61"/>
      <c r="K484" s="61"/>
      <c r="L484" s="42"/>
      <c r="M484" s="42"/>
      <c r="N484" s="40"/>
      <c r="O484" s="42"/>
      <c r="P484" s="42"/>
    </row>
    <row r="485" spans="1:16" s="39" customFormat="1" ht="12.75" customHeight="1" x14ac:dyDescent="0.2">
      <c r="A485" s="38"/>
      <c r="C485" s="40"/>
      <c r="D485" s="61"/>
      <c r="E485" s="61"/>
      <c r="F485" s="61"/>
      <c r="G485" s="61"/>
      <c r="H485" s="61"/>
      <c r="I485" s="61"/>
      <c r="J485" s="61"/>
      <c r="K485" s="61"/>
      <c r="L485" s="42"/>
      <c r="M485" s="42"/>
      <c r="N485" s="40"/>
      <c r="O485" s="42"/>
      <c r="P485" s="42"/>
    </row>
    <row r="486" spans="1:16" s="39" customFormat="1" ht="12.75" customHeight="1" x14ac:dyDescent="0.2">
      <c r="A486" s="38"/>
      <c r="C486" s="40"/>
      <c r="D486" s="61"/>
      <c r="E486" s="61"/>
      <c r="F486" s="61"/>
      <c r="G486" s="61"/>
      <c r="H486" s="61"/>
      <c r="I486" s="61"/>
      <c r="J486" s="61"/>
      <c r="K486" s="61"/>
      <c r="L486" s="42"/>
      <c r="M486" s="42"/>
      <c r="N486" s="40"/>
      <c r="O486" s="42"/>
      <c r="P486" s="42"/>
    </row>
    <row r="487" spans="1:16" s="39" customFormat="1" ht="12.75" customHeight="1" x14ac:dyDescent="0.2">
      <c r="A487" s="38"/>
      <c r="C487" s="40"/>
      <c r="D487" s="61"/>
      <c r="E487" s="61"/>
      <c r="F487" s="61"/>
      <c r="G487" s="61"/>
      <c r="H487" s="61"/>
      <c r="I487" s="61"/>
      <c r="J487" s="61"/>
      <c r="K487" s="61"/>
      <c r="L487" s="42"/>
      <c r="M487" s="42"/>
      <c r="N487" s="40"/>
      <c r="O487" s="42"/>
      <c r="P487" s="42"/>
    </row>
    <row r="488" spans="1:16" s="39" customFormat="1" ht="12.75" customHeight="1" x14ac:dyDescent="0.2">
      <c r="A488" s="38"/>
      <c r="C488" s="40"/>
      <c r="D488" s="61"/>
      <c r="E488" s="61"/>
      <c r="F488" s="61"/>
      <c r="G488" s="61"/>
      <c r="H488" s="61"/>
      <c r="I488" s="61"/>
      <c r="J488" s="61"/>
      <c r="K488" s="61"/>
      <c r="L488" s="42"/>
      <c r="M488" s="42"/>
      <c r="N488" s="40"/>
      <c r="O488" s="42"/>
      <c r="P488" s="42"/>
    </row>
    <row r="489" spans="1:16" s="39" customFormat="1" ht="12.75" customHeight="1" x14ac:dyDescent="0.2">
      <c r="A489" s="38"/>
      <c r="C489" s="40"/>
      <c r="D489" s="61"/>
      <c r="E489" s="61"/>
      <c r="F489" s="61"/>
      <c r="G489" s="61"/>
      <c r="H489" s="61"/>
      <c r="I489" s="61"/>
      <c r="J489" s="61"/>
      <c r="K489" s="61"/>
      <c r="L489" s="42"/>
      <c r="M489" s="42"/>
      <c r="N489" s="40"/>
      <c r="O489" s="42"/>
      <c r="P489" s="42"/>
    </row>
    <row r="490" spans="1:16" s="39" customFormat="1" ht="12.75" customHeight="1" x14ac:dyDescent="0.2">
      <c r="A490" s="38"/>
      <c r="C490" s="40"/>
      <c r="D490" s="61"/>
      <c r="E490" s="61"/>
      <c r="F490" s="61"/>
      <c r="G490" s="61"/>
      <c r="H490" s="61"/>
      <c r="I490" s="61"/>
      <c r="J490" s="61"/>
      <c r="K490" s="61"/>
      <c r="L490" s="42"/>
      <c r="M490" s="42"/>
      <c r="N490" s="40"/>
      <c r="O490" s="42"/>
      <c r="P490" s="42"/>
    </row>
    <row r="491" spans="1:16" s="39" customFormat="1" ht="12.75" customHeight="1" x14ac:dyDescent="0.2">
      <c r="A491" s="38"/>
      <c r="C491" s="40"/>
      <c r="D491" s="61"/>
      <c r="E491" s="61"/>
      <c r="F491" s="61"/>
      <c r="G491" s="61"/>
      <c r="H491" s="61"/>
      <c r="I491" s="61"/>
      <c r="J491" s="61"/>
      <c r="K491" s="61"/>
      <c r="L491" s="42"/>
      <c r="M491" s="42"/>
      <c r="N491" s="40"/>
      <c r="O491" s="42"/>
      <c r="P491" s="42"/>
    </row>
    <row r="492" spans="1:16" s="39" customFormat="1" ht="12.75" customHeight="1" x14ac:dyDescent="0.2">
      <c r="A492" s="38"/>
      <c r="C492" s="40"/>
      <c r="D492" s="61"/>
      <c r="E492" s="61"/>
      <c r="F492" s="61"/>
      <c r="G492" s="61"/>
      <c r="H492" s="61"/>
      <c r="I492" s="61"/>
      <c r="J492" s="61"/>
      <c r="K492" s="61"/>
      <c r="L492" s="42"/>
      <c r="M492" s="42"/>
      <c r="N492" s="40"/>
      <c r="O492" s="42"/>
      <c r="P492" s="42"/>
    </row>
    <row r="493" spans="1:16" s="39" customFormat="1" ht="12.75" customHeight="1" x14ac:dyDescent="0.2">
      <c r="A493" s="38"/>
      <c r="C493" s="40"/>
      <c r="D493" s="61"/>
      <c r="E493" s="61"/>
      <c r="F493" s="61"/>
      <c r="G493" s="61"/>
      <c r="H493" s="61"/>
      <c r="I493" s="61"/>
      <c r="J493" s="61"/>
      <c r="K493" s="61"/>
      <c r="L493" s="42"/>
      <c r="M493" s="42"/>
      <c r="N493" s="40"/>
      <c r="O493" s="42"/>
      <c r="P493" s="42"/>
    </row>
    <row r="494" spans="1:16" s="39" customFormat="1" ht="12.75" customHeight="1" x14ac:dyDescent="0.2">
      <c r="A494" s="38"/>
      <c r="C494" s="40"/>
      <c r="D494" s="61"/>
      <c r="E494" s="61"/>
      <c r="F494" s="61"/>
      <c r="G494" s="61"/>
      <c r="H494" s="61"/>
      <c r="I494" s="61"/>
      <c r="J494" s="61"/>
      <c r="K494" s="61"/>
      <c r="L494" s="42"/>
      <c r="M494" s="42"/>
      <c r="N494" s="40"/>
      <c r="O494" s="42"/>
      <c r="P494" s="42"/>
    </row>
    <row r="495" spans="1:16" s="39" customFormat="1" ht="12.75" customHeight="1" x14ac:dyDescent="0.2">
      <c r="A495" s="38"/>
      <c r="C495" s="40"/>
      <c r="D495" s="61"/>
      <c r="E495" s="61"/>
      <c r="F495" s="61"/>
      <c r="G495" s="61"/>
      <c r="H495" s="61"/>
      <c r="I495" s="61"/>
      <c r="J495" s="61"/>
      <c r="K495" s="61"/>
      <c r="L495" s="42"/>
      <c r="M495" s="42"/>
      <c r="N495" s="40"/>
      <c r="O495" s="42"/>
      <c r="P495" s="42"/>
    </row>
    <row r="496" spans="1:16" s="39" customFormat="1" ht="12.75" customHeight="1" x14ac:dyDescent="0.2">
      <c r="A496" s="38"/>
      <c r="C496" s="40"/>
      <c r="D496" s="61"/>
      <c r="E496" s="61"/>
      <c r="F496" s="61"/>
      <c r="G496" s="61"/>
      <c r="H496" s="61"/>
      <c r="I496" s="61"/>
      <c r="J496" s="61"/>
      <c r="K496" s="61"/>
      <c r="L496" s="42"/>
      <c r="M496" s="42"/>
      <c r="N496" s="40"/>
      <c r="O496" s="42"/>
      <c r="P496" s="42"/>
    </row>
    <row r="497" spans="1:16" s="39" customFormat="1" ht="12.75" customHeight="1" x14ac:dyDescent="0.2">
      <c r="A497" s="38"/>
      <c r="C497" s="40"/>
      <c r="D497" s="61"/>
      <c r="E497" s="61"/>
      <c r="F497" s="61"/>
      <c r="G497" s="61"/>
      <c r="H497" s="61"/>
      <c r="I497" s="61"/>
      <c r="J497" s="61"/>
      <c r="K497" s="61"/>
      <c r="L497" s="42"/>
      <c r="M497" s="42"/>
      <c r="N497" s="40"/>
      <c r="O497" s="42"/>
      <c r="P497" s="42"/>
    </row>
    <row r="498" spans="1:16" s="39" customFormat="1" ht="12.75" customHeight="1" x14ac:dyDescent="0.2">
      <c r="A498" s="38"/>
      <c r="C498" s="40"/>
      <c r="D498" s="61"/>
      <c r="E498" s="61"/>
      <c r="F498" s="61"/>
      <c r="G498" s="61"/>
      <c r="H498" s="61"/>
      <c r="I498" s="61"/>
      <c r="J498" s="61"/>
      <c r="K498" s="61"/>
      <c r="L498" s="42"/>
      <c r="M498" s="42"/>
      <c r="N498" s="40"/>
      <c r="O498" s="42"/>
      <c r="P498" s="42"/>
    </row>
    <row r="499" spans="1:16" s="39" customFormat="1" ht="12.75" customHeight="1" x14ac:dyDescent="0.2">
      <c r="A499" s="38"/>
      <c r="C499" s="40"/>
      <c r="D499" s="61"/>
      <c r="E499" s="61"/>
      <c r="F499" s="61"/>
      <c r="G499" s="61"/>
      <c r="H499" s="61"/>
      <c r="I499" s="61"/>
      <c r="J499" s="61"/>
      <c r="K499" s="61"/>
      <c r="L499" s="42"/>
      <c r="M499" s="42"/>
      <c r="N499" s="40"/>
      <c r="O499" s="42"/>
      <c r="P499" s="42"/>
    </row>
    <row r="500" spans="1:16" s="39" customFormat="1" ht="12.75" customHeight="1" x14ac:dyDescent="0.2">
      <c r="A500" s="38"/>
      <c r="C500" s="40"/>
      <c r="D500" s="61"/>
      <c r="E500" s="61"/>
      <c r="F500" s="61"/>
      <c r="G500" s="61"/>
      <c r="H500" s="61"/>
      <c r="I500" s="61"/>
      <c r="J500" s="61"/>
      <c r="K500" s="61"/>
      <c r="L500" s="42"/>
      <c r="M500" s="42"/>
      <c r="N500" s="40"/>
      <c r="O500" s="42"/>
      <c r="P500" s="42"/>
    </row>
    <row r="501" spans="1:16" s="39" customFormat="1" ht="12.75" customHeight="1" x14ac:dyDescent="0.2">
      <c r="A501" s="38"/>
      <c r="C501" s="40"/>
      <c r="D501" s="61"/>
      <c r="E501" s="61"/>
      <c r="F501" s="61"/>
      <c r="G501" s="61"/>
      <c r="H501" s="61"/>
      <c r="I501" s="61"/>
      <c r="J501" s="61"/>
      <c r="K501" s="61"/>
      <c r="L501" s="42"/>
      <c r="M501" s="42"/>
      <c r="N501" s="40"/>
      <c r="O501" s="42"/>
      <c r="P501" s="42"/>
    </row>
    <row r="502" spans="1:16" s="39" customFormat="1" ht="12.75" customHeight="1" x14ac:dyDescent="0.2">
      <c r="A502" s="38"/>
      <c r="C502" s="40"/>
      <c r="D502" s="61"/>
      <c r="E502" s="61"/>
      <c r="F502" s="61"/>
      <c r="G502" s="61"/>
      <c r="H502" s="61"/>
      <c r="I502" s="61"/>
      <c r="J502" s="61"/>
      <c r="K502" s="61"/>
      <c r="L502" s="42"/>
      <c r="M502" s="42"/>
      <c r="N502" s="40"/>
      <c r="O502" s="42"/>
      <c r="P502" s="42"/>
    </row>
    <row r="503" spans="1:16" s="39" customFormat="1" ht="12.75" customHeight="1" x14ac:dyDescent="0.2">
      <c r="A503" s="38"/>
      <c r="C503" s="40"/>
      <c r="D503" s="61"/>
      <c r="E503" s="61"/>
      <c r="F503" s="61"/>
      <c r="G503" s="61"/>
      <c r="H503" s="61"/>
      <c r="I503" s="61"/>
      <c r="J503" s="61"/>
      <c r="K503" s="61"/>
      <c r="L503" s="42"/>
      <c r="M503" s="42"/>
      <c r="N503" s="40"/>
      <c r="O503" s="42"/>
      <c r="P503" s="42"/>
    </row>
    <row r="504" spans="1:16" s="39" customFormat="1" ht="12.75" customHeight="1" x14ac:dyDescent="0.2">
      <c r="A504" s="38"/>
      <c r="C504" s="40"/>
      <c r="D504" s="61"/>
      <c r="E504" s="61"/>
      <c r="F504" s="61"/>
      <c r="G504" s="61"/>
      <c r="H504" s="61"/>
      <c r="I504" s="61"/>
      <c r="J504" s="61"/>
      <c r="K504" s="61"/>
      <c r="L504" s="42"/>
      <c r="M504" s="42"/>
      <c r="N504" s="40"/>
      <c r="O504" s="42"/>
      <c r="P504" s="42"/>
    </row>
    <row r="505" spans="1:16" s="39" customFormat="1" ht="12.75" customHeight="1" x14ac:dyDescent="0.2">
      <c r="A505" s="38"/>
      <c r="C505" s="40"/>
      <c r="D505" s="61"/>
      <c r="E505" s="61"/>
      <c r="F505" s="61"/>
      <c r="G505" s="61"/>
      <c r="H505" s="61"/>
      <c r="I505" s="61"/>
      <c r="J505" s="61"/>
      <c r="K505" s="61"/>
      <c r="L505" s="42"/>
      <c r="M505" s="42"/>
      <c r="N505" s="40"/>
      <c r="O505" s="42"/>
      <c r="P505" s="42"/>
    </row>
    <row r="506" spans="1:16" s="39" customFormat="1" ht="12.75" customHeight="1" x14ac:dyDescent="0.2">
      <c r="A506" s="38"/>
      <c r="C506" s="40"/>
      <c r="D506" s="61"/>
      <c r="E506" s="61"/>
      <c r="F506" s="61"/>
      <c r="G506" s="61"/>
      <c r="H506" s="61"/>
      <c r="I506" s="61"/>
      <c r="J506" s="61"/>
      <c r="K506" s="61"/>
      <c r="L506" s="42"/>
      <c r="M506" s="42"/>
      <c r="N506" s="40"/>
      <c r="O506" s="42"/>
      <c r="P506" s="42"/>
    </row>
    <row r="507" spans="1:16" s="39" customFormat="1" ht="12.75" customHeight="1" x14ac:dyDescent="0.2">
      <c r="A507" s="38"/>
      <c r="C507" s="40"/>
      <c r="D507" s="61"/>
      <c r="E507" s="61"/>
      <c r="F507" s="61"/>
      <c r="G507" s="61"/>
      <c r="H507" s="61"/>
      <c r="I507" s="61"/>
      <c r="J507" s="61"/>
      <c r="K507" s="61"/>
      <c r="L507" s="42"/>
      <c r="M507" s="42"/>
      <c r="N507" s="40"/>
      <c r="O507" s="42"/>
      <c r="P507" s="42"/>
    </row>
    <row r="508" spans="1:16" s="39" customFormat="1" ht="12.75" customHeight="1" x14ac:dyDescent="0.2">
      <c r="A508" s="38"/>
      <c r="C508" s="40"/>
      <c r="D508" s="61"/>
      <c r="E508" s="61"/>
      <c r="F508" s="61"/>
      <c r="G508" s="61"/>
      <c r="H508" s="61"/>
      <c r="I508" s="61"/>
      <c r="J508" s="61"/>
      <c r="K508" s="61"/>
      <c r="L508" s="42"/>
      <c r="M508" s="42"/>
      <c r="N508" s="40"/>
      <c r="O508" s="42"/>
      <c r="P508" s="42"/>
    </row>
    <row r="509" spans="1:16" s="39" customFormat="1" ht="12.75" customHeight="1" x14ac:dyDescent="0.2">
      <c r="A509" s="38"/>
      <c r="C509" s="40"/>
      <c r="D509" s="61"/>
      <c r="E509" s="61"/>
      <c r="F509" s="61"/>
      <c r="G509" s="61"/>
      <c r="H509" s="61"/>
      <c r="I509" s="61"/>
      <c r="J509" s="61"/>
      <c r="K509" s="61"/>
      <c r="L509" s="42"/>
      <c r="M509" s="42"/>
      <c r="N509" s="40"/>
      <c r="O509" s="42"/>
      <c r="P509" s="42"/>
    </row>
    <row r="510" spans="1:16" s="39" customFormat="1" ht="12.75" customHeight="1" x14ac:dyDescent="0.2">
      <c r="A510" s="38"/>
      <c r="C510" s="40"/>
      <c r="D510" s="61"/>
      <c r="E510" s="61"/>
      <c r="F510" s="61"/>
      <c r="G510" s="61"/>
      <c r="H510" s="61"/>
      <c r="I510" s="61"/>
      <c r="J510" s="61"/>
      <c r="K510" s="61"/>
      <c r="L510" s="42"/>
      <c r="M510" s="42"/>
      <c r="N510" s="40"/>
      <c r="O510" s="42"/>
      <c r="P510" s="42"/>
    </row>
    <row r="511" spans="1:16" s="39" customFormat="1" ht="12.75" customHeight="1" x14ac:dyDescent="0.2">
      <c r="A511" s="38"/>
      <c r="C511" s="40"/>
      <c r="D511" s="61"/>
      <c r="E511" s="61"/>
      <c r="F511" s="61"/>
      <c r="G511" s="61"/>
      <c r="H511" s="61"/>
      <c r="I511" s="61"/>
      <c r="J511" s="61"/>
      <c r="K511" s="61"/>
      <c r="L511" s="42"/>
      <c r="M511" s="42"/>
      <c r="N511" s="40"/>
      <c r="O511" s="42"/>
      <c r="P511" s="42"/>
    </row>
    <row r="512" spans="1:16" s="39" customFormat="1" ht="12.75" customHeight="1" x14ac:dyDescent="0.2">
      <c r="A512" s="38"/>
      <c r="C512" s="40"/>
      <c r="D512" s="61"/>
      <c r="E512" s="61"/>
      <c r="F512" s="61"/>
      <c r="G512" s="61"/>
      <c r="H512" s="61"/>
      <c r="I512" s="61"/>
      <c r="J512" s="61"/>
      <c r="K512" s="61"/>
      <c r="L512" s="42"/>
      <c r="M512" s="42"/>
      <c r="N512" s="40"/>
      <c r="O512" s="42"/>
      <c r="P512" s="42"/>
    </row>
    <row r="513" spans="1:16" s="39" customFormat="1" ht="12.75" customHeight="1" x14ac:dyDescent="0.2">
      <c r="A513" s="38"/>
      <c r="C513" s="40"/>
      <c r="D513" s="61"/>
      <c r="E513" s="61"/>
      <c r="F513" s="61"/>
      <c r="G513" s="61"/>
      <c r="H513" s="61"/>
      <c r="I513" s="61"/>
      <c r="J513" s="61"/>
      <c r="K513" s="61"/>
      <c r="L513" s="42"/>
      <c r="M513" s="42"/>
      <c r="N513" s="40"/>
      <c r="O513" s="42"/>
      <c r="P513" s="42"/>
    </row>
    <row r="514" spans="1:16" s="39" customFormat="1" ht="12.75" customHeight="1" x14ac:dyDescent="0.2">
      <c r="A514" s="38"/>
      <c r="C514" s="40"/>
      <c r="D514" s="61"/>
      <c r="E514" s="61"/>
      <c r="F514" s="61"/>
      <c r="G514" s="61"/>
      <c r="H514" s="61"/>
      <c r="I514" s="61"/>
      <c r="J514" s="61"/>
      <c r="K514" s="61"/>
      <c r="L514" s="42"/>
      <c r="M514" s="42"/>
      <c r="N514" s="40"/>
      <c r="O514" s="42"/>
      <c r="P514" s="42"/>
    </row>
    <row r="515" spans="1:16" s="39" customFormat="1" ht="12.75" customHeight="1" x14ac:dyDescent="0.2">
      <c r="A515" s="38"/>
      <c r="C515" s="40"/>
      <c r="D515" s="61"/>
      <c r="E515" s="61"/>
      <c r="F515" s="61"/>
      <c r="G515" s="61"/>
      <c r="H515" s="61"/>
      <c r="I515" s="61"/>
      <c r="J515" s="61"/>
      <c r="K515" s="61"/>
      <c r="L515" s="42"/>
      <c r="M515" s="42"/>
      <c r="N515" s="40"/>
      <c r="O515" s="42"/>
      <c r="P515" s="42"/>
    </row>
    <row r="516" spans="1:16" s="39" customFormat="1" ht="12.75" customHeight="1" x14ac:dyDescent="0.2">
      <c r="A516" s="38"/>
      <c r="C516" s="40"/>
      <c r="D516" s="61"/>
      <c r="E516" s="61"/>
      <c r="F516" s="61"/>
      <c r="G516" s="61"/>
      <c r="H516" s="61"/>
      <c r="I516" s="61"/>
      <c r="J516" s="61"/>
      <c r="K516" s="61"/>
      <c r="L516" s="42"/>
      <c r="M516" s="42"/>
      <c r="N516" s="40"/>
      <c r="O516" s="42"/>
      <c r="P516" s="42"/>
    </row>
    <row r="517" spans="1:16" s="39" customFormat="1" ht="12.75" customHeight="1" x14ac:dyDescent="0.2">
      <c r="A517" s="38"/>
      <c r="C517" s="40"/>
      <c r="D517" s="61"/>
      <c r="E517" s="61"/>
      <c r="F517" s="61"/>
      <c r="G517" s="61"/>
      <c r="H517" s="61"/>
      <c r="I517" s="61"/>
      <c r="J517" s="61"/>
      <c r="K517" s="61"/>
      <c r="L517" s="42"/>
      <c r="M517" s="42"/>
      <c r="N517" s="40"/>
      <c r="O517" s="42"/>
      <c r="P517" s="42"/>
    </row>
    <row r="518" spans="1:16" s="39" customFormat="1" ht="12.75" customHeight="1" x14ac:dyDescent="0.2">
      <c r="A518" s="38"/>
      <c r="C518" s="40"/>
      <c r="D518" s="61"/>
      <c r="E518" s="61"/>
      <c r="F518" s="61"/>
      <c r="G518" s="61"/>
      <c r="H518" s="61"/>
      <c r="I518" s="61"/>
      <c r="J518" s="61"/>
      <c r="K518" s="61"/>
      <c r="L518" s="42"/>
      <c r="M518" s="42"/>
      <c r="N518" s="40"/>
      <c r="O518" s="42"/>
      <c r="P518" s="42"/>
    </row>
    <row r="519" spans="1:16" s="39" customFormat="1" ht="12.75" customHeight="1" x14ac:dyDescent="0.2">
      <c r="A519" s="38"/>
      <c r="C519" s="40"/>
      <c r="D519" s="61"/>
      <c r="E519" s="61"/>
      <c r="F519" s="61"/>
      <c r="G519" s="61"/>
      <c r="H519" s="61"/>
      <c r="I519" s="61"/>
      <c r="J519" s="61"/>
      <c r="K519" s="61"/>
      <c r="L519" s="42"/>
      <c r="M519" s="42"/>
      <c r="N519" s="40"/>
      <c r="O519" s="42"/>
      <c r="P519" s="42"/>
    </row>
    <row r="520" spans="1:16" s="39" customFormat="1" ht="12.75" customHeight="1" x14ac:dyDescent="0.2">
      <c r="A520" s="38"/>
      <c r="C520" s="40"/>
      <c r="D520" s="61"/>
      <c r="E520" s="61"/>
      <c r="F520" s="61"/>
      <c r="G520" s="61"/>
      <c r="H520" s="61"/>
      <c r="I520" s="61"/>
      <c r="J520" s="61"/>
      <c r="K520" s="61"/>
      <c r="L520" s="42"/>
      <c r="M520" s="42"/>
      <c r="N520" s="40"/>
      <c r="O520" s="42"/>
      <c r="P520" s="42"/>
    </row>
    <row r="521" spans="1:16" s="39" customFormat="1" ht="12.75" customHeight="1" x14ac:dyDescent="0.2">
      <c r="A521" s="38"/>
      <c r="C521" s="40"/>
      <c r="D521" s="61"/>
      <c r="E521" s="61"/>
      <c r="F521" s="61"/>
      <c r="G521" s="61"/>
      <c r="H521" s="61"/>
      <c r="I521" s="61"/>
      <c r="J521" s="61"/>
      <c r="K521" s="61"/>
      <c r="L521" s="42"/>
      <c r="M521" s="42"/>
      <c r="N521" s="40"/>
      <c r="O521" s="42"/>
      <c r="P521" s="42"/>
    </row>
    <row r="522" spans="1:16" s="39" customFormat="1" ht="12.75" customHeight="1" x14ac:dyDescent="0.2">
      <c r="A522" s="38"/>
      <c r="C522" s="40"/>
      <c r="D522" s="61"/>
      <c r="E522" s="61"/>
      <c r="F522" s="61"/>
      <c r="G522" s="61"/>
      <c r="H522" s="61"/>
      <c r="I522" s="61"/>
      <c r="J522" s="61"/>
      <c r="K522" s="61"/>
      <c r="L522" s="42"/>
      <c r="M522" s="42"/>
      <c r="N522" s="40"/>
      <c r="O522" s="42"/>
      <c r="P522" s="42"/>
    </row>
    <row r="523" spans="1:16" s="39" customFormat="1" ht="12.75" customHeight="1" x14ac:dyDescent="0.2">
      <c r="A523" s="38"/>
      <c r="C523" s="40"/>
      <c r="D523" s="61"/>
      <c r="E523" s="61"/>
      <c r="F523" s="61"/>
      <c r="G523" s="61"/>
      <c r="H523" s="61"/>
      <c r="I523" s="61"/>
      <c r="J523" s="61"/>
      <c r="K523" s="61"/>
      <c r="L523" s="42"/>
      <c r="M523" s="42"/>
      <c r="N523" s="40"/>
      <c r="O523" s="42"/>
      <c r="P523" s="42"/>
    </row>
    <row r="524" spans="1:16" s="39" customFormat="1" ht="12.75" customHeight="1" x14ac:dyDescent="0.2">
      <c r="A524" s="38"/>
      <c r="C524" s="40"/>
      <c r="D524" s="61"/>
      <c r="E524" s="61"/>
      <c r="F524" s="61"/>
      <c r="G524" s="61"/>
      <c r="H524" s="61"/>
      <c r="I524" s="61"/>
      <c r="J524" s="61"/>
      <c r="K524" s="61"/>
      <c r="L524" s="42"/>
      <c r="M524" s="42"/>
      <c r="N524" s="40"/>
      <c r="O524" s="42"/>
      <c r="P524" s="42"/>
    </row>
    <row r="525" spans="1:16" s="39" customFormat="1" ht="12.75" customHeight="1" x14ac:dyDescent="0.2">
      <c r="A525" s="38"/>
      <c r="C525" s="40"/>
      <c r="D525" s="61"/>
      <c r="E525" s="61"/>
      <c r="F525" s="61"/>
      <c r="G525" s="61"/>
      <c r="H525" s="61"/>
      <c r="I525" s="61"/>
      <c r="J525" s="61"/>
      <c r="K525" s="61"/>
      <c r="L525" s="42"/>
      <c r="M525" s="42"/>
      <c r="N525" s="40"/>
      <c r="O525" s="42"/>
      <c r="P525" s="42"/>
    </row>
    <row r="526" spans="1:16" s="39" customFormat="1" ht="12.75" customHeight="1" x14ac:dyDescent="0.2">
      <c r="A526" s="38"/>
      <c r="C526" s="40"/>
      <c r="D526" s="61"/>
      <c r="E526" s="61"/>
      <c r="F526" s="61"/>
      <c r="G526" s="61"/>
      <c r="H526" s="61"/>
      <c r="I526" s="61"/>
      <c r="J526" s="61"/>
      <c r="K526" s="61"/>
      <c r="L526" s="42"/>
      <c r="M526" s="42"/>
      <c r="N526" s="40"/>
      <c r="O526" s="42"/>
      <c r="P526" s="42"/>
    </row>
    <row r="527" spans="1:16" s="39" customFormat="1" ht="12.75" customHeight="1" x14ac:dyDescent="0.2">
      <c r="A527" s="38"/>
      <c r="C527" s="40"/>
      <c r="D527" s="61"/>
      <c r="E527" s="61"/>
      <c r="F527" s="61"/>
      <c r="G527" s="61"/>
      <c r="H527" s="61"/>
      <c r="I527" s="61"/>
      <c r="J527" s="61"/>
      <c r="K527" s="61"/>
      <c r="L527" s="42"/>
      <c r="M527" s="42"/>
      <c r="N527" s="40"/>
      <c r="O527" s="42"/>
      <c r="P527" s="42"/>
    </row>
    <row r="528" spans="1:16" s="39" customFormat="1" ht="12.75" customHeight="1" x14ac:dyDescent="0.2">
      <c r="A528" s="38"/>
      <c r="C528" s="40"/>
      <c r="D528" s="61"/>
      <c r="E528" s="61"/>
      <c r="F528" s="61"/>
      <c r="G528" s="61"/>
      <c r="H528" s="61"/>
      <c r="I528" s="61"/>
      <c r="J528" s="61"/>
      <c r="K528" s="61"/>
      <c r="L528" s="42"/>
      <c r="M528" s="42"/>
      <c r="N528" s="40"/>
      <c r="O528" s="42"/>
      <c r="P528" s="42"/>
    </row>
    <row r="529" spans="1:16" s="39" customFormat="1" ht="12.75" customHeight="1" x14ac:dyDescent="0.2">
      <c r="A529" s="38"/>
      <c r="C529" s="40"/>
      <c r="D529" s="61"/>
      <c r="E529" s="61"/>
      <c r="F529" s="61"/>
      <c r="G529" s="61"/>
      <c r="H529" s="61"/>
      <c r="I529" s="61"/>
      <c r="J529" s="61"/>
      <c r="K529" s="61"/>
      <c r="L529" s="42"/>
      <c r="M529" s="42"/>
      <c r="N529" s="40"/>
      <c r="O529" s="42"/>
      <c r="P529" s="42"/>
    </row>
    <row r="530" spans="1:16" s="39" customFormat="1" ht="12.75" customHeight="1" x14ac:dyDescent="0.2">
      <c r="A530" s="38"/>
      <c r="C530" s="40"/>
      <c r="D530" s="61"/>
      <c r="E530" s="61"/>
      <c r="F530" s="61"/>
      <c r="G530" s="61"/>
      <c r="H530" s="61"/>
      <c r="I530" s="61"/>
      <c r="J530" s="61"/>
      <c r="K530" s="61"/>
      <c r="L530" s="42"/>
      <c r="M530" s="42"/>
      <c r="N530" s="40"/>
      <c r="O530" s="42"/>
      <c r="P530" s="42"/>
    </row>
    <row r="531" spans="1:16" s="39" customFormat="1" ht="12.75" customHeight="1" x14ac:dyDescent="0.2">
      <c r="A531" s="38"/>
      <c r="C531" s="40"/>
      <c r="D531" s="61"/>
      <c r="E531" s="61"/>
      <c r="F531" s="61"/>
      <c r="G531" s="61"/>
      <c r="H531" s="61"/>
      <c r="I531" s="61"/>
      <c r="J531" s="61"/>
      <c r="K531" s="61"/>
      <c r="L531" s="42"/>
      <c r="M531" s="42"/>
      <c r="N531" s="40"/>
      <c r="O531" s="42"/>
      <c r="P531" s="42"/>
    </row>
    <row r="532" spans="1:16" s="39" customFormat="1" ht="12.75" customHeight="1" x14ac:dyDescent="0.2">
      <c r="A532" s="38"/>
      <c r="C532" s="40"/>
      <c r="D532" s="61"/>
      <c r="E532" s="61"/>
      <c r="F532" s="61"/>
      <c r="G532" s="61"/>
      <c r="H532" s="61"/>
      <c r="I532" s="61"/>
      <c r="J532" s="61"/>
      <c r="K532" s="61"/>
      <c r="L532" s="42"/>
      <c r="M532" s="42"/>
      <c r="N532" s="40"/>
      <c r="O532" s="42"/>
      <c r="P532" s="42"/>
    </row>
    <row r="533" spans="1:16" s="39" customFormat="1" ht="12.75" customHeight="1" x14ac:dyDescent="0.2">
      <c r="A533" s="38"/>
      <c r="C533" s="40"/>
      <c r="D533" s="61"/>
      <c r="E533" s="61"/>
      <c r="F533" s="61"/>
      <c r="G533" s="61"/>
      <c r="H533" s="61"/>
      <c r="I533" s="61"/>
      <c r="J533" s="61"/>
      <c r="K533" s="61"/>
      <c r="L533" s="42"/>
      <c r="M533" s="42"/>
      <c r="N533" s="40"/>
      <c r="O533" s="42"/>
      <c r="P533" s="42"/>
    </row>
    <row r="534" spans="1:16" s="39" customFormat="1" ht="12.75" customHeight="1" x14ac:dyDescent="0.2">
      <c r="A534" s="38"/>
      <c r="C534" s="40"/>
      <c r="D534" s="61"/>
      <c r="E534" s="61"/>
      <c r="F534" s="61"/>
      <c r="G534" s="61"/>
      <c r="H534" s="61"/>
      <c r="I534" s="61"/>
      <c r="J534" s="61"/>
      <c r="K534" s="61"/>
      <c r="L534" s="42"/>
      <c r="M534" s="42"/>
      <c r="N534" s="40"/>
      <c r="O534" s="42"/>
      <c r="P534" s="42"/>
    </row>
    <row r="535" spans="1:16" s="39" customFormat="1" ht="12.75" customHeight="1" x14ac:dyDescent="0.2">
      <c r="A535" s="38"/>
      <c r="C535" s="40"/>
      <c r="D535" s="61"/>
      <c r="E535" s="61"/>
      <c r="F535" s="61"/>
      <c r="G535" s="61"/>
      <c r="H535" s="61"/>
      <c r="I535" s="61"/>
      <c r="J535" s="61"/>
      <c r="K535" s="61"/>
      <c r="L535" s="42"/>
      <c r="M535" s="42"/>
      <c r="N535" s="40"/>
      <c r="O535" s="42"/>
      <c r="P535" s="42"/>
    </row>
    <row r="536" spans="1:16" s="39" customFormat="1" ht="12.75" customHeight="1" x14ac:dyDescent="0.2">
      <c r="A536" s="38"/>
      <c r="C536" s="40"/>
      <c r="D536" s="61"/>
      <c r="E536" s="61"/>
      <c r="F536" s="61"/>
      <c r="G536" s="61"/>
      <c r="H536" s="61"/>
      <c r="I536" s="61"/>
      <c r="J536" s="61"/>
      <c r="K536" s="61"/>
      <c r="L536" s="42"/>
      <c r="M536" s="42"/>
      <c r="N536" s="40"/>
      <c r="O536" s="42"/>
      <c r="P536" s="42"/>
    </row>
    <row r="537" spans="1:16" s="39" customFormat="1" ht="12.75" customHeight="1" x14ac:dyDescent="0.2">
      <c r="A537" s="38"/>
      <c r="C537" s="40"/>
      <c r="D537" s="61"/>
      <c r="E537" s="61"/>
      <c r="F537" s="61"/>
      <c r="G537" s="61"/>
      <c r="H537" s="61"/>
      <c r="I537" s="61"/>
      <c r="J537" s="61"/>
      <c r="K537" s="61"/>
      <c r="L537" s="42"/>
      <c r="M537" s="42"/>
      <c r="N537" s="40"/>
      <c r="O537" s="42"/>
      <c r="P537" s="42"/>
    </row>
    <row r="538" spans="1:16" s="39" customFormat="1" ht="12.75" customHeight="1" x14ac:dyDescent="0.2">
      <c r="A538" s="38"/>
      <c r="C538" s="40"/>
      <c r="D538" s="61"/>
      <c r="E538" s="61"/>
      <c r="F538" s="61"/>
      <c r="G538" s="61"/>
      <c r="H538" s="61"/>
      <c r="I538" s="61"/>
      <c r="J538" s="61"/>
      <c r="K538" s="61"/>
      <c r="L538" s="42"/>
      <c r="M538" s="42"/>
      <c r="N538" s="40"/>
      <c r="O538" s="42"/>
      <c r="P538" s="42"/>
    </row>
    <row r="539" spans="1:16" s="39" customFormat="1" ht="12.75" customHeight="1" x14ac:dyDescent="0.2">
      <c r="A539" s="38"/>
      <c r="C539" s="40"/>
      <c r="D539" s="61"/>
      <c r="E539" s="61"/>
      <c r="F539" s="61"/>
      <c r="G539" s="61"/>
      <c r="H539" s="61"/>
      <c r="I539" s="61"/>
      <c r="J539" s="61"/>
      <c r="K539" s="61"/>
      <c r="L539" s="42"/>
      <c r="M539" s="42"/>
      <c r="N539" s="40"/>
      <c r="O539" s="42"/>
      <c r="P539" s="42"/>
    </row>
    <row r="540" spans="1:16" s="39" customFormat="1" ht="12.75" customHeight="1" x14ac:dyDescent="0.2">
      <c r="A540" s="38"/>
      <c r="C540" s="40"/>
      <c r="D540" s="61"/>
      <c r="E540" s="61"/>
      <c r="F540" s="61"/>
      <c r="G540" s="61"/>
      <c r="H540" s="61"/>
      <c r="I540" s="61"/>
      <c r="J540" s="61"/>
      <c r="K540" s="61"/>
      <c r="L540" s="42"/>
      <c r="M540" s="42"/>
      <c r="N540" s="40"/>
      <c r="O540" s="42"/>
      <c r="P540" s="42"/>
    </row>
    <row r="541" spans="1:16" s="39" customFormat="1" ht="12.75" customHeight="1" x14ac:dyDescent="0.2">
      <c r="A541" s="38"/>
      <c r="C541" s="40"/>
      <c r="D541" s="61"/>
      <c r="E541" s="61"/>
      <c r="F541" s="61"/>
      <c r="G541" s="61"/>
      <c r="H541" s="61"/>
      <c r="I541" s="61"/>
      <c r="J541" s="61"/>
      <c r="K541" s="61"/>
      <c r="L541" s="42"/>
      <c r="M541" s="42"/>
      <c r="N541" s="40"/>
      <c r="O541" s="42"/>
      <c r="P541" s="42"/>
    </row>
    <row r="542" spans="1:16" s="39" customFormat="1" ht="12.75" customHeight="1" x14ac:dyDescent="0.2">
      <c r="A542" s="38"/>
      <c r="C542" s="40"/>
      <c r="D542" s="61"/>
      <c r="E542" s="61"/>
      <c r="F542" s="61"/>
      <c r="G542" s="61"/>
      <c r="H542" s="61"/>
      <c r="I542" s="61"/>
      <c r="J542" s="61"/>
      <c r="K542" s="61"/>
      <c r="L542" s="42"/>
      <c r="M542" s="42"/>
      <c r="N542" s="40"/>
      <c r="O542" s="42"/>
      <c r="P542" s="42"/>
    </row>
    <row r="543" spans="1:16" s="39" customFormat="1" ht="12.75" customHeight="1" x14ac:dyDescent="0.2">
      <c r="A543" s="38"/>
      <c r="C543" s="40"/>
      <c r="D543" s="61"/>
      <c r="E543" s="61"/>
      <c r="F543" s="61"/>
      <c r="G543" s="61"/>
      <c r="H543" s="61"/>
      <c r="I543" s="61"/>
      <c r="J543" s="61"/>
      <c r="K543" s="61"/>
      <c r="L543" s="42"/>
      <c r="M543" s="42"/>
      <c r="N543" s="40"/>
      <c r="O543" s="42"/>
      <c r="P543" s="42"/>
    </row>
    <row r="544" spans="1:16" s="39" customFormat="1" ht="12.75" customHeight="1" x14ac:dyDescent="0.2">
      <c r="A544" s="38"/>
      <c r="C544" s="40"/>
      <c r="D544" s="61"/>
      <c r="E544" s="61"/>
      <c r="F544" s="61"/>
      <c r="G544" s="61"/>
      <c r="H544" s="61"/>
      <c r="I544" s="61"/>
      <c r="J544" s="61"/>
      <c r="K544" s="61"/>
      <c r="L544" s="42"/>
      <c r="M544" s="42"/>
      <c r="N544" s="40"/>
      <c r="O544" s="42"/>
      <c r="P544" s="42"/>
    </row>
    <row r="545" spans="1:16" s="39" customFormat="1" ht="12.75" customHeight="1" x14ac:dyDescent="0.2">
      <c r="A545" s="38"/>
      <c r="C545" s="40"/>
      <c r="D545" s="61"/>
      <c r="E545" s="61"/>
      <c r="F545" s="61"/>
      <c r="G545" s="61"/>
      <c r="H545" s="61"/>
      <c r="I545" s="61"/>
      <c r="J545" s="61"/>
      <c r="K545" s="61"/>
      <c r="L545" s="42"/>
      <c r="M545" s="42"/>
      <c r="N545" s="40"/>
      <c r="O545" s="42"/>
      <c r="P545" s="42"/>
    </row>
    <row r="546" spans="1:16" s="39" customFormat="1" ht="12.75" customHeight="1" x14ac:dyDescent="0.2">
      <c r="A546" s="38"/>
      <c r="C546" s="40"/>
      <c r="D546" s="61"/>
      <c r="E546" s="61"/>
      <c r="F546" s="61"/>
      <c r="G546" s="61"/>
      <c r="H546" s="61"/>
      <c r="I546" s="61"/>
      <c r="J546" s="61"/>
      <c r="K546" s="61"/>
      <c r="L546" s="42"/>
      <c r="M546" s="42"/>
      <c r="N546" s="40"/>
      <c r="O546" s="42"/>
      <c r="P546" s="42"/>
    </row>
    <row r="547" spans="1:16" s="39" customFormat="1" ht="12.75" customHeight="1" x14ac:dyDescent="0.2">
      <c r="A547" s="38"/>
      <c r="C547" s="40"/>
      <c r="D547" s="61"/>
      <c r="E547" s="61"/>
      <c r="F547" s="61"/>
      <c r="G547" s="61"/>
      <c r="H547" s="61"/>
      <c r="I547" s="61"/>
      <c r="J547" s="61"/>
      <c r="K547" s="61"/>
      <c r="L547" s="42"/>
      <c r="M547" s="42"/>
      <c r="N547" s="40"/>
      <c r="O547" s="42"/>
      <c r="P547" s="42"/>
    </row>
    <row r="548" spans="1:16" s="39" customFormat="1" ht="12.75" customHeight="1" x14ac:dyDescent="0.2">
      <c r="A548" s="38"/>
      <c r="C548" s="40"/>
      <c r="D548" s="61"/>
      <c r="E548" s="61"/>
      <c r="F548" s="61"/>
      <c r="G548" s="61"/>
      <c r="H548" s="61"/>
      <c r="I548" s="61"/>
      <c r="J548" s="61"/>
      <c r="K548" s="61"/>
      <c r="L548" s="42"/>
      <c r="M548" s="42"/>
      <c r="N548" s="40"/>
      <c r="O548" s="42"/>
      <c r="P548" s="42"/>
    </row>
    <row r="549" spans="1:16" s="39" customFormat="1" ht="12.75" customHeight="1" x14ac:dyDescent="0.2">
      <c r="A549" s="38"/>
      <c r="C549" s="40"/>
      <c r="D549" s="61"/>
      <c r="E549" s="61"/>
      <c r="F549" s="61"/>
      <c r="G549" s="61"/>
      <c r="H549" s="61"/>
      <c r="I549" s="61"/>
      <c r="J549" s="61"/>
      <c r="K549" s="61"/>
      <c r="L549" s="42"/>
      <c r="M549" s="42"/>
      <c r="N549" s="40"/>
      <c r="O549" s="42"/>
      <c r="P549" s="42"/>
    </row>
    <row r="550" spans="1:16" s="39" customFormat="1" ht="12.75" customHeight="1" x14ac:dyDescent="0.2">
      <c r="A550" s="38"/>
      <c r="C550" s="40"/>
      <c r="D550" s="61"/>
      <c r="E550" s="61"/>
      <c r="F550" s="61"/>
      <c r="G550" s="61"/>
      <c r="H550" s="61"/>
      <c r="I550" s="61"/>
      <c r="J550" s="61"/>
      <c r="K550" s="61"/>
      <c r="L550" s="42"/>
      <c r="M550" s="42"/>
      <c r="N550" s="40"/>
      <c r="O550" s="42"/>
      <c r="P550" s="42"/>
    </row>
    <row r="551" spans="1:16" s="39" customFormat="1" ht="12.75" customHeight="1" x14ac:dyDescent="0.2">
      <c r="A551" s="38"/>
      <c r="C551" s="40"/>
      <c r="D551" s="61"/>
      <c r="E551" s="61"/>
      <c r="F551" s="61"/>
      <c r="G551" s="61"/>
      <c r="H551" s="61"/>
      <c r="I551" s="61"/>
      <c r="J551" s="61"/>
      <c r="K551" s="61"/>
      <c r="L551" s="42"/>
      <c r="M551" s="42"/>
      <c r="N551" s="40"/>
      <c r="O551" s="42"/>
      <c r="P551" s="42"/>
    </row>
    <row r="552" spans="1:16" s="39" customFormat="1" ht="12.75" customHeight="1" x14ac:dyDescent="0.2">
      <c r="A552" s="38"/>
      <c r="C552" s="40"/>
      <c r="D552" s="61"/>
      <c r="E552" s="61"/>
      <c r="F552" s="61"/>
      <c r="G552" s="61"/>
      <c r="H552" s="61"/>
      <c r="I552" s="61"/>
      <c r="J552" s="61"/>
      <c r="K552" s="61"/>
      <c r="L552" s="42"/>
      <c r="M552" s="42"/>
      <c r="N552" s="40"/>
      <c r="O552" s="42"/>
      <c r="P552" s="42"/>
    </row>
    <row r="553" spans="1:16" s="39" customFormat="1" ht="12.75" customHeight="1" x14ac:dyDescent="0.2">
      <c r="A553" s="38"/>
      <c r="C553" s="40"/>
      <c r="D553" s="61"/>
      <c r="E553" s="61"/>
      <c r="F553" s="61"/>
      <c r="G553" s="61"/>
      <c r="H553" s="61"/>
      <c r="I553" s="61"/>
      <c r="J553" s="61"/>
      <c r="K553" s="61"/>
      <c r="L553" s="42"/>
      <c r="M553" s="42"/>
      <c r="N553" s="40"/>
      <c r="O553" s="42"/>
      <c r="P553" s="42"/>
    </row>
    <row r="554" spans="1:16" s="39" customFormat="1" ht="12.75" customHeight="1" x14ac:dyDescent="0.2">
      <c r="A554" s="38"/>
      <c r="C554" s="40"/>
      <c r="D554" s="61"/>
      <c r="E554" s="61"/>
      <c r="F554" s="61"/>
      <c r="G554" s="61"/>
      <c r="H554" s="61"/>
      <c r="I554" s="61"/>
      <c r="J554" s="61"/>
      <c r="K554" s="61"/>
      <c r="L554" s="42"/>
      <c r="M554" s="42"/>
      <c r="N554" s="40"/>
      <c r="O554" s="42"/>
      <c r="P554" s="42"/>
    </row>
    <row r="555" spans="1:16" s="39" customFormat="1" ht="12.75" customHeight="1" x14ac:dyDescent="0.2">
      <c r="A555" s="38"/>
      <c r="C555" s="40"/>
      <c r="D555" s="61"/>
      <c r="E555" s="61"/>
      <c r="F555" s="61"/>
      <c r="G555" s="61"/>
      <c r="H555" s="61"/>
      <c r="I555" s="61"/>
      <c r="J555" s="61"/>
      <c r="K555" s="61"/>
      <c r="L555" s="42"/>
      <c r="M555" s="42"/>
      <c r="N555" s="40"/>
      <c r="O555" s="42"/>
      <c r="P555" s="42"/>
    </row>
    <row r="556" spans="1:16" s="39" customFormat="1" ht="12.75" customHeight="1" x14ac:dyDescent="0.2">
      <c r="A556" s="38"/>
      <c r="C556" s="40"/>
      <c r="D556" s="61"/>
      <c r="E556" s="61"/>
      <c r="F556" s="61"/>
      <c r="G556" s="61"/>
      <c r="H556" s="61"/>
      <c r="I556" s="61"/>
      <c r="J556" s="61"/>
      <c r="K556" s="61"/>
      <c r="L556" s="42"/>
      <c r="M556" s="42"/>
      <c r="N556" s="40"/>
      <c r="O556" s="42"/>
      <c r="P556" s="42"/>
    </row>
    <row r="557" spans="1:16" s="39" customFormat="1" ht="12.75" customHeight="1" x14ac:dyDescent="0.2">
      <c r="A557" s="38"/>
      <c r="C557" s="40"/>
      <c r="D557" s="61"/>
      <c r="E557" s="61"/>
      <c r="F557" s="61"/>
      <c r="G557" s="61"/>
      <c r="H557" s="61"/>
      <c r="I557" s="61"/>
      <c r="J557" s="61"/>
      <c r="K557" s="61"/>
      <c r="L557" s="42"/>
      <c r="M557" s="42"/>
      <c r="N557" s="40"/>
      <c r="O557" s="42"/>
      <c r="P557" s="42"/>
    </row>
    <row r="558" spans="1:16" s="39" customFormat="1" ht="12.75" customHeight="1" x14ac:dyDescent="0.2">
      <c r="A558" s="38"/>
      <c r="C558" s="40"/>
      <c r="D558" s="61"/>
      <c r="E558" s="61"/>
      <c r="F558" s="61"/>
      <c r="G558" s="61"/>
      <c r="H558" s="61"/>
      <c r="I558" s="61"/>
      <c r="J558" s="61"/>
      <c r="K558" s="61"/>
      <c r="L558" s="42"/>
      <c r="M558" s="42"/>
      <c r="N558" s="40"/>
      <c r="O558" s="42"/>
      <c r="P558" s="42"/>
    </row>
    <row r="559" spans="1:16" s="39" customFormat="1" ht="12.75" customHeight="1" x14ac:dyDescent="0.2">
      <c r="A559" s="38"/>
      <c r="C559" s="40"/>
      <c r="D559" s="61"/>
      <c r="E559" s="61"/>
      <c r="F559" s="61"/>
      <c r="G559" s="61"/>
      <c r="H559" s="61"/>
      <c r="I559" s="61"/>
      <c r="J559" s="61"/>
      <c r="K559" s="61"/>
      <c r="L559" s="42"/>
      <c r="M559" s="42"/>
      <c r="N559" s="40"/>
      <c r="O559" s="42"/>
      <c r="P559" s="42"/>
    </row>
    <row r="560" spans="1:16" s="39" customFormat="1" ht="12.75" customHeight="1" x14ac:dyDescent="0.2">
      <c r="A560" s="38"/>
      <c r="C560" s="40"/>
      <c r="D560" s="61"/>
      <c r="E560" s="61"/>
      <c r="F560" s="61"/>
      <c r="G560" s="61"/>
      <c r="H560" s="61"/>
      <c r="I560" s="61"/>
      <c r="J560" s="61"/>
      <c r="K560" s="61"/>
      <c r="L560" s="42"/>
      <c r="M560" s="42"/>
      <c r="N560" s="40"/>
      <c r="O560" s="42"/>
      <c r="P560" s="42"/>
    </row>
    <row r="561" spans="1:16" s="39" customFormat="1" ht="12.75" customHeight="1" x14ac:dyDescent="0.2">
      <c r="A561" s="38"/>
      <c r="C561" s="40"/>
      <c r="D561" s="61"/>
      <c r="E561" s="61"/>
      <c r="F561" s="61"/>
      <c r="G561" s="61"/>
      <c r="H561" s="61"/>
      <c r="I561" s="61"/>
      <c r="J561" s="61"/>
      <c r="K561" s="61"/>
      <c r="L561" s="42"/>
      <c r="M561" s="42"/>
      <c r="N561" s="40"/>
      <c r="O561" s="42"/>
      <c r="P561" s="42"/>
    </row>
    <row r="562" spans="1:16" s="39" customFormat="1" ht="12.75" customHeight="1" x14ac:dyDescent="0.2">
      <c r="A562" s="38"/>
      <c r="C562" s="40"/>
      <c r="D562" s="61"/>
      <c r="E562" s="61"/>
      <c r="F562" s="61"/>
      <c r="G562" s="61"/>
      <c r="H562" s="61"/>
      <c r="I562" s="61"/>
      <c r="J562" s="61"/>
      <c r="K562" s="61"/>
      <c r="L562" s="42"/>
      <c r="M562" s="42"/>
      <c r="N562" s="40"/>
      <c r="O562" s="42"/>
      <c r="P562" s="42"/>
    </row>
    <row r="563" spans="1:16" s="39" customFormat="1" ht="12.75" customHeight="1" x14ac:dyDescent="0.2">
      <c r="A563" s="38"/>
      <c r="C563" s="40"/>
      <c r="D563" s="61"/>
      <c r="E563" s="61"/>
      <c r="F563" s="61"/>
      <c r="G563" s="61"/>
      <c r="H563" s="61"/>
      <c r="I563" s="61"/>
      <c r="J563" s="61"/>
      <c r="K563" s="61"/>
      <c r="L563" s="42"/>
      <c r="M563" s="42"/>
      <c r="N563" s="40"/>
      <c r="O563" s="42"/>
      <c r="P563" s="42"/>
    </row>
    <row r="564" spans="1:16" s="39" customFormat="1" ht="12.75" customHeight="1" x14ac:dyDescent="0.2">
      <c r="A564" s="38"/>
      <c r="C564" s="40"/>
      <c r="D564" s="61"/>
      <c r="E564" s="61"/>
      <c r="F564" s="61"/>
      <c r="G564" s="61"/>
      <c r="H564" s="61"/>
      <c r="I564" s="61"/>
      <c r="J564" s="61"/>
      <c r="K564" s="61"/>
      <c r="L564" s="42"/>
      <c r="M564" s="42"/>
      <c r="N564" s="40"/>
      <c r="O564" s="42"/>
      <c r="P564" s="42"/>
    </row>
    <row r="565" spans="1:16" s="39" customFormat="1" ht="12.75" customHeight="1" x14ac:dyDescent="0.2">
      <c r="A565" s="38"/>
      <c r="C565" s="40"/>
      <c r="D565" s="61"/>
      <c r="E565" s="61"/>
      <c r="F565" s="61"/>
      <c r="G565" s="61"/>
      <c r="H565" s="61"/>
      <c r="I565" s="61"/>
      <c r="J565" s="61"/>
      <c r="K565" s="61"/>
      <c r="L565" s="42"/>
      <c r="M565" s="42"/>
      <c r="N565" s="40"/>
      <c r="O565" s="42"/>
      <c r="P565" s="42"/>
    </row>
    <row r="566" spans="1:16" s="39" customFormat="1" ht="12.75" customHeight="1" x14ac:dyDescent="0.2">
      <c r="A566" s="38"/>
      <c r="C566" s="40"/>
      <c r="D566" s="61"/>
      <c r="E566" s="61"/>
      <c r="F566" s="61"/>
      <c r="G566" s="61"/>
      <c r="H566" s="61"/>
      <c r="I566" s="61"/>
      <c r="J566" s="61"/>
      <c r="K566" s="61"/>
      <c r="L566" s="42"/>
      <c r="M566" s="42"/>
      <c r="N566" s="40"/>
      <c r="O566" s="42"/>
      <c r="P566" s="42"/>
    </row>
    <row r="567" spans="1:16" s="39" customFormat="1" ht="12.75" customHeight="1" x14ac:dyDescent="0.2">
      <c r="A567" s="38"/>
      <c r="C567" s="40"/>
      <c r="D567" s="61"/>
      <c r="E567" s="61"/>
      <c r="F567" s="61"/>
      <c r="G567" s="61"/>
      <c r="H567" s="61"/>
      <c r="I567" s="61"/>
      <c r="J567" s="61"/>
      <c r="K567" s="61"/>
      <c r="L567" s="42"/>
      <c r="M567" s="42"/>
      <c r="N567" s="40"/>
      <c r="O567" s="42"/>
      <c r="P567" s="42"/>
    </row>
    <row r="568" spans="1:16" s="39" customFormat="1" ht="12.75" customHeight="1" x14ac:dyDescent="0.2">
      <c r="A568" s="38"/>
      <c r="C568" s="40"/>
      <c r="D568" s="61"/>
      <c r="E568" s="61"/>
      <c r="F568" s="61"/>
      <c r="G568" s="61"/>
      <c r="H568" s="61"/>
      <c r="I568" s="61"/>
      <c r="J568" s="61"/>
      <c r="K568" s="61"/>
      <c r="L568" s="42"/>
      <c r="M568" s="42"/>
      <c r="N568" s="40"/>
      <c r="O568" s="42"/>
      <c r="P568" s="42"/>
    </row>
    <row r="569" spans="1:16" s="39" customFormat="1" ht="12.75" customHeight="1" x14ac:dyDescent="0.2">
      <c r="A569" s="38"/>
      <c r="C569" s="40"/>
      <c r="D569" s="61"/>
      <c r="E569" s="61"/>
      <c r="F569" s="61"/>
      <c r="G569" s="61"/>
      <c r="H569" s="61"/>
      <c r="I569" s="61"/>
      <c r="J569" s="61"/>
      <c r="K569" s="61"/>
      <c r="L569" s="42"/>
      <c r="M569" s="42"/>
      <c r="N569" s="40"/>
      <c r="O569" s="42"/>
      <c r="P569" s="42"/>
    </row>
    <row r="570" spans="1:16" s="39" customFormat="1" ht="12.75" customHeight="1" x14ac:dyDescent="0.2">
      <c r="A570" s="38"/>
      <c r="C570" s="40"/>
      <c r="D570" s="61"/>
      <c r="E570" s="61"/>
      <c r="F570" s="61"/>
      <c r="G570" s="61"/>
      <c r="H570" s="61"/>
      <c r="I570" s="61"/>
      <c r="J570" s="61"/>
      <c r="K570" s="61"/>
      <c r="L570" s="42"/>
      <c r="M570" s="42"/>
      <c r="N570" s="40"/>
      <c r="O570" s="42"/>
      <c r="P570" s="42"/>
    </row>
    <row r="571" spans="1:16" s="39" customFormat="1" ht="12.75" customHeight="1" x14ac:dyDescent="0.2">
      <c r="A571" s="38"/>
      <c r="C571" s="40"/>
      <c r="D571" s="61"/>
      <c r="E571" s="61"/>
      <c r="F571" s="61"/>
      <c r="G571" s="61"/>
      <c r="H571" s="61"/>
      <c r="I571" s="61"/>
      <c r="J571" s="61"/>
      <c r="K571" s="61"/>
      <c r="L571" s="42"/>
      <c r="M571" s="42"/>
      <c r="N571" s="40"/>
      <c r="O571" s="42"/>
      <c r="P571" s="42"/>
    </row>
    <row r="572" spans="1:16" s="39" customFormat="1" ht="12.75" customHeight="1" x14ac:dyDescent="0.2">
      <c r="A572" s="38"/>
      <c r="C572" s="40"/>
      <c r="D572" s="61"/>
      <c r="E572" s="61"/>
      <c r="F572" s="61"/>
      <c r="G572" s="61"/>
      <c r="H572" s="61"/>
      <c r="I572" s="61"/>
      <c r="J572" s="61"/>
      <c r="K572" s="61"/>
      <c r="L572" s="42"/>
      <c r="M572" s="42"/>
      <c r="N572" s="40"/>
      <c r="O572" s="42"/>
      <c r="P572" s="42"/>
    </row>
    <row r="573" spans="1:16" s="39" customFormat="1" ht="12.75" customHeight="1" x14ac:dyDescent="0.2">
      <c r="A573" s="38"/>
      <c r="C573" s="40"/>
      <c r="D573" s="61"/>
      <c r="E573" s="61"/>
      <c r="F573" s="61"/>
      <c r="G573" s="61"/>
      <c r="H573" s="61"/>
      <c r="I573" s="61"/>
      <c r="J573" s="61"/>
      <c r="K573" s="61"/>
      <c r="L573" s="42"/>
      <c r="M573" s="42"/>
      <c r="N573" s="40"/>
      <c r="O573" s="42"/>
      <c r="P573" s="42"/>
    </row>
    <row r="574" spans="1:16" s="39" customFormat="1" ht="12.75" customHeight="1" x14ac:dyDescent="0.2">
      <c r="A574" s="38"/>
      <c r="C574" s="40"/>
      <c r="D574" s="61"/>
      <c r="E574" s="61"/>
      <c r="F574" s="61"/>
      <c r="G574" s="61"/>
      <c r="H574" s="61"/>
      <c r="I574" s="61"/>
      <c r="J574" s="61"/>
      <c r="K574" s="61"/>
      <c r="L574" s="42"/>
      <c r="M574" s="42"/>
      <c r="N574" s="40"/>
      <c r="O574" s="42"/>
      <c r="P574" s="42"/>
    </row>
    <row r="575" spans="1:16" s="39" customFormat="1" ht="12.75" customHeight="1" x14ac:dyDescent="0.2">
      <c r="A575" s="38"/>
      <c r="C575" s="40"/>
      <c r="D575" s="61"/>
      <c r="E575" s="61"/>
      <c r="F575" s="61"/>
      <c r="G575" s="61"/>
      <c r="H575" s="61"/>
      <c r="I575" s="61"/>
      <c r="J575" s="61"/>
      <c r="K575" s="61"/>
      <c r="L575" s="42"/>
      <c r="M575" s="42"/>
      <c r="N575" s="40"/>
      <c r="O575" s="42"/>
      <c r="P575" s="42"/>
    </row>
    <row r="576" spans="1:16" s="39" customFormat="1" ht="12.75" customHeight="1" x14ac:dyDescent="0.2">
      <c r="A576" s="38"/>
      <c r="C576" s="40"/>
      <c r="D576" s="61"/>
      <c r="E576" s="61"/>
      <c r="F576" s="61"/>
      <c r="G576" s="61"/>
      <c r="H576" s="61"/>
      <c r="I576" s="61"/>
      <c r="J576" s="61"/>
      <c r="K576" s="61"/>
      <c r="L576" s="42"/>
      <c r="M576" s="42"/>
      <c r="N576" s="40"/>
      <c r="O576" s="42"/>
      <c r="P576" s="42"/>
    </row>
    <row r="577" spans="1:16" s="39" customFormat="1" ht="12.75" customHeight="1" x14ac:dyDescent="0.2">
      <c r="A577" s="38"/>
      <c r="C577" s="40"/>
      <c r="D577" s="61"/>
      <c r="E577" s="61"/>
      <c r="F577" s="61"/>
      <c r="G577" s="61"/>
      <c r="H577" s="61"/>
      <c r="I577" s="61"/>
      <c r="J577" s="61"/>
      <c r="K577" s="61"/>
      <c r="L577" s="42"/>
      <c r="M577" s="42"/>
      <c r="N577" s="40"/>
      <c r="O577" s="42"/>
      <c r="P577" s="42"/>
    </row>
    <row r="578" spans="1:16" s="39" customFormat="1" ht="12.75" customHeight="1" x14ac:dyDescent="0.2">
      <c r="A578" s="38"/>
      <c r="C578" s="40"/>
      <c r="D578" s="61"/>
      <c r="E578" s="61"/>
      <c r="F578" s="61"/>
      <c r="G578" s="61"/>
      <c r="H578" s="61"/>
      <c r="I578" s="61"/>
      <c r="J578" s="61"/>
      <c r="K578" s="61"/>
      <c r="L578" s="42"/>
      <c r="M578" s="42"/>
      <c r="N578" s="40"/>
      <c r="O578" s="42"/>
      <c r="P578" s="42"/>
    </row>
    <row r="579" spans="1:16" s="39" customFormat="1" ht="12.75" customHeight="1" x14ac:dyDescent="0.2">
      <c r="A579" s="38"/>
      <c r="C579" s="40"/>
      <c r="D579" s="61"/>
      <c r="E579" s="61"/>
      <c r="F579" s="61"/>
      <c r="G579" s="61"/>
      <c r="H579" s="61"/>
      <c r="I579" s="61"/>
      <c r="J579" s="61"/>
      <c r="K579" s="61"/>
      <c r="L579" s="42"/>
      <c r="M579" s="42"/>
      <c r="N579" s="40"/>
      <c r="O579" s="42"/>
      <c r="P579" s="42"/>
    </row>
    <row r="580" spans="1:16" s="39" customFormat="1" ht="12.75" customHeight="1" x14ac:dyDescent="0.2">
      <c r="A580" s="38"/>
      <c r="C580" s="40"/>
      <c r="D580" s="61"/>
      <c r="E580" s="61"/>
      <c r="F580" s="61"/>
      <c r="G580" s="61"/>
      <c r="H580" s="61"/>
      <c r="I580" s="61"/>
      <c r="J580" s="61"/>
      <c r="K580" s="61"/>
      <c r="L580" s="42"/>
      <c r="M580" s="42"/>
      <c r="N580" s="40"/>
      <c r="O580" s="42"/>
      <c r="P580" s="42"/>
    </row>
    <row r="581" spans="1:16" s="39" customFormat="1" ht="12.75" customHeight="1" x14ac:dyDescent="0.2">
      <c r="A581" s="38"/>
      <c r="C581" s="40"/>
      <c r="D581" s="61"/>
      <c r="E581" s="61"/>
      <c r="F581" s="61"/>
      <c r="G581" s="61"/>
      <c r="H581" s="61"/>
      <c r="I581" s="61"/>
      <c r="J581" s="61"/>
      <c r="K581" s="61"/>
      <c r="L581" s="42"/>
      <c r="M581" s="42"/>
      <c r="N581" s="40"/>
      <c r="O581" s="42"/>
      <c r="P581" s="42"/>
    </row>
    <row r="582" spans="1:16" s="39" customFormat="1" ht="12.75" customHeight="1" x14ac:dyDescent="0.2">
      <c r="A582" s="38"/>
      <c r="C582" s="40"/>
      <c r="D582" s="61"/>
      <c r="E582" s="61"/>
      <c r="F582" s="61"/>
      <c r="G582" s="61"/>
      <c r="H582" s="61"/>
      <c r="I582" s="61"/>
      <c r="J582" s="61"/>
      <c r="K582" s="61"/>
      <c r="L582" s="42"/>
      <c r="M582" s="42"/>
      <c r="N582" s="40"/>
      <c r="O582" s="42"/>
      <c r="P582" s="42"/>
    </row>
    <row r="583" spans="1:16" s="39" customFormat="1" ht="12.75" customHeight="1" x14ac:dyDescent="0.2">
      <c r="A583" s="38"/>
      <c r="C583" s="40"/>
      <c r="D583" s="61"/>
      <c r="E583" s="61"/>
      <c r="F583" s="61"/>
      <c r="G583" s="61"/>
      <c r="H583" s="61"/>
      <c r="I583" s="61"/>
      <c r="J583" s="61"/>
      <c r="K583" s="61"/>
      <c r="L583" s="42"/>
      <c r="M583" s="42"/>
      <c r="N583" s="40"/>
      <c r="O583" s="42"/>
      <c r="P583" s="42"/>
    </row>
    <row r="584" spans="1:16" s="39" customFormat="1" ht="12.75" customHeight="1" x14ac:dyDescent="0.2">
      <c r="A584" s="38"/>
      <c r="C584" s="40"/>
      <c r="D584" s="61"/>
      <c r="E584" s="61"/>
      <c r="F584" s="61"/>
      <c r="G584" s="61"/>
      <c r="H584" s="61"/>
      <c r="I584" s="61"/>
      <c r="J584" s="61"/>
      <c r="K584" s="61"/>
      <c r="L584" s="42"/>
      <c r="M584" s="42"/>
      <c r="N584" s="40"/>
      <c r="O584" s="42"/>
      <c r="P584" s="42"/>
    </row>
    <row r="585" spans="1:16" s="39" customFormat="1" ht="12.75" customHeight="1" x14ac:dyDescent="0.2">
      <c r="A585" s="38"/>
      <c r="C585" s="40"/>
      <c r="D585" s="61"/>
      <c r="E585" s="61"/>
      <c r="F585" s="61"/>
      <c r="G585" s="61"/>
      <c r="H585" s="61"/>
      <c r="I585" s="61"/>
      <c r="J585" s="61"/>
      <c r="K585" s="61"/>
      <c r="L585" s="42"/>
      <c r="M585" s="42"/>
      <c r="N585" s="40"/>
      <c r="O585" s="42"/>
      <c r="P585" s="42"/>
    </row>
    <row r="586" spans="1:16" s="39" customFormat="1" ht="12.75" customHeight="1" x14ac:dyDescent="0.2">
      <c r="A586" s="38"/>
      <c r="C586" s="40"/>
      <c r="D586" s="61"/>
      <c r="E586" s="61"/>
      <c r="F586" s="61"/>
      <c r="G586" s="61"/>
      <c r="H586" s="61"/>
      <c r="I586" s="61"/>
      <c r="J586" s="61"/>
      <c r="K586" s="61"/>
      <c r="L586" s="42"/>
      <c r="M586" s="42"/>
      <c r="N586" s="40"/>
      <c r="O586" s="42"/>
      <c r="P586" s="42"/>
    </row>
    <row r="587" spans="1:16" s="39" customFormat="1" ht="12.75" customHeight="1" x14ac:dyDescent="0.2">
      <c r="A587" s="38"/>
      <c r="C587" s="40"/>
      <c r="D587" s="61"/>
      <c r="E587" s="61"/>
      <c r="F587" s="61"/>
      <c r="G587" s="61"/>
      <c r="H587" s="61"/>
      <c r="I587" s="61"/>
      <c r="J587" s="61"/>
      <c r="K587" s="61"/>
      <c r="L587" s="42"/>
      <c r="M587" s="42"/>
      <c r="N587" s="40"/>
      <c r="O587" s="42"/>
      <c r="P587" s="42"/>
    </row>
    <row r="588" spans="1:16" s="39" customFormat="1" ht="12.75" customHeight="1" x14ac:dyDescent="0.2">
      <c r="A588" s="38"/>
      <c r="C588" s="40"/>
      <c r="D588" s="61"/>
      <c r="E588" s="61"/>
      <c r="F588" s="61"/>
      <c r="G588" s="61"/>
      <c r="H588" s="61"/>
      <c r="I588" s="61"/>
      <c r="J588" s="61"/>
      <c r="K588" s="61"/>
      <c r="L588" s="42"/>
      <c r="M588" s="42"/>
      <c r="N588" s="40"/>
      <c r="O588" s="42"/>
      <c r="P588" s="42"/>
    </row>
    <row r="589" spans="1:16" s="39" customFormat="1" ht="12.75" customHeight="1" x14ac:dyDescent="0.2">
      <c r="A589" s="38"/>
      <c r="C589" s="40"/>
      <c r="D589" s="61"/>
      <c r="E589" s="61"/>
      <c r="F589" s="61"/>
      <c r="G589" s="61"/>
      <c r="H589" s="61"/>
      <c r="I589" s="61"/>
      <c r="J589" s="61"/>
      <c r="K589" s="61"/>
      <c r="L589" s="42"/>
      <c r="M589" s="42"/>
      <c r="N589" s="40"/>
      <c r="O589" s="42"/>
      <c r="P589" s="42"/>
    </row>
    <row r="590" spans="1:16" s="39" customFormat="1" ht="12.75" customHeight="1" x14ac:dyDescent="0.2">
      <c r="A590" s="38"/>
      <c r="C590" s="40"/>
      <c r="D590" s="61"/>
      <c r="E590" s="61"/>
      <c r="F590" s="61"/>
      <c r="G590" s="61"/>
      <c r="H590" s="61"/>
      <c r="I590" s="61"/>
      <c r="J590" s="61"/>
      <c r="K590" s="61"/>
      <c r="L590" s="42"/>
      <c r="M590" s="42"/>
      <c r="N590" s="40"/>
      <c r="O590" s="42"/>
      <c r="P590" s="42"/>
    </row>
    <row r="591" spans="1:16" s="39" customFormat="1" ht="12.75" customHeight="1" x14ac:dyDescent="0.2">
      <c r="A591" s="38"/>
      <c r="C591" s="40"/>
      <c r="D591" s="61"/>
      <c r="E591" s="61"/>
      <c r="F591" s="61"/>
      <c r="G591" s="61"/>
      <c r="H591" s="61"/>
      <c r="I591" s="61"/>
      <c r="J591" s="61"/>
      <c r="K591" s="61"/>
      <c r="L591" s="42"/>
      <c r="M591" s="42"/>
      <c r="N591" s="40"/>
      <c r="O591" s="42"/>
      <c r="P591" s="42"/>
    </row>
    <row r="592" spans="1:16" s="39" customFormat="1" ht="12.75" customHeight="1" x14ac:dyDescent="0.2">
      <c r="A592" s="38"/>
      <c r="C592" s="40"/>
      <c r="D592" s="61"/>
      <c r="E592" s="61"/>
      <c r="F592" s="61"/>
      <c r="G592" s="61"/>
      <c r="H592" s="61"/>
      <c r="I592" s="61"/>
      <c r="J592" s="61"/>
      <c r="K592" s="61"/>
      <c r="L592" s="42"/>
      <c r="M592" s="42"/>
      <c r="N592" s="40"/>
      <c r="O592" s="42"/>
      <c r="P592" s="42"/>
    </row>
    <row r="593" spans="1:16" s="39" customFormat="1" ht="12.75" customHeight="1" x14ac:dyDescent="0.2">
      <c r="A593" s="38"/>
      <c r="C593" s="40"/>
      <c r="D593" s="61"/>
      <c r="E593" s="61"/>
      <c r="F593" s="61"/>
      <c r="G593" s="61"/>
      <c r="H593" s="61"/>
      <c r="I593" s="61"/>
      <c r="J593" s="61"/>
      <c r="K593" s="61"/>
      <c r="L593" s="42"/>
      <c r="M593" s="42"/>
      <c r="N593" s="40"/>
      <c r="O593" s="42"/>
      <c r="P593" s="42"/>
    </row>
    <row r="594" spans="1:16" s="39" customFormat="1" ht="12.75" customHeight="1" x14ac:dyDescent="0.2">
      <c r="A594" s="38"/>
      <c r="C594" s="40"/>
      <c r="D594" s="61"/>
      <c r="E594" s="61"/>
      <c r="F594" s="61"/>
      <c r="G594" s="61"/>
      <c r="H594" s="61"/>
      <c r="I594" s="61"/>
      <c r="J594" s="61"/>
      <c r="K594" s="61"/>
      <c r="L594" s="42"/>
      <c r="M594" s="42"/>
      <c r="N594" s="40"/>
      <c r="O594" s="42"/>
      <c r="P594" s="42"/>
    </row>
    <row r="595" spans="1:16" s="39" customFormat="1" ht="12.75" customHeight="1" x14ac:dyDescent="0.2">
      <c r="A595" s="38"/>
      <c r="C595" s="40"/>
      <c r="D595" s="61"/>
      <c r="E595" s="61"/>
      <c r="F595" s="61"/>
      <c r="G595" s="61"/>
      <c r="H595" s="61"/>
      <c r="I595" s="61"/>
      <c r="J595" s="61"/>
      <c r="K595" s="61"/>
      <c r="L595" s="42"/>
      <c r="M595" s="42"/>
      <c r="N595" s="40"/>
      <c r="O595" s="42"/>
      <c r="P595" s="42"/>
    </row>
    <row r="596" spans="1:16" s="39" customFormat="1" ht="12.75" customHeight="1" x14ac:dyDescent="0.2">
      <c r="A596" s="38"/>
      <c r="C596" s="40"/>
      <c r="D596" s="61"/>
      <c r="E596" s="61"/>
      <c r="F596" s="61"/>
      <c r="G596" s="61"/>
      <c r="H596" s="61"/>
      <c r="I596" s="61"/>
      <c r="J596" s="61"/>
      <c r="K596" s="61"/>
      <c r="L596" s="42"/>
      <c r="M596" s="42"/>
      <c r="N596" s="40"/>
      <c r="O596" s="42"/>
      <c r="P596" s="42"/>
    </row>
    <row r="597" spans="1:16" s="39" customFormat="1" ht="12.75" customHeight="1" x14ac:dyDescent="0.2">
      <c r="A597" s="38"/>
      <c r="C597" s="40"/>
      <c r="D597" s="61"/>
      <c r="E597" s="61"/>
      <c r="F597" s="61"/>
      <c r="G597" s="61"/>
      <c r="H597" s="61"/>
      <c r="I597" s="61"/>
      <c r="J597" s="61"/>
      <c r="K597" s="61"/>
      <c r="L597" s="42"/>
      <c r="M597" s="42"/>
      <c r="N597" s="40"/>
      <c r="O597" s="42"/>
      <c r="P597" s="42"/>
    </row>
    <row r="598" spans="1:16" s="39" customFormat="1" ht="12.75" customHeight="1" x14ac:dyDescent="0.2">
      <c r="A598" s="38"/>
      <c r="C598" s="40"/>
      <c r="D598" s="61"/>
      <c r="E598" s="61"/>
      <c r="F598" s="61"/>
      <c r="G598" s="61"/>
      <c r="H598" s="61"/>
      <c r="I598" s="61"/>
      <c r="J598" s="61"/>
      <c r="K598" s="61"/>
      <c r="L598" s="42"/>
      <c r="M598" s="42"/>
      <c r="N598" s="40"/>
      <c r="O598" s="42"/>
      <c r="P598" s="42"/>
    </row>
    <row r="599" spans="1:16" s="39" customFormat="1" ht="12.75" customHeight="1" x14ac:dyDescent="0.2">
      <c r="A599" s="38"/>
      <c r="C599" s="40"/>
      <c r="D599" s="61"/>
      <c r="E599" s="61"/>
      <c r="F599" s="61"/>
      <c r="G599" s="61"/>
      <c r="H599" s="61"/>
      <c r="I599" s="61"/>
      <c r="J599" s="61"/>
      <c r="K599" s="61"/>
      <c r="L599" s="42"/>
      <c r="M599" s="42"/>
      <c r="N599" s="40"/>
      <c r="O599" s="42"/>
      <c r="P599" s="42"/>
    </row>
    <row r="600" spans="1:16" s="39" customFormat="1" ht="12.75" customHeight="1" x14ac:dyDescent="0.2">
      <c r="A600" s="38"/>
      <c r="C600" s="40"/>
      <c r="D600" s="61"/>
      <c r="E600" s="61"/>
      <c r="F600" s="61"/>
      <c r="G600" s="61"/>
      <c r="H600" s="61"/>
      <c r="I600" s="61"/>
      <c r="J600" s="61"/>
      <c r="K600" s="61"/>
      <c r="L600" s="42"/>
      <c r="M600" s="42"/>
      <c r="N600" s="40"/>
      <c r="O600" s="42"/>
      <c r="P600" s="42"/>
    </row>
    <row r="601" spans="1:16" s="39" customFormat="1" ht="12.75" customHeight="1" x14ac:dyDescent="0.2">
      <c r="A601" s="38"/>
      <c r="C601" s="40"/>
      <c r="D601" s="61"/>
      <c r="E601" s="61"/>
      <c r="F601" s="61"/>
      <c r="G601" s="61"/>
      <c r="H601" s="61"/>
      <c r="I601" s="61"/>
      <c r="J601" s="61"/>
      <c r="K601" s="61"/>
      <c r="L601" s="42"/>
      <c r="M601" s="42"/>
      <c r="N601" s="40"/>
      <c r="O601" s="42"/>
      <c r="P601" s="42"/>
    </row>
    <row r="602" spans="1:16" s="39" customFormat="1" ht="12.75" customHeight="1" x14ac:dyDescent="0.2">
      <c r="A602" s="38"/>
      <c r="C602" s="40"/>
      <c r="D602" s="61"/>
      <c r="E602" s="61"/>
      <c r="F602" s="61"/>
      <c r="G602" s="61"/>
      <c r="H602" s="61"/>
      <c r="I602" s="61"/>
      <c r="J602" s="61"/>
      <c r="K602" s="61"/>
      <c r="L602" s="42"/>
      <c r="M602" s="42"/>
      <c r="N602" s="40"/>
      <c r="O602" s="42"/>
      <c r="P602" s="42"/>
    </row>
    <row r="603" spans="1:16" s="39" customFormat="1" ht="12.75" customHeight="1" x14ac:dyDescent="0.2">
      <c r="A603" s="38"/>
      <c r="C603" s="40"/>
      <c r="D603" s="61"/>
      <c r="E603" s="61"/>
      <c r="F603" s="61"/>
      <c r="G603" s="61"/>
      <c r="H603" s="61"/>
      <c r="I603" s="61"/>
      <c r="J603" s="61"/>
      <c r="K603" s="61"/>
      <c r="L603" s="42"/>
      <c r="M603" s="42"/>
      <c r="N603" s="40"/>
      <c r="O603" s="42"/>
      <c r="P603" s="42"/>
    </row>
    <row r="604" spans="1:16" s="39" customFormat="1" ht="12.75" customHeight="1" x14ac:dyDescent="0.2">
      <c r="A604" s="38"/>
      <c r="C604" s="40"/>
      <c r="D604" s="61"/>
      <c r="E604" s="61"/>
      <c r="F604" s="61"/>
      <c r="G604" s="61"/>
      <c r="H604" s="61"/>
      <c r="I604" s="61"/>
      <c r="J604" s="61"/>
      <c r="K604" s="61"/>
      <c r="L604" s="42"/>
      <c r="M604" s="42"/>
      <c r="N604" s="40"/>
      <c r="O604" s="42"/>
      <c r="P604" s="42"/>
    </row>
    <row r="605" spans="1:16" s="39" customFormat="1" ht="12.75" customHeight="1" x14ac:dyDescent="0.2">
      <c r="A605" s="38"/>
      <c r="C605" s="40"/>
      <c r="D605" s="61"/>
      <c r="E605" s="61"/>
      <c r="F605" s="61"/>
      <c r="G605" s="61"/>
      <c r="H605" s="61"/>
      <c r="I605" s="61"/>
      <c r="J605" s="61"/>
      <c r="K605" s="61"/>
      <c r="L605" s="42"/>
      <c r="M605" s="42"/>
      <c r="N605" s="40"/>
      <c r="O605" s="42"/>
      <c r="P605" s="42"/>
    </row>
    <row r="606" spans="1:16" s="39" customFormat="1" ht="12.75" customHeight="1" x14ac:dyDescent="0.2">
      <c r="A606" s="38"/>
      <c r="C606" s="40"/>
      <c r="D606" s="61"/>
      <c r="E606" s="61"/>
      <c r="F606" s="61"/>
      <c r="G606" s="61"/>
      <c r="H606" s="61"/>
      <c r="I606" s="61"/>
      <c r="J606" s="61"/>
      <c r="K606" s="61"/>
      <c r="L606" s="42"/>
      <c r="M606" s="42"/>
      <c r="N606" s="40"/>
      <c r="O606" s="42"/>
      <c r="P606" s="42"/>
    </row>
    <row r="607" spans="1:16" s="39" customFormat="1" ht="12.75" customHeight="1" x14ac:dyDescent="0.2">
      <c r="A607" s="38"/>
      <c r="C607" s="40"/>
      <c r="D607" s="61"/>
      <c r="E607" s="61"/>
      <c r="F607" s="61"/>
      <c r="G607" s="61"/>
      <c r="H607" s="61"/>
      <c r="I607" s="61"/>
      <c r="J607" s="61"/>
      <c r="K607" s="61"/>
      <c r="L607" s="42"/>
      <c r="M607" s="42"/>
      <c r="N607" s="40"/>
      <c r="O607" s="42"/>
      <c r="P607" s="42"/>
    </row>
    <row r="608" spans="1:16" s="39" customFormat="1" ht="12.75" customHeight="1" x14ac:dyDescent="0.2">
      <c r="A608" s="38"/>
      <c r="C608" s="40"/>
      <c r="D608" s="61"/>
      <c r="E608" s="61"/>
      <c r="F608" s="61"/>
      <c r="G608" s="61"/>
      <c r="H608" s="61"/>
      <c r="I608" s="61"/>
      <c r="J608" s="61"/>
      <c r="K608" s="61"/>
      <c r="L608" s="42"/>
      <c r="M608" s="42"/>
      <c r="N608" s="40"/>
      <c r="O608" s="42"/>
      <c r="P608" s="42"/>
    </row>
    <row r="609" spans="1:16" s="39" customFormat="1" ht="12.75" customHeight="1" x14ac:dyDescent="0.2">
      <c r="A609" s="38"/>
      <c r="C609" s="40"/>
      <c r="D609" s="61"/>
      <c r="E609" s="61"/>
      <c r="F609" s="61"/>
      <c r="G609" s="61"/>
      <c r="H609" s="61"/>
      <c r="I609" s="61"/>
      <c r="J609" s="61"/>
      <c r="K609" s="61"/>
      <c r="L609" s="42"/>
      <c r="M609" s="42"/>
      <c r="N609" s="40"/>
      <c r="O609" s="42"/>
      <c r="P609" s="42"/>
    </row>
    <row r="610" spans="1:16" s="39" customFormat="1" ht="12.75" customHeight="1" x14ac:dyDescent="0.2">
      <c r="A610" s="38"/>
      <c r="C610" s="40"/>
      <c r="D610" s="61"/>
      <c r="E610" s="61"/>
      <c r="F610" s="61"/>
      <c r="G610" s="61"/>
      <c r="H610" s="61"/>
      <c r="I610" s="61"/>
      <c r="J610" s="61"/>
      <c r="K610" s="61"/>
      <c r="L610" s="42"/>
      <c r="M610" s="42"/>
      <c r="N610" s="40"/>
      <c r="O610" s="42"/>
      <c r="P610" s="42"/>
    </row>
    <row r="611" spans="1:16" s="39" customFormat="1" ht="12.75" customHeight="1" x14ac:dyDescent="0.2">
      <c r="A611" s="38"/>
      <c r="C611" s="40"/>
      <c r="D611" s="61"/>
      <c r="E611" s="61"/>
      <c r="F611" s="61"/>
      <c r="G611" s="61"/>
      <c r="H611" s="61"/>
      <c r="I611" s="61"/>
      <c r="J611" s="61"/>
      <c r="K611" s="61"/>
      <c r="L611" s="42"/>
      <c r="M611" s="42"/>
      <c r="N611" s="40"/>
      <c r="O611" s="42"/>
      <c r="P611" s="42"/>
    </row>
    <row r="612" spans="1:16" s="39" customFormat="1" ht="12.75" customHeight="1" x14ac:dyDescent="0.2">
      <c r="A612" s="38"/>
      <c r="C612" s="40"/>
      <c r="D612" s="61"/>
      <c r="E612" s="61"/>
      <c r="F612" s="61"/>
      <c r="G612" s="61"/>
      <c r="H612" s="61"/>
      <c r="I612" s="61"/>
      <c r="J612" s="61"/>
      <c r="K612" s="61"/>
      <c r="L612" s="42"/>
      <c r="M612" s="42"/>
      <c r="N612" s="40"/>
      <c r="O612" s="42"/>
      <c r="P612" s="42"/>
    </row>
    <row r="613" spans="1:16" s="39" customFormat="1" ht="12.75" customHeight="1" x14ac:dyDescent="0.2">
      <c r="A613" s="38"/>
      <c r="C613" s="40"/>
      <c r="D613" s="61"/>
      <c r="E613" s="61"/>
      <c r="F613" s="61"/>
      <c r="G613" s="61"/>
      <c r="H613" s="61"/>
      <c r="I613" s="61"/>
      <c r="J613" s="61"/>
      <c r="K613" s="61"/>
      <c r="L613" s="42"/>
      <c r="M613" s="42"/>
      <c r="N613" s="40"/>
      <c r="O613" s="42"/>
      <c r="P613" s="42"/>
    </row>
    <row r="614" spans="1:16" s="39" customFormat="1" ht="12.75" customHeight="1" x14ac:dyDescent="0.2">
      <c r="A614" s="38"/>
      <c r="C614" s="40"/>
      <c r="D614" s="61"/>
      <c r="E614" s="61"/>
      <c r="F614" s="61"/>
      <c r="G614" s="61"/>
      <c r="H614" s="61"/>
      <c r="I614" s="61"/>
      <c r="J614" s="61"/>
      <c r="K614" s="61"/>
      <c r="L614" s="42"/>
      <c r="M614" s="42"/>
      <c r="N614" s="40"/>
      <c r="O614" s="42"/>
      <c r="P614" s="42"/>
    </row>
    <row r="615" spans="1:16" s="39" customFormat="1" ht="12.75" customHeight="1" x14ac:dyDescent="0.2">
      <c r="A615" s="38"/>
      <c r="C615" s="40"/>
      <c r="D615" s="61"/>
      <c r="E615" s="61"/>
      <c r="F615" s="61"/>
      <c r="G615" s="61"/>
      <c r="H615" s="61"/>
      <c r="I615" s="61"/>
      <c r="J615" s="61"/>
      <c r="K615" s="61"/>
      <c r="L615" s="42"/>
      <c r="M615" s="42"/>
      <c r="N615" s="40"/>
      <c r="O615" s="42"/>
      <c r="P615" s="42"/>
    </row>
    <row r="616" spans="1:16" s="39" customFormat="1" ht="12.75" customHeight="1" x14ac:dyDescent="0.2">
      <c r="A616" s="38"/>
      <c r="C616" s="40"/>
      <c r="D616" s="61"/>
      <c r="E616" s="61"/>
      <c r="F616" s="61"/>
      <c r="G616" s="61"/>
      <c r="H616" s="61"/>
      <c r="I616" s="61"/>
      <c r="J616" s="61"/>
      <c r="K616" s="61"/>
      <c r="L616" s="42"/>
      <c r="M616" s="42"/>
      <c r="N616" s="40"/>
      <c r="O616" s="42"/>
      <c r="P616" s="42"/>
    </row>
    <row r="617" spans="1:16" s="39" customFormat="1" ht="12.75" customHeight="1" x14ac:dyDescent="0.2">
      <c r="A617" s="38"/>
      <c r="C617" s="40"/>
      <c r="D617" s="61"/>
      <c r="E617" s="61"/>
      <c r="F617" s="61"/>
      <c r="G617" s="61"/>
      <c r="H617" s="61"/>
      <c r="I617" s="61"/>
      <c r="J617" s="61"/>
      <c r="K617" s="61"/>
      <c r="L617" s="42"/>
      <c r="M617" s="42"/>
      <c r="N617" s="40"/>
      <c r="O617" s="42"/>
      <c r="P617" s="42"/>
    </row>
    <row r="618" spans="1:16" s="39" customFormat="1" ht="12.75" customHeight="1" x14ac:dyDescent="0.2">
      <c r="A618" s="38"/>
      <c r="C618" s="40"/>
      <c r="D618" s="61"/>
      <c r="E618" s="61"/>
      <c r="F618" s="61"/>
      <c r="G618" s="61"/>
      <c r="H618" s="61"/>
      <c r="I618" s="61"/>
      <c r="J618" s="61"/>
      <c r="K618" s="61"/>
      <c r="L618" s="42"/>
      <c r="M618" s="42"/>
      <c r="N618" s="40"/>
      <c r="O618" s="42"/>
      <c r="P618" s="42"/>
    </row>
    <row r="619" spans="1:16" s="39" customFormat="1" ht="12.75" customHeight="1" x14ac:dyDescent="0.2">
      <c r="A619" s="38"/>
      <c r="C619" s="40"/>
      <c r="D619" s="61"/>
      <c r="E619" s="61"/>
      <c r="F619" s="61"/>
      <c r="G619" s="61"/>
      <c r="H619" s="61"/>
      <c r="I619" s="61"/>
      <c r="J619" s="61"/>
      <c r="K619" s="61"/>
      <c r="L619" s="42"/>
      <c r="M619" s="42"/>
      <c r="N619" s="40"/>
      <c r="O619" s="42"/>
      <c r="P619" s="42"/>
    </row>
    <row r="620" spans="1:16" s="39" customFormat="1" ht="12.75" customHeight="1" x14ac:dyDescent="0.2">
      <c r="A620" s="38"/>
      <c r="C620" s="40"/>
      <c r="D620" s="61"/>
      <c r="E620" s="61"/>
      <c r="F620" s="61"/>
      <c r="G620" s="61"/>
      <c r="H620" s="61"/>
      <c r="I620" s="61"/>
      <c r="J620" s="61"/>
      <c r="K620" s="61"/>
      <c r="L620" s="42"/>
      <c r="M620" s="42"/>
      <c r="N620" s="40"/>
      <c r="O620" s="42"/>
      <c r="P620" s="42"/>
    </row>
    <row r="621" spans="1:16" s="39" customFormat="1" ht="12.75" customHeight="1" x14ac:dyDescent="0.2">
      <c r="A621" s="38"/>
      <c r="C621" s="40"/>
      <c r="D621" s="61"/>
      <c r="E621" s="61"/>
      <c r="F621" s="61"/>
      <c r="G621" s="61"/>
      <c r="H621" s="61"/>
      <c r="I621" s="61"/>
      <c r="J621" s="61"/>
      <c r="K621" s="61"/>
      <c r="L621" s="42"/>
      <c r="M621" s="42"/>
      <c r="N621" s="40"/>
      <c r="O621" s="42"/>
      <c r="P621" s="42"/>
    </row>
    <row r="622" spans="1:16" s="39" customFormat="1" ht="12.75" customHeight="1" x14ac:dyDescent="0.2">
      <c r="A622" s="38"/>
      <c r="C622" s="40"/>
      <c r="D622" s="61"/>
      <c r="E622" s="61"/>
      <c r="F622" s="61"/>
      <c r="G622" s="61"/>
      <c r="H622" s="61"/>
      <c r="I622" s="61"/>
      <c r="J622" s="61"/>
      <c r="K622" s="61"/>
      <c r="L622" s="42"/>
      <c r="M622" s="42"/>
      <c r="N622" s="40"/>
      <c r="O622" s="42"/>
      <c r="P622" s="42"/>
    </row>
    <row r="623" spans="1:16" s="39" customFormat="1" ht="12.75" customHeight="1" x14ac:dyDescent="0.2">
      <c r="A623" s="38"/>
      <c r="C623" s="40"/>
      <c r="D623" s="61"/>
      <c r="E623" s="61"/>
      <c r="F623" s="61"/>
      <c r="G623" s="61"/>
      <c r="H623" s="61"/>
      <c r="I623" s="61"/>
      <c r="J623" s="61"/>
      <c r="K623" s="61"/>
      <c r="L623" s="42"/>
      <c r="M623" s="42"/>
      <c r="N623" s="40"/>
      <c r="O623" s="42"/>
      <c r="P623" s="42"/>
    </row>
    <row r="624" spans="1:16" s="39" customFormat="1" ht="12.75" customHeight="1" x14ac:dyDescent="0.2">
      <c r="A624" s="38"/>
      <c r="C624" s="40"/>
      <c r="D624" s="61"/>
      <c r="E624" s="61"/>
      <c r="F624" s="61"/>
      <c r="G624" s="61"/>
      <c r="H624" s="61"/>
      <c r="I624" s="61"/>
      <c r="J624" s="61"/>
      <c r="K624" s="61"/>
      <c r="L624" s="42"/>
      <c r="M624" s="42"/>
      <c r="N624" s="40"/>
      <c r="O624" s="42"/>
      <c r="P624" s="42"/>
    </row>
    <row r="625" spans="1:16" s="39" customFormat="1" ht="12.75" customHeight="1" x14ac:dyDescent="0.2">
      <c r="A625" s="38"/>
      <c r="C625" s="40"/>
      <c r="D625" s="61"/>
      <c r="E625" s="61"/>
      <c r="F625" s="61"/>
      <c r="G625" s="61"/>
      <c r="H625" s="61"/>
      <c r="I625" s="61"/>
      <c r="J625" s="61"/>
      <c r="K625" s="61"/>
      <c r="L625" s="42"/>
      <c r="M625" s="42"/>
      <c r="N625" s="40"/>
      <c r="O625" s="42"/>
      <c r="P625" s="42"/>
    </row>
    <row r="626" spans="1:16" s="39" customFormat="1" ht="12.75" customHeight="1" x14ac:dyDescent="0.2">
      <c r="A626" s="38"/>
      <c r="C626" s="40"/>
      <c r="D626" s="61"/>
      <c r="E626" s="61"/>
      <c r="F626" s="61"/>
      <c r="G626" s="61"/>
      <c r="H626" s="61"/>
      <c r="I626" s="61"/>
      <c r="J626" s="61"/>
      <c r="K626" s="61"/>
      <c r="L626" s="42"/>
      <c r="M626" s="42"/>
      <c r="N626" s="40"/>
      <c r="O626" s="42"/>
      <c r="P626" s="42"/>
    </row>
    <row r="627" spans="1:16" s="39" customFormat="1" ht="12.75" customHeight="1" x14ac:dyDescent="0.2">
      <c r="A627" s="38"/>
      <c r="C627" s="40"/>
      <c r="D627" s="61"/>
      <c r="E627" s="61"/>
      <c r="F627" s="61"/>
      <c r="G627" s="61"/>
      <c r="H627" s="61"/>
      <c r="I627" s="61"/>
      <c r="J627" s="61"/>
      <c r="K627" s="61"/>
      <c r="L627" s="42"/>
      <c r="M627" s="42"/>
      <c r="N627" s="40"/>
      <c r="O627" s="42"/>
      <c r="P627" s="42"/>
    </row>
    <row r="628" spans="1:16" s="39" customFormat="1" ht="12.75" customHeight="1" x14ac:dyDescent="0.2">
      <c r="A628" s="38"/>
      <c r="C628" s="40"/>
      <c r="D628" s="61"/>
      <c r="E628" s="61"/>
      <c r="F628" s="61"/>
      <c r="G628" s="61"/>
      <c r="H628" s="61"/>
      <c r="I628" s="61"/>
      <c r="J628" s="61"/>
      <c r="K628" s="61"/>
      <c r="L628" s="42"/>
      <c r="M628" s="42"/>
      <c r="N628" s="40"/>
      <c r="O628" s="42"/>
      <c r="P628" s="42"/>
    </row>
    <row r="629" spans="1:16" s="39" customFormat="1" ht="12.75" customHeight="1" x14ac:dyDescent="0.2">
      <c r="A629" s="38"/>
      <c r="C629" s="40"/>
      <c r="D629" s="61"/>
      <c r="E629" s="61"/>
      <c r="F629" s="61"/>
      <c r="G629" s="61"/>
      <c r="H629" s="61"/>
      <c r="I629" s="61"/>
      <c r="J629" s="61"/>
      <c r="K629" s="61"/>
      <c r="L629" s="42"/>
      <c r="M629" s="42"/>
      <c r="N629" s="40"/>
      <c r="O629" s="42"/>
      <c r="P629" s="42"/>
    </row>
    <row r="630" spans="1:16" s="39" customFormat="1" ht="12.75" customHeight="1" x14ac:dyDescent="0.2">
      <c r="A630" s="38"/>
      <c r="C630" s="40"/>
      <c r="D630" s="61"/>
      <c r="E630" s="61"/>
      <c r="F630" s="61"/>
      <c r="G630" s="61"/>
      <c r="H630" s="61"/>
      <c r="I630" s="61"/>
      <c r="J630" s="61"/>
      <c r="K630" s="61"/>
      <c r="L630" s="42"/>
      <c r="M630" s="42"/>
      <c r="N630" s="40"/>
      <c r="O630" s="42"/>
      <c r="P630" s="42"/>
    </row>
    <row r="631" spans="1:16" s="39" customFormat="1" ht="12.75" customHeight="1" x14ac:dyDescent="0.2">
      <c r="A631" s="38"/>
      <c r="C631" s="40"/>
      <c r="D631" s="61"/>
      <c r="E631" s="61"/>
      <c r="F631" s="61"/>
      <c r="G631" s="61"/>
      <c r="H631" s="61"/>
      <c r="I631" s="61"/>
      <c r="J631" s="61"/>
      <c r="K631" s="61"/>
      <c r="L631" s="42"/>
      <c r="M631" s="42"/>
      <c r="N631" s="40"/>
      <c r="O631" s="42"/>
      <c r="P631" s="42"/>
    </row>
    <row r="632" spans="1:16" s="39" customFormat="1" ht="12.75" customHeight="1" x14ac:dyDescent="0.2">
      <c r="A632" s="38"/>
      <c r="C632" s="40"/>
      <c r="D632" s="61"/>
      <c r="E632" s="61"/>
      <c r="F632" s="61"/>
      <c r="G632" s="61"/>
      <c r="H632" s="61"/>
      <c r="I632" s="61"/>
      <c r="J632" s="61"/>
      <c r="K632" s="61"/>
      <c r="L632" s="42"/>
      <c r="M632" s="42"/>
      <c r="N632" s="40"/>
      <c r="O632" s="42"/>
      <c r="P632" s="42"/>
    </row>
    <row r="633" spans="1:16" s="39" customFormat="1" ht="12.75" customHeight="1" x14ac:dyDescent="0.2">
      <c r="A633" s="38"/>
      <c r="C633" s="40"/>
      <c r="D633" s="61"/>
      <c r="E633" s="61"/>
      <c r="F633" s="61"/>
      <c r="G633" s="61"/>
      <c r="H633" s="61"/>
      <c r="I633" s="61"/>
      <c r="J633" s="61"/>
      <c r="K633" s="61"/>
      <c r="L633" s="42"/>
      <c r="M633" s="42"/>
      <c r="N633" s="40"/>
      <c r="O633" s="42"/>
      <c r="P633" s="42"/>
    </row>
    <row r="634" spans="1:16" s="39" customFormat="1" ht="12.75" customHeight="1" x14ac:dyDescent="0.2">
      <c r="A634" s="38"/>
      <c r="C634" s="40"/>
      <c r="D634" s="61"/>
      <c r="E634" s="61"/>
      <c r="F634" s="61"/>
      <c r="G634" s="61"/>
      <c r="H634" s="61"/>
      <c r="I634" s="61"/>
      <c r="J634" s="61"/>
      <c r="K634" s="61"/>
      <c r="L634" s="42"/>
      <c r="M634" s="42"/>
      <c r="N634" s="40"/>
      <c r="O634" s="42"/>
      <c r="P634" s="42"/>
    </row>
    <row r="635" spans="1:16" s="39" customFormat="1" ht="12.75" customHeight="1" x14ac:dyDescent="0.2">
      <c r="A635" s="38"/>
      <c r="C635" s="40"/>
      <c r="D635" s="61"/>
      <c r="E635" s="61"/>
      <c r="F635" s="61"/>
      <c r="G635" s="61"/>
      <c r="H635" s="61"/>
      <c r="I635" s="61"/>
      <c r="J635" s="61"/>
      <c r="K635" s="61"/>
      <c r="L635" s="42"/>
      <c r="M635" s="42"/>
      <c r="N635" s="40"/>
      <c r="O635" s="42"/>
      <c r="P635" s="42"/>
    </row>
    <row r="636" spans="1:16" s="39" customFormat="1" ht="12.75" customHeight="1" x14ac:dyDescent="0.2">
      <c r="A636" s="38"/>
      <c r="C636" s="40"/>
      <c r="D636" s="61"/>
      <c r="E636" s="61"/>
      <c r="F636" s="61"/>
      <c r="G636" s="61"/>
      <c r="H636" s="61"/>
      <c r="I636" s="61"/>
      <c r="J636" s="61"/>
      <c r="K636" s="61"/>
      <c r="L636" s="42"/>
      <c r="M636" s="42"/>
      <c r="N636" s="40"/>
      <c r="O636" s="42"/>
      <c r="P636" s="42"/>
    </row>
    <row r="637" spans="1:16" s="39" customFormat="1" ht="12.75" customHeight="1" x14ac:dyDescent="0.2">
      <c r="A637" s="38"/>
      <c r="C637" s="40"/>
      <c r="D637" s="61"/>
      <c r="E637" s="61"/>
      <c r="F637" s="61"/>
      <c r="G637" s="61"/>
      <c r="H637" s="61"/>
      <c r="I637" s="61"/>
      <c r="J637" s="61"/>
      <c r="K637" s="61"/>
      <c r="L637" s="42"/>
      <c r="M637" s="42"/>
      <c r="N637" s="40"/>
      <c r="O637" s="42"/>
      <c r="P637" s="42"/>
    </row>
    <row r="638" spans="1:16" s="39" customFormat="1" ht="12.75" customHeight="1" x14ac:dyDescent="0.2">
      <c r="A638" s="38"/>
      <c r="C638" s="40"/>
      <c r="D638" s="61"/>
      <c r="E638" s="61"/>
      <c r="F638" s="61"/>
      <c r="G638" s="61"/>
      <c r="H638" s="61"/>
      <c r="I638" s="61"/>
      <c r="J638" s="61"/>
      <c r="K638" s="61"/>
      <c r="L638" s="42"/>
      <c r="M638" s="42"/>
      <c r="N638" s="40"/>
      <c r="O638" s="42"/>
      <c r="P638" s="42"/>
    </row>
    <row r="639" spans="1:16" s="39" customFormat="1" ht="12.75" customHeight="1" x14ac:dyDescent="0.2">
      <c r="A639" s="38"/>
      <c r="C639" s="40"/>
      <c r="D639" s="61"/>
      <c r="E639" s="61"/>
      <c r="F639" s="61"/>
      <c r="G639" s="61"/>
      <c r="H639" s="61"/>
      <c r="I639" s="61"/>
      <c r="J639" s="61"/>
      <c r="K639" s="61"/>
      <c r="L639" s="42"/>
      <c r="M639" s="42"/>
      <c r="N639" s="40"/>
      <c r="O639" s="42"/>
      <c r="P639" s="42"/>
    </row>
    <row r="640" spans="1:16" s="39" customFormat="1" ht="12.75" customHeight="1" x14ac:dyDescent="0.2">
      <c r="A640" s="38"/>
      <c r="C640" s="40"/>
      <c r="D640" s="61"/>
      <c r="E640" s="61"/>
      <c r="F640" s="61"/>
      <c r="G640" s="61"/>
      <c r="H640" s="61"/>
      <c r="I640" s="61"/>
      <c r="J640" s="61"/>
      <c r="K640" s="61"/>
      <c r="L640" s="42"/>
      <c r="M640" s="42"/>
      <c r="N640" s="40"/>
      <c r="O640" s="42"/>
      <c r="P640" s="42"/>
    </row>
    <row r="641" spans="1:16" s="39" customFormat="1" ht="12.75" customHeight="1" x14ac:dyDescent="0.2">
      <c r="A641" s="38"/>
      <c r="C641" s="40"/>
      <c r="D641" s="61"/>
      <c r="E641" s="61"/>
      <c r="F641" s="61"/>
      <c r="G641" s="61"/>
      <c r="H641" s="61"/>
      <c r="I641" s="61"/>
      <c r="J641" s="61"/>
      <c r="K641" s="61"/>
      <c r="L641" s="42"/>
      <c r="M641" s="42"/>
      <c r="N641" s="40"/>
      <c r="O641" s="42"/>
      <c r="P641" s="42"/>
    </row>
    <row r="642" spans="1:16" s="39" customFormat="1" ht="12.75" customHeight="1" x14ac:dyDescent="0.2">
      <c r="A642" s="38"/>
      <c r="C642" s="40"/>
      <c r="D642" s="61"/>
      <c r="E642" s="61"/>
      <c r="F642" s="61"/>
      <c r="G642" s="61"/>
      <c r="H642" s="61"/>
      <c r="I642" s="61"/>
      <c r="J642" s="61"/>
      <c r="K642" s="61"/>
      <c r="L642" s="42"/>
      <c r="M642" s="42"/>
      <c r="N642" s="40"/>
      <c r="O642" s="42"/>
      <c r="P642" s="42"/>
    </row>
    <row r="643" spans="1:16" s="39" customFormat="1" ht="12.75" customHeight="1" x14ac:dyDescent="0.2">
      <c r="A643" s="38"/>
      <c r="C643" s="40"/>
      <c r="D643" s="61"/>
      <c r="E643" s="61"/>
      <c r="F643" s="61"/>
      <c r="G643" s="61"/>
      <c r="H643" s="61"/>
      <c r="I643" s="61"/>
      <c r="J643" s="61"/>
      <c r="K643" s="61"/>
      <c r="L643" s="42"/>
      <c r="M643" s="42"/>
      <c r="N643" s="40"/>
      <c r="O643" s="42"/>
      <c r="P643" s="42"/>
    </row>
    <row r="644" spans="1:16" s="39" customFormat="1" ht="12.75" customHeight="1" x14ac:dyDescent="0.2">
      <c r="A644" s="38"/>
      <c r="C644" s="40"/>
      <c r="D644" s="61"/>
      <c r="E644" s="61"/>
      <c r="F644" s="61"/>
      <c r="G644" s="61"/>
      <c r="H644" s="61"/>
      <c r="I644" s="61"/>
      <c r="J644" s="61"/>
      <c r="K644" s="61"/>
      <c r="L644" s="42"/>
      <c r="M644" s="42"/>
      <c r="N644" s="40"/>
      <c r="O644" s="42"/>
      <c r="P644" s="42"/>
    </row>
    <row r="645" spans="1:16" s="39" customFormat="1" ht="12.75" customHeight="1" x14ac:dyDescent="0.2">
      <c r="A645" s="38"/>
      <c r="C645" s="40"/>
      <c r="D645" s="61"/>
      <c r="E645" s="61"/>
      <c r="F645" s="61"/>
      <c r="G645" s="61"/>
      <c r="H645" s="61"/>
      <c r="I645" s="61"/>
      <c r="J645" s="61"/>
      <c r="K645" s="61"/>
      <c r="L645" s="42"/>
      <c r="M645" s="42"/>
      <c r="N645" s="40"/>
      <c r="O645" s="42"/>
      <c r="P645" s="42"/>
    </row>
    <row r="646" spans="1:16" s="39" customFormat="1" ht="12.75" customHeight="1" x14ac:dyDescent="0.2">
      <c r="A646" s="38"/>
      <c r="C646" s="40"/>
      <c r="D646" s="61"/>
      <c r="E646" s="61"/>
      <c r="F646" s="61"/>
      <c r="G646" s="61"/>
      <c r="H646" s="61"/>
      <c r="I646" s="61"/>
      <c r="J646" s="61"/>
      <c r="K646" s="61"/>
      <c r="L646" s="42"/>
      <c r="M646" s="42"/>
      <c r="N646" s="40"/>
      <c r="O646" s="42"/>
      <c r="P646" s="42"/>
    </row>
    <row r="647" spans="1:16" s="39" customFormat="1" ht="12.75" customHeight="1" x14ac:dyDescent="0.2">
      <c r="A647" s="38"/>
      <c r="C647" s="40"/>
      <c r="D647" s="61"/>
      <c r="E647" s="61"/>
      <c r="F647" s="61"/>
      <c r="G647" s="61"/>
      <c r="H647" s="61"/>
      <c r="I647" s="61"/>
      <c r="J647" s="61"/>
      <c r="K647" s="61"/>
      <c r="L647" s="42"/>
      <c r="M647" s="42"/>
      <c r="N647" s="40"/>
      <c r="O647" s="42"/>
      <c r="P647" s="42"/>
    </row>
    <row r="648" spans="1:16" s="39" customFormat="1" ht="12.75" customHeight="1" x14ac:dyDescent="0.2">
      <c r="A648" s="38"/>
      <c r="C648" s="40"/>
      <c r="D648" s="61"/>
      <c r="E648" s="61"/>
      <c r="F648" s="61"/>
      <c r="G648" s="61"/>
      <c r="H648" s="61"/>
      <c r="I648" s="61"/>
      <c r="J648" s="61"/>
      <c r="K648" s="61"/>
      <c r="L648" s="42"/>
      <c r="M648" s="42"/>
      <c r="N648" s="40"/>
      <c r="O648" s="42"/>
      <c r="P648" s="42"/>
    </row>
    <row r="649" spans="1:16" s="39" customFormat="1" ht="12.75" customHeight="1" x14ac:dyDescent="0.2">
      <c r="A649" s="38"/>
      <c r="C649" s="40"/>
      <c r="D649" s="61"/>
      <c r="E649" s="61"/>
      <c r="F649" s="61"/>
      <c r="G649" s="61"/>
      <c r="H649" s="61"/>
      <c r="I649" s="61"/>
      <c r="J649" s="61"/>
      <c r="K649" s="61"/>
      <c r="L649" s="42"/>
      <c r="M649" s="42"/>
      <c r="N649" s="40"/>
      <c r="O649" s="42"/>
      <c r="P649" s="42"/>
    </row>
    <row r="650" spans="1:16" s="39" customFormat="1" ht="12.75" customHeight="1" x14ac:dyDescent="0.2">
      <c r="A650" s="38"/>
      <c r="C650" s="40"/>
      <c r="D650" s="61"/>
      <c r="E650" s="61"/>
      <c r="F650" s="61"/>
      <c r="G650" s="61"/>
      <c r="H650" s="61"/>
      <c r="I650" s="61"/>
      <c r="J650" s="61"/>
      <c r="K650" s="61"/>
      <c r="L650" s="42"/>
      <c r="M650" s="42"/>
      <c r="N650" s="40"/>
      <c r="O650" s="42"/>
      <c r="P650" s="42"/>
    </row>
    <row r="651" spans="1:16" s="39" customFormat="1" ht="12.75" customHeight="1" x14ac:dyDescent="0.2">
      <c r="A651" s="38"/>
      <c r="C651" s="40"/>
      <c r="D651" s="61"/>
      <c r="E651" s="61"/>
      <c r="F651" s="61"/>
      <c r="G651" s="61"/>
      <c r="H651" s="61"/>
      <c r="I651" s="61"/>
      <c r="J651" s="61"/>
      <c r="K651" s="61"/>
      <c r="L651" s="42"/>
      <c r="M651" s="42"/>
      <c r="N651" s="40"/>
      <c r="O651" s="42"/>
      <c r="P651" s="42"/>
    </row>
    <row r="652" spans="1:16" s="39" customFormat="1" ht="12.75" customHeight="1" x14ac:dyDescent="0.2">
      <c r="A652" s="38"/>
      <c r="C652" s="40"/>
      <c r="D652" s="61"/>
      <c r="E652" s="61"/>
      <c r="F652" s="61"/>
      <c r="G652" s="61"/>
      <c r="H652" s="61"/>
      <c r="I652" s="61"/>
      <c r="J652" s="61"/>
      <c r="K652" s="61"/>
      <c r="L652" s="42"/>
      <c r="M652" s="42"/>
      <c r="N652" s="40"/>
      <c r="O652" s="42"/>
      <c r="P652" s="42"/>
    </row>
    <row r="653" spans="1:16" s="39" customFormat="1" ht="12.75" customHeight="1" x14ac:dyDescent="0.2">
      <c r="A653" s="38"/>
      <c r="C653" s="40"/>
      <c r="D653" s="61"/>
      <c r="E653" s="61"/>
      <c r="F653" s="61"/>
      <c r="G653" s="61"/>
      <c r="H653" s="61"/>
      <c r="I653" s="61"/>
      <c r="J653" s="61"/>
      <c r="K653" s="61"/>
      <c r="L653" s="42"/>
      <c r="M653" s="42"/>
      <c r="N653" s="40"/>
      <c r="O653" s="42"/>
      <c r="P653" s="42"/>
    </row>
    <row r="654" spans="1:16" s="39" customFormat="1" ht="12.75" customHeight="1" x14ac:dyDescent="0.2">
      <c r="A654" s="38"/>
      <c r="C654" s="40"/>
      <c r="D654" s="61"/>
      <c r="E654" s="61"/>
      <c r="F654" s="61"/>
      <c r="G654" s="61"/>
      <c r="H654" s="61"/>
      <c r="I654" s="61"/>
      <c r="J654" s="61"/>
      <c r="K654" s="61"/>
      <c r="L654" s="42"/>
      <c r="M654" s="42"/>
      <c r="N654" s="40"/>
      <c r="O654" s="42"/>
      <c r="P654" s="42"/>
    </row>
    <row r="655" spans="1:16" s="39" customFormat="1" ht="12.75" customHeight="1" x14ac:dyDescent="0.2">
      <c r="A655" s="38"/>
      <c r="C655" s="40"/>
      <c r="D655" s="61"/>
      <c r="E655" s="61"/>
      <c r="F655" s="61"/>
      <c r="G655" s="61"/>
      <c r="H655" s="61"/>
      <c r="I655" s="61"/>
      <c r="J655" s="61"/>
      <c r="K655" s="61"/>
      <c r="L655" s="42"/>
      <c r="M655" s="42"/>
      <c r="N655" s="40"/>
      <c r="O655" s="42"/>
      <c r="P655" s="42"/>
    </row>
    <row r="656" spans="1:16" s="39" customFormat="1" ht="12.75" customHeight="1" x14ac:dyDescent="0.2">
      <c r="A656" s="38"/>
      <c r="C656" s="40"/>
      <c r="D656" s="61"/>
      <c r="E656" s="61"/>
      <c r="F656" s="61"/>
      <c r="G656" s="61"/>
      <c r="H656" s="61"/>
      <c r="I656" s="61"/>
      <c r="J656" s="61"/>
      <c r="K656" s="61"/>
      <c r="L656" s="42"/>
      <c r="M656" s="42"/>
      <c r="N656" s="40"/>
      <c r="O656" s="42"/>
      <c r="P656" s="42"/>
    </row>
    <row r="657" spans="1:16" s="39" customFormat="1" ht="12.75" customHeight="1" x14ac:dyDescent="0.2">
      <c r="A657" s="38"/>
      <c r="C657" s="40"/>
      <c r="D657" s="61"/>
      <c r="E657" s="61"/>
      <c r="F657" s="61"/>
      <c r="G657" s="61"/>
      <c r="H657" s="61"/>
      <c r="I657" s="61"/>
      <c r="J657" s="61"/>
      <c r="K657" s="61"/>
      <c r="L657" s="42"/>
      <c r="M657" s="42"/>
      <c r="N657" s="40"/>
      <c r="O657" s="42"/>
      <c r="P657" s="42"/>
    </row>
    <row r="658" spans="1:16" s="39" customFormat="1" ht="12.75" customHeight="1" x14ac:dyDescent="0.2">
      <c r="A658" s="38"/>
      <c r="C658" s="40"/>
      <c r="D658" s="61"/>
      <c r="E658" s="61"/>
      <c r="F658" s="61"/>
      <c r="G658" s="61"/>
      <c r="H658" s="61"/>
      <c r="I658" s="61"/>
      <c r="J658" s="61"/>
      <c r="K658" s="61"/>
      <c r="L658" s="42"/>
      <c r="M658" s="42"/>
      <c r="N658" s="40"/>
      <c r="O658" s="42"/>
      <c r="P658" s="42"/>
    </row>
    <row r="659" spans="1:16" s="39" customFormat="1" ht="12.75" customHeight="1" x14ac:dyDescent="0.2">
      <c r="A659" s="38"/>
      <c r="C659" s="40"/>
      <c r="D659" s="61"/>
      <c r="E659" s="61"/>
      <c r="F659" s="61"/>
      <c r="G659" s="61"/>
      <c r="H659" s="61"/>
      <c r="I659" s="61"/>
      <c r="J659" s="61"/>
      <c r="K659" s="61"/>
      <c r="L659" s="42"/>
      <c r="M659" s="42"/>
      <c r="N659" s="40"/>
      <c r="O659" s="42"/>
      <c r="P659" s="42"/>
    </row>
    <row r="660" spans="1:16" s="39" customFormat="1" ht="12.75" customHeight="1" x14ac:dyDescent="0.2">
      <c r="A660" s="38"/>
      <c r="C660" s="40"/>
      <c r="D660" s="61"/>
      <c r="E660" s="61"/>
      <c r="F660" s="61"/>
      <c r="G660" s="61"/>
      <c r="H660" s="61"/>
      <c r="I660" s="61"/>
      <c r="J660" s="61"/>
      <c r="K660" s="61"/>
      <c r="L660" s="42"/>
      <c r="M660" s="42"/>
      <c r="N660" s="40"/>
      <c r="O660" s="42"/>
      <c r="P660" s="42"/>
    </row>
    <row r="661" spans="1:16" s="39" customFormat="1" ht="12.75" customHeight="1" x14ac:dyDescent="0.2">
      <c r="A661" s="38"/>
      <c r="C661" s="40"/>
      <c r="D661" s="61"/>
      <c r="E661" s="61"/>
      <c r="F661" s="61"/>
      <c r="G661" s="61"/>
      <c r="H661" s="61"/>
      <c r="I661" s="61"/>
      <c r="J661" s="61"/>
      <c r="K661" s="61"/>
      <c r="L661" s="42"/>
      <c r="M661" s="42"/>
      <c r="N661" s="40"/>
      <c r="O661" s="42"/>
      <c r="P661" s="42"/>
    </row>
    <row r="662" spans="1:16" s="39" customFormat="1" ht="12.75" customHeight="1" x14ac:dyDescent="0.2">
      <c r="A662" s="38"/>
      <c r="C662" s="40"/>
      <c r="D662" s="61"/>
      <c r="E662" s="61"/>
      <c r="F662" s="61"/>
      <c r="G662" s="61"/>
      <c r="H662" s="61"/>
      <c r="I662" s="61"/>
      <c r="J662" s="61"/>
      <c r="K662" s="61"/>
      <c r="L662" s="42"/>
      <c r="M662" s="42"/>
      <c r="N662" s="40"/>
      <c r="O662" s="42"/>
      <c r="P662" s="42"/>
    </row>
    <row r="663" spans="1:16" s="39" customFormat="1" ht="12.75" customHeight="1" x14ac:dyDescent="0.2">
      <c r="A663" s="38"/>
      <c r="C663" s="40"/>
      <c r="D663" s="61"/>
      <c r="E663" s="61"/>
      <c r="F663" s="61"/>
      <c r="G663" s="61"/>
      <c r="H663" s="61"/>
      <c r="I663" s="61"/>
      <c r="J663" s="61"/>
      <c r="K663" s="61"/>
      <c r="L663" s="42"/>
      <c r="M663" s="42"/>
      <c r="N663" s="40"/>
      <c r="O663" s="42"/>
      <c r="P663" s="42"/>
    </row>
    <row r="664" spans="1:16" s="39" customFormat="1" ht="12.75" customHeight="1" x14ac:dyDescent="0.2">
      <c r="A664" s="38"/>
      <c r="C664" s="40"/>
      <c r="D664" s="61"/>
      <c r="E664" s="61"/>
      <c r="F664" s="61"/>
      <c r="G664" s="61"/>
      <c r="H664" s="61"/>
      <c r="I664" s="61"/>
      <c r="J664" s="61"/>
      <c r="K664" s="61"/>
      <c r="L664" s="42"/>
      <c r="M664" s="42"/>
      <c r="N664" s="40"/>
      <c r="O664" s="42"/>
      <c r="P664" s="42"/>
    </row>
    <row r="665" spans="1:16" s="39" customFormat="1" ht="12.75" customHeight="1" x14ac:dyDescent="0.2">
      <c r="A665" s="38"/>
      <c r="C665" s="40"/>
      <c r="D665" s="61"/>
      <c r="E665" s="61"/>
      <c r="F665" s="61"/>
      <c r="G665" s="61"/>
      <c r="H665" s="61"/>
      <c r="I665" s="61"/>
      <c r="J665" s="61"/>
      <c r="K665" s="61"/>
      <c r="L665" s="42"/>
      <c r="M665" s="42"/>
      <c r="N665" s="40"/>
      <c r="O665" s="42"/>
      <c r="P665" s="42"/>
    </row>
    <row r="666" spans="1:16" s="39" customFormat="1" ht="12.75" customHeight="1" x14ac:dyDescent="0.2">
      <c r="A666" s="38"/>
      <c r="C666" s="40"/>
      <c r="D666" s="61"/>
      <c r="E666" s="61"/>
      <c r="F666" s="61"/>
      <c r="G666" s="61"/>
      <c r="H666" s="61"/>
      <c r="I666" s="61"/>
      <c r="J666" s="61"/>
      <c r="K666" s="61"/>
      <c r="L666" s="42"/>
      <c r="M666" s="42"/>
      <c r="N666" s="40"/>
      <c r="O666" s="42"/>
      <c r="P666" s="42"/>
    </row>
    <row r="667" spans="1:16" s="39" customFormat="1" ht="12.75" customHeight="1" x14ac:dyDescent="0.2">
      <c r="A667" s="38"/>
      <c r="C667" s="40"/>
      <c r="D667" s="61"/>
      <c r="E667" s="61"/>
      <c r="F667" s="61"/>
      <c r="G667" s="61"/>
      <c r="H667" s="61"/>
      <c r="I667" s="61"/>
      <c r="J667" s="61"/>
      <c r="K667" s="61"/>
      <c r="L667" s="42"/>
      <c r="M667" s="42"/>
      <c r="N667" s="40"/>
      <c r="O667" s="42"/>
      <c r="P667" s="42"/>
    </row>
    <row r="668" spans="1:16" s="39" customFormat="1" ht="12.75" customHeight="1" x14ac:dyDescent="0.2">
      <c r="A668" s="38"/>
      <c r="C668" s="40"/>
      <c r="D668" s="61"/>
      <c r="E668" s="61"/>
      <c r="F668" s="61"/>
      <c r="G668" s="61"/>
      <c r="H668" s="61"/>
      <c r="I668" s="61"/>
      <c r="J668" s="61"/>
      <c r="K668" s="61"/>
      <c r="L668" s="42"/>
      <c r="M668" s="42"/>
      <c r="N668" s="40"/>
      <c r="O668" s="42"/>
      <c r="P668" s="42"/>
    </row>
    <row r="669" spans="1:16" s="39" customFormat="1" ht="12.75" customHeight="1" x14ac:dyDescent="0.2">
      <c r="A669" s="38"/>
      <c r="C669" s="40"/>
      <c r="D669" s="61"/>
      <c r="E669" s="61"/>
      <c r="F669" s="61"/>
      <c r="G669" s="61"/>
      <c r="H669" s="61"/>
      <c r="I669" s="61"/>
      <c r="J669" s="61"/>
      <c r="K669" s="61"/>
      <c r="L669" s="42"/>
      <c r="M669" s="42"/>
      <c r="N669" s="40"/>
      <c r="O669" s="42"/>
      <c r="P669" s="42"/>
    </row>
    <row r="670" spans="1:16" s="39" customFormat="1" ht="12.75" customHeight="1" x14ac:dyDescent="0.2">
      <c r="A670" s="38"/>
      <c r="C670" s="40"/>
      <c r="D670" s="61"/>
      <c r="E670" s="61"/>
      <c r="F670" s="61"/>
      <c r="G670" s="61"/>
      <c r="H670" s="61"/>
      <c r="I670" s="61"/>
      <c r="J670" s="61"/>
      <c r="K670" s="61"/>
      <c r="L670" s="42"/>
      <c r="M670" s="42"/>
      <c r="N670" s="40"/>
      <c r="O670" s="42"/>
      <c r="P670" s="42"/>
    </row>
    <row r="671" spans="1:16" s="39" customFormat="1" ht="12.75" customHeight="1" x14ac:dyDescent="0.2">
      <c r="A671" s="38"/>
      <c r="C671" s="40"/>
      <c r="D671" s="61"/>
      <c r="E671" s="61"/>
      <c r="F671" s="61"/>
      <c r="G671" s="61"/>
      <c r="H671" s="61"/>
      <c r="I671" s="61"/>
      <c r="J671" s="61"/>
      <c r="K671" s="61"/>
      <c r="L671" s="42"/>
      <c r="M671" s="42"/>
      <c r="N671" s="40"/>
      <c r="O671" s="42"/>
      <c r="P671" s="42"/>
    </row>
    <row r="672" spans="1:16" s="39" customFormat="1" ht="12.75" customHeight="1" x14ac:dyDescent="0.2">
      <c r="A672" s="38"/>
      <c r="C672" s="40"/>
      <c r="D672" s="61"/>
      <c r="E672" s="61"/>
      <c r="F672" s="61"/>
      <c r="G672" s="61"/>
      <c r="H672" s="61"/>
      <c r="I672" s="61"/>
      <c r="J672" s="61"/>
      <c r="K672" s="61"/>
      <c r="L672" s="42"/>
      <c r="M672" s="42"/>
      <c r="N672" s="40"/>
      <c r="O672" s="42"/>
      <c r="P672" s="42"/>
    </row>
    <row r="673" spans="1:16" s="39" customFormat="1" ht="12.75" customHeight="1" x14ac:dyDescent="0.2">
      <c r="A673" s="38"/>
      <c r="C673" s="40"/>
      <c r="D673" s="61"/>
      <c r="E673" s="61"/>
      <c r="F673" s="61"/>
      <c r="G673" s="61"/>
      <c r="H673" s="61"/>
      <c r="I673" s="61"/>
      <c r="J673" s="61"/>
      <c r="K673" s="61"/>
      <c r="L673" s="42"/>
      <c r="M673" s="42"/>
      <c r="N673" s="40"/>
      <c r="O673" s="42"/>
      <c r="P673" s="42"/>
    </row>
    <row r="674" spans="1:16" s="39" customFormat="1" ht="12.75" customHeight="1" x14ac:dyDescent="0.2">
      <c r="A674" s="38"/>
      <c r="C674" s="40"/>
      <c r="D674" s="61"/>
      <c r="E674" s="61"/>
      <c r="F674" s="61"/>
      <c r="G674" s="61"/>
      <c r="H674" s="61"/>
      <c r="I674" s="61"/>
      <c r="J674" s="61"/>
      <c r="K674" s="61"/>
      <c r="L674" s="42"/>
      <c r="M674" s="42"/>
      <c r="N674" s="40"/>
      <c r="O674" s="42"/>
      <c r="P674" s="42"/>
    </row>
    <row r="675" spans="1:16" s="39" customFormat="1" ht="12.75" customHeight="1" x14ac:dyDescent="0.2">
      <c r="A675" s="38"/>
      <c r="C675" s="40"/>
      <c r="D675" s="61"/>
      <c r="E675" s="61"/>
      <c r="F675" s="61"/>
      <c r="G675" s="61"/>
      <c r="H675" s="61"/>
      <c r="I675" s="61"/>
      <c r="J675" s="61"/>
      <c r="K675" s="61"/>
      <c r="L675" s="42"/>
      <c r="M675" s="42"/>
      <c r="N675" s="40"/>
      <c r="O675" s="42"/>
      <c r="P675" s="42"/>
    </row>
    <row r="676" spans="1:16" s="39" customFormat="1" ht="12.75" customHeight="1" x14ac:dyDescent="0.2">
      <c r="A676" s="38"/>
      <c r="C676" s="40"/>
      <c r="D676" s="61"/>
      <c r="E676" s="61"/>
      <c r="F676" s="61"/>
      <c r="G676" s="61"/>
      <c r="H676" s="61"/>
      <c r="I676" s="61"/>
      <c r="J676" s="61"/>
      <c r="K676" s="61"/>
      <c r="L676" s="42"/>
      <c r="M676" s="42"/>
      <c r="N676" s="40"/>
      <c r="O676" s="42"/>
      <c r="P676" s="42"/>
    </row>
    <row r="677" spans="1:16" s="39" customFormat="1" ht="12.75" customHeight="1" x14ac:dyDescent="0.2">
      <c r="A677" s="38"/>
      <c r="C677" s="40"/>
      <c r="D677" s="61"/>
      <c r="E677" s="61"/>
      <c r="F677" s="61"/>
      <c r="G677" s="61"/>
      <c r="H677" s="61"/>
      <c r="I677" s="61"/>
      <c r="J677" s="61"/>
      <c r="K677" s="61"/>
      <c r="L677" s="42"/>
      <c r="M677" s="42"/>
      <c r="N677" s="40"/>
      <c r="O677" s="42"/>
      <c r="P677" s="42"/>
    </row>
    <row r="678" spans="1:16" s="39" customFormat="1" ht="12.75" customHeight="1" x14ac:dyDescent="0.2">
      <c r="A678" s="38"/>
      <c r="C678" s="40"/>
      <c r="D678" s="61"/>
      <c r="E678" s="61"/>
      <c r="F678" s="61"/>
      <c r="G678" s="61"/>
      <c r="H678" s="61"/>
      <c r="I678" s="61"/>
      <c r="J678" s="61"/>
      <c r="K678" s="61"/>
      <c r="L678" s="42"/>
      <c r="M678" s="42"/>
      <c r="N678" s="40"/>
      <c r="O678" s="42"/>
      <c r="P678" s="42"/>
    </row>
    <row r="679" spans="1:16" s="39" customFormat="1" ht="12.75" customHeight="1" x14ac:dyDescent="0.2">
      <c r="A679" s="38"/>
      <c r="C679" s="40"/>
      <c r="D679" s="61"/>
      <c r="E679" s="61"/>
      <c r="F679" s="61"/>
      <c r="G679" s="61"/>
      <c r="H679" s="61"/>
      <c r="I679" s="61"/>
      <c r="J679" s="61"/>
      <c r="K679" s="61"/>
      <c r="L679" s="42"/>
      <c r="M679" s="42"/>
      <c r="N679" s="40"/>
      <c r="O679" s="42"/>
      <c r="P679" s="42"/>
    </row>
    <row r="680" spans="1:16" s="39" customFormat="1" ht="12.75" customHeight="1" x14ac:dyDescent="0.2">
      <c r="A680" s="38"/>
      <c r="C680" s="40"/>
      <c r="D680" s="61"/>
      <c r="E680" s="61"/>
      <c r="F680" s="61"/>
      <c r="G680" s="61"/>
      <c r="H680" s="61"/>
      <c r="I680" s="61"/>
      <c r="J680" s="61"/>
      <c r="K680" s="61"/>
      <c r="L680" s="42"/>
      <c r="M680" s="42"/>
      <c r="N680" s="40"/>
      <c r="O680" s="42"/>
      <c r="P680" s="42"/>
    </row>
    <row r="681" spans="1:16" s="39" customFormat="1" ht="12.75" customHeight="1" x14ac:dyDescent="0.2">
      <c r="A681" s="38"/>
      <c r="C681" s="40"/>
      <c r="D681" s="61"/>
      <c r="E681" s="61"/>
      <c r="F681" s="61"/>
      <c r="G681" s="61"/>
      <c r="H681" s="61"/>
      <c r="I681" s="61"/>
      <c r="J681" s="61"/>
      <c r="K681" s="61"/>
      <c r="L681" s="42"/>
      <c r="M681" s="42"/>
      <c r="N681" s="40"/>
      <c r="O681" s="42"/>
      <c r="P681" s="42"/>
    </row>
    <row r="682" spans="1:16" s="39" customFormat="1" ht="12.75" customHeight="1" x14ac:dyDescent="0.2">
      <c r="A682" s="38"/>
      <c r="C682" s="40"/>
      <c r="D682" s="61"/>
      <c r="E682" s="61"/>
      <c r="F682" s="61"/>
      <c r="G682" s="61"/>
      <c r="H682" s="61"/>
      <c r="I682" s="61"/>
      <c r="J682" s="61"/>
      <c r="K682" s="61"/>
      <c r="L682" s="42"/>
      <c r="M682" s="42"/>
      <c r="N682" s="40"/>
      <c r="O682" s="42"/>
      <c r="P682" s="42"/>
    </row>
    <row r="683" spans="1:16" s="39" customFormat="1" ht="12.75" customHeight="1" x14ac:dyDescent="0.2">
      <c r="A683" s="38"/>
      <c r="C683" s="40"/>
      <c r="D683" s="61"/>
      <c r="E683" s="61"/>
      <c r="F683" s="61"/>
      <c r="G683" s="61"/>
      <c r="H683" s="61"/>
      <c r="I683" s="61"/>
      <c r="J683" s="61"/>
      <c r="K683" s="61"/>
      <c r="L683" s="42"/>
      <c r="M683" s="42"/>
      <c r="N683" s="40"/>
      <c r="O683" s="42"/>
      <c r="P683" s="42"/>
    </row>
    <row r="684" spans="1:16" s="39" customFormat="1" ht="12.75" customHeight="1" x14ac:dyDescent="0.2">
      <c r="A684" s="38"/>
      <c r="C684" s="40"/>
      <c r="D684" s="61"/>
      <c r="E684" s="61"/>
      <c r="F684" s="61"/>
      <c r="G684" s="61"/>
      <c r="H684" s="61"/>
      <c r="I684" s="61"/>
      <c r="J684" s="61"/>
      <c r="K684" s="61"/>
      <c r="L684" s="42"/>
      <c r="M684" s="42"/>
      <c r="N684" s="40"/>
      <c r="O684" s="42"/>
      <c r="P684" s="42"/>
    </row>
    <row r="685" spans="1:16" s="39" customFormat="1" ht="12.75" customHeight="1" x14ac:dyDescent="0.2">
      <c r="A685" s="38"/>
      <c r="C685" s="40"/>
      <c r="D685" s="61"/>
      <c r="E685" s="61"/>
      <c r="F685" s="61"/>
      <c r="G685" s="61"/>
      <c r="H685" s="61"/>
      <c r="I685" s="61"/>
      <c r="J685" s="61"/>
      <c r="K685" s="61"/>
      <c r="L685" s="42"/>
      <c r="M685" s="42"/>
      <c r="N685" s="40"/>
      <c r="O685" s="42"/>
      <c r="P685" s="42"/>
    </row>
    <row r="686" spans="1:16" s="39" customFormat="1" ht="12.75" customHeight="1" x14ac:dyDescent="0.2">
      <c r="A686" s="38"/>
      <c r="C686" s="40"/>
      <c r="D686" s="61"/>
      <c r="E686" s="61"/>
      <c r="F686" s="61"/>
      <c r="G686" s="61"/>
      <c r="H686" s="61"/>
      <c r="I686" s="61"/>
      <c r="J686" s="61"/>
      <c r="K686" s="61"/>
      <c r="L686" s="42"/>
      <c r="M686" s="42"/>
      <c r="N686" s="40"/>
      <c r="O686" s="42"/>
      <c r="P686" s="42"/>
    </row>
    <row r="687" spans="1:16" s="39" customFormat="1" ht="12.75" customHeight="1" x14ac:dyDescent="0.2">
      <c r="A687" s="38"/>
      <c r="C687" s="40"/>
      <c r="D687" s="61"/>
      <c r="E687" s="61"/>
      <c r="F687" s="61"/>
      <c r="G687" s="61"/>
      <c r="H687" s="61"/>
      <c r="I687" s="61"/>
      <c r="J687" s="61"/>
      <c r="K687" s="61"/>
      <c r="L687" s="42"/>
      <c r="M687" s="42"/>
      <c r="N687" s="40"/>
      <c r="O687" s="42"/>
      <c r="P687" s="42"/>
    </row>
    <row r="688" spans="1:16" s="39" customFormat="1" ht="12.75" customHeight="1" x14ac:dyDescent="0.2">
      <c r="A688" s="38"/>
      <c r="C688" s="40"/>
      <c r="D688" s="61"/>
      <c r="E688" s="61"/>
      <c r="F688" s="61"/>
      <c r="G688" s="61"/>
      <c r="H688" s="61"/>
      <c r="I688" s="61"/>
      <c r="J688" s="61"/>
      <c r="K688" s="61"/>
      <c r="L688" s="42"/>
      <c r="M688" s="42"/>
      <c r="N688" s="40"/>
      <c r="O688" s="42"/>
      <c r="P688" s="42"/>
    </row>
    <row r="689" spans="1:16" s="39" customFormat="1" ht="12.75" customHeight="1" x14ac:dyDescent="0.2">
      <c r="A689" s="38"/>
      <c r="C689" s="40"/>
      <c r="D689" s="61"/>
      <c r="E689" s="61"/>
      <c r="F689" s="61"/>
      <c r="G689" s="61"/>
      <c r="H689" s="61"/>
      <c r="I689" s="61"/>
      <c r="J689" s="61"/>
      <c r="K689" s="61"/>
      <c r="L689" s="42"/>
      <c r="M689" s="42"/>
      <c r="N689" s="40"/>
      <c r="O689" s="42"/>
      <c r="P689" s="42"/>
    </row>
    <row r="690" spans="1:16" s="39" customFormat="1" ht="12.75" customHeight="1" x14ac:dyDescent="0.2">
      <c r="A690" s="38"/>
      <c r="C690" s="40"/>
      <c r="D690" s="61"/>
      <c r="E690" s="61"/>
      <c r="F690" s="61"/>
      <c r="G690" s="61"/>
      <c r="H690" s="61"/>
      <c r="I690" s="61"/>
      <c r="J690" s="61"/>
      <c r="K690" s="61"/>
      <c r="L690" s="42"/>
      <c r="M690" s="42"/>
      <c r="N690" s="40"/>
      <c r="O690" s="42"/>
      <c r="P690" s="42"/>
    </row>
    <row r="691" spans="1:16" s="39" customFormat="1" ht="12.75" customHeight="1" x14ac:dyDescent="0.2">
      <c r="A691" s="38"/>
      <c r="C691" s="40"/>
      <c r="D691" s="61"/>
      <c r="E691" s="61"/>
      <c r="F691" s="61"/>
      <c r="G691" s="61"/>
      <c r="H691" s="61"/>
      <c r="I691" s="61"/>
      <c r="J691" s="61"/>
      <c r="K691" s="61"/>
      <c r="L691" s="42"/>
      <c r="M691" s="42"/>
      <c r="N691" s="40"/>
      <c r="O691" s="42"/>
      <c r="P691" s="42"/>
    </row>
    <row r="692" spans="1:16" s="39" customFormat="1" ht="12.75" customHeight="1" x14ac:dyDescent="0.2">
      <c r="A692" s="38"/>
      <c r="C692" s="40"/>
      <c r="D692" s="61"/>
      <c r="E692" s="61"/>
      <c r="F692" s="61"/>
      <c r="G692" s="61"/>
      <c r="H692" s="61"/>
      <c r="I692" s="61"/>
      <c r="J692" s="61"/>
      <c r="K692" s="61"/>
      <c r="L692" s="42"/>
      <c r="M692" s="42"/>
      <c r="N692" s="40"/>
      <c r="O692" s="42"/>
      <c r="P692" s="42"/>
    </row>
    <row r="693" spans="1:16" s="39" customFormat="1" ht="12.75" customHeight="1" x14ac:dyDescent="0.2">
      <c r="A693" s="38"/>
      <c r="C693" s="40"/>
      <c r="D693" s="61"/>
      <c r="E693" s="61"/>
      <c r="F693" s="61"/>
      <c r="G693" s="61"/>
      <c r="H693" s="61"/>
      <c r="I693" s="61"/>
      <c r="J693" s="61"/>
      <c r="K693" s="61"/>
      <c r="L693" s="42"/>
      <c r="M693" s="42"/>
      <c r="N693" s="40"/>
      <c r="O693" s="42"/>
      <c r="P693" s="42"/>
    </row>
    <row r="694" spans="1:16" s="39" customFormat="1" ht="12.75" customHeight="1" x14ac:dyDescent="0.2">
      <c r="A694" s="38"/>
      <c r="C694" s="40"/>
      <c r="D694" s="61"/>
      <c r="E694" s="61"/>
      <c r="F694" s="61"/>
      <c r="G694" s="61"/>
      <c r="H694" s="61"/>
      <c r="I694" s="61"/>
      <c r="J694" s="61"/>
      <c r="K694" s="61"/>
      <c r="L694" s="42"/>
      <c r="M694" s="42"/>
      <c r="N694" s="40"/>
      <c r="O694" s="42"/>
      <c r="P694" s="42"/>
    </row>
    <row r="695" spans="1:16" s="39" customFormat="1" ht="12.75" customHeight="1" x14ac:dyDescent="0.2">
      <c r="A695" s="38"/>
      <c r="C695" s="40"/>
      <c r="D695" s="61"/>
      <c r="E695" s="61"/>
      <c r="F695" s="61"/>
      <c r="G695" s="61"/>
      <c r="H695" s="61"/>
      <c r="I695" s="61"/>
      <c r="J695" s="61"/>
      <c r="K695" s="61"/>
      <c r="L695" s="42"/>
      <c r="M695" s="42"/>
      <c r="N695" s="40"/>
      <c r="O695" s="42"/>
      <c r="P695" s="42"/>
    </row>
    <row r="696" spans="1:16" s="39" customFormat="1" ht="12.75" customHeight="1" x14ac:dyDescent="0.2">
      <c r="A696" s="38"/>
      <c r="C696" s="40"/>
      <c r="D696" s="61"/>
      <c r="E696" s="61"/>
      <c r="F696" s="61"/>
      <c r="G696" s="61"/>
      <c r="H696" s="61"/>
      <c r="I696" s="61"/>
      <c r="J696" s="61"/>
      <c r="K696" s="61"/>
      <c r="L696" s="42"/>
      <c r="M696" s="42"/>
      <c r="N696" s="40"/>
      <c r="O696" s="42"/>
      <c r="P696" s="42"/>
    </row>
    <row r="697" spans="1:16" s="39" customFormat="1" ht="12.75" customHeight="1" x14ac:dyDescent="0.2">
      <c r="A697" s="38"/>
      <c r="C697" s="40"/>
      <c r="D697" s="61"/>
      <c r="E697" s="61"/>
      <c r="F697" s="61"/>
      <c r="G697" s="61"/>
      <c r="H697" s="61"/>
      <c r="I697" s="61"/>
      <c r="J697" s="61"/>
      <c r="K697" s="61"/>
      <c r="L697" s="42"/>
      <c r="M697" s="42"/>
      <c r="N697" s="40"/>
      <c r="O697" s="42"/>
      <c r="P697" s="42"/>
    </row>
    <row r="698" spans="1:16" s="39" customFormat="1" ht="12.75" customHeight="1" x14ac:dyDescent="0.2">
      <c r="A698" s="38"/>
      <c r="C698" s="40"/>
      <c r="D698" s="61"/>
      <c r="E698" s="61"/>
      <c r="F698" s="61"/>
      <c r="G698" s="61"/>
      <c r="H698" s="61"/>
      <c r="I698" s="61"/>
      <c r="J698" s="61"/>
      <c r="K698" s="61"/>
      <c r="L698" s="42"/>
      <c r="M698" s="42"/>
      <c r="N698" s="40"/>
      <c r="O698" s="42"/>
      <c r="P698" s="42"/>
    </row>
    <row r="699" spans="1:16" s="39" customFormat="1" ht="12.75" customHeight="1" x14ac:dyDescent="0.2">
      <c r="A699" s="38"/>
      <c r="C699" s="40"/>
      <c r="D699" s="61"/>
      <c r="E699" s="61"/>
      <c r="F699" s="61"/>
      <c r="G699" s="61"/>
      <c r="H699" s="61"/>
      <c r="I699" s="61"/>
      <c r="J699" s="61"/>
      <c r="K699" s="61"/>
      <c r="L699" s="42"/>
      <c r="M699" s="42"/>
      <c r="N699" s="40"/>
      <c r="O699" s="42"/>
      <c r="P699" s="42"/>
    </row>
    <row r="700" spans="1:16" s="39" customFormat="1" ht="12.75" customHeight="1" x14ac:dyDescent="0.2">
      <c r="A700" s="38"/>
      <c r="C700" s="40"/>
      <c r="D700" s="61"/>
      <c r="E700" s="61"/>
      <c r="F700" s="61"/>
      <c r="G700" s="61"/>
      <c r="H700" s="61"/>
      <c r="I700" s="61"/>
      <c r="J700" s="61"/>
      <c r="K700" s="61"/>
      <c r="L700" s="42"/>
      <c r="M700" s="42"/>
      <c r="N700" s="40"/>
      <c r="O700" s="42"/>
      <c r="P700" s="42"/>
    </row>
    <row r="701" spans="1:16" s="39" customFormat="1" ht="12.75" customHeight="1" x14ac:dyDescent="0.2">
      <c r="A701" s="38"/>
      <c r="C701" s="40"/>
      <c r="D701" s="61"/>
      <c r="E701" s="61"/>
      <c r="F701" s="61"/>
      <c r="G701" s="61"/>
      <c r="H701" s="61"/>
      <c r="I701" s="61"/>
      <c r="J701" s="61"/>
      <c r="K701" s="61"/>
      <c r="L701" s="42"/>
      <c r="M701" s="42"/>
      <c r="N701" s="40"/>
      <c r="O701" s="42"/>
      <c r="P701" s="42"/>
    </row>
    <row r="702" spans="1:16" s="39" customFormat="1" ht="12.75" customHeight="1" x14ac:dyDescent="0.2">
      <c r="A702" s="38"/>
      <c r="C702" s="40"/>
      <c r="D702" s="61"/>
      <c r="E702" s="61"/>
      <c r="F702" s="61"/>
      <c r="G702" s="61"/>
      <c r="H702" s="61"/>
      <c r="I702" s="61"/>
      <c r="J702" s="61"/>
      <c r="K702" s="61"/>
      <c r="L702" s="42"/>
      <c r="M702" s="42"/>
      <c r="N702" s="40"/>
      <c r="O702" s="42"/>
      <c r="P702" s="42"/>
    </row>
    <row r="703" spans="1:16" s="39" customFormat="1" ht="12.75" customHeight="1" x14ac:dyDescent="0.2">
      <c r="A703" s="38"/>
      <c r="C703" s="40"/>
      <c r="D703" s="61"/>
      <c r="E703" s="61"/>
      <c r="F703" s="61"/>
      <c r="G703" s="61"/>
      <c r="H703" s="61"/>
      <c r="I703" s="61"/>
      <c r="J703" s="61"/>
      <c r="K703" s="61"/>
      <c r="L703" s="42"/>
      <c r="M703" s="42"/>
      <c r="N703" s="40"/>
      <c r="O703" s="42"/>
      <c r="P703" s="42"/>
    </row>
    <row r="704" spans="1:16" s="39" customFormat="1" ht="12.75" customHeight="1" x14ac:dyDescent="0.2">
      <c r="A704" s="38"/>
      <c r="C704" s="40"/>
      <c r="D704" s="61"/>
      <c r="E704" s="61"/>
      <c r="F704" s="61"/>
      <c r="G704" s="61"/>
      <c r="H704" s="61"/>
      <c r="I704" s="61"/>
      <c r="J704" s="61"/>
      <c r="K704" s="61"/>
      <c r="L704" s="42"/>
      <c r="M704" s="42"/>
      <c r="N704" s="40"/>
      <c r="O704" s="42"/>
      <c r="P704" s="42"/>
    </row>
    <row r="705" spans="1:16" s="39" customFormat="1" ht="12.75" customHeight="1" x14ac:dyDescent="0.2">
      <c r="A705" s="38"/>
      <c r="C705" s="40"/>
      <c r="D705" s="61"/>
      <c r="E705" s="61"/>
      <c r="F705" s="61"/>
      <c r="G705" s="61"/>
      <c r="H705" s="61"/>
      <c r="I705" s="61"/>
      <c r="J705" s="61"/>
      <c r="K705" s="61"/>
      <c r="L705" s="42"/>
      <c r="M705" s="42"/>
      <c r="N705" s="40"/>
      <c r="O705" s="42"/>
      <c r="P705" s="42"/>
    </row>
    <row r="706" spans="1:16" s="39" customFormat="1" ht="12.75" customHeight="1" x14ac:dyDescent="0.2">
      <c r="A706" s="38"/>
      <c r="C706" s="40"/>
      <c r="D706" s="61"/>
      <c r="E706" s="61"/>
      <c r="F706" s="61"/>
      <c r="G706" s="61"/>
      <c r="H706" s="61"/>
      <c r="I706" s="61"/>
      <c r="J706" s="61"/>
      <c r="K706" s="61"/>
      <c r="L706" s="42"/>
      <c r="M706" s="42"/>
      <c r="N706" s="40"/>
      <c r="O706" s="42"/>
      <c r="P706" s="42"/>
    </row>
    <row r="707" spans="1:16" s="39" customFormat="1" ht="12.75" customHeight="1" x14ac:dyDescent="0.2">
      <c r="A707" s="38"/>
      <c r="C707" s="40"/>
      <c r="D707" s="61"/>
      <c r="E707" s="61"/>
      <c r="F707" s="61"/>
      <c r="G707" s="61"/>
      <c r="H707" s="61"/>
      <c r="I707" s="61"/>
      <c r="J707" s="61"/>
      <c r="K707" s="61"/>
      <c r="L707" s="42"/>
      <c r="M707" s="42"/>
      <c r="N707" s="40"/>
      <c r="O707" s="42"/>
      <c r="P707" s="42"/>
    </row>
    <row r="708" spans="1:16" s="39" customFormat="1" ht="12.75" customHeight="1" x14ac:dyDescent="0.2">
      <c r="A708" s="38"/>
      <c r="C708" s="40"/>
      <c r="D708" s="61"/>
      <c r="E708" s="61"/>
      <c r="F708" s="61"/>
      <c r="G708" s="61"/>
      <c r="H708" s="61"/>
      <c r="I708" s="61"/>
      <c r="J708" s="61"/>
      <c r="K708" s="61"/>
      <c r="L708" s="42"/>
      <c r="M708" s="42"/>
      <c r="N708" s="40"/>
      <c r="O708" s="42"/>
      <c r="P708" s="42"/>
    </row>
    <row r="709" spans="1:16" s="39" customFormat="1" ht="12.75" customHeight="1" x14ac:dyDescent="0.2">
      <c r="A709" s="38"/>
      <c r="C709" s="40"/>
      <c r="D709" s="61"/>
      <c r="E709" s="61"/>
      <c r="F709" s="61"/>
      <c r="G709" s="61"/>
      <c r="H709" s="61"/>
      <c r="I709" s="61"/>
      <c r="J709" s="61"/>
      <c r="K709" s="61"/>
      <c r="L709" s="42"/>
      <c r="M709" s="42"/>
      <c r="N709" s="40"/>
      <c r="O709" s="42"/>
      <c r="P709" s="42"/>
    </row>
    <row r="710" spans="1:16" s="39" customFormat="1" ht="12.75" customHeight="1" x14ac:dyDescent="0.2">
      <c r="A710" s="38"/>
      <c r="C710" s="40"/>
      <c r="D710" s="61"/>
      <c r="E710" s="61"/>
      <c r="F710" s="61"/>
      <c r="G710" s="61"/>
      <c r="H710" s="61"/>
      <c r="I710" s="61"/>
      <c r="J710" s="61"/>
      <c r="K710" s="61"/>
      <c r="L710" s="42"/>
      <c r="M710" s="42"/>
      <c r="N710" s="40"/>
      <c r="O710" s="42"/>
      <c r="P710" s="42"/>
    </row>
    <row r="711" spans="1:16" s="39" customFormat="1" ht="12.75" customHeight="1" x14ac:dyDescent="0.2">
      <c r="A711" s="38"/>
      <c r="C711" s="40"/>
      <c r="D711" s="61"/>
      <c r="E711" s="61"/>
      <c r="F711" s="61"/>
      <c r="G711" s="61"/>
      <c r="H711" s="61"/>
      <c r="I711" s="61"/>
      <c r="J711" s="61"/>
      <c r="K711" s="61"/>
      <c r="L711" s="42"/>
      <c r="M711" s="42"/>
      <c r="N711" s="40"/>
      <c r="O711" s="42"/>
      <c r="P711" s="42"/>
    </row>
    <row r="712" spans="1:16" s="39" customFormat="1" ht="12.75" customHeight="1" x14ac:dyDescent="0.2">
      <c r="A712" s="38"/>
      <c r="C712" s="40"/>
      <c r="D712" s="61"/>
      <c r="E712" s="61"/>
      <c r="F712" s="61"/>
      <c r="G712" s="61"/>
      <c r="H712" s="61"/>
      <c r="I712" s="61"/>
      <c r="J712" s="61"/>
      <c r="K712" s="61"/>
      <c r="L712" s="42"/>
      <c r="M712" s="42"/>
      <c r="N712" s="40"/>
      <c r="O712" s="42"/>
      <c r="P712" s="42"/>
    </row>
    <row r="713" spans="1:16" s="39" customFormat="1" ht="12.75" customHeight="1" x14ac:dyDescent="0.2">
      <c r="A713" s="38"/>
      <c r="C713" s="40"/>
      <c r="D713" s="61"/>
      <c r="E713" s="61"/>
      <c r="F713" s="61"/>
      <c r="G713" s="61"/>
      <c r="H713" s="61"/>
      <c r="I713" s="61"/>
      <c r="J713" s="61"/>
      <c r="K713" s="61"/>
      <c r="L713" s="42"/>
      <c r="M713" s="42"/>
      <c r="N713" s="40"/>
      <c r="O713" s="42"/>
      <c r="P713" s="42"/>
    </row>
    <row r="714" spans="1:16" s="39" customFormat="1" ht="12.75" customHeight="1" x14ac:dyDescent="0.2">
      <c r="A714" s="38"/>
      <c r="C714" s="40"/>
      <c r="D714" s="61"/>
      <c r="E714" s="61"/>
      <c r="F714" s="61"/>
      <c r="G714" s="61"/>
      <c r="H714" s="61"/>
      <c r="I714" s="61"/>
      <c r="J714" s="61"/>
      <c r="K714" s="61"/>
      <c r="L714" s="42"/>
      <c r="M714" s="42"/>
      <c r="N714" s="40"/>
      <c r="O714" s="42"/>
      <c r="P714" s="42"/>
    </row>
    <row r="715" spans="1:16" s="39" customFormat="1" ht="12.75" customHeight="1" x14ac:dyDescent="0.2">
      <c r="A715" s="38"/>
      <c r="C715" s="40"/>
      <c r="D715" s="61"/>
      <c r="E715" s="61"/>
      <c r="F715" s="61"/>
      <c r="G715" s="61"/>
      <c r="H715" s="61"/>
      <c r="I715" s="61"/>
      <c r="J715" s="61"/>
      <c r="K715" s="61"/>
      <c r="L715" s="42"/>
      <c r="M715" s="42"/>
      <c r="N715" s="40"/>
      <c r="O715" s="42"/>
      <c r="P715" s="42"/>
    </row>
    <row r="716" spans="1:16" s="39" customFormat="1" ht="12.75" customHeight="1" x14ac:dyDescent="0.2">
      <c r="A716" s="38"/>
      <c r="C716" s="40"/>
      <c r="D716" s="61"/>
      <c r="E716" s="61"/>
      <c r="F716" s="61"/>
      <c r="G716" s="61"/>
      <c r="H716" s="61"/>
      <c r="I716" s="61"/>
      <c r="J716" s="61"/>
      <c r="K716" s="61"/>
      <c r="L716" s="42"/>
      <c r="M716" s="42"/>
      <c r="N716" s="40"/>
      <c r="O716" s="42"/>
      <c r="P716" s="42"/>
    </row>
    <row r="717" spans="1:16" s="39" customFormat="1" ht="12.75" customHeight="1" x14ac:dyDescent="0.2">
      <c r="A717" s="38"/>
      <c r="C717" s="40"/>
      <c r="D717" s="61"/>
      <c r="E717" s="61"/>
      <c r="F717" s="61"/>
      <c r="G717" s="61"/>
      <c r="H717" s="61"/>
      <c r="I717" s="61"/>
      <c r="J717" s="61"/>
      <c r="K717" s="61"/>
      <c r="L717" s="42"/>
      <c r="M717" s="42"/>
      <c r="N717" s="40"/>
      <c r="O717" s="42"/>
      <c r="P717" s="42"/>
    </row>
    <row r="718" spans="1:16" s="39" customFormat="1" ht="12.75" customHeight="1" x14ac:dyDescent="0.2">
      <c r="A718" s="38"/>
      <c r="C718" s="40"/>
      <c r="D718" s="61"/>
      <c r="E718" s="61"/>
      <c r="F718" s="61"/>
      <c r="G718" s="61"/>
      <c r="H718" s="61"/>
      <c r="I718" s="61"/>
      <c r="J718" s="61"/>
      <c r="K718" s="61"/>
      <c r="L718" s="42"/>
      <c r="M718" s="42"/>
      <c r="N718" s="40"/>
      <c r="O718" s="42"/>
      <c r="P718" s="42"/>
    </row>
    <row r="719" spans="1:16" s="39" customFormat="1" ht="12.75" customHeight="1" x14ac:dyDescent="0.2">
      <c r="A719" s="38"/>
      <c r="C719" s="40"/>
      <c r="D719" s="61"/>
      <c r="E719" s="61"/>
      <c r="F719" s="61"/>
      <c r="G719" s="61"/>
      <c r="H719" s="61"/>
      <c r="I719" s="61"/>
      <c r="J719" s="61"/>
      <c r="K719" s="61"/>
      <c r="L719" s="42"/>
      <c r="M719" s="42"/>
      <c r="N719" s="40"/>
      <c r="O719" s="42"/>
      <c r="P719" s="42"/>
    </row>
    <row r="720" spans="1:16" s="39" customFormat="1" ht="12.75" customHeight="1" x14ac:dyDescent="0.2">
      <c r="A720" s="38"/>
      <c r="C720" s="40"/>
      <c r="D720" s="61"/>
      <c r="E720" s="61"/>
      <c r="F720" s="61"/>
      <c r="G720" s="61"/>
      <c r="H720" s="61"/>
      <c r="I720" s="61"/>
      <c r="J720" s="61"/>
      <c r="K720" s="61"/>
      <c r="L720" s="42"/>
      <c r="M720" s="42"/>
      <c r="N720" s="40"/>
      <c r="O720" s="42"/>
      <c r="P720" s="42"/>
    </row>
    <row r="721" spans="1:16" s="39" customFormat="1" ht="12.75" customHeight="1" x14ac:dyDescent="0.2">
      <c r="A721" s="38"/>
      <c r="C721" s="40"/>
      <c r="D721" s="61"/>
      <c r="E721" s="61"/>
      <c r="F721" s="61"/>
      <c r="G721" s="61"/>
      <c r="H721" s="61"/>
      <c r="I721" s="61"/>
      <c r="J721" s="61"/>
      <c r="K721" s="61"/>
      <c r="L721" s="42"/>
      <c r="M721" s="42"/>
      <c r="N721" s="40"/>
      <c r="O721" s="42"/>
      <c r="P721" s="42"/>
    </row>
    <row r="722" spans="1:16" s="39" customFormat="1" ht="12.75" customHeight="1" x14ac:dyDescent="0.2">
      <c r="A722" s="38"/>
      <c r="C722" s="40"/>
      <c r="D722" s="61"/>
      <c r="E722" s="61"/>
      <c r="F722" s="61"/>
      <c r="G722" s="61"/>
      <c r="H722" s="61"/>
      <c r="I722" s="61"/>
      <c r="J722" s="61"/>
      <c r="K722" s="61"/>
      <c r="L722" s="42"/>
      <c r="M722" s="42"/>
      <c r="N722" s="40"/>
      <c r="O722" s="42"/>
      <c r="P722" s="42"/>
    </row>
    <row r="723" spans="1:16" s="39" customFormat="1" ht="12.75" customHeight="1" x14ac:dyDescent="0.2">
      <c r="A723" s="38"/>
      <c r="C723" s="40"/>
      <c r="D723" s="61"/>
      <c r="E723" s="61"/>
      <c r="F723" s="61"/>
      <c r="G723" s="61"/>
      <c r="H723" s="61"/>
      <c r="I723" s="61"/>
      <c r="J723" s="61"/>
      <c r="K723" s="61"/>
      <c r="L723" s="42"/>
      <c r="M723" s="42"/>
      <c r="N723" s="40"/>
      <c r="O723" s="42"/>
      <c r="P723" s="42"/>
    </row>
    <row r="724" spans="1:16" s="39" customFormat="1" ht="12.75" customHeight="1" x14ac:dyDescent="0.2">
      <c r="A724" s="38"/>
      <c r="C724" s="40"/>
      <c r="D724" s="61"/>
      <c r="E724" s="61"/>
      <c r="F724" s="61"/>
      <c r="G724" s="61"/>
      <c r="H724" s="61"/>
      <c r="I724" s="61"/>
      <c r="J724" s="61"/>
      <c r="K724" s="61"/>
      <c r="L724" s="42"/>
      <c r="M724" s="42"/>
      <c r="N724" s="40"/>
      <c r="O724" s="42"/>
      <c r="P724" s="42"/>
    </row>
    <row r="725" spans="1:16" s="39" customFormat="1" ht="12.75" customHeight="1" x14ac:dyDescent="0.2">
      <c r="A725" s="38"/>
      <c r="C725" s="40"/>
      <c r="D725" s="61"/>
      <c r="E725" s="61"/>
      <c r="F725" s="61"/>
      <c r="G725" s="61"/>
      <c r="H725" s="61"/>
      <c r="I725" s="61"/>
      <c r="J725" s="61"/>
      <c r="K725" s="61"/>
      <c r="L725" s="42"/>
      <c r="M725" s="42"/>
      <c r="N725" s="40"/>
      <c r="O725" s="42"/>
      <c r="P725" s="42"/>
    </row>
    <row r="726" spans="1:16" s="39" customFormat="1" ht="12.75" customHeight="1" x14ac:dyDescent="0.2">
      <c r="A726" s="38"/>
      <c r="C726" s="40"/>
      <c r="D726" s="61"/>
      <c r="E726" s="61"/>
      <c r="F726" s="61"/>
      <c r="G726" s="61"/>
      <c r="H726" s="61"/>
      <c r="I726" s="61"/>
      <c r="J726" s="61"/>
      <c r="K726" s="61"/>
      <c r="L726" s="42"/>
      <c r="M726" s="42"/>
      <c r="N726" s="40"/>
      <c r="O726" s="42"/>
      <c r="P726" s="42"/>
    </row>
    <row r="727" spans="1:16" s="39" customFormat="1" ht="12.75" customHeight="1" x14ac:dyDescent="0.2">
      <c r="A727" s="38"/>
      <c r="C727" s="40"/>
      <c r="D727" s="61"/>
      <c r="E727" s="61"/>
      <c r="F727" s="61"/>
      <c r="G727" s="61"/>
      <c r="H727" s="61"/>
      <c r="I727" s="61"/>
      <c r="J727" s="61"/>
      <c r="K727" s="61"/>
      <c r="L727" s="42"/>
      <c r="M727" s="42"/>
      <c r="N727" s="40"/>
      <c r="O727" s="42"/>
      <c r="P727" s="42"/>
    </row>
    <row r="728" spans="1:16" s="39" customFormat="1" ht="12.75" customHeight="1" x14ac:dyDescent="0.2">
      <c r="A728" s="38"/>
      <c r="C728" s="40"/>
      <c r="D728" s="61"/>
      <c r="E728" s="61"/>
      <c r="F728" s="61"/>
      <c r="G728" s="61"/>
      <c r="H728" s="61"/>
      <c r="I728" s="61"/>
      <c r="J728" s="61"/>
      <c r="K728" s="61"/>
      <c r="L728" s="42"/>
      <c r="M728" s="42"/>
      <c r="N728" s="40"/>
      <c r="O728" s="42"/>
      <c r="P728" s="42"/>
    </row>
    <row r="729" spans="1:16" s="39" customFormat="1" ht="12.75" customHeight="1" x14ac:dyDescent="0.2">
      <c r="A729" s="38"/>
      <c r="C729" s="40"/>
      <c r="D729" s="61"/>
      <c r="E729" s="61"/>
      <c r="F729" s="61"/>
      <c r="G729" s="61"/>
      <c r="H729" s="61"/>
      <c r="I729" s="61"/>
      <c r="J729" s="61"/>
      <c r="K729" s="61"/>
      <c r="L729" s="42"/>
      <c r="M729" s="42"/>
      <c r="N729" s="40"/>
      <c r="O729" s="42"/>
      <c r="P729" s="42"/>
    </row>
    <row r="730" spans="1:16" s="39" customFormat="1" ht="12.75" customHeight="1" x14ac:dyDescent="0.2">
      <c r="A730" s="38"/>
      <c r="C730" s="40"/>
      <c r="D730" s="61"/>
      <c r="E730" s="61"/>
      <c r="F730" s="61"/>
      <c r="G730" s="61"/>
      <c r="H730" s="61"/>
      <c r="I730" s="61"/>
      <c r="J730" s="61"/>
      <c r="K730" s="61"/>
      <c r="L730" s="42"/>
      <c r="M730" s="42"/>
      <c r="N730" s="40"/>
      <c r="O730" s="42"/>
      <c r="P730" s="42"/>
    </row>
    <row r="731" spans="1:16" s="39" customFormat="1" ht="12.75" customHeight="1" x14ac:dyDescent="0.2">
      <c r="A731" s="38"/>
      <c r="C731" s="40"/>
      <c r="D731" s="61"/>
      <c r="E731" s="61"/>
      <c r="F731" s="61"/>
      <c r="G731" s="61"/>
      <c r="H731" s="61"/>
      <c r="I731" s="61"/>
      <c r="J731" s="61"/>
      <c r="K731" s="61"/>
      <c r="L731" s="42"/>
      <c r="M731" s="42"/>
      <c r="N731" s="40"/>
      <c r="O731" s="42"/>
      <c r="P731" s="42"/>
    </row>
    <row r="732" spans="1:16" s="39" customFormat="1" ht="12.75" customHeight="1" x14ac:dyDescent="0.2">
      <c r="A732" s="38"/>
      <c r="C732" s="40"/>
      <c r="D732" s="61"/>
      <c r="E732" s="61"/>
      <c r="F732" s="61"/>
      <c r="G732" s="61"/>
      <c r="H732" s="61"/>
      <c r="I732" s="61"/>
      <c r="J732" s="61"/>
      <c r="K732" s="61"/>
      <c r="L732" s="42"/>
      <c r="M732" s="42"/>
      <c r="N732" s="40"/>
      <c r="O732" s="42"/>
      <c r="P732" s="42"/>
    </row>
    <row r="733" spans="1:16" s="39" customFormat="1" ht="12.75" customHeight="1" x14ac:dyDescent="0.2">
      <c r="A733" s="38"/>
      <c r="C733" s="40"/>
      <c r="D733" s="61"/>
      <c r="E733" s="61"/>
      <c r="F733" s="61"/>
      <c r="G733" s="61"/>
      <c r="H733" s="61"/>
      <c r="I733" s="61"/>
      <c r="J733" s="61"/>
      <c r="K733" s="61"/>
      <c r="L733" s="42"/>
      <c r="M733" s="42"/>
      <c r="N733" s="40"/>
      <c r="O733" s="42"/>
      <c r="P733" s="42"/>
    </row>
    <row r="734" spans="1:16" s="39" customFormat="1" ht="12.75" customHeight="1" x14ac:dyDescent="0.2">
      <c r="A734" s="38"/>
      <c r="C734" s="40"/>
      <c r="D734" s="61"/>
      <c r="E734" s="61"/>
      <c r="F734" s="61"/>
      <c r="G734" s="61"/>
      <c r="H734" s="61"/>
      <c r="I734" s="61"/>
      <c r="J734" s="61"/>
      <c r="K734" s="61"/>
      <c r="L734" s="42"/>
      <c r="M734" s="42"/>
      <c r="N734" s="40"/>
      <c r="O734" s="42"/>
      <c r="P734" s="42"/>
    </row>
    <row r="735" spans="1:16" s="39" customFormat="1" ht="12.75" customHeight="1" x14ac:dyDescent="0.2">
      <c r="A735" s="38"/>
      <c r="C735" s="40"/>
      <c r="D735" s="61"/>
      <c r="E735" s="61"/>
      <c r="F735" s="61"/>
      <c r="G735" s="61"/>
      <c r="H735" s="61"/>
      <c r="I735" s="61"/>
      <c r="J735" s="61"/>
      <c r="K735" s="61"/>
      <c r="L735" s="42"/>
      <c r="M735" s="42"/>
      <c r="N735" s="40"/>
      <c r="O735" s="42"/>
      <c r="P735" s="42"/>
    </row>
    <row r="736" spans="1:16" s="39" customFormat="1" ht="12.75" customHeight="1" x14ac:dyDescent="0.2">
      <c r="A736" s="38"/>
      <c r="C736" s="40"/>
      <c r="D736" s="61"/>
      <c r="E736" s="61"/>
      <c r="F736" s="61"/>
      <c r="G736" s="61"/>
      <c r="H736" s="61"/>
      <c r="I736" s="61"/>
      <c r="J736" s="61"/>
      <c r="K736" s="61"/>
      <c r="L736" s="42"/>
      <c r="M736" s="42"/>
      <c r="N736" s="40"/>
      <c r="O736" s="42"/>
      <c r="P736" s="42"/>
    </row>
    <row r="737" spans="1:16" s="39" customFormat="1" ht="12.75" customHeight="1" x14ac:dyDescent="0.2">
      <c r="A737" s="38"/>
      <c r="C737" s="40"/>
      <c r="D737" s="61"/>
      <c r="E737" s="61"/>
      <c r="F737" s="61"/>
      <c r="G737" s="61"/>
      <c r="H737" s="61"/>
      <c r="I737" s="61"/>
      <c r="J737" s="61"/>
      <c r="K737" s="61"/>
      <c r="L737" s="42"/>
      <c r="M737" s="42"/>
      <c r="N737" s="40"/>
      <c r="O737" s="42"/>
      <c r="P737" s="42"/>
    </row>
    <row r="738" spans="1:16" s="39" customFormat="1" ht="12.75" customHeight="1" x14ac:dyDescent="0.2">
      <c r="A738" s="38"/>
      <c r="C738" s="40"/>
      <c r="D738" s="61"/>
      <c r="E738" s="61"/>
      <c r="F738" s="61"/>
      <c r="G738" s="61"/>
      <c r="H738" s="61"/>
      <c r="I738" s="61"/>
      <c r="J738" s="61"/>
      <c r="K738" s="61"/>
      <c r="L738" s="42"/>
      <c r="M738" s="42"/>
      <c r="N738" s="40"/>
      <c r="O738" s="42"/>
      <c r="P738" s="42"/>
    </row>
    <row r="739" spans="1:16" s="39" customFormat="1" ht="12.75" customHeight="1" x14ac:dyDescent="0.2">
      <c r="A739" s="38"/>
      <c r="C739" s="40"/>
      <c r="D739" s="61"/>
      <c r="E739" s="61"/>
      <c r="F739" s="61"/>
      <c r="G739" s="61"/>
      <c r="H739" s="61"/>
      <c r="I739" s="61"/>
      <c r="J739" s="61"/>
      <c r="K739" s="61"/>
      <c r="L739" s="42"/>
      <c r="M739" s="42"/>
      <c r="N739" s="40"/>
      <c r="O739" s="42"/>
      <c r="P739" s="42"/>
    </row>
    <row r="740" spans="1:16" s="39" customFormat="1" ht="12.75" customHeight="1" x14ac:dyDescent="0.2">
      <c r="A740" s="38"/>
      <c r="C740" s="40"/>
      <c r="D740" s="61"/>
      <c r="E740" s="61"/>
      <c r="F740" s="61"/>
      <c r="G740" s="61"/>
      <c r="H740" s="61"/>
      <c r="I740" s="61"/>
      <c r="J740" s="61"/>
      <c r="K740" s="61"/>
      <c r="L740" s="42"/>
      <c r="M740" s="42"/>
      <c r="N740" s="40"/>
      <c r="O740" s="42"/>
      <c r="P740" s="42"/>
    </row>
    <row r="741" spans="1:16" s="39" customFormat="1" ht="12.75" customHeight="1" x14ac:dyDescent="0.2">
      <c r="A741" s="38"/>
      <c r="C741" s="40"/>
      <c r="D741" s="61"/>
      <c r="E741" s="61"/>
      <c r="F741" s="61"/>
      <c r="G741" s="61"/>
      <c r="H741" s="61"/>
      <c r="I741" s="61"/>
      <c r="J741" s="61"/>
      <c r="K741" s="61"/>
      <c r="L741" s="42"/>
      <c r="M741" s="42"/>
      <c r="N741" s="40"/>
      <c r="O741" s="42"/>
      <c r="P741" s="42"/>
    </row>
    <row r="742" spans="1:16" s="39" customFormat="1" ht="12.75" customHeight="1" x14ac:dyDescent="0.2">
      <c r="A742" s="38"/>
      <c r="C742" s="40"/>
      <c r="D742" s="61"/>
      <c r="E742" s="61"/>
      <c r="F742" s="61"/>
      <c r="G742" s="61"/>
      <c r="H742" s="61"/>
      <c r="I742" s="61"/>
      <c r="J742" s="61"/>
      <c r="K742" s="61"/>
      <c r="L742" s="42"/>
      <c r="M742" s="42"/>
      <c r="N742" s="40"/>
      <c r="O742" s="42"/>
      <c r="P742" s="42"/>
    </row>
    <row r="743" spans="1:16" s="39" customFormat="1" ht="12.75" customHeight="1" x14ac:dyDescent="0.2">
      <c r="A743" s="38"/>
      <c r="C743" s="40"/>
      <c r="D743" s="61"/>
      <c r="E743" s="61"/>
      <c r="F743" s="61"/>
      <c r="G743" s="61"/>
      <c r="H743" s="61"/>
      <c r="I743" s="61"/>
      <c r="J743" s="61"/>
      <c r="K743" s="61"/>
      <c r="L743" s="42"/>
      <c r="M743" s="42"/>
      <c r="N743" s="40"/>
      <c r="O743" s="42"/>
      <c r="P743" s="42"/>
    </row>
    <row r="744" spans="1:16" s="39" customFormat="1" ht="12.75" customHeight="1" x14ac:dyDescent="0.2">
      <c r="A744" s="38"/>
      <c r="C744" s="40"/>
      <c r="D744" s="61"/>
      <c r="E744" s="61"/>
      <c r="F744" s="61"/>
      <c r="G744" s="61"/>
      <c r="H744" s="61"/>
      <c r="I744" s="61"/>
      <c r="J744" s="61"/>
      <c r="K744" s="61"/>
      <c r="L744" s="42"/>
      <c r="M744" s="42"/>
      <c r="N744" s="40"/>
      <c r="O744" s="42"/>
      <c r="P744" s="42"/>
    </row>
    <row r="745" spans="1:16" s="39" customFormat="1" ht="12.75" customHeight="1" x14ac:dyDescent="0.2">
      <c r="A745" s="38"/>
      <c r="C745" s="40"/>
      <c r="D745" s="61"/>
      <c r="E745" s="61"/>
      <c r="F745" s="61"/>
      <c r="G745" s="61"/>
      <c r="H745" s="61"/>
      <c r="I745" s="61"/>
      <c r="J745" s="61"/>
      <c r="K745" s="61"/>
      <c r="L745" s="42"/>
      <c r="M745" s="42"/>
      <c r="N745" s="40"/>
      <c r="O745" s="42"/>
      <c r="P745" s="42"/>
    </row>
    <row r="746" spans="1:16" s="39" customFormat="1" ht="12.75" customHeight="1" x14ac:dyDescent="0.2">
      <c r="A746" s="38"/>
      <c r="C746" s="40"/>
      <c r="D746" s="61"/>
      <c r="E746" s="61"/>
      <c r="F746" s="61"/>
      <c r="G746" s="61"/>
      <c r="H746" s="61"/>
      <c r="I746" s="61"/>
      <c r="J746" s="61"/>
      <c r="K746" s="61"/>
      <c r="L746" s="42"/>
      <c r="M746" s="42"/>
      <c r="N746" s="40"/>
      <c r="O746" s="42"/>
      <c r="P746" s="42"/>
    </row>
    <row r="747" spans="1:16" s="39" customFormat="1" ht="12.75" customHeight="1" x14ac:dyDescent="0.2">
      <c r="A747" s="38"/>
      <c r="C747" s="40"/>
      <c r="D747" s="61"/>
      <c r="E747" s="61"/>
      <c r="F747" s="61"/>
      <c r="G747" s="61"/>
      <c r="H747" s="61"/>
      <c r="I747" s="61"/>
      <c r="J747" s="61"/>
      <c r="K747" s="61"/>
      <c r="L747" s="42"/>
      <c r="M747" s="42"/>
      <c r="N747" s="40"/>
      <c r="O747" s="42"/>
      <c r="P747" s="42"/>
    </row>
    <row r="748" spans="1:16" s="39" customFormat="1" ht="12.75" customHeight="1" x14ac:dyDescent="0.2">
      <c r="A748" s="38"/>
      <c r="C748" s="40"/>
      <c r="D748" s="61"/>
      <c r="E748" s="61"/>
      <c r="F748" s="61"/>
      <c r="G748" s="61"/>
      <c r="H748" s="61"/>
      <c r="I748" s="61"/>
      <c r="J748" s="61"/>
      <c r="K748" s="61"/>
      <c r="L748" s="42"/>
      <c r="M748" s="42"/>
      <c r="N748" s="40"/>
      <c r="O748" s="42"/>
      <c r="P748" s="42"/>
    </row>
    <row r="749" spans="1:16" s="39" customFormat="1" ht="12.75" customHeight="1" x14ac:dyDescent="0.2">
      <c r="A749" s="38"/>
      <c r="C749" s="40"/>
      <c r="D749" s="61"/>
      <c r="E749" s="61"/>
      <c r="F749" s="61"/>
      <c r="G749" s="61"/>
      <c r="H749" s="61"/>
      <c r="I749" s="61"/>
      <c r="J749" s="61"/>
      <c r="K749" s="61"/>
      <c r="L749" s="42"/>
      <c r="M749" s="42"/>
      <c r="N749" s="40"/>
      <c r="O749" s="42"/>
      <c r="P749" s="42"/>
    </row>
    <row r="750" spans="1:16" s="39" customFormat="1" ht="12.75" customHeight="1" x14ac:dyDescent="0.2">
      <c r="A750" s="38"/>
      <c r="C750" s="40"/>
      <c r="D750" s="61"/>
      <c r="E750" s="61"/>
      <c r="F750" s="61"/>
      <c r="G750" s="61"/>
      <c r="H750" s="61"/>
      <c r="I750" s="61"/>
      <c r="J750" s="61"/>
      <c r="K750" s="61"/>
      <c r="L750" s="42"/>
      <c r="M750" s="42"/>
      <c r="N750" s="40"/>
      <c r="O750" s="42"/>
      <c r="P750" s="42"/>
    </row>
    <row r="751" spans="1:16" s="39" customFormat="1" ht="12.75" customHeight="1" x14ac:dyDescent="0.2">
      <c r="A751" s="38"/>
      <c r="C751" s="40"/>
      <c r="D751" s="61"/>
      <c r="E751" s="61"/>
      <c r="F751" s="61"/>
      <c r="G751" s="61"/>
      <c r="H751" s="61"/>
      <c r="I751" s="61"/>
      <c r="J751" s="61"/>
      <c r="K751" s="61"/>
      <c r="L751" s="42"/>
      <c r="M751" s="42"/>
      <c r="N751" s="40"/>
      <c r="O751" s="42"/>
      <c r="P751" s="42"/>
    </row>
    <row r="752" spans="1:16" s="39" customFormat="1" ht="12.75" customHeight="1" x14ac:dyDescent="0.2">
      <c r="A752" s="38"/>
      <c r="C752" s="40"/>
      <c r="D752" s="61"/>
      <c r="E752" s="61"/>
      <c r="F752" s="61"/>
      <c r="G752" s="61"/>
      <c r="H752" s="61"/>
      <c r="I752" s="61"/>
      <c r="J752" s="61"/>
      <c r="K752" s="61"/>
      <c r="L752" s="42"/>
      <c r="M752" s="42"/>
      <c r="N752" s="40"/>
      <c r="O752" s="42"/>
      <c r="P752" s="42"/>
    </row>
    <row r="753" spans="1:16" s="39" customFormat="1" ht="12.75" customHeight="1" x14ac:dyDescent="0.2">
      <c r="A753" s="38"/>
      <c r="C753" s="40"/>
      <c r="D753" s="61"/>
      <c r="E753" s="61"/>
      <c r="F753" s="61"/>
      <c r="G753" s="61"/>
      <c r="H753" s="61"/>
      <c r="I753" s="61"/>
      <c r="J753" s="61"/>
      <c r="K753" s="61"/>
      <c r="L753" s="42"/>
      <c r="M753" s="42"/>
      <c r="N753" s="40"/>
      <c r="O753" s="42"/>
      <c r="P753" s="42"/>
    </row>
    <row r="754" spans="1:16" s="39" customFormat="1" ht="12.75" customHeight="1" x14ac:dyDescent="0.2">
      <c r="A754" s="38"/>
      <c r="C754" s="40"/>
      <c r="D754" s="61"/>
      <c r="E754" s="61"/>
      <c r="F754" s="61"/>
      <c r="G754" s="61"/>
      <c r="H754" s="61"/>
      <c r="I754" s="61"/>
      <c r="J754" s="61"/>
      <c r="K754" s="61"/>
      <c r="L754" s="42"/>
      <c r="M754" s="42"/>
      <c r="N754" s="40"/>
      <c r="O754" s="42"/>
      <c r="P754" s="42"/>
    </row>
    <row r="755" spans="1:16" s="39" customFormat="1" ht="12.75" customHeight="1" x14ac:dyDescent="0.2">
      <c r="A755" s="38"/>
      <c r="C755" s="40"/>
      <c r="D755" s="61"/>
      <c r="E755" s="61"/>
      <c r="F755" s="61"/>
      <c r="G755" s="61"/>
      <c r="H755" s="61"/>
      <c r="I755" s="61"/>
      <c r="J755" s="61"/>
      <c r="K755" s="61"/>
      <c r="L755" s="42"/>
      <c r="M755" s="42"/>
      <c r="N755" s="40"/>
      <c r="O755" s="42"/>
      <c r="P755" s="42"/>
    </row>
    <row r="756" spans="1:16" s="39" customFormat="1" ht="12.75" customHeight="1" x14ac:dyDescent="0.2">
      <c r="A756" s="38"/>
      <c r="C756" s="40"/>
      <c r="D756" s="61"/>
      <c r="E756" s="61"/>
      <c r="F756" s="61"/>
      <c r="G756" s="61"/>
      <c r="H756" s="61"/>
      <c r="I756" s="61"/>
      <c r="J756" s="61"/>
      <c r="K756" s="61"/>
      <c r="L756" s="42"/>
      <c r="M756" s="42"/>
      <c r="N756" s="40"/>
      <c r="O756" s="42"/>
      <c r="P756" s="42"/>
    </row>
    <row r="757" spans="1:16" s="39" customFormat="1" ht="12.75" customHeight="1" x14ac:dyDescent="0.2">
      <c r="A757" s="38"/>
      <c r="C757" s="40"/>
      <c r="D757" s="61"/>
      <c r="E757" s="61"/>
      <c r="F757" s="61"/>
      <c r="G757" s="61"/>
      <c r="H757" s="61"/>
      <c r="I757" s="61"/>
      <c r="J757" s="61"/>
      <c r="K757" s="61"/>
      <c r="L757" s="42"/>
      <c r="M757" s="42"/>
      <c r="N757" s="40"/>
      <c r="O757" s="42"/>
      <c r="P757" s="42"/>
    </row>
    <row r="758" spans="1:16" s="39" customFormat="1" ht="12.75" customHeight="1" x14ac:dyDescent="0.2">
      <c r="A758" s="38"/>
      <c r="C758" s="40"/>
      <c r="D758" s="61"/>
      <c r="E758" s="61"/>
      <c r="F758" s="61"/>
      <c r="G758" s="61"/>
      <c r="H758" s="61"/>
      <c r="I758" s="61"/>
      <c r="J758" s="61"/>
      <c r="K758" s="61"/>
      <c r="L758" s="42"/>
      <c r="M758" s="42"/>
      <c r="N758" s="40"/>
      <c r="O758" s="42"/>
      <c r="P758" s="42"/>
    </row>
    <row r="759" spans="1:16" s="39" customFormat="1" ht="12.75" customHeight="1" x14ac:dyDescent="0.2">
      <c r="A759" s="38"/>
      <c r="C759" s="40"/>
      <c r="D759" s="61"/>
      <c r="E759" s="61"/>
      <c r="F759" s="61"/>
      <c r="G759" s="61"/>
      <c r="H759" s="61"/>
      <c r="I759" s="61"/>
      <c r="J759" s="61"/>
      <c r="K759" s="61"/>
      <c r="L759" s="42"/>
      <c r="M759" s="42"/>
      <c r="N759" s="40"/>
      <c r="O759" s="42"/>
      <c r="P759" s="42"/>
    </row>
    <row r="760" spans="1:16" s="39" customFormat="1" ht="12.75" customHeight="1" x14ac:dyDescent="0.2">
      <c r="A760" s="38"/>
      <c r="C760" s="40"/>
      <c r="D760" s="61"/>
      <c r="E760" s="61"/>
      <c r="F760" s="61"/>
      <c r="G760" s="61"/>
      <c r="H760" s="61"/>
      <c r="I760" s="61"/>
      <c r="J760" s="61"/>
      <c r="K760" s="61"/>
      <c r="L760" s="42"/>
      <c r="M760" s="42"/>
      <c r="N760" s="40"/>
      <c r="O760" s="42"/>
      <c r="P760" s="42"/>
    </row>
    <row r="761" spans="1:16" s="39" customFormat="1" ht="12.75" customHeight="1" x14ac:dyDescent="0.2">
      <c r="A761" s="38"/>
      <c r="C761" s="40"/>
      <c r="D761" s="61"/>
      <c r="E761" s="61"/>
      <c r="F761" s="61"/>
      <c r="G761" s="61"/>
      <c r="H761" s="61"/>
      <c r="I761" s="61"/>
      <c r="J761" s="61"/>
      <c r="K761" s="61"/>
      <c r="L761" s="42"/>
      <c r="M761" s="42"/>
      <c r="N761" s="40"/>
      <c r="O761" s="42"/>
      <c r="P761" s="42"/>
    </row>
    <row r="762" spans="1:16" s="39" customFormat="1" ht="12.75" customHeight="1" x14ac:dyDescent="0.2">
      <c r="A762" s="38"/>
      <c r="C762" s="40"/>
      <c r="D762" s="61"/>
      <c r="E762" s="61"/>
      <c r="F762" s="61"/>
      <c r="G762" s="61"/>
      <c r="H762" s="61"/>
      <c r="I762" s="61"/>
      <c r="J762" s="61"/>
      <c r="K762" s="61"/>
      <c r="L762" s="42"/>
      <c r="M762" s="42"/>
      <c r="N762" s="40"/>
      <c r="O762" s="42"/>
      <c r="P762" s="42"/>
    </row>
    <row r="763" spans="1:16" s="39" customFormat="1" ht="12.75" customHeight="1" x14ac:dyDescent="0.2">
      <c r="A763" s="38"/>
      <c r="C763" s="40"/>
      <c r="D763" s="61"/>
      <c r="E763" s="61"/>
      <c r="F763" s="61"/>
      <c r="G763" s="61"/>
      <c r="H763" s="61"/>
      <c r="I763" s="61"/>
      <c r="J763" s="61"/>
      <c r="K763" s="61"/>
      <c r="L763" s="42"/>
      <c r="M763" s="42"/>
      <c r="N763" s="40"/>
      <c r="O763" s="42"/>
      <c r="P763" s="42"/>
    </row>
    <row r="764" spans="1:16" s="39" customFormat="1" ht="12.75" customHeight="1" x14ac:dyDescent="0.2">
      <c r="A764" s="38"/>
      <c r="C764" s="40"/>
      <c r="D764" s="61"/>
      <c r="E764" s="61"/>
      <c r="F764" s="61"/>
      <c r="G764" s="61"/>
      <c r="H764" s="61"/>
      <c r="I764" s="61"/>
      <c r="J764" s="61"/>
      <c r="K764" s="61"/>
      <c r="L764" s="42"/>
      <c r="M764" s="42"/>
      <c r="N764" s="40"/>
      <c r="O764" s="42"/>
      <c r="P764" s="42"/>
    </row>
    <row r="765" spans="1:16" s="39" customFormat="1" ht="12.75" customHeight="1" x14ac:dyDescent="0.2">
      <c r="A765" s="38"/>
      <c r="C765" s="40"/>
      <c r="D765" s="61"/>
      <c r="E765" s="61"/>
      <c r="F765" s="61"/>
      <c r="G765" s="61"/>
      <c r="H765" s="61"/>
      <c r="I765" s="61"/>
      <c r="J765" s="61"/>
      <c r="K765" s="61"/>
      <c r="L765" s="42"/>
      <c r="M765" s="42"/>
      <c r="N765" s="40"/>
      <c r="O765" s="42"/>
      <c r="P765" s="42"/>
    </row>
    <row r="766" spans="1:16" s="39" customFormat="1" ht="12.75" customHeight="1" x14ac:dyDescent="0.2">
      <c r="A766" s="38"/>
      <c r="C766" s="40"/>
      <c r="D766" s="61"/>
      <c r="E766" s="61"/>
      <c r="F766" s="61"/>
      <c r="G766" s="61"/>
      <c r="H766" s="61"/>
      <c r="I766" s="61"/>
      <c r="J766" s="61"/>
      <c r="K766" s="61"/>
      <c r="L766" s="42"/>
      <c r="M766" s="42"/>
      <c r="N766" s="40"/>
      <c r="O766" s="42"/>
      <c r="P766" s="42"/>
    </row>
    <row r="767" spans="1:16" s="39" customFormat="1" ht="12.75" customHeight="1" x14ac:dyDescent="0.2">
      <c r="A767" s="38"/>
      <c r="C767" s="40"/>
      <c r="D767" s="61"/>
      <c r="E767" s="61"/>
      <c r="F767" s="61"/>
      <c r="G767" s="61"/>
      <c r="H767" s="61"/>
      <c r="I767" s="61"/>
      <c r="J767" s="61"/>
      <c r="K767" s="61"/>
      <c r="L767" s="42"/>
      <c r="M767" s="42"/>
      <c r="N767" s="40"/>
      <c r="O767" s="42"/>
      <c r="P767" s="42"/>
    </row>
    <row r="768" spans="1:16" s="39" customFormat="1" ht="12.75" customHeight="1" x14ac:dyDescent="0.2">
      <c r="A768" s="38"/>
      <c r="C768" s="40"/>
      <c r="D768" s="61"/>
      <c r="E768" s="61"/>
      <c r="F768" s="61"/>
      <c r="G768" s="61"/>
      <c r="H768" s="61"/>
      <c r="I768" s="61"/>
      <c r="J768" s="61"/>
      <c r="K768" s="61"/>
      <c r="L768" s="42"/>
      <c r="M768" s="42"/>
      <c r="N768" s="40"/>
      <c r="O768" s="42"/>
      <c r="P768" s="42"/>
    </row>
    <row r="769" spans="1:16" s="39" customFormat="1" ht="12.75" customHeight="1" x14ac:dyDescent="0.2">
      <c r="A769" s="38"/>
      <c r="C769" s="40"/>
      <c r="D769" s="61"/>
      <c r="E769" s="61"/>
      <c r="F769" s="61"/>
      <c r="G769" s="61"/>
      <c r="H769" s="61"/>
      <c r="I769" s="61"/>
      <c r="J769" s="61"/>
      <c r="K769" s="61"/>
      <c r="L769" s="42"/>
      <c r="M769" s="42"/>
      <c r="N769" s="40"/>
      <c r="O769" s="42"/>
      <c r="P769" s="42"/>
    </row>
    <row r="770" spans="1:16" s="39" customFormat="1" ht="12.75" customHeight="1" x14ac:dyDescent="0.2">
      <c r="A770" s="38"/>
      <c r="C770" s="40"/>
      <c r="D770" s="61"/>
      <c r="E770" s="61"/>
      <c r="F770" s="61"/>
      <c r="G770" s="61"/>
      <c r="H770" s="61"/>
      <c r="I770" s="61"/>
      <c r="J770" s="61"/>
      <c r="K770" s="61"/>
      <c r="L770" s="42"/>
      <c r="M770" s="42"/>
      <c r="N770" s="40"/>
      <c r="O770" s="42"/>
      <c r="P770" s="42"/>
    </row>
    <row r="771" spans="1:16" s="39" customFormat="1" ht="12.75" customHeight="1" x14ac:dyDescent="0.2">
      <c r="A771" s="38"/>
      <c r="C771" s="40"/>
      <c r="D771" s="61"/>
      <c r="E771" s="61"/>
      <c r="F771" s="61"/>
      <c r="G771" s="61"/>
      <c r="H771" s="61"/>
      <c r="I771" s="61"/>
      <c r="J771" s="61"/>
      <c r="K771" s="61"/>
      <c r="L771" s="42"/>
      <c r="M771" s="42"/>
      <c r="N771" s="40"/>
      <c r="O771" s="42"/>
      <c r="P771" s="42"/>
    </row>
    <row r="772" spans="1:16" s="39" customFormat="1" ht="12.75" customHeight="1" x14ac:dyDescent="0.2">
      <c r="A772" s="38"/>
      <c r="C772" s="40"/>
      <c r="D772" s="61"/>
      <c r="E772" s="61"/>
      <c r="F772" s="61"/>
      <c r="G772" s="61"/>
      <c r="H772" s="61"/>
      <c r="I772" s="61"/>
      <c r="J772" s="61"/>
      <c r="K772" s="61"/>
      <c r="L772" s="42"/>
      <c r="M772" s="42"/>
      <c r="N772" s="40"/>
      <c r="O772" s="42"/>
      <c r="P772" s="42"/>
    </row>
    <row r="773" spans="1:16" s="39" customFormat="1" ht="12.75" customHeight="1" x14ac:dyDescent="0.2">
      <c r="A773" s="38"/>
      <c r="C773" s="40"/>
      <c r="D773" s="61"/>
      <c r="E773" s="61"/>
      <c r="F773" s="61"/>
      <c r="G773" s="61"/>
      <c r="H773" s="61"/>
      <c r="I773" s="61"/>
      <c r="J773" s="61"/>
      <c r="K773" s="61"/>
      <c r="L773" s="42"/>
      <c r="M773" s="42"/>
      <c r="N773" s="40"/>
      <c r="O773" s="42"/>
      <c r="P773" s="42"/>
    </row>
    <row r="774" spans="1:16" s="39" customFormat="1" ht="12.75" customHeight="1" x14ac:dyDescent="0.2">
      <c r="A774" s="38"/>
      <c r="C774" s="40"/>
      <c r="D774" s="61"/>
      <c r="E774" s="61"/>
      <c r="F774" s="61"/>
      <c r="G774" s="61"/>
      <c r="H774" s="61"/>
      <c r="I774" s="61"/>
      <c r="J774" s="61"/>
      <c r="K774" s="61"/>
      <c r="L774" s="42"/>
      <c r="M774" s="42"/>
      <c r="N774" s="40"/>
      <c r="O774" s="42"/>
      <c r="P774" s="42"/>
    </row>
    <row r="775" spans="1:16" s="39" customFormat="1" ht="12.75" customHeight="1" x14ac:dyDescent="0.2">
      <c r="A775" s="38"/>
      <c r="C775" s="40"/>
      <c r="D775" s="61"/>
      <c r="E775" s="61"/>
      <c r="F775" s="61"/>
      <c r="G775" s="61"/>
      <c r="H775" s="61"/>
      <c r="I775" s="61"/>
      <c r="J775" s="61"/>
      <c r="K775" s="61"/>
      <c r="L775" s="42"/>
      <c r="M775" s="42"/>
      <c r="N775" s="40"/>
      <c r="O775" s="42"/>
      <c r="P775" s="42"/>
    </row>
    <row r="776" spans="1:16" s="39" customFormat="1" ht="12.75" customHeight="1" x14ac:dyDescent="0.2">
      <c r="A776" s="38"/>
      <c r="C776" s="40"/>
      <c r="D776" s="61"/>
      <c r="E776" s="61"/>
      <c r="F776" s="61"/>
      <c r="G776" s="61"/>
      <c r="H776" s="61"/>
      <c r="I776" s="61"/>
      <c r="J776" s="61"/>
      <c r="K776" s="61"/>
      <c r="L776" s="42"/>
      <c r="M776" s="42"/>
      <c r="N776" s="40"/>
      <c r="O776" s="42"/>
      <c r="P776" s="42"/>
    </row>
    <row r="777" spans="1:16" s="39" customFormat="1" ht="12.75" customHeight="1" x14ac:dyDescent="0.2">
      <c r="A777" s="38"/>
      <c r="C777" s="40"/>
      <c r="D777" s="61"/>
      <c r="E777" s="61"/>
      <c r="F777" s="61"/>
      <c r="G777" s="61"/>
      <c r="H777" s="61"/>
      <c r="I777" s="61"/>
      <c r="J777" s="61"/>
      <c r="K777" s="61"/>
      <c r="L777" s="42"/>
      <c r="M777" s="42"/>
      <c r="N777" s="40"/>
      <c r="O777" s="42"/>
      <c r="P777" s="42"/>
    </row>
    <row r="778" spans="1:16" s="39" customFormat="1" ht="12.75" customHeight="1" x14ac:dyDescent="0.2">
      <c r="A778" s="38"/>
      <c r="C778" s="40"/>
      <c r="D778" s="61"/>
      <c r="E778" s="61"/>
      <c r="F778" s="61"/>
      <c r="G778" s="61"/>
      <c r="H778" s="61"/>
      <c r="I778" s="61"/>
      <c r="J778" s="61"/>
      <c r="K778" s="61"/>
      <c r="L778" s="42"/>
      <c r="M778" s="42"/>
      <c r="N778" s="40"/>
      <c r="O778" s="42"/>
      <c r="P778" s="42"/>
    </row>
    <row r="779" spans="1:16" s="39" customFormat="1" ht="12.75" customHeight="1" x14ac:dyDescent="0.2">
      <c r="A779" s="38"/>
      <c r="C779" s="40"/>
      <c r="D779" s="61"/>
      <c r="E779" s="61"/>
      <c r="F779" s="61"/>
      <c r="G779" s="61"/>
      <c r="H779" s="61"/>
      <c r="I779" s="61"/>
      <c r="J779" s="61"/>
      <c r="K779" s="61"/>
      <c r="L779" s="42"/>
      <c r="M779" s="42"/>
      <c r="N779" s="40"/>
      <c r="O779" s="42"/>
      <c r="P779" s="42"/>
    </row>
    <row r="780" spans="1:16" s="39" customFormat="1" ht="12.75" customHeight="1" x14ac:dyDescent="0.2">
      <c r="A780" s="38"/>
      <c r="C780" s="40"/>
      <c r="D780" s="61"/>
      <c r="E780" s="61"/>
      <c r="F780" s="61"/>
      <c r="G780" s="61"/>
      <c r="H780" s="61"/>
      <c r="I780" s="61"/>
      <c r="J780" s="61"/>
      <c r="K780" s="61"/>
      <c r="L780" s="42"/>
      <c r="M780" s="42"/>
      <c r="N780" s="40"/>
      <c r="O780" s="42"/>
      <c r="P780" s="42"/>
    </row>
    <row r="781" spans="1:16" s="39" customFormat="1" ht="12.75" customHeight="1" x14ac:dyDescent="0.2">
      <c r="A781" s="38"/>
      <c r="C781" s="40"/>
      <c r="D781" s="61"/>
      <c r="E781" s="61"/>
      <c r="F781" s="61"/>
      <c r="G781" s="61"/>
      <c r="H781" s="61"/>
      <c r="I781" s="61"/>
      <c r="J781" s="61"/>
      <c r="K781" s="61"/>
      <c r="L781" s="42"/>
      <c r="M781" s="42"/>
      <c r="N781" s="40"/>
      <c r="O781" s="42"/>
      <c r="P781" s="42"/>
    </row>
    <row r="782" spans="1:16" s="39" customFormat="1" ht="12.75" customHeight="1" x14ac:dyDescent="0.2">
      <c r="A782" s="38"/>
      <c r="C782" s="40"/>
      <c r="D782" s="61"/>
      <c r="E782" s="61"/>
      <c r="F782" s="61"/>
      <c r="G782" s="61"/>
      <c r="H782" s="61"/>
      <c r="I782" s="61"/>
      <c r="J782" s="61"/>
      <c r="K782" s="61"/>
      <c r="L782" s="42"/>
      <c r="M782" s="42"/>
      <c r="N782" s="40"/>
      <c r="O782" s="42"/>
      <c r="P782" s="42"/>
    </row>
    <row r="783" spans="1:16" s="39" customFormat="1" ht="12.75" customHeight="1" x14ac:dyDescent="0.2">
      <c r="A783" s="38"/>
      <c r="C783" s="40"/>
      <c r="D783" s="61"/>
      <c r="E783" s="61"/>
      <c r="F783" s="61"/>
      <c r="G783" s="61"/>
      <c r="H783" s="61"/>
      <c r="I783" s="61"/>
      <c r="J783" s="61"/>
      <c r="K783" s="61"/>
      <c r="L783" s="42"/>
      <c r="M783" s="42"/>
      <c r="N783" s="40"/>
      <c r="O783" s="42"/>
      <c r="P783" s="42"/>
    </row>
    <row r="784" spans="1:16" s="39" customFormat="1" ht="12.75" customHeight="1" x14ac:dyDescent="0.2">
      <c r="A784" s="38"/>
      <c r="C784" s="40"/>
      <c r="D784" s="61"/>
      <c r="E784" s="61"/>
      <c r="F784" s="61"/>
      <c r="G784" s="61"/>
      <c r="H784" s="61"/>
      <c r="I784" s="61"/>
      <c r="J784" s="61"/>
      <c r="K784" s="61"/>
      <c r="L784" s="42"/>
      <c r="M784" s="42"/>
      <c r="N784" s="40"/>
      <c r="O784" s="42"/>
      <c r="P784" s="42"/>
    </row>
    <row r="785" spans="1:16" s="39" customFormat="1" ht="12.75" customHeight="1" x14ac:dyDescent="0.2">
      <c r="A785" s="38"/>
      <c r="C785" s="40"/>
      <c r="D785" s="61"/>
      <c r="E785" s="61"/>
      <c r="F785" s="61"/>
      <c r="G785" s="61"/>
      <c r="H785" s="61"/>
      <c r="I785" s="61"/>
      <c r="J785" s="61"/>
      <c r="K785" s="61"/>
      <c r="L785" s="42"/>
      <c r="M785" s="42"/>
      <c r="N785" s="40"/>
      <c r="O785" s="42"/>
      <c r="P785" s="42"/>
    </row>
    <row r="786" spans="1:16" s="39" customFormat="1" ht="12.75" customHeight="1" x14ac:dyDescent="0.2">
      <c r="A786" s="38"/>
      <c r="C786" s="40"/>
      <c r="D786" s="61"/>
      <c r="E786" s="61"/>
      <c r="F786" s="61"/>
      <c r="G786" s="61"/>
      <c r="H786" s="61"/>
      <c r="I786" s="61"/>
      <c r="J786" s="61"/>
      <c r="K786" s="61"/>
      <c r="L786" s="42"/>
      <c r="M786" s="42"/>
      <c r="N786" s="40"/>
      <c r="O786" s="42"/>
      <c r="P786" s="42"/>
    </row>
    <row r="787" spans="1:16" s="39" customFormat="1" ht="12.75" customHeight="1" x14ac:dyDescent="0.2">
      <c r="A787" s="38"/>
      <c r="C787" s="40"/>
      <c r="D787" s="61"/>
      <c r="E787" s="61"/>
      <c r="F787" s="61"/>
      <c r="G787" s="61"/>
      <c r="H787" s="61"/>
      <c r="I787" s="61"/>
      <c r="J787" s="61"/>
      <c r="K787" s="61"/>
      <c r="L787" s="42"/>
      <c r="M787" s="42"/>
      <c r="N787" s="40"/>
      <c r="O787" s="42"/>
      <c r="P787" s="42"/>
    </row>
    <row r="788" spans="1:16" s="39" customFormat="1" ht="12.75" customHeight="1" x14ac:dyDescent="0.2">
      <c r="A788" s="38"/>
      <c r="C788" s="40"/>
      <c r="D788" s="61"/>
      <c r="E788" s="61"/>
      <c r="F788" s="61"/>
      <c r="G788" s="61"/>
      <c r="H788" s="61"/>
      <c r="I788" s="61"/>
      <c r="J788" s="61"/>
      <c r="K788" s="61"/>
      <c r="L788" s="42"/>
      <c r="M788" s="42"/>
      <c r="N788" s="40"/>
      <c r="O788" s="42"/>
      <c r="P788" s="42"/>
    </row>
    <row r="789" spans="1:16" s="39" customFormat="1" ht="12.75" customHeight="1" x14ac:dyDescent="0.2">
      <c r="A789" s="38"/>
      <c r="C789" s="40"/>
      <c r="D789" s="61"/>
      <c r="E789" s="61"/>
      <c r="F789" s="61"/>
      <c r="G789" s="61"/>
      <c r="H789" s="61"/>
      <c r="I789" s="61"/>
      <c r="J789" s="61"/>
      <c r="K789" s="61"/>
      <c r="L789" s="42"/>
      <c r="M789" s="42"/>
      <c r="N789" s="40"/>
      <c r="O789" s="42"/>
      <c r="P789" s="42"/>
    </row>
    <row r="790" spans="1:16" s="39" customFormat="1" ht="12.75" customHeight="1" x14ac:dyDescent="0.2">
      <c r="A790" s="38"/>
      <c r="C790" s="40"/>
      <c r="D790" s="61"/>
      <c r="E790" s="61"/>
      <c r="F790" s="61"/>
      <c r="G790" s="61"/>
      <c r="H790" s="61"/>
      <c r="I790" s="61"/>
      <c r="J790" s="61"/>
      <c r="K790" s="61"/>
      <c r="L790" s="42"/>
      <c r="M790" s="42"/>
      <c r="N790" s="40"/>
      <c r="O790" s="42"/>
      <c r="P790" s="42"/>
    </row>
    <row r="791" spans="1:16" s="39" customFormat="1" ht="12.75" customHeight="1" x14ac:dyDescent="0.2">
      <c r="A791" s="38"/>
      <c r="C791" s="40"/>
      <c r="D791" s="61"/>
      <c r="E791" s="61"/>
      <c r="F791" s="61"/>
      <c r="G791" s="61"/>
      <c r="H791" s="61"/>
      <c r="I791" s="61"/>
      <c r="J791" s="61"/>
      <c r="K791" s="61"/>
      <c r="L791" s="42"/>
      <c r="M791" s="42"/>
      <c r="N791" s="40"/>
      <c r="O791" s="42"/>
      <c r="P791" s="42"/>
    </row>
    <row r="792" spans="1:16" s="39" customFormat="1" ht="12.75" customHeight="1" x14ac:dyDescent="0.2">
      <c r="A792" s="38"/>
      <c r="C792" s="40"/>
      <c r="D792" s="61"/>
      <c r="E792" s="61"/>
      <c r="F792" s="61"/>
      <c r="G792" s="61"/>
      <c r="H792" s="61"/>
      <c r="I792" s="61"/>
      <c r="J792" s="61"/>
      <c r="K792" s="61"/>
      <c r="L792" s="42"/>
      <c r="M792" s="42"/>
      <c r="N792" s="40"/>
      <c r="O792" s="42"/>
      <c r="P792" s="42"/>
    </row>
    <row r="793" spans="1:16" s="39" customFormat="1" ht="12.75" customHeight="1" x14ac:dyDescent="0.2">
      <c r="A793" s="38"/>
      <c r="C793" s="40"/>
      <c r="D793" s="61"/>
      <c r="E793" s="61"/>
      <c r="F793" s="61"/>
      <c r="G793" s="61"/>
      <c r="H793" s="61"/>
      <c r="I793" s="61"/>
      <c r="J793" s="61"/>
      <c r="K793" s="61"/>
      <c r="L793" s="42"/>
      <c r="M793" s="42"/>
      <c r="N793" s="40"/>
      <c r="O793" s="42"/>
      <c r="P793" s="42"/>
    </row>
    <row r="794" spans="1:16" s="39" customFormat="1" ht="12.75" customHeight="1" x14ac:dyDescent="0.2">
      <c r="A794" s="38"/>
      <c r="C794" s="40"/>
      <c r="D794" s="61"/>
      <c r="E794" s="61"/>
      <c r="F794" s="61"/>
      <c r="G794" s="61"/>
      <c r="H794" s="61"/>
      <c r="I794" s="61"/>
      <c r="J794" s="61"/>
      <c r="K794" s="61"/>
      <c r="L794" s="42"/>
      <c r="M794" s="42"/>
      <c r="N794" s="40"/>
      <c r="O794" s="42"/>
      <c r="P794" s="42"/>
    </row>
    <row r="795" spans="1:16" s="39" customFormat="1" ht="12.75" customHeight="1" x14ac:dyDescent="0.2">
      <c r="A795" s="38"/>
      <c r="C795" s="40"/>
      <c r="D795" s="61"/>
      <c r="E795" s="61"/>
      <c r="F795" s="61"/>
      <c r="G795" s="61"/>
      <c r="H795" s="61"/>
      <c r="I795" s="61"/>
      <c r="J795" s="61"/>
      <c r="K795" s="61"/>
      <c r="L795" s="42"/>
      <c r="M795" s="42"/>
      <c r="N795" s="40"/>
      <c r="O795" s="42"/>
      <c r="P795" s="42"/>
    </row>
    <row r="796" spans="1:16" s="39" customFormat="1" ht="12.75" customHeight="1" x14ac:dyDescent="0.2">
      <c r="A796" s="38"/>
      <c r="C796" s="40"/>
      <c r="D796" s="61"/>
      <c r="E796" s="61"/>
      <c r="F796" s="61"/>
      <c r="G796" s="61"/>
      <c r="H796" s="61"/>
      <c r="I796" s="61"/>
      <c r="J796" s="61"/>
      <c r="K796" s="61"/>
      <c r="L796" s="42"/>
      <c r="M796" s="42"/>
      <c r="N796" s="40"/>
      <c r="O796" s="42"/>
      <c r="P796" s="42"/>
    </row>
    <row r="797" spans="1:16" s="39" customFormat="1" ht="12.75" customHeight="1" x14ac:dyDescent="0.2">
      <c r="A797" s="38"/>
      <c r="C797" s="40"/>
      <c r="D797" s="61"/>
      <c r="E797" s="61"/>
      <c r="F797" s="61"/>
      <c r="G797" s="61"/>
      <c r="H797" s="61"/>
      <c r="I797" s="61"/>
      <c r="J797" s="61"/>
      <c r="K797" s="61"/>
      <c r="L797" s="42"/>
      <c r="M797" s="42"/>
      <c r="N797" s="40"/>
      <c r="O797" s="42"/>
      <c r="P797" s="42"/>
    </row>
    <row r="798" spans="1:16" s="39" customFormat="1" ht="12.75" customHeight="1" x14ac:dyDescent="0.2">
      <c r="A798" s="38"/>
      <c r="C798" s="40"/>
      <c r="D798" s="61"/>
      <c r="E798" s="61"/>
      <c r="F798" s="61"/>
      <c r="G798" s="61"/>
      <c r="H798" s="61"/>
      <c r="I798" s="61"/>
      <c r="J798" s="61"/>
      <c r="K798" s="61"/>
      <c r="L798" s="42"/>
      <c r="M798" s="42"/>
      <c r="N798" s="40"/>
      <c r="O798" s="42"/>
      <c r="P798" s="42"/>
    </row>
    <row r="799" spans="1:16" s="39" customFormat="1" ht="12.75" customHeight="1" x14ac:dyDescent="0.2">
      <c r="A799" s="38"/>
      <c r="C799" s="40"/>
      <c r="D799" s="61"/>
      <c r="E799" s="61"/>
      <c r="F799" s="61"/>
      <c r="G799" s="61"/>
      <c r="H799" s="61"/>
      <c r="I799" s="61"/>
      <c r="J799" s="61"/>
      <c r="K799" s="61"/>
      <c r="L799" s="42"/>
      <c r="M799" s="42"/>
      <c r="N799" s="40"/>
      <c r="O799" s="42"/>
      <c r="P799" s="42"/>
    </row>
    <row r="800" spans="1:16" s="39" customFormat="1" ht="12.75" customHeight="1" x14ac:dyDescent="0.2">
      <c r="A800" s="38"/>
      <c r="C800" s="40"/>
      <c r="D800" s="61"/>
      <c r="E800" s="61"/>
      <c r="F800" s="61"/>
      <c r="G800" s="61"/>
      <c r="H800" s="61"/>
      <c r="I800" s="61"/>
      <c r="J800" s="61"/>
      <c r="K800" s="61"/>
      <c r="L800" s="42"/>
      <c r="M800" s="42"/>
      <c r="N800" s="40"/>
      <c r="O800" s="42"/>
      <c r="P800" s="42"/>
    </row>
    <row r="801" spans="1:16" s="39" customFormat="1" ht="12.75" customHeight="1" x14ac:dyDescent="0.2">
      <c r="A801" s="38"/>
      <c r="C801" s="40"/>
      <c r="D801" s="61"/>
      <c r="E801" s="61"/>
      <c r="F801" s="61"/>
      <c r="G801" s="61"/>
      <c r="H801" s="61"/>
      <c r="I801" s="61"/>
      <c r="J801" s="61"/>
      <c r="K801" s="61"/>
      <c r="L801" s="42"/>
      <c r="M801" s="42"/>
      <c r="N801" s="40"/>
      <c r="O801" s="42"/>
      <c r="P801" s="42"/>
    </row>
    <row r="802" spans="1:16" s="39" customFormat="1" ht="12.75" customHeight="1" x14ac:dyDescent="0.2">
      <c r="A802" s="38"/>
      <c r="C802" s="40"/>
      <c r="D802" s="61"/>
      <c r="E802" s="61"/>
      <c r="F802" s="61"/>
      <c r="G802" s="61"/>
      <c r="H802" s="61"/>
      <c r="I802" s="61"/>
      <c r="J802" s="61"/>
      <c r="K802" s="61"/>
      <c r="L802" s="42"/>
      <c r="M802" s="42"/>
      <c r="N802" s="40"/>
      <c r="O802" s="42"/>
      <c r="P802" s="42"/>
    </row>
    <row r="803" spans="1:16" s="39" customFormat="1" ht="12.75" customHeight="1" x14ac:dyDescent="0.2">
      <c r="A803" s="38"/>
      <c r="C803" s="40"/>
      <c r="D803" s="61"/>
      <c r="E803" s="61"/>
      <c r="F803" s="61"/>
      <c r="G803" s="61"/>
      <c r="H803" s="61"/>
      <c r="I803" s="61"/>
      <c r="J803" s="61"/>
      <c r="K803" s="61"/>
      <c r="L803" s="42"/>
      <c r="M803" s="42"/>
      <c r="N803" s="40"/>
      <c r="O803" s="42"/>
      <c r="P803" s="42"/>
    </row>
    <row r="804" spans="1:16" s="39" customFormat="1" ht="12.75" customHeight="1" x14ac:dyDescent="0.2">
      <c r="A804" s="38"/>
      <c r="C804" s="40"/>
      <c r="D804" s="61"/>
      <c r="E804" s="61"/>
      <c r="F804" s="61"/>
      <c r="G804" s="61"/>
      <c r="H804" s="61"/>
      <c r="I804" s="61"/>
      <c r="J804" s="61"/>
      <c r="K804" s="61"/>
      <c r="L804" s="42"/>
      <c r="M804" s="42"/>
      <c r="N804" s="40"/>
      <c r="O804" s="42"/>
      <c r="P804" s="42"/>
    </row>
    <row r="805" spans="1:16" s="39" customFormat="1" ht="12.75" customHeight="1" x14ac:dyDescent="0.2">
      <c r="A805" s="38"/>
      <c r="C805" s="40"/>
      <c r="D805" s="61"/>
      <c r="E805" s="61"/>
      <c r="F805" s="61"/>
      <c r="G805" s="61"/>
      <c r="H805" s="61"/>
      <c r="I805" s="61"/>
      <c r="J805" s="61"/>
      <c r="K805" s="61"/>
      <c r="L805" s="42"/>
      <c r="M805" s="42"/>
      <c r="N805" s="40"/>
      <c r="O805" s="42"/>
      <c r="P805" s="42"/>
    </row>
    <row r="806" spans="1:16" s="39" customFormat="1" ht="12.75" customHeight="1" x14ac:dyDescent="0.2">
      <c r="A806" s="38"/>
      <c r="C806" s="40"/>
      <c r="D806" s="61"/>
      <c r="E806" s="61"/>
      <c r="F806" s="61"/>
      <c r="G806" s="61"/>
      <c r="H806" s="61"/>
      <c r="I806" s="61"/>
      <c r="J806" s="61"/>
      <c r="K806" s="61"/>
      <c r="L806" s="42"/>
      <c r="M806" s="42"/>
      <c r="N806" s="40"/>
      <c r="O806" s="42"/>
      <c r="P806" s="42"/>
    </row>
    <row r="807" spans="1:16" s="39" customFormat="1" ht="12.75" customHeight="1" x14ac:dyDescent="0.2">
      <c r="A807" s="38"/>
      <c r="C807" s="40"/>
      <c r="D807" s="61"/>
      <c r="E807" s="61"/>
      <c r="F807" s="61"/>
      <c r="G807" s="61"/>
      <c r="H807" s="61"/>
      <c r="I807" s="61"/>
      <c r="J807" s="61"/>
      <c r="K807" s="61"/>
      <c r="L807" s="42"/>
      <c r="M807" s="42"/>
      <c r="N807" s="40"/>
      <c r="O807" s="42"/>
      <c r="P807" s="42"/>
    </row>
    <row r="808" spans="1:16" s="39" customFormat="1" ht="12.75" customHeight="1" x14ac:dyDescent="0.2">
      <c r="A808" s="38"/>
      <c r="C808" s="40"/>
      <c r="D808" s="61"/>
      <c r="E808" s="61"/>
      <c r="F808" s="61"/>
      <c r="G808" s="61"/>
      <c r="H808" s="61"/>
      <c r="I808" s="61"/>
      <c r="J808" s="61"/>
      <c r="K808" s="61"/>
      <c r="L808" s="42"/>
      <c r="M808" s="42"/>
      <c r="N808" s="40"/>
      <c r="O808" s="42"/>
      <c r="P808" s="42"/>
    </row>
    <row r="809" spans="1:16" s="39" customFormat="1" ht="12.75" customHeight="1" x14ac:dyDescent="0.2">
      <c r="A809" s="38"/>
      <c r="C809" s="40"/>
      <c r="D809" s="61"/>
      <c r="E809" s="61"/>
      <c r="F809" s="61"/>
      <c r="G809" s="61"/>
      <c r="H809" s="61"/>
      <c r="I809" s="61"/>
      <c r="J809" s="61"/>
      <c r="K809" s="61"/>
      <c r="L809" s="42"/>
      <c r="M809" s="42"/>
      <c r="N809" s="40"/>
      <c r="O809" s="42"/>
      <c r="P809" s="42"/>
    </row>
    <row r="810" spans="1:16" s="39" customFormat="1" ht="12.75" customHeight="1" x14ac:dyDescent="0.2">
      <c r="A810" s="38"/>
      <c r="C810" s="40"/>
      <c r="D810" s="61"/>
      <c r="E810" s="61"/>
      <c r="F810" s="61"/>
      <c r="G810" s="61"/>
      <c r="H810" s="61"/>
      <c r="I810" s="61"/>
      <c r="J810" s="61"/>
      <c r="K810" s="61"/>
      <c r="L810" s="42"/>
      <c r="M810" s="42"/>
      <c r="N810" s="40"/>
      <c r="O810" s="42"/>
      <c r="P810" s="42"/>
    </row>
    <row r="811" spans="1:16" s="39" customFormat="1" ht="12.75" customHeight="1" x14ac:dyDescent="0.2">
      <c r="A811" s="38"/>
      <c r="C811" s="40"/>
      <c r="D811" s="61"/>
      <c r="E811" s="61"/>
      <c r="F811" s="61"/>
      <c r="G811" s="61"/>
      <c r="H811" s="61"/>
      <c r="I811" s="61"/>
      <c r="J811" s="61"/>
      <c r="K811" s="61"/>
      <c r="L811" s="42"/>
      <c r="M811" s="42"/>
      <c r="N811" s="40"/>
      <c r="O811" s="42"/>
      <c r="P811" s="42"/>
    </row>
    <row r="812" spans="1:16" s="39" customFormat="1" ht="12.75" customHeight="1" x14ac:dyDescent="0.2">
      <c r="A812" s="38"/>
      <c r="C812" s="40"/>
      <c r="D812" s="61"/>
      <c r="E812" s="61"/>
      <c r="F812" s="61"/>
      <c r="G812" s="61"/>
      <c r="H812" s="61"/>
      <c r="I812" s="61"/>
      <c r="J812" s="61"/>
      <c r="K812" s="61"/>
      <c r="L812" s="42"/>
      <c r="M812" s="42"/>
      <c r="N812" s="40"/>
      <c r="O812" s="42"/>
      <c r="P812" s="42"/>
    </row>
    <row r="813" spans="1:16" s="39" customFormat="1" ht="12.75" customHeight="1" x14ac:dyDescent="0.2">
      <c r="A813" s="38"/>
      <c r="C813" s="40"/>
      <c r="D813" s="61"/>
      <c r="E813" s="61"/>
      <c r="F813" s="61"/>
      <c r="G813" s="61"/>
      <c r="H813" s="61"/>
      <c r="I813" s="61"/>
      <c r="J813" s="61"/>
      <c r="K813" s="61"/>
      <c r="L813" s="42"/>
      <c r="M813" s="42"/>
      <c r="N813" s="40"/>
      <c r="O813" s="42"/>
      <c r="P813" s="42"/>
    </row>
    <row r="814" spans="1:16" s="39" customFormat="1" ht="12.75" customHeight="1" x14ac:dyDescent="0.2">
      <c r="A814" s="38"/>
      <c r="C814" s="40"/>
      <c r="D814" s="61"/>
      <c r="E814" s="61"/>
      <c r="F814" s="61"/>
      <c r="G814" s="61"/>
      <c r="H814" s="61"/>
      <c r="I814" s="61"/>
      <c r="J814" s="61"/>
      <c r="K814" s="61"/>
      <c r="L814" s="42"/>
      <c r="M814" s="42"/>
      <c r="N814" s="40"/>
      <c r="O814" s="42"/>
      <c r="P814" s="42"/>
    </row>
    <row r="815" spans="1:16" s="39" customFormat="1" ht="12.75" customHeight="1" x14ac:dyDescent="0.2">
      <c r="A815" s="38"/>
      <c r="C815" s="40"/>
      <c r="D815" s="61"/>
      <c r="E815" s="61"/>
      <c r="F815" s="61"/>
      <c r="G815" s="61"/>
      <c r="H815" s="61"/>
      <c r="I815" s="61"/>
      <c r="J815" s="61"/>
      <c r="K815" s="61"/>
      <c r="L815" s="42"/>
      <c r="M815" s="42"/>
      <c r="N815" s="40"/>
      <c r="O815" s="42"/>
      <c r="P815" s="42"/>
    </row>
    <row r="816" spans="1:16" s="39" customFormat="1" ht="12.75" customHeight="1" x14ac:dyDescent="0.2">
      <c r="A816" s="38"/>
      <c r="C816" s="40"/>
      <c r="D816" s="61"/>
      <c r="E816" s="61"/>
      <c r="F816" s="61"/>
      <c r="G816" s="61"/>
      <c r="H816" s="61"/>
      <c r="I816" s="61"/>
      <c r="J816" s="61"/>
      <c r="K816" s="61"/>
      <c r="L816" s="42"/>
      <c r="M816" s="42"/>
      <c r="N816" s="40"/>
      <c r="O816" s="42"/>
      <c r="P816" s="42"/>
    </row>
    <row r="817" spans="1:16" s="39" customFormat="1" ht="12.75" customHeight="1" x14ac:dyDescent="0.2">
      <c r="A817" s="38"/>
      <c r="C817" s="40"/>
      <c r="D817" s="61"/>
      <c r="E817" s="61"/>
      <c r="F817" s="61"/>
      <c r="G817" s="61"/>
      <c r="H817" s="61"/>
      <c r="I817" s="61"/>
      <c r="J817" s="61"/>
      <c r="K817" s="61"/>
      <c r="L817" s="42"/>
      <c r="M817" s="42"/>
      <c r="N817" s="40"/>
      <c r="O817" s="42"/>
      <c r="P817" s="42"/>
    </row>
    <row r="818" spans="1:16" s="39" customFormat="1" ht="12.75" customHeight="1" x14ac:dyDescent="0.2">
      <c r="A818" s="38"/>
      <c r="C818" s="40"/>
      <c r="D818" s="61"/>
      <c r="E818" s="61"/>
      <c r="F818" s="61"/>
      <c r="G818" s="61"/>
      <c r="H818" s="61"/>
      <c r="I818" s="61"/>
      <c r="J818" s="61"/>
      <c r="K818" s="61"/>
      <c r="L818" s="42"/>
      <c r="M818" s="42"/>
      <c r="N818" s="40"/>
      <c r="O818" s="42"/>
      <c r="P818" s="42"/>
    </row>
    <row r="819" spans="1:16" s="39" customFormat="1" ht="12.75" customHeight="1" x14ac:dyDescent="0.2">
      <c r="A819" s="38"/>
      <c r="C819" s="40"/>
      <c r="D819" s="61"/>
      <c r="E819" s="61"/>
      <c r="F819" s="61"/>
      <c r="G819" s="61"/>
      <c r="H819" s="61"/>
      <c r="I819" s="61"/>
      <c r="J819" s="61"/>
      <c r="K819" s="61"/>
      <c r="L819" s="42"/>
      <c r="M819" s="42"/>
      <c r="N819" s="40"/>
      <c r="O819" s="42"/>
      <c r="P819" s="42"/>
    </row>
    <row r="820" spans="1:16" s="39" customFormat="1" ht="12.75" customHeight="1" x14ac:dyDescent="0.2">
      <c r="A820" s="38"/>
      <c r="C820" s="40"/>
      <c r="D820" s="61"/>
      <c r="E820" s="61"/>
      <c r="F820" s="61"/>
      <c r="G820" s="61"/>
      <c r="H820" s="61"/>
      <c r="I820" s="61"/>
      <c r="J820" s="61"/>
      <c r="K820" s="61"/>
      <c r="L820" s="42"/>
      <c r="M820" s="42"/>
      <c r="N820" s="40"/>
      <c r="O820" s="42"/>
      <c r="P820" s="42"/>
    </row>
    <row r="821" spans="1:16" s="39" customFormat="1" ht="12.75" customHeight="1" x14ac:dyDescent="0.2">
      <c r="A821" s="38"/>
      <c r="C821" s="40"/>
      <c r="D821" s="61"/>
      <c r="E821" s="61"/>
      <c r="F821" s="61"/>
      <c r="G821" s="61"/>
      <c r="H821" s="61"/>
      <c r="I821" s="61"/>
      <c r="J821" s="61"/>
      <c r="K821" s="61"/>
      <c r="L821" s="42"/>
      <c r="M821" s="42"/>
      <c r="N821" s="40"/>
      <c r="O821" s="42"/>
      <c r="P821" s="42"/>
    </row>
    <row r="822" spans="1:16" s="39" customFormat="1" ht="12.75" customHeight="1" x14ac:dyDescent="0.2">
      <c r="A822" s="38"/>
      <c r="C822" s="40"/>
      <c r="D822" s="61"/>
      <c r="E822" s="61"/>
      <c r="F822" s="61"/>
      <c r="G822" s="61"/>
      <c r="H822" s="61"/>
      <c r="I822" s="61"/>
      <c r="J822" s="61"/>
      <c r="K822" s="61"/>
      <c r="L822" s="42"/>
      <c r="M822" s="42"/>
      <c r="N822" s="40"/>
      <c r="O822" s="42"/>
      <c r="P822" s="42"/>
    </row>
    <row r="823" spans="1:16" s="39" customFormat="1" ht="12.75" customHeight="1" x14ac:dyDescent="0.2">
      <c r="A823" s="38"/>
      <c r="C823" s="40"/>
      <c r="D823" s="61"/>
      <c r="E823" s="61"/>
      <c r="F823" s="61"/>
      <c r="G823" s="61"/>
      <c r="H823" s="61"/>
      <c r="I823" s="61"/>
      <c r="J823" s="61"/>
      <c r="K823" s="61"/>
      <c r="L823" s="42"/>
      <c r="M823" s="42"/>
      <c r="N823" s="40"/>
      <c r="O823" s="42"/>
      <c r="P823" s="42"/>
    </row>
    <row r="824" spans="1:16" s="39" customFormat="1" ht="12.75" customHeight="1" x14ac:dyDescent="0.2">
      <c r="A824" s="38"/>
      <c r="C824" s="40"/>
      <c r="D824" s="61"/>
      <c r="E824" s="61"/>
      <c r="F824" s="61"/>
      <c r="G824" s="61"/>
      <c r="H824" s="61"/>
      <c r="I824" s="61"/>
      <c r="J824" s="61"/>
      <c r="K824" s="61"/>
      <c r="L824" s="42"/>
      <c r="M824" s="42"/>
      <c r="N824" s="40"/>
      <c r="O824" s="42"/>
      <c r="P824" s="42"/>
    </row>
    <row r="825" spans="1:16" s="39" customFormat="1" ht="12.75" customHeight="1" x14ac:dyDescent="0.2">
      <c r="A825" s="38"/>
      <c r="C825" s="40"/>
      <c r="D825" s="61"/>
      <c r="E825" s="61"/>
      <c r="F825" s="61"/>
      <c r="G825" s="61"/>
      <c r="H825" s="61"/>
      <c r="I825" s="61"/>
      <c r="J825" s="61"/>
      <c r="K825" s="61"/>
      <c r="L825" s="42"/>
      <c r="M825" s="42"/>
      <c r="N825" s="40"/>
      <c r="O825" s="42"/>
      <c r="P825" s="42"/>
    </row>
    <row r="826" spans="1:16" s="39" customFormat="1" ht="12.75" customHeight="1" x14ac:dyDescent="0.2">
      <c r="A826" s="38"/>
      <c r="C826" s="40"/>
      <c r="D826" s="61"/>
      <c r="E826" s="61"/>
      <c r="F826" s="61"/>
      <c r="G826" s="61"/>
      <c r="H826" s="61"/>
      <c r="I826" s="61"/>
      <c r="J826" s="61"/>
      <c r="K826" s="61"/>
      <c r="L826" s="42"/>
      <c r="M826" s="42"/>
      <c r="N826" s="40"/>
      <c r="O826" s="42"/>
      <c r="P826" s="42"/>
    </row>
    <row r="827" spans="1:16" s="39" customFormat="1" ht="12.75" customHeight="1" x14ac:dyDescent="0.2">
      <c r="A827" s="38"/>
      <c r="C827" s="40"/>
      <c r="D827" s="61"/>
      <c r="E827" s="61"/>
      <c r="F827" s="61"/>
      <c r="G827" s="61"/>
      <c r="H827" s="61"/>
      <c r="I827" s="61"/>
      <c r="J827" s="61"/>
      <c r="K827" s="61"/>
      <c r="L827" s="42"/>
      <c r="M827" s="42"/>
      <c r="N827" s="40"/>
      <c r="O827" s="42"/>
      <c r="P827" s="42"/>
    </row>
    <row r="828" spans="1:16" s="39" customFormat="1" ht="12.75" customHeight="1" x14ac:dyDescent="0.2">
      <c r="A828" s="38"/>
      <c r="C828" s="40"/>
      <c r="D828" s="61"/>
      <c r="E828" s="61"/>
      <c r="F828" s="61"/>
      <c r="G828" s="61"/>
      <c r="H828" s="61"/>
      <c r="I828" s="61"/>
      <c r="J828" s="61"/>
      <c r="K828" s="61"/>
      <c r="L828" s="42"/>
      <c r="M828" s="42"/>
      <c r="N828" s="40"/>
      <c r="O828" s="42"/>
      <c r="P828" s="42"/>
    </row>
    <row r="829" spans="1:16" s="39" customFormat="1" ht="12.75" customHeight="1" x14ac:dyDescent="0.2">
      <c r="A829" s="38"/>
      <c r="C829" s="40"/>
      <c r="D829" s="61"/>
      <c r="E829" s="61"/>
      <c r="F829" s="61"/>
      <c r="G829" s="61"/>
      <c r="H829" s="61"/>
      <c r="I829" s="61"/>
      <c r="J829" s="61"/>
      <c r="K829" s="61"/>
      <c r="L829" s="42"/>
      <c r="M829" s="42"/>
      <c r="N829" s="40"/>
      <c r="O829" s="42"/>
      <c r="P829" s="42"/>
    </row>
    <row r="830" spans="1:16" s="39" customFormat="1" ht="12.75" customHeight="1" x14ac:dyDescent="0.2">
      <c r="A830" s="38"/>
      <c r="C830" s="40"/>
      <c r="D830" s="61"/>
      <c r="E830" s="61"/>
      <c r="F830" s="61"/>
      <c r="G830" s="61"/>
      <c r="H830" s="61"/>
      <c r="I830" s="61"/>
      <c r="J830" s="61"/>
      <c r="K830" s="61"/>
      <c r="L830" s="42"/>
      <c r="M830" s="42"/>
      <c r="N830" s="40"/>
      <c r="O830" s="42"/>
      <c r="P830" s="42"/>
    </row>
    <row r="831" spans="1:16" s="39" customFormat="1" ht="12.75" customHeight="1" x14ac:dyDescent="0.2">
      <c r="A831" s="38"/>
      <c r="C831" s="40"/>
      <c r="D831" s="61"/>
      <c r="E831" s="61"/>
      <c r="F831" s="61"/>
      <c r="G831" s="61"/>
      <c r="H831" s="61"/>
      <c r="I831" s="61"/>
      <c r="J831" s="61"/>
      <c r="K831" s="61"/>
      <c r="L831" s="42"/>
      <c r="M831" s="42"/>
      <c r="N831" s="40"/>
      <c r="O831" s="42"/>
      <c r="P831" s="42"/>
    </row>
    <row r="832" spans="1:16" s="39" customFormat="1" ht="12.75" customHeight="1" x14ac:dyDescent="0.2">
      <c r="A832" s="38"/>
      <c r="C832" s="40"/>
      <c r="D832" s="61"/>
      <c r="E832" s="61"/>
      <c r="F832" s="61"/>
      <c r="G832" s="61"/>
      <c r="H832" s="61"/>
      <c r="I832" s="61"/>
      <c r="J832" s="61"/>
      <c r="K832" s="61"/>
      <c r="L832" s="42"/>
      <c r="M832" s="42"/>
      <c r="N832" s="40"/>
      <c r="O832" s="42"/>
      <c r="P832" s="42"/>
    </row>
    <row r="833" spans="1:16" s="39" customFormat="1" ht="12.75" customHeight="1" x14ac:dyDescent="0.2">
      <c r="A833" s="38"/>
      <c r="C833" s="40"/>
      <c r="D833" s="61"/>
      <c r="E833" s="61"/>
      <c r="F833" s="61"/>
      <c r="G833" s="61"/>
      <c r="H833" s="61"/>
      <c r="I833" s="61"/>
      <c r="J833" s="61"/>
      <c r="K833" s="61"/>
      <c r="L833" s="42"/>
      <c r="M833" s="42"/>
      <c r="N833" s="40"/>
      <c r="O833" s="42"/>
      <c r="P833" s="42"/>
    </row>
    <row r="834" spans="1:16" s="39" customFormat="1" ht="12.75" customHeight="1" x14ac:dyDescent="0.2">
      <c r="A834" s="38"/>
      <c r="C834" s="40"/>
      <c r="D834" s="61"/>
      <c r="E834" s="61"/>
      <c r="F834" s="61"/>
      <c r="G834" s="61"/>
      <c r="H834" s="61"/>
      <c r="I834" s="61"/>
      <c r="J834" s="61"/>
      <c r="K834" s="61"/>
      <c r="L834" s="42"/>
      <c r="M834" s="42"/>
      <c r="N834" s="40"/>
      <c r="O834" s="42"/>
      <c r="P834" s="42"/>
    </row>
    <row r="835" spans="1:16" s="39" customFormat="1" ht="12.75" customHeight="1" x14ac:dyDescent="0.2">
      <c r="A835" s="38"/>
      <c r="C835" s="40"/>
      <c r="D835" s="61"/>
      <c r="E835" s="61"/>
      <c r="F835" s="61"/>
      <c r="G835" s="61"/>
      <c r="H835" s="61"/>
      <c r="I835" s="61"/>
      <c r="J835" s="61"/>
      <c r="K835" s="61"/>
      <c r="L835" s="42"/>
      <c r="M835" s="42"/>
      <c r="N835" s="40"/>
      <c r="O835" s="42"/>
      <c r="P835" s="42"/>
    </row>
    <row r="836" spans="1:16" s="39" customFormat="1" ht="12.75" customHeight="1" x14ac:dyDescent="0.2">
      <c r="A836" s="38"/>
      <c r="C836" s="40"/>
      <c r="D836" s="61"/>
      <c r="E836" s="61"/>
      <c r="F836" s="61"/>
      <c r="G836" s="61"/>
      <c r="H836" s="61"/>
      <c r="I836" s="61"/>
      <c r="J836" s="61"/>
      <c r="K836" s="61"/>
      <c r="L836" s="42"/>
      <c r="M836" s="42"/>
      <c r="N836" s="40"/>
      <c r="O836" s="42"/>
      <c r="P836" s="42"/>
    </row>
    <row r="837" spans="1:16" s="39" customFormat="1" ht="12.75" customHeight="1" x14ac:dyDescent="0.2">
      <c r="A837" s="38"/>
      <c r="C837" s="40"/>
      <c r="D837" s="61"/>
      <c r="E837" s="61"/>
      <c r="F837" s="61"/>
      <c r="G837" s="61"/>
      <c r="H837" s="61"/>
      <c r="I837" s="61"/>
      <c r="J837" s="61"/>
      <c r="K837" s="61"/>
      <c r="L837" s="42"/>
      <c r="M837" s="42"/>
      <c r="N837" s="40"/>
      <c r="O837" s="42"/>
      <c r="P837" s="42"/>
    </row>
    <row r="838" spans="1:16" s="39" customFormat="1" ht="12.75" customHeight="1" x14ac:dyDescent="0.2">
      <c r="A838" s="38"/>
      <c r="C838" s="40"/>
      <c r="D838" s="61"/>
      <c r="E838" s="61"/>
      <c r="F838" s="61"/>
      <c r="G838" s="61"/>
      <c r="H838" s="61"/>
      <c r="I838" s="61"/>
      <c r="J838" s="61"/>
      <c r="K838" s="61"/>
      <c r="L838" s="42"/>
      <c r="M838" s="42"/>
      <c r="N838" s="40"/>
      <c r="O838" s="42"/>
      <c r="P838" s="42"/>
    </row>
    <row r="839" spans="1:16" s="39" customFormat="1" ht="12.75" customHeight="1" x14ac:dyDescent="0.2">
      <c r="A839" s="38"/>
      <c r="C839" s="40"/>
      <c r="D839" s="61"/>
      <c r="E839" s="61"/>
      <c r="F839" s="61"/>
      <c r="G839" s="61"/>
      <c r="H839" s="61"/>
      <c r="I839" s="61"/>
      <c r="J839" s="61"/>
      <c r="K839" s="61"/>
      <c r="L839" s="42"/>
      <c r="M839" s="42"/>
      <c r="N839" s="40"/>
      <c r="O839" s="42"/>
      <c r="P839" s="42"/>
    </row>
    <row r="840" spans="1:16" s="39" customFormat="1" ht="12.75" customHeight="1" x14ac:dyDescent="0.2">
      <c r="A840" s="38"/>
      <c r="C840" s="40"/>
      <c r="D840" s="61"/>
      <c r="E840" s="61"/>
      <c r="F840" s="61"/>
      <c r="G840" s="61"/>
      <c r="H840" s="61"/>
      <c r="I840" s="61"/>
      <c r="J840" s="61"/>
      <c r="K840" s="61"/>
      <c r="L840" s="42"/>
      <c r="M840" s="42"/>
      <c r="N840" s="40"/>
      <c r="O840" s="42"/>
      <c r="P840" s="42"/>
    </row>
    <row r="841" spans="1:16" s="39" customFormat="1" ht="12.75" customHeight="1" x14ac:dyDescent="0.2">
      <c r="A841" s="38"/>
      <c r="C841" s="40"/>
      <c r="D841" s="61"/>
      <c r="E841" s="61"/>
      <c r="F841" s="61"/>
      <c r="G841" s="61"/>
      <c r="H841" s="61"/>
      <c r="I841" s="61"/>
      <c r="J841" s="61"/>
      <c r="K841" s="61"/>
      <c r="L841" s="42"/>
      <c r="M841" s="42"/>
      <c r="N841" s="40"/>
      <c r="O841" s="42"/>
      <c r="P841" s="42"/>
    </row>
    <row r="842" spans="1:16" s="39" customFormat="1" ht="12.75" customHeight="1" x14ac:dyDescent="0.2">
      <c r="A842" s="38"/>
      <c r="C842" s="40"/>
      <c r="D842" s="61"/>
      <c r="E842" s="61"/>
      <c r="F842" s="61"/>
      <c r="G842" s="61"/>
      <c r="H842" s="61"/>
      <c r="I842" s="61"/>
      <c r="J842" s="61"/>
      <c r="K842" s="61"/>
      <c r="L842" s="42"/>
      <c r="M842" s="42"/>
      <c r="N842" s="40"/>
      <c r="O842" s="42"/>
      <c r="P842" s="42"/>
    </row>
    <row r="843" spans="1:16" s="39" customFormat="1" ht="12.75" customHeight="1" x14ac:dyDescent="0.2">
      <c r="A843" s="38"/>
      <c r="C843" s="40"/>
      <c r="D843" s="61"/>
      <c r="E843" s="61"/>
      <c r="F843" s="61"/>
      <c r="G843" s="61"/>
      <c r="H843" s="61"/>
      <c r="I843" s="61"/>
      <c r="J843" s="61"/>
      <c r="K843" s="61"/>
      <c r="L843" s="42"/>
      <c r="M843" s="42"/>
      <c r="N843" s="40"/>
      <c r="O843" s="42"/>
      <c r="P843" s="42"/>
    </row>
    <row r="844" spans="1:16" s="39" customFormat="1" ht="12.75" customHeight="1" x14ac:dyDescent="0.2">
      <c r="A844" s="38"/>
      <c r="C844" s="40"/>
      <c r="D844" s="61"/>
      <c r="E844" s="61"/>
      <c r="F844" s="61"/>
      <c r="G844" s="61"/>
      <c r="H844" s="61"/>
      <c r="I844" s="61"/>
      <c r="J844" s="61"/>
      <c r="K844" s="61"/>
      <c r="L844" s="42"/>
      <c r="M844" s="42"/>
      <c r="N844" s="40"/>
      <c r="O844" s="42"/>
      <c r="P844" s="42"/>
    </row>
    <row r="845" spans="1:16" s="39" customFormat="1" ht="12.75" customHeight="1" x14ac:dyDescent="0.2">
      <c r="A845" s="38"/>
      <c r="C845" s="40"/>
      <c r="D845" s="61"/>
      <c r="E845" s="61"/>
      <c r="F845" s="61"/>
      <c r="G845" s="61"/>
      <c r="H845" s="61"/>
      <c r="I845" s="61"/>
      <c r="J845" s="61"/>
      <c r="K845" s="61"/>
      <c r="L845" s="42"/>
      <c r="M845" s="42"/>
      <c r="N845" s="40"/>
      <c r="O845" s="42"/>
      <c r="P845" s="42"/>
    </row>
    <row r="846" spans="1:16" s="39" customFormat="1" ht="12.75" customHeight="1" x14ac:dyDescent="0.2">
      <c r="A846" s="38"/>
      <c r="C846" s="40"/>
      <c r="D846" s="61"/>
      <c r="E846" s="61"/>
      <c r="F846" s="61"/>
      <c r="G846" s="61"/>
      <c r="H846" s="61"/>
      <c r="I846" s="61"/>
      <c r="J846" s="61"/>
      <c r="K846" s="61"/>
      <c r="L846" s="42"/>
      <c r="M846" s="42"/>
      <c r="N846" s="40"/>
      <c r="O846" s="42"/>
      <c r="P846" s="42"/>
    </row>
    <row r="847" spans="1:16" s="39" customFormat="1" ht="12.75" customHeight="1" x14ac:dyDescent="0.2">
      <c r="A847" s="38"/>
      <c r="C847" s="40"/>
      <c r="D847" s="61"/>
      <c r="E847" s="61"/>
      <c r="F847" s="61"/>
      <c r="G847" s="61"/>
      <c r="H847" s="61"/>
      <c r="I847" s="61"/>
      <c r="J847" s="61"/>
      <c r="K847" s="61"/>
      <c r="L847" s="42"/>
      <c r="M847" s="42"/>
      <c r="N847" s="40"/>
      <c r="O847" s="42"/>
      <c r="P847" s="42"/>
    </row>
    <row r="848" spans="1:16" s="39" customFormat="1" ht="12.75" customHeight="1" x14ac:dyDescent="0.2">
      <c r="A848" s="38"/>
      <c r="C848" s="40"/>
      <c r="D848" s="61"/>
      <c r="E848" s="61"/>
      <c r="F848" s="61"/>
      <c r="G848" s="61"/>
      <c r="H848" s="61"/>
      <c r="I848" s="61"/>
      <c r="J848" s="61"/>
      <c r="K848" s="61"/>
      <c r="L848" s="42"/>
      <c r="M848" s="42"/>
      <c r="N848" s="40"/>
      <c r="O848" s="42"/>
      <c r="P848" s="42"/>
    </row>
    <row r="849" spans="1:16" s="39" customFormat="1" ht="12.75" customHeight="1" x14ac:dyDescent="0.2">
      <c r="A849" s="38"/>
      <c r="C849" s="40"/>
      <c r="D849" s="61"/>
      <c r="E849" s="61"/>
      <c r="F849" s="61"/>
      <c r="G849" s="61"/>
      <c r="H849" s="61"/>
      <c r="I849" s="61"/>
      <c r="J849" s="61"/>
      <c r="K849" s="61"/>
      <c r="L849" s="42"/>
      <c r="M849" s="42"/>
      <c r="N849" s="40"/>
      <c r="O849" s="42"/>
      <c r="P849" s="42"/>
    </row>
    <row r="850" spans="1:16" s="39" customFormat="1" ht="12.75" customHeight="1" x14ac:dyDescent="0.2">
      <c r="A850" s="38"/>
      <c r="C850" s="40"/>
      <c r="D850" s="61"/>
      <c r="E850" s="61"/>
      <c r="F850" s="61"/>
      <c r="G850" s="61"/>
      <c r="H850" s="61"/>
      <c r="I850" s="61"/>
      <c r="J850" s="61"/>
      <c r="K850" s="61"/>
      <c r="L850" s="42"/>
      <c r="M850" s="42"/>
      <c r="N850" s="40"/>
      <c r="O850" s="42"/>
      <c r="P850" s="42"/>
    </row>
    <row r="851" spans="1:16" s="39" customFormat="1" ht="12.75" customHeight="1" x14ac:dyDescent="0.2">
      <c r="A851" s="38"/>
      <c r="C851" s="40"/>
      <c r="D851" s="61"/>
      <c r="E851" s="61"/>
      <c r="F851" s="61"/>
      <c r="G851" s="61"/>
      <c r="H851" s="61"/>
      <c r="I851" s="61"/>
      <c r="J851" s="61"/>
      <c r="K851" s="61"/>
      <c r="L851" s="42"/>
      <c r="M851" s="42"/>
      <c r="N851" s="40"/>
      <c r="O851" s="42"/>
      <c r="P851" s="42"/>
    </row>
    <row r="852" spans="1:16" s="39" customFormat="1" ht="12.75" customHeight="1" x14ac:dyDescent="0.2">
      <c r="A852" s="38"/>
      <c r="C852" s="40"/>
      <c r="D852" s="61"/>
      <c r="E852" s="61"/>
      <c r="F852" s="61"/>
      <c r="G852" s="61"/>
      <c r="H852" s="61"/>
      <c r="I852" s="61"/>
      <c r="J852" s="61"/>
      <c r="K852" s="61"/>
      <c r="L852" s="42"/>
      <c r="M852" s="42"/>
      <c r="N852" s="40"/>
      <c r="O852" s="42"/>
      <c r="P852" s="42"/>
    </row>
    <row r="853" spans="1:16" s="39" customFormat="1" ht="12.75" customHeight="1" x14ac:dyDescent="0.2">
      <c r="A853" s="38"/>
      <c r="C853" s="40"/>
      <c r="D853" s="61"/>
      <c r="E853" s="61"/>
      <c r="F853" s="61"/>
      <c r="G853" s="61"/>
      <c r="H853" s="61"/>
      <c r="I853" s="61"/>
      <c r="J853" s="61"/>
      <c r="K853" s="61"/>
      <c r="L853" s="42"/>
      <c r="M853" s="42"/>
      <c r="N853" s="40"/>
      <c r="O853" s="42"/>
      <c r="P853" s="42"/>
    </row>
    <row r="854" spans="1:16" s="39" customFormat="1" ht="12.75" customHeight="1" x14ac:dyDescent="0.2">
      <c r="A854" s="38"/>
      <c r="C854" s="40"/>
      <c r="D854" s="61"/>
      <c r="E854" s="61"/>
      <c r="F854" s="61"/>
      <c r="G854" s="61"/>
      <c r="H854" s="61"/>
      <c r="I854" s="61"/>
      <c r="J854" s="61"/>
      <c r="K854" s="61"/>
      <c r="L854" s="42"/>
      <c r="M854" s="42"/>
      <c r="N854" s="40"/>
      <c r="O854" s="42"/>
      <c r="P854" s="42"/>
    </row>
    <row r="855" spans="1:16" s="39" customFormat="1" ht="12.75" customHeight="1" x14ac:dyDescent="0.2">
      <c r="A855" s="38"/>
      <c r="C855" s="40"/>
      <c r="D855" s="61"/>
      <c r="E855" s="61"/>
      <c r="F855" s="61"/>
      <c r="G855" s="61"/>
      <c r="H855" s="61"/>
      <c r="I855" s="61"/>
      <c r="J855" s="61"/>
      <c r="K855" s="61"/>
      <c r="L855" s="42"/>
      <c r="M855" s="42"/>
      <c r="N855" s="40"/>
      <c r="O855" s="42"/>
      <c r="P855" s="42"/>
    </row>
    <row r="856" spans="1:16" s="39" customFormat="1" ht="12.75" customHeight="1" x14ac:dyDescent="0.2">
      <c r="A856" s="38"/>
      <c r="C856" s="40"/>
      <c r="D856" s="61"/>
      <c r="E856" s="61"/>
      <c r="F856" s="61"/>
      <c r="G856" s="61"/>
      <c r="H856" s="61"/>
      <c r="I856" s="61"/>
      <c r="J856" s="61"/>
      <c r="K856" s="61"/>
      <c r="L856" s="42"/>
      <c r="M856" s="42"/>
      <c r="N856" s="40"/>
      <c r="O856" s="42"/>
      <c r="P856" s="42"/>
    </row>
    <row r="857" spans="1:16" s="39" customFormat="1" ht="12.75" customHeight="1" x14ac:dyDescent="0.2">
      <c r="A857" s="38"/>
      <c r="C857" s="40"/>
      <c r="D857" s="61"/>
      <c r="E857" s="61"/>
      <c r="F857" s="61"/>
      <c r="G857" s="61"/>
      <c r="H857" s="61"/>
      <c r="I857" s="61"/>
      <c r="J857" s="61"/>
      <c r="K857" s="61"/>
      <c r="L857" s="42"/>
      <c r="M857" s="42"/>
      <c r="N857" s="40"/>
      <c r="O857" s="42"/>
      <c r="P857" s="42"/>
    </row>
    <row r="858" spans="1:16" s="39" customFormat="1" ht="12.75" customHeight="1" x14ac:dyDescent="0.2">
      <c r="A858" s="38"/>
      <c r="C858" s="40"/>
      <c r="D858" s="61"/>
      <c r="E858" s="61"/>
      <c r="F858" s="61"/>
      <c r="G858" s="61"/>
      <c r="H858" s="61"/>
      <c r="I858" s="61"/>
      <c r="J858" s="61"/>
      <c r="K858" s="61"/>
      <c r="L858" s="42"/>
      <c r="M858" s="42"/>
      <c r="N858" s="40"/>
      <c r="O858" s="42"/>
      <c r="P858" s="42"/>
    </row>
    <row r="859" spans="1:16" s="39" customFormat="1" ht="12.75" customHeight="1" x14ac:dyDescent="0.2">
      <c r="A859" s="38"/>
      <c r="C859" s="40"/>
      <c r="D859" s="61"/>
      <c r="E859" s="61"/>
      <c r="F859" s="61"/>
      <c r="G859" s="61"/>
      <c r="H859" s="61"/>
      <c r="I859" s="61"/>
      <c r="J859" s="61"/>
      <c r="K859" s="61"/>
      <c r="L859" s="42"/>
      <c r="M859" s="42"/>
      <c r="N859" s="40"/>
      <c r="O859" s="42"/>
      <c r="P859" s="42"/>
    </row>
    <row r="860" spans="1:16" s="39" customFormat="1" ht="12.75" customHeight="1" x14ac:dyDescent="0.2">
      <c r="A860" s="38"/>
      <c r="C860" s="40"/>
      <c r="D860" s="61"/>
      <c r="E860" s="61"/>
      <c r="F860" s="61"/>
      <c r="G860" s="61"/>
      <c r="H860" s="61"/>
      <c r="I860" s="61"/>
      <c r="J860" s="61"/>
      <c r="K860" s="61"/>
      <c r="L860" s="42"/>
      <c r="M860" s="42"/>
      <c r="N860" s="40"/>
      <c r="O860" s="42"/>
      <c r="P860" s="42"/>
    </row>
    <row r="861" spans="1:16" s="39" customFormat="1" ht="12.75" customHeight="1" x14ac:dyDescent="0.2">
      <c r="A861" s="38"/>
      <c r="C861" s="40"/>
      <c r="D861" s="61"/>
      <c r="E861" s="61"/>
      <c r="F861" s="61"/>
      <c r="G861" s="61"/>
      <c r="H861" s="61"/>
      <c r="I861" s="61"/>
      <c r="J861" s="61"/>
      <c r="K861" s="61"/>
      <c r="L861" s="42"/>
      <c r="M861" s="42"/>
      <c r="N861" s="40"/>
      <c r="O861" s="42"/>
      <c r="P861" s="42"/>
    </row>
    <row r="862" spans="1:16" s="39" customFormat="1" ht="12.75" customHeight="1" x14ac:dyDescent="0.2">
      <c r="A862" s="38"/>
      <c r="C862" s="40"/>
      <c r="D862" s="61"/>
      <c r="E862" s="61"/>
      <c r="F862" s="61"/>
      <c r="G862" s="61"/>
      <c r="H862" s="61"/>
      <c r="I862" s="61"/>
      <c r="J862" s="61"/>
      <c r="K862" s="61"/>
      <c r="L862" s="42"/>
      <c r="M862" s="42"/>
      <c r="N862" s="40"/>
      <c r="O862" s="42"/>
      <c r="P862" s="42"/>
    </row>
    <row r="863" spans="1:16" s="39" customFormat="1" ht="12.75" customHeight="1" x14ac:dyDescent="0.2">
      <c r="A863" s="38"/>
      <c r="C863" s="40"/>
      <c r="D863" s="61"/>
      <c r="E863" s="61"/>
      <c r="F863" s="61"/>
      <c r="G863" s="61"/>
      <c r="H863" s="61"/>
      <c r="I863" s="61"/>
      <c r="J863" s="61"/>
      <c r="K863" s="61"/>
      <c r="L863" s="42"/>
      <c r="M863" s="42"/>
      <c r="N863" s="40"/>
      <c r="O863" s="42"/>
      <c r="P863" s="42"/>
    </row>
    <row r="864" spans="1:16" s="39" customFormat="1" ht="12.75" customHeight="1" x14ac:dyDescent="0.2">
      <c r="A864" s="38"/>
      <c r="C864" s="40"/>
      <c r="D864" s="61"/>
      <c r="E864" s="61"/>
      <c r="F864" s="61"/>
      <c r="G864" s="61"/>
      <c r="H864" s="61"/>
      <c r="I864" s="61"/>
      <c r="J864" s="61"/>
      <c r="K864" s="61"/>
      <c r="L864" s="42"/>
      <c r="M864" s="42"/>
      <c r="N864" s="40"/>
      <c r="O864" s="42"/>
      <c r="P864" s="42"/>
    </row>
    <row r="865" spans="1:16" s="39" customFormat="1" ht="12.75" customHeight="1" x14ac:dyDescent="0.2">
      <c r="A865" s="38"/>
      <c r="C865" s="40"/>
      <c r="D865" s="61"/>
      <c r="E865" s="61"/>
      <c r="F865" s="61"/>
      <c r="G865" s="61"/>
      <c r="H865" s="61"/>
      <c r="I865" s="61"/>
      <c r="J865" s="61"/>
      <c r="K865" s="61"/>
      <c r="L865" s="42"/>
      <c r="M865" s="42"/>
      <c r="N865" s="40"/>
      <c r="O865" s="42"/>
      <c r="P865" s="42"/>
    </row>
    <row r="866" spans="1:16" s="39" customFormat="1" ht="12.75" customHeight="1" x14ac:dyDescent="0.2">
      <c r="A866" s="38"/>
      <c r="C866" s="40"/>
      <c r="D866" s="61"/>
      <c r="E866" s="61"/>
      <c r="F866" s="61"/>
      <c r="G866" s="61"/>
      <c r="H866" s="61"/>
      <c r="I866" s="61"/>
      <c r="J866" s="61"/>
      <c r="K866" s="61"/>
      <c r="L866" s="42"/>
      <c r="M866" s="42"/>
      <c r="N866" s="40"/>
      <c r="O866" s="42"/>
      <c r="P866" s="42"/>
    </row>
    <row r="867" spans="1:16" s="39" customFormat="1" ht="12.75" customHeight="1" x14ac:dyDescent="0.2">
      <c r="A867" s="38"/>
      <c r="C867" s="40"/>
      <c r="D867" s="61"/>
      <c r="E867" s="61"/>
      <c r="F867" s="61"/>
      <c r="G867" s="61"/>
      <c r="H867" s="61"/>
      <c r="I867" s="61"/>
      <c r="J867" s="61"/>
      <c r="K867" s="61"/>
      <c r="L867" s="42"/>
      <c r="M867" s="42"/>
      <c r="N867" s="40"/>
      <c r="O867" s="42"/>
      <c r="P867" s="42"/>
    </row>
    <row r="868" spans="1:16" s="39" customFormat="1" ht="12.75" customHeight="1" x14ac:dyDescent="0.2">
      <c r="A868" s="38"/>
      <c r="C868" s="40"/>
      <c r="D868" s="61"/>
      <c r="E868" s="61"/>
      <c r="F868" s="61"/>
      <c r="G868" s="61"/>
      <c r="H868" s="61"/>
      <c r="I868" s="61"/>
      <c r="J868" s="61"/>
      <c r="K868" s="61"/>
      <c r="L868" s="42"/>
      <c r="M868" s="42"/>
      <c r="N868" s="40"/>
      <c r="O868" s="42"/>
      <c r="P868" s="42"/>
    </row>
    <row r="869" spans="1:16" s="39" customFormat="1" ht="12.75" customHeight="1" x14ac:dyDescent="0.2">
      <c r="A869" s="38"/>
      <c r="C869" s="40"/>
      <c r="D869" s="61"/>
      <c r="E869" s="61"/>
      <c r="F869" s="61"/>
      <c r="G869" s="61"/>
      <c r="H869" s="61"/>
      <c r="I869" s="61"/>
      <c r="J869" s="61"/>
      <c r="K869" s="61"/>
      <c r="L869" s="42"/>
      <c r="M869" s="42"/>
      <c r="N869" s="40"/>
      <c r="O869" s="42"/>
      <c r="P869" s="42"/>
    </row>
    <row r="870" spans="1:16" s="39" customFormat="1" ht="12.75" customHeight="1" x14ac:dyDescent="0.2">
      <c r="A870" s="38"/>
      <c r="C870" s="40"/>
      <c r="D870" s="61"/>
      <c r="E870" s="61"/>
      <c r="F870" s="61"/>
      <c r="G870" s="61"/>
      <c r="H870" s="61"/>
      <c r="I870" s="61"/>
      <c r="J870" s="61"/>
      <c r="K870" s="61"/>
      <c r="L870" s="42"/>
      <c r="M870" s="42"/>
      <c r="N870" s="40"/>
      <c r="O870" s="42"/>
      <c r="P870" s="42"/>
    </row>
    <row r="871" spans="1:16" s="39" customFormat="1" ht="12.75" customHeight="1" x14ac:dyDescent="0.2">
      <c r="A871" s="38"/>
      <c r="C871" s="40"/>
      <c r="D871" s="61"/>
      <c r="E871" s="61"/>
      <c r="F871" s="61"/>
      <c r="G871" s="61"/>
      <c r="H871" s="61"/>
      <c r="I871" s="61"/>
      <c r="J871" s="61"/>
      <c r="K871" s="61"/>
      <c r="L871" s="42"/>
      <c r="M871" s="42"/>
      <c r="N871" s="40"/>
      <c r="O871" s="42"/>
      <c r="P871" s="42"/>
    </row>
    <row r="872" spans="1:16" s="39" customFormat="1" ht="12.75" customHeight="1" x14ac:dyDescent="0.2">
      <c r="A872" s="38"/>
      <c r="C872" s="40"/>
      <c r="D872" s="61"/>
      <c r="E872" s="61"/>
      <c r="F872" s="61"/>
      <c r="G872" s="61"/>
      <c r="H872" s="61"/>
      <c r="I872" s="61"/>
      <c r="J872" s="61"/>
      <c r="K872" s="61"/>
      <c r="L872" s="42"/>
      <c r="M872" s="42"/>
      <c r="N872" s="40"/>
      <c r="O872" s="42"/>
      <c r="P872" s="42"/>
    </row>
    <row r="873" spans="1:16" s="39" customFormat="1" ht="12.75" customHeight="1" x14ac:dyDescent="0.2">
      <c r="A873" s="38"/>
      <c r="C873" s="40"/>
      <c r="D873" s="61"/>
      <c r="E873" s="61"/>
      <c r="F873" s="61"/>
      <c r="G873" s="61"/>
      <c r="H873" s="61"/>
      <c r="I873" s="61"/>
      <c r="J873" s="61"/>
      <c r="K873" s="61"/>
      <c r="L873" s="42"/>
      <c r="M873" s="42"/>
      <c r="N873" s="40"/>
      <c r="O873" s="42"/>
      <c r="P873" s="42"/>
    </row>
    <row r="874" spans="1:16" s="39" customFormat="1" ht="12.75" customHeight="1" x14ac:dyDescent="0.2">
      <c r="A874" s="38"/>
      <c r="C874" s="40"/>
      <c r="D874" s="61"/>
      <c r="E874" s="61"/>
      <c r="F874" s="61"/>
      <c r="G874" s="61"/>
      <c r="H874" s="61"/>
      <c r="I874" s="61"/>
      <c r="J874" s="61"/>
      <c r="K874" s="61"/>
      <c r="L874" s="42"/>
      <c r="M874" s="42"/>
      <c r="N874" s="40"/>
      <c r="O874" s="42"/>
      <c r="P874" s="42"/>
    </row>
    <row r="875" spans="1:16" s="39" customFormat="1" ht="12.75" customHeight="1" x14ac:dyDescent="0.2">
      <c r="A875" s="38"/>
      <c r="C875" s="40"/>
      <c r="D875" s="61"/>
      <c r="E875" s="61"/>
      <c r="F875" s="61"/>
      <c r="G875" s="61"/>
      <c r="H875" s="61"/>
      <c r="I875" s="61"/>
      <c r="J875" s="61"/>
      <c r="K875" s="61"/>
      <c r="L875" s="42"/>
      <c r="M875" s="42"/>
      <c r="N875" s="40"/>
      <c r="O875" s="42"/>
      <c r="P875" s="42"/>
    </row>
    <row r="876" spans="1:16" s="39" customFormat="1" ht="12.75" customHeight="1" x14ac:dyDescent="0.2">
      <c r="A876" s="38"/>
      <c r="C876" s="40"/>
      <c r="D876" s="61"/>
      <c r="E876" s="61"/>
      <c r="F876" s="61"/>
      <c r="G876" s="61"/>
      <c r="H876" s="61"/>
      <c r="I876" s="61"/>
      <c r="J876" s="61"/>
      <c r="K876" s="61"/>
      <c r="L876" s="42"/>
      <c r="M876" s="42"/>
      <c r="N876" s="40"/>
      <c r="O876" s="42"/>
      <c r="P876" s="42"/>
    </row>
    <row r="877" spans="1:16" s="39" customFormat="1" ht="12.75" customHeight="1" x14ac:dyDescent="0.2">
      <c r="A877" s="38"/>
      <c r="C877" s="40"/>
      <c r="D877" s="61"/>
      <c r="E877" s="61"/>
      <c r="F877" s="61"/>
      <c r="G877" s="61"/>
      <c r="H877" s="61"/>
      <c r="I877" s="61"/>
      <c r="J877" s="61"/>
      <c r="K877" s="61"/>
      <c r="L877" s="42"/>
      <c r="M877" s="42"/>
      <c r="N877" s="40"/>
      <c r="O877" s="42"/>
      <c r="P877" s="42"/>
    </row>
    <row r="878" spans="1:16" s="39" customFormat="1" ht="12.75" customHeight="1" x14ac:dyDescent="0.2">
      <c r="A878" s="38"/>
      <c r="C878" s="40"/>
      <c r="D878" s="61"/>
      <c r="E878" s="61"/>
      <c r="F878" s="61"/>
      <c r="G878" s="61"/>
      <c r="H878" s="61"/>
      <c r="I878" s="61"/>
      <c r="J878" s="61"/>
      <c r="K878" s="61"/>
      <c r="L878" s="42"/>
      <c r="M878" s="42"/>
      <c r="N878" s="40"/>
      <c r="O878" s="42"/>
      <c r="P878" s="42"/>
    </row>
    <row r="879" spans="1:16" s="39" customFormat="1" ht="12.75" customHeight="1" x14ac:dyDescent="0.2">
      <c r="A879" s="38"/>
      <c r="C879" s="40"/>
      <c r="D879" s="61"/>
      <c r="E879" s="61"/>
      <c r="F879" s="61"/>
      <c r="G879" s="61"/>
      <c r="H879" s="61"/>
      <c r="I879" s="61"/>
      <c r="J879" s="61"/>
      <c r="K879" s="61"/>
      <c r="L879" s="42"/>
      <c r="M879" s="42"/>
      <c r="N879" s="40"/>
      <c r="O879" s="42"/>
      <c r="P879" s="42"/>
    </row>
    <row r="880" spans="1:16" s="39" customFormat="1" ht="12.75" customHeight="1" x14ac:dyDescent="0.2">
      <c r="A880" s="38"/>
      <c r="C880" s="40"/>
      <c r="D880" s="61"/>
      <c r="E880" s="61"/>
      <c r="F880" s="61"/>
      <c r="G880" s="61"/>
      <c r="H880" s="61"/>
      <c r="I880" s="61"/>
      <c r="J880" s="61"/>
      <c r="K880" s="61"/>
      <c r="L880" s="42"/>
      <c r="M880" s="42"/>
      <c r="N880" s="40"/>
      <c r="O880" s="42"/>
      <c r="P880" s="42"/>
    </row>
    <row r="881" spans="1:16" s="39" customFormat="1" ht="12.75" customHeight="1" x14ac:dyDescent="0.2">
      <c r="A881" s="38"/>
      <c r="C881" s="40"/>
      <c r="D881" s="61"/>
      <c r="E881" s="61"/>
      <c r="F881" s="61"/>
      <c r="G881" s="61"/>
      <c r="H881" s="61"/>
      <c r="I881" s="61"/>
      <c r="J881" s="61"/>
      <c r="K881" s="61"/>
      <c r="L881" s="42"/>
      <c r="M881" s="42"/>
      <c r="N881" s="40"/>
      <c r="O881" s="42"/>
      <c r="P881" s="42"/>
    </row>
    <row r="882" spans="1:16" s="39" customFormat="1" ht="12.75" customHeight="1" x14ac:dyDescent="0.2">
      <c r="A882" s="38"/>
      <c r="C882" s="40"/>
      <c r="D882" s="61"/>
      <c r="E882" s="61"/>
      <c r="F882" s="61"/>
      <c r="G882" s="61"/>
      <c r="H882" s="61"/>
      <c r="I882" s="61"/>
      <c r="J882" s="61"/>
      <c r="K882" s="61"/>
      <c r="L882" s="42"/>
      <c r="M882" s="42"/>
      <c r="N882" s="40"/>
      <c r="O882" s="42"/>
      <c r="P882" s="42"/>
    </row>
    <row r="883" spans="1:16" s="39" customFormat="1" ht="12.75" customHeight="1" x14ac:dyDescent="0.2">
      <c r="A883" s="38"/>
      <c r="C883" s="40"/>
      <c r="D883" s="61"/>
      <c r="E883" s="61"/>
      <c r="F883" s="61"/>
      <c r="G883" s="61"/>
      <c r="H883" s="61"/>
      <c r="I883" s="61"/>
      <c r="J883" s="61"/>
      <c r="K883" s="61"/>
      <c r="L883" s="42"/>
      <c r="M883" s="42"/>
      <c r="N883" s="40"/>
      <c r="O883" s="42"/>
      <c r="P883" s="42"/>
    </row>
    <row r="884" spans="1:16" s="39" customFormat="1" ht="12.75" customHeight="1" x14ac:dyDescent="0.2">
      <c r="A884" s="38"/>
      <c r="C884" s="40"/>
      <c r="D884" s="61"/>
      <c r="E884" s="61"/>
      <c r="F884" s="61"/>
      <c r="G884" s="61"/>
      <c r="H884" s="61"/>
      <c r="I884" s="61"/>
      <c r="J884" s="61"/>
      <c r="K884" s="61"/>
      <c r="L884" s="42"/>
      <c r="M884" s="42"/>
      <c r="N884" s="40"/>
      <c r="O884" s="42"/>
      <c r="P884" s="42"/>
    </row>
    <row r="885" spans="1:16" s="39" customFormat="1" ht="12.75" customHeight="1" x14ac:dyDescent="0.2">
      <c r="A885" s="38"/>
      <c r="C885" s="40"/>
      <c r="D885" s="61"/>
      <c r="E885" s="61"/>
      <c r="F885" s="61"/>
      <c r="G885" s="61"/>
      <c r="H885" s="61"/>
      <c r="I885" s="61"/>
      <c r="J885" s="61"/>
      <c r="K885" s="61"/>
      <c r="L885" s="42"/>
      <c r="M885" s="42"/>
      <c r="N885" s="40"/>
      <c r="O885" s="42"/>
      <c r="P885" s="42"/>
    </row>
    <row r="886" spans="1:16" s="39" customFormat="1" ht="12.75" customHeight="1" x14ac:dyDescent="0.2">
      <c r="A886" s="38"/>
      <c r="C886" s="40"/>
      <c r="D886" s="61"/>
      <c r="E886" s="61"/>
      <c r="F886" s="61"/>
      <c r="G886" s="61"/>
      <c r="H886" s="61"/>
      <c r="I886" s="61"/>
      <c r="J886" s="61"/>
      <c r="K886" s="61"/>
      <c r="L886" s="42"/>
      <c r="M886" s="42"/>
      <c r="N886" s="40"/>
      <c r="O886" s="42"/>
      <c r="P886" s="42"/>
    </row>
    <row r="887" spans="1:16" s="39" customFormat="1" ht="12.75" customHeight="1" x14ac:dyDescent="0.2">
      <c r="A887" s="38"/>
      <c r="C887" s="40"/>
      <c r="D887" s="61"/>
      <c r="E887" s="61"/>
      <c r="F887" s="61"/>
      <c r="G887" s="61"/>
      <c r="H887" s="61"/>
      <c r="I887" s="61"/>
      <c r="J887" s="61"/>
      <c r="K887" s="61"/>
      <c r="L887" s="42"/>
      <c r="M887" s="42"/>
      <c r="N887" s="40"/>
      <c r="O887" s="42"/>
      <c r="P887" s="42"/>
    </row>
    <row r="888" spans="1:16" s="39" customFormat="1" ht="12.75" customHeight="1" x14ac:dyDescent="0.2">
      <c r="A888" s="38"/>
      <c r="C888" s="40"/>
      <c r="D888" s="61"/>
      <c r="E888" s="61"/>
      <c r="F888" s="61"/>
      <c r="G888" s="61"/>
      <c r="H888" s="61"/>
      <c r="I888" s="61"/>
      <c r="J888" s="61"/>
      <c r="K888" s="61"/>
      <c r="L888" s="42"/>
      <c r="M888" s="42"/>
      <c r="N888" s="40"/>
      <c r="O888" s="42"/>
      <c r="P888" s="42"/>
    </row>
    <row r="889" spans="1:16" s="39" customFormat="1" ht="12.75" customHeight="1" x14ac:dyDescent="0.2">
      <c r="A889" s="38"/>
      <c r="C889" s="40"/>
      <c r="D889" s="61"/>
      <c r="E889" s="61"/>
      <c r="F889" s="61"/>
      <c r="G889" s="61"/>
      <c r="H889" s="61"/>
      <c r="I889" s="61"/>
      <c r="J889" s="61"/>
      <c r="K889" s="61"/>
      <c r="L889" s="42"/>
      <c r="M889" s="42"/>
      <c r="N889" s="40"/>
      <c r="O889" s="42"/>
      <c r="P889" s="42"/>
    </row>
    <row r="890" spans="1:16" s="39" customFormat="1" ht="12.75" customHeight="1" x14ac:dyDescent="0.2">
      <c r="A890" s="38"/>
      <c r="C890" s="40"/>
      <c r="D890" s="61"/>
      <c r="E890" s="61"/>
      <c r="F890" s="61"/>
      <c r="G890" s="61"/>
      <c r="H890" s="61"/>
      <c r="I890" s="61"/>
      <c r="J890" s="61"/>
      <c r="K890" s="61"/>
      <c r="L890" s="42"/>
      <c r="M890" s="42"/>
      <c r="N890" s="40"/>
      <c r="O890" s="42"/>
      <c r="P890" s="42"/>
    </row>
    <row r="891" spans="1:16" s="39" customFormat="1" ht="12.75" customHeight="1" x14ac:dyDescent="0.2">
      <c r="A891" s="38"/>
      <c r="C891" s="40"/>
      <c r="D891" s="61"/>
      <c r="E891" s="61"/>
      <c r="F891" s="61"/>
      <c r="G891" s="61"/>
      <c r="H891" s="61"/>
      <c r="I891" s="61"/>
      <c r="J891" s="61"/>
      <c r="K891" s="61"/>
      <c r="L891" s="42"/>
      <c r="M891" s="42"/>
      <c r="N891" s="40"/>
      <c r="O891" s="42"/>
      <c r="P891" s="42"/>
    </row>
    <row r="892" spans="1:16" s="39" customFormat="1" ht="12.75" customHeight="1" x14ac:dyDescent="0.2">
      <c r="A892" s="38"/>
      <c r="C892" s="40"/>
      <c r="D892" s="61"/>
      <c r="E892" s="61"/>
      <c r="F892" s="61"/>
      <c r="G892" s="61"/>
      <c r="H892" s="61"/>
      <c r="I892" s="61"/>
      <c r="J892" s="61"/>
      <c r="K892" s="61"/>
      <c r="L892" s="42"/>
      <c r="M892" s="42"/>
      <c r="N892" s="40"/>
      <c r="O892" s="42"/>
      <c r="P892" s="42"/>
    </row>
    <row r="893" spans="1:16" s="39" customFormat="1" ht="12.75" customHeight="1" x14ac:dyDescent="0.2">
      <c r="A893" s="38"/>
      <c r="C893" s="40"/>
      <c r="D893" s="61"/>
      <c r="E893" s="61"/>
      <c r="F893" s="61"/>
      <c r="G893" s="61"/>
      <c r="H893" s="61"/>
      <c r="I893" s="61"/>
      <c r="J893" s="61"/>
      <c r="K893" s="61"/>
      <c r="L893" s="42"/>
      <c r="M893" s="42"/>
      <c r="N893" s="40"/>
      <c r="O893" s="42"/>
      <c r="P893" s="42"/>
    </row>
    <row r="894" spans="1:16" s="39" customFormat="1" ht="12.75" customHeight="1" x14ac:dyDescent="0.2">
      <c r="A894" s="38"/>
      <c r="C894" s="40"/>
      <c r="D894" s="61"/>
      <c r="E894" s="61"/>
      <c r="F894" s="61"/>
      <c r="G894" s="61"/>
      <c r="H894" s="61"/>
      <c r="I894" s="61"/>
      <c r="J894" s="61"/>
      <c r="K894" s="61"/>
      <c r="L894" s="42"/>
      <c r="M894" s="42"/>
      <c r="N894" s="40"/>
      <c r="O894" s="42"/>
      <c r="P894" s="42"/>
    </row>
    <row r="895" spans="1:16" s="39" customFormat="1" ht="12.75" customHeight="1" x14ac:dyDescent="0.2">
      <c r="A895" s="38"/>
      <c r="C895" s="40"/>
      <c r="D895" s="61"/>
      <c r="E895" s="61"/>
      <c r="F895" s="61"/>
      <c r="G895" s="61"/>
      <c r="H895" s="61"/>
      <c r="I895" s="61"/>
      <c r="J895" s="61"/>
      <c r="K895" s="61"/>
      <c r="L895" s="42"/>
      <c r="M895" s="42"/>
      <c r="N895" s="40"/>
      <c r="O895" s="42"/>
      <c r="P895" s="42"/>
    </row>
    <row r="896" spans="1:16" s="39" customFormat="1" ht="12.75" customHeight="1" x14ac:dyDescent="0.2">
      <c r="A896" s="38"/>
      <c r="C896" s="40"/>
      <c r="D896" s="61"/>
      <c r="E896" s="61"/>
      <c r="F896" s="61"/>
      <c r="G896" s="61"/>
      <c r="H896" s="61"/>
      <c r="I896" s="61"/>
      <c r="J896" s="61"/>
      <c r="K896" s="61"/>
      <c r="L896" s="42"/>
      <c r="M896" s="42"/>
      <c r="N896" s="40"/>
      <c r="O896" s="42"/>
      <c r="P896" s="42"/>
    </row>
    <row r="897" spans="1:16" s="39" customFormat="1" ht="12.75" customHeight="1" x14ac:dyDescent="0.2">
      <c r="A897" s="38"/>
      <c r="C897" s="40"/>
      <c r="D897" s="61"/>
      <c r="E897" s="61"/>
      <c r="F897" s="61"/>
      <c r="G897" s="61"/>
      <c r="H897" s="61"/>
      <c r="I897" s="61"/>
      <c r="J897" s="61"/>
      <c r="K897" s="61"/>
      <c r="L897" s="42"/>
      <c r="M897" s="42"/>
      <c r="N897" s="40"/>
      <c r="O897" s="42"/>
      <c r="P897" s="42"/>
    </row>
    <row r="898" spans="1:16" s="39" customFormat="1" ht="12.75" customHeight="1" x14ac:dyDescent="0.2">
      <c r="A898" s="38"/>
      <c r="C898" s="40"/>
      <c r="D898" s="61"/>
      <c r="E898" s="61"/>
      <c r="F898" s="61"/>
      <c r="G898" s="61"/>
      <c r="H898" s="61"/>
      <c r="I898" s="61"/>
      <c r="J898" s="61"/>
      <c r="K898" s="61"/>
      <c r="L898" s="42"/>
      <c r="M898" s="42"/>
      <c r="N898" s="40"/>
      <c r="O898" s="42"/>
      <c r="P898" s="42"/>
    </row>
    <row r="899" spans="1:16" s="39" customFormat="1" ht="12.75" customHeight="1" x14ac:dyDescent="0.2">
      <c r="A899" s="38"/>
      <c r="C899" s="40"/>
      <c r="D899" s="61"/>
      <c r="E899" s="61"/>
      <c r="F899" s="61"/>
      <c r="G899" s="61"/>
      <c r="H899" s="61"/>
      <c r="I899" s="61"/>
      <c r="J899" s="61"/>
      <c r="K899" s="61"/>
      <c r="L899" s="42"/>
      <c r="M899" s="42"/>
      <c r="N899" s="40"/>
      <c r="O899" s="42"/>
      <c r="P899" s="42"/>
    </row>
  </sheetData>
  <sheetProtection insertColumns="0" insertRows="0" deleteColumns="0" deleteRows="0"/>
  <mergeCells count="11">
    <mergeCell ref="A97:D97"/>
    <mergeCell ref="A98:D108"/>
    <mergeCell ref="F96:J96"/>
    <mergeCell ref="N10:O10"/>
    <mergeCell ref="A72:C72"/>
    <mergeCell ref="B7:D7"/>
    <mergeCell ref="A2:J2"/>
    <mergeCell ref="A3:J3"/>
    <mergeCell ref="B4:I4"/>
    <mergeCell ref="B5:I5"/>
    <mergeCell ref="B6:I6"/>
  </mergeCells>
  <conditionalFormatting sqref="I59:I60">
    <cfRule type="cellIs" dxfId="0" priority="1" stopIfTrue="1" operator="greaterThan">
      <formula>25000</formula>
    </cfRule>
  </conditionalFormatting>
  <printOptions horizontalCentered="1" gridLines="1"/>
  <pageMargins left="0.5" right="0.5" top="0.7" bottom="0.7" header="0.5" footer="0.5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C4:G9"/>
  <sheetViews>
    <sheetView workbookViewId="0">
      <selection activeCell="J32" sqref="J32"/>
    </sheetView>
  </sheetViews>
  <sheetFormatPr defaultRowHeight="12.75" x14ac:dyDescent="0.2"/>
  <cols>
    <col min="3" max="3" width="10.7109375" customWidth="1"/>
    <col min="7" max="7" width="11.28515625" bestFit="1" customWidth="1"/>
  </cols>
  <sheetData>
    <row r="4" spans="3:7" x14ac:dyDescent="0.2">
      <c r="C4" s="187" t="s">
        <v>105</v>
      </c>
      <c r="D4" s="187"/>
      <c r="E4" s="187"/>
      <c r="F4" s="187"/>
      <c r="G4" s="187"/>
    </row>
    <row r="5" spans="3:7" x14ac:dyDescent="0.2">
      <c r="C5" s="3"/>
      <c r="D5" s="3"/>
      <c r="E5" s="3"/>
      <c r="F5" s="3"/>
      <c r="G5" s="3"/>
    </row>
    <row r="6" spans="3:7" x14ac:dyDescent="0.2">
      <c r="C6" s="3"/>
      <c r="D6" s="3"/>
      <c r="E6" s="3"/>
      <c r="F6" s="61" t="s">
        <v>107</v>
      </c>
      <c r="G6" s="3">
        <v>901971</v>
      </c>
    </row>
    <row r="7" spans="3:7" x14ac:dyDescent="0.2">
      <c r="C7" s="3"/>
      <c r="D7" s="3"/>
      <c r="E7" s="3"/>
      <c r="F7" s="61" t="s">
        <v>106</v>
      </c>
      <c r="G7" s="3">
        <f>G6/0.7</f>
        <v>1288530</v>
      </c>
    </row>
    <row r="8" spans="3:7" x14ac:dyDescent="0.2">
      <c r="C8" s="3"/>
      <c r="D8" s="3"/>
      <c r="E8" s="3"/>
      <c r="F8" s="3" t="s">
        <v>102</v>
      </c>
      <c r="G8" s="3">
        <f>G7</f>
        <v>1288530</v>
      </c>
    </row>
    <row r="9" spans="3:7" x14ac:dyDescent="0.2">
      <c r="C9" s="3"/>
      <c r="D9" s="3"/>
      <c r="E9" s="3"/>
      <c r="F9" s="3" t="s">
        <v>103</v>
      </c>
      <c r="G9" s="3">
        <f>0.3*G8</f>
        <v>386559</v>
      </c>
    </row>
  </sheetData>
  <mergeCells count="1">
    <mergeCell ref="C4:G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Budget Template for MTDC</vt:lpstr>
      <vt:lpstr>Travel</vt:lpstr>
      <vt:lpstr>Budget Template for TDC</vt:lpstr>
      <vt:lpstr>Participant Support - MTDC</vt:lpstr>
      <vt:lpstr>Total Project Match Calculation</vt:lpstr>
      <vt:lpstr>'Budget Template for MTDC'!Print_Area</vt:lpstr>
      <vt:lpstr>'Budget Template for TDC'!Print_Area</vt:lpstr>
      <vt:lpstr>'Participant Support - MTDC'!Print_Area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evelynredshaw</dc:creator>
  <cp:lastModifiedBy>Kitchen Desk</cp:lastModifiedBy>
  <cp:lastPrinted>2018-09-14T16:11:46Z</cp:lastPrinted>
  <dcterms:created xsi:type="dcterms:W3CDTF">2006-03-24T19:56:41Z</dcterms:created>
  <dcterms:modified xsi:type="dcterms:W3CDTF">2020-07-23T20:08:23Z</dcterms:modified>
</cp:coreProperties>
</file>