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620" yWindow="0" windowWidth="2696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36" i="1" l="1"/>
  <c r="AF119" i="1"/>
  <c r="AF102" i="1"/>
  <c r="AF85" i="1"/>
  <c r="AF68" i="1"/>
  <c r="AF52" i="1"/>
  <c r="AH136" i="1"/>
  <c r="AH119" i="1"/>
  <c r="AH102" i="1"/>
  <c r="AH85" i="1"/>
  <c r="AH68" i="1"/>
  <c r="AH52" i="1"/>
</calcChain>
</file>

<file path=xl/comments1.xml><?xml version="1.0" encoding="utf-8"?>
<comments xmlns="http://schemas.openxmlformats.org/spreadsheetml/2006/main">
  <authors>
    <author>Rebecca Kaye</author>
  </authors>
  <commentList>
    <comment ref="O1" authorId="0">
      <text>
        <r>
          <rPr>
            <b/>
            <sz val="9"/>
            <color indexed="81"/>
            <rFont val="Calibri"/>
            <family val="2"/>
          </rPr>
          <t>Rebecca Kaye:</t>
        </r>
        <r>
          <rPr>
            <sz val="9"/>
            <color indexed="81"/>
            <rFont val="Calibri"/>
            <family val="2"/>
          </rPr>
          <t xml:space="preserve">
=# of private + gov.t hospitals</t>
        </r>
      </text>
    </comment>
    <comment ref="AI612" authorId="0">
      <text>
        <r>
          <rPr>
            <b/>
            <sz val="9"/>
            <color indexed="81"/>
            <rFont val="Calibri"/>
            <family val="2"/>
          </rPr>
          <t>Rebecca Kaye: total = # of toilets connected to septic tank + # connected to sewage system; excludes toilets that dispense to stream/river &amp; simple pit latrines</t>
        </r>
      </text>
    </comment>
    <comment ref="AK743" authorId="0">
      <text>
        <r>
          <rPr>
            <b/>
            <sz val="9"/>
            <color indexed="81"/>
            <rFont val="Calibri"/>
            <family val="2"/>
          </rPr>
          <t>Rebecca Kaye:</t>
        </r>
        <r>
          <rPr>
            <sz val="9"/>
            <color indexed="81"/>
            <rFont val="Calibri"/>
            <family val="2"/>
          </rPr>
          <t xml:space="preserve">
AJ743 to AJ753 &amp; AJ755 to AJ762 represent population estimates; actual estimates not available</t>
        </r>
      </text>
    </comment>
    <comment ref="AM743" authorId="0">
      <text>
        <r>
          <rPr>
            <b/>
            <sz val="9"/>
            <color indexed="81"/>
            <rFont val="Calibri"/>
            <family val="2"/>
          </rPr>
          <t>Rebecca Kaye:</t>
        </r>
        <r>
          <rPr>
            <sz val="9"/>
            <color indexed="81"/>
            <rFont val="Calibri"/>
            <family val="2"/>
          </rPr>
          <t xml:space="preserve">
AL743 to AL753 &amp; AL755 to AL762 represent population estimates; actual estimates not available</t>
        </r>
      </text>
    </comment>
  </commentList>
</comments>
</file>

<file path=xl/sharedStrings.xml><?xml version="1.0" encoding="utf-8"?>
<sst xmlns="http://schemas.openxmlformats.org/spreadsheetml/2006/main" count="5232" uniqueCount="1121">
  <si>
    <t>Country</t>
  </si>
  <si>
    <t>Landlocked</t>
  </si>
  <si>
    <t>Argentina</t>
  </si>
  <si>
    <t>Bolivia</t>
  </si>
  <si>
    <t>Brazil</t>
  </si>
  <si>
    <t>Chile</t>
  </si>
  <si>
    <t>Colombia</t>
  </si>
  <si>
    <t>Ecuador</t>
  </si>
  <si>
    <t>French Guiana</t>
  </si>
  <si>
    <t>Guyana</t>
  </si>
  <si>
    <t>Paraguay</t>
  </si>
  <si>
    <t>Peru</t>
  </si>
  <si>
    <t>Suriname</t>
  </si>
  <si>
    <t>Uruguay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</si>
  <si>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</si>
  <si>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</si>
  <si>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</si>
  <si>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</si>
  <si>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</si>
  <si>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</si>
  <si>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</si>
  <si>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</si>
  <si>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Buenos Aires</t>
  </si>
  <si>
    <t>Catamarca</t>
  </si>
  <si>
    <t xml:space="preserve">Chaco </t>
  </si>
  <si>
    <t>Chubut</t>
  </si>
  <si>
    <t>Córdoba</t>
  </si>
  <si>
    <t>Corrientes</t>
  </si>
  <si>
    <t>Entre Ríos</t>
  </si>
  <si>
    <t>Formosa</t>
  </si>
  <si>
    <t>Islas Malvinas</t>
  </si>
  <si>
    <t>La Pampa</t>
  </si>
  <si>
    <t>La Rioja</t>
  </si>
  <si>
    <t>Mendoza</t>
  </si>
  <si>
    <t>Misiones</t>
  </si>
  <si>
    <t>Neuquén</t>
  </si>
  <si>
    <t>Río Negro</t>
  </si>
  <si>
    <t>Total pop.</t>
  </si>
  <si>
    <t>673,307</t>
  </si>
  <si>
    <t>53,219</t>
  </si>
  <si>
    <r>
      <t>Geographic Area (km</t>
    </r>
    <r>
      <rPr>
        <b/>
        <vertAlign val="superscript"/>
        <sz val="12"/>
        <color theme="1"/>
        <rFont val="Calibri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</si>
  <si>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t>15,625,084</t>
  </si>
  <si>
    <t>2,890,151</t>
  </si>
  <si>
    <t>1235,994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</si>
  <si>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</si>
  <si>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</si>
  <si>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</si>
  <si>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</si>
  <si>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</si>
  <si>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</si>
  <si>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</si>
  <si>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 xml:space="preserve">Tucumán </t>
  </si>
  <si>
    <t>432,310</t>
  </si>
  <si>
    <t>1,055,259</t>
  </si>
  <si>
    <t>Beni</t>
  </si>
  <si>
    <t>Cochabamba</t>
  </si>
  <si>
    <t>La Paz</t>
  </si>
  <si>
    <t>Oruro</t>
  </si>
  <si>
    <t>Pando</t>
  </si>
  <si>
    <t>Potosí</t>
  </si>
  <si>
    <t>Chuquisaca</t>
  </si>
  <si>
    <t>Tarija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</si>
  <si>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</si>
  <si>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</si>
  <si>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</si>
  <si>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</si>
  <si>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</si>
  <si>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</si>
  <si>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</si>
  <si>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</si>
  <si>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</si>
  <si>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</si>
  <si>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</si>
  <si>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</si>
  <si>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</si>
  <si>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Paraíba</t>
  </si>
  <si>
    <t>Paraná</t>
  </si>
  <si>
    <t>Pernambuco</t>
  </si>
  <si>
    <t xml:space="preserve">Piaui </t>
  </si>
  <si>
    <t>Rio de Janeiro</t>
  </si>
  <si>
    <t>Rio Grande do Norte</t>
  </si>
  <si>
    <t>Rio Grand do Sul</t>
  </si>
  <si>
    <t>Rondônia</t>
  </si>
  <si>
    <t>Roraima</t>
  </si>
  <si>
    <t>Santa Catarina</t>
  </si>
  <si>
    <t>São Paulo</t>
  </si>
  <si>
    <t>Sergipe</t>
  </si>
  <si>
    <t>Tocantins</t>
  </si>
  <si>
    <t>Arica y Parinacota</t>
  </si>
  <si>
    <t>Tarapacá</t>
  </si>
  <si>
    <t>Antofagasta</t>
  </si>
  <si>
    <t>Atacama</t>
  </si>
  <si>
    <t>Coquimbo</t>
  </si>
  <si>
    <t>Valparaíso</t>
  </si>
  <si>
    <t>Región del Libertador Gral. Bernardo O'Higgins</t>
  </si>
  <si>
    <t xml:space="preserve">7,604,581 </t>
  </si>
  <si>
    <t xml:space="preserve">1,329,681 </t>
  </si>
  <si>
    <t>Male pop.</t>
  </si>
  <si>
    <t>Female pop.</t>
  </si>
  <si>
    <t xml:space="preserve">8,020,503 </t>
  </si>
  <si>
    <t xml:space="preserve">1,560,470 </t>
  </si>
  <si>
    <t xml:space="preserve">535,309 </t>
  </si>
  <si>
    <t xml:space="preserve">519,950 </t>
  </si>
  <si>
    <t xml:space="preserve">604,566 </t>
  </si>
  <si>
    <t xml:space="preserve">213,407 </t>
  </si>
  <si>
    <t xml:space="preserve">218,903 </t>
  </si>
  <si>
    <t xml:space="preserve">343,317 </t>
  </si>
  <si>
    <t xml:space="preserve">329,990 </t>
  </si>
  <si>
    <t xml:space="preserve">631,429 </t>
  </si>
  <si>
    <t>Life expectancy (F)</t>
  </si>
  <si>
    <t>Life expectancy (M)</t>
  </si>
  <si>
    <t>Antioquia</t>
  </si>
  <si>
    <t>Arauca</t>
  </si>
  <si>
    <t>Atlántico</t>
  </si>
  <si>
    <t>Bogotá, D.C.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</si>
  <si>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</si>
  <si>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</si>
  <si>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</si>
  <si>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</si>
  <si>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</si>
  <si>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</si>
  <si>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</si>
  <si>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</si>
  <si>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</si>
  <si>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</si>
  <si>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</si>
  <si>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</si>
  <si>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</si>
  <si>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</si>
  <si>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</si>
  <si>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</si>
  <si>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</si>
  <si>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</si>
  <si>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Quindio</t>
  </si>
  <si>
    <t>Risaralda</t>
  </si>
  <si>
    <t>Santander</t>
  </si>
  <si>
    <t>Sucre</t>
  </si>
  <si>
    <t>Tolima</t>
  </si>
  <si>
    <t>Valle de Cauca</t>
  </si>
  <si>
    <t>Vaupés</t>
  </si>
  <si>
    <t>Vichada</t>
  </si>
  <si>
    <t>Maule</t>
  </si>
  <si>
    <t>Biobío</t>
  </si>
  <si>
    <t>Araucanía</t>
  </si>
  <si>
    <t>Los Ríos</t>
  </si>
  <si>
    <t>Los Lagos</t>
  </si>
  <si>
    <t>Aysén</t>
  </si>
  <si>
    <t>Magallanes</t>
  </si>
  <si>
    <t>Región Metropolitana de Santiago</t>
  </si>
  <si>
    <t>Atlántida</t>
  </si>
  <si>
    <t>Colón</t>
  </si>
  <si>
    <t>Comayagua</t>
  </si>
  <si>
    <t>Copán</t>
  </si>
  <si>
    <t>Cortés</t>
  </si>
  <si>
    <t>Choluteca</t>
  </si>
  <si>
    <t>El Paraíso</t>
  </si>
  <si>
    <t>Fracisco Morazán</t>
  </si>
  <si>
    <t>Gracias a Dios</t>
  </si>
  <si>
    <t>Intibucá</t>
  </si>
  <si>
    <t>Islas de la Bahía</t>
  </si>
  <si>
    <t>Lempira</t>
  </si>
  <si>
    <t>Ocotepeque</t>
  </si>
  <si>
    <t>Olancho</t>
  </si>
  <si>
    <t>Santa Bárbara</t>
  </si>
  <si>
    <t>Valle</t>
  </si>
  <si>
    <t>Yoro</t>
  </si>
  <si>
    <t>Pará</t>
  </si>
  <si>
    <t>Administrative Division</t>
  </si>
  <si>
    <t>Azuay</t>
  </si>
  <si>
    <t>Carchi</t>
  </si>
  <si>
    <t>Chimborazo</t>
  </si>
  <si>
    <t>Cotopaxi</t>
  </si>
  <si>
    <t>El Oro</t>
  </si>
  <si>
    <t>Esmeraldas</t>
  </si>
  <si>
    <t>Imbabura</t>
  </si>
  <si>
    <t>Loja</t>
  </si>
  <si>
    <t>Cañar</t>
  </si>
  <si>
    <t>Galápagos</t>
  </si>
  <si>
    <t>Manabí</t>
  </si>
  <si>
    <t>Morona Santiago</t>
  </si>
  <si>
    <t>Napo</t>
  </si>
  <si>
    <t>Orellana</t>
  </si>
  <si>
    <t>Pastaza</t>
  </si>
  <si>
    <t>Pichincha</t>
  </si>
  <si>
    <t>Santa Elena</t>
  </si>
  <si>
    <t>Santo Domingo de los Tsáchilas</t>
  </si>
  <si>
    <t>Sucumbíos</t>
  </si>
  <si>
    <t>Tungurahua</t>
  </si>
  <si>
    <t>Zamora-Chinchipe</t>
  </si>
  <si>
    <t>712,546</t>
  </si>
  <si>
    <t>183,370</t>
  </si>
  <si>
    <t xml:space="preserve">Guyana </t>
  </si>
  <si>
    <t>Barima/Waini</t>
  </si>
  <si>
    <t>Cuyuni/ Mazaruni</t>
  </si>
  <si>
    <t>Potaro Siparuni</t>
  </si>
  <si>
    <t>Pomeroon/Supernam</t>
  </si>
  <si>
    <t>Essequibo Islands/West Demerara</t>
  </si>
  <si>
    <t>Demerara/Mahaica</t>
  </si>
  <si>
    <t>Mahaica/Berbice</t>
  </si>
  <si>
    <t>East Berbice/Corentyne</t>
  </si>
  <si>
    <t>Upper Takatu/Upper Essequibo</t>
  </si>
  <si>
    <t xml:space="preserve">Upper Demerara/Berbice </t>
  </si>
  <si>
    <t>Brokopondo</t>
  </si>
  <si>
    <t>Commewijne</t>
  </si>
  <si>
    <t>Coronie</t>
  </si>
  <si>
    <t>Marowijne</t>
  </si>
  <si>
    <t>Nickerie</t>
  </si>
  <si>
    <t>Para</t>
  </si>
  <si>
    <t>Paramibo</t>
  </si>
  <si>
    <t>Saramacca</t>
  </si>
  <si>
    <t>Sipaliwini</t>
  </si>
  <si>
    <t>Wanica</t>
  </si>
  <si>
    <t>14,215</t>
  </si>
  <si>
    <t>24,649</t>
  </si>
  <si>
    <t>2,887</t>
  </si>
  <si>
    <t>3,391</t>
  </si>
  <si>
    <t>16,642</t>
  </si>
  <si>
    <t>18,294</t>
  </si>
  <si>
    <t>36,639</t>
  </si>
  <si>
    <t>34,233</t>
  </si>
  <si>
    <t>18,749</t>
  </si>
  <si>
    <t>24,700</t>
  </si>
  <si>
    <t>242,946</t>
  </si>
  <si>
    <t>240,924</t>
  </si>
  <si>
    <t>15,980</t>
  </si>
  <si>
    <t>17,480</t>
  </si>
  <si>
    <t>34,136</t>
  </si>
  <si>
    <t>37,065</t>
  </si>
  <si>
    <t>85,986</t>
  </si>
  <si>
    <t>118,222</t>
  </si>
  <si>
    <t>Artigas</t>
  </si>
  <si>
    <t>Canelones</t>
  </si>
  <si>
    <t>Cerro Largo</t>
  </si>
  <si>
    <t>Colonia</t>
  </si>
  <si>
    <t>Durazno</t>
  </si>
  <si>
    <t>Flores</t>
  </si>
  <si>
    <t>Florida</t>
  </si>
  <si>
    <t>Lavalleja</t>
  </si>
  <si>
    <t>Maldonado</t>
  </si>
  <si>
    <t>Paysandú</t>
  </si>
  <si>
    <t>Rivera</t>
  </si>
  <si>
    <t>Rocha</t>
  </si>
  <si>
    <t>Salto</t>
  </si>
  <si>
    <t>San José</t>
  </si>
  <si>
    <t>Soriano</t>
  </si>
  <si>
    <t>Tacuarembó</t>
  </si>
  <si>
    <t>Treinta y Tres</t>
  </si>
  <si>
    <t>36,079</t>
  </si>
  <si>
    <t>253,124</t>
  </si>
  <si>
    <t>41,050</t>
  </si>
  <si>
    <t>60,203</t>
  </si>
  <si>
    <t>28,216</t>
  </si>
  <si>
    <t>12,342</t>
  </si>
  <si>
    <t>32,953</t>
  </si>
  <si>
    <t>28,793</t>
  </si>
  <si>
    <t>80,865</t>
  </si>
  <si>
    <t>613,990</t>
  </si>
  <si>
    <t>55,361</t>
  </si>
  <si>
    <t>27,576</t>
  </si>
  <si>
    <t>50,397</t>
  </si>
  <si>
    <t>Montevideo</t>
  </si>
  <si>
    <t>33,269</t>
  </si>
  <si>
    <t>61,071</t>
  </si>
  <si>
    <t>53,998</t>
  </si>
  <si>
    <t>40,853</t>
  </si>
  <si>
    <t>44,169</t>
  </si>
  <si>
    <t>23,416</t>
  </si>
  <si>
    <t>24,718</t>
  </si>
  <si>
    <t>45,884</t>
  </si>
  <si>
    <t>41,742</t>
  </si>
  <si>
    <t>54,311</t>
  </si>
  <si>
    <t>63,807</t>
  </si>
  <si>
    <t>34,819</t>
  </si>
  <si>
    <t>53,096</t>
  </si>
  <si>
    <t>27,189</t>
  </si>
  <si>
    <t>57,759</t>
  </si>
  <si>
    <t>705,014</t>
  </si>
  <si>
    <t>83,435</t>
  </si>
  <si>
    <t>30,022</t>
  </si>
  <si>
    <t>34,095</t>
  </si>
  <si>
    <t>12,708</t>
  </si>
  <si>
    <t>28,872</t>
  </si>
  <si>
    <t>63,000</t>
  </si>
  <si>
    <t>43,648</t>
  </si>
  <si>
    <t>267,063</t>
  </si>
  <si>
    <t>37,299</t>
  </si>
  <si>
    <t>73,378</t>
  </si>
  <si>
    <t>520,187</t>
  </si>
  <si>
    <t>84,698</t>
  </si>
  <si>
    <t>123,203</t>
  </si>
  <si>
    <t>57,088</t>
  </si>
  <si>
    <t>25,050</t>
  </si>
  <si>
    <t>67,048</t>
  </si>
  <si>
    <t>58,815</t>
  </si>
  <si>
    <t>164,300</t>
  </si>
  <si>
    <t>1,319,108</t>
  </si>
  <si>
    <t>113,124</t>
  </si>
  <si>
    <t>54,765</t>
  </si>
  <si>
    <t>103,493</t>
  </si>
  <si>
    <t>68,088</t>
  </si>
  <si>
    <t>124,878</t>
  </si>
  <si>
    <t>108,309</t>
  </si>
  <si>
    <t>82,595</t>
  </si>
  <si>
    <t>90,053</t>
  </si>
  <si>
    <t>48,134</t>
  </si>
  <si>
    <t>Country border 1</t>
  </si>
  <si>
    <t>Country border 2</t>
  </si>
  <si>
    <t>Venezuela</t>
  </si>
  <si>
    <t>Archipiélago de San Andrés, Providencia y Santa Catalina</t>
  </si>
  <si>
    <t>Guayas</t>
  </si>
  <si>
    <t>Corozal</t>
  </si>
  <si>
    <t>Orange Walk</t>
  </si>
  <si>
    <t>Cayo</t>
  </si>
  <si>
    <t>Stann Creek</t>
  </si>
  <si>
    <t>Toledo</t>
  </si>
  <si>
    <t>733,559</t>
  </si>
  <si>
    <t>164,123</t>
  </si>
  <si>
    <t>National Capital</t>
  </si>
  <si>
    <t>Rio Branco</t>
  </si>
  <si>
    <t>Country border 3</t>
  </si>
  <si>
    <t>Maceió</t>
  </si>
  <si>
    <t>3,120,494</t>
  </si>
  <si>
    <t>27,774</t>
  </si>
  <si>
    <t>1,511,767</t>
  </si>
  <si>
    <t>1,608,727</t>
  </si>
  <si>
    <t>368,324</t>
  </si>
  <si>
    <t>365,235</t>
  </si>
  <si>
    <t>14,787</t>
  </si>
  <si>
    <t>36,446</t>
  </si>
  <si>
    <t>Year range (start)</t>
  </si>
  <si>
    <t>Year range (end)</t>
  </si>
  <si>
    <t xml:space="preserve">Illiteracy </t>
  </si>
  <si>
    <t>Jujuy</t>
  </si>
  <si>
    <t>381,503</t>
  </si>
  <si>
    <t>Secondary Education</t>
  </si>
  <si>
    <t>Primary Education</t>
  </si>
  <si>
    <t>Illiteracy unit</t>
  </si>
  <si>
    <t>persons 10 years or older</t>
  </si>
  <si>
    <t>2,776,138</t>
  </si>
  <si>
    <t>Ciudad Autónoma de Buenos Aires</t>
  </si>
  <si>
    <t>306,226</t>
  </si>
  <si>
    <t>553,475</t>
  </si>
  <si>
    <t>12,403</t>
  </si>
  <si>
    <t xml:space="preserve">% </t>
  </si>
  <si>
    <t>Ahuachapán</t>
  </si>
  <si>
    <t>Santa Ana</t>
  </si>
  <si>
    <t>Sonsonate</t>
  </si>
  <si>
    <t>Chalatenango</t>
  </si>
  <si>
    <t>La Libertad</t>
  </si>
  <si>
    <t>San Salvador</t>
  </si>
  <si>
    <t>Cuscatlán</t>
  </si>
  <si>
    <t>Cabañas</t>
  </si>
  <si>
    <t>San Vincente</t>
  </si>
  <si>
    <t xml:space="preserve">Usultán </t>
  </si>
  <si>
    <t>San Miguel</t>
  </si>
  <si>
    <t>Morazán</t>
  </si>
  <si>
    <t>La Unión</t>
  </si>
  <si>
    <t>%</t>
  </si>
  <si>
    <t>Alta Verapaz</t>
  </si>
  <si>
    <t>Baja Verapaz</t>
  </si>
  <si>
    <t>Chimaltenango</t>
  </si>
  <si>
    <t xml:space="preserve">Chiquimula </t>
  </si>
  <si>
    <t>Petén</t>
  </si>
  <si>
    <t>El Progreso</t>
  </si>
  <si>
    <t>Quiché</t>
  </si>
  <si>
    <t>Escuintla</t>
  </si>
  <si>
    <t>Huehuetenango</t>
  </si>
  <si>
    <t>Izabal</t>
  </si>
  <si>
    <t>Jalapa</t>
  </si>
  <si>
    <t>Jutiapa</t>
  </si>
  <si>
    <t>Quetzaltenango</t>
  </si>
  <si>
    <t>Retalhuleu</t>
  </si>
  <si>
    <t>Sacatepéquez</t>
  </si>
  <si>
    <t>San Marcos</t>
  </si>
  <si>
    <t>Sololá</t>
  </si>
  <si>
    <t>Suchitepéquez</t>
  </si>
  <si>
    <t>Totonicapán</t>
  </si>
  <si>
    <t>Zacapa</t>
  </si>
  <si>
    <t>8,686</t>
  </si>
  <si>
    <t>1,014,419</t>
  </si>
  <si>
    <t>Corozal Town</t>
  </si>
  <si>
    <t>Orange Walk Town</t>
  </si>
  <si>
    <t>Division Seat</t>
  </si>
  <si>
    <t>San Ignacio</t>
  </si>
  <si>
    <t>Belize City</t>
  </si>
  <si>
    <t>Dangriga</t>
  </si>
  <si>
    <t>Punta Gorda</t>
  </si>
  <si>
    <t>2,023</t>
  </si>
  <si>
    <t>4,737</t>
  </si>
  <si>
    <t>4,203</t>
  </si>
  <si>
    <t>5,338</t>
  </si>
  <si>
    <t>2,175</t>
  </si>
  <si>
    <t>4,649</t>
  </si>
  <si>
    <t>% of housing with piped water in dwelling</t>
  </si>
  <si>
    <t>% of housing with electrict lighting</t>
  </si>
  <si>
    <t>Boaco</t>
  </si>
  <si>
    <t>Carazo</t>
  </si>
  <si>
    <t>Chinandega</t>
  </si>
  <si>
    <t>Chontales</t>
  </si>
  <si>
    <t>Granada</t>
  </si>
  <si>
    <t>Jinotega</t>
  </si>
  <si>
    <t>Madriz</t>
  </si>
  <si>
    <t>Managua</t>
  </si>
  <si>
    <t>Masaya</t>
  </si>
  <si>
    <t>Matagalpa</t>
  </si>
  <si>
    <t>Nueva Segovia</t>
  </si>
  <si>
    <t>Rivas</t>
  </si>
  <si>
    <t>Región Autónoma Atlántico Norte</t>
  </si>
  <si>
    <t>Región Autónoma Atlántico Sur</t>
  </si>
  <si>
    <t>Bilwi</t>
  </si>
  <si>
    <t>314,130</t>
  </si>
  <si>
    <t>33,105.98</t>
  </si>
  <si>
    <t>306,510</t>
  </si>
  <si>
    <t>150,636</t>
  </si>
  <si>
    <t>166,073</t>
  </si>
  <si>
    <t>378,970</t>
  </si>
  <si>
    <t>153,932</t>
  </si>
  <si>
    <t>201,548</t>
  </si>
  <si>
    <t>331,335</t>
  </si>
  <si>
    <t>355,799</t>
  </si>
  <si>
    <t>1,262,978</t>
  </si>
  <si>
    <t>289,988</t>
  </si>
  <si>
    <t>469,172</t>
  </si>
  <si>
    <t>León</t>
  </si>
  <si>
    <t>208,523</t>
  </si>
  <si>
    <t>Río San Juan</t>
  </si>
  <si>
    <t>95,596</t>
  </si>
  <si>
    <t>156,283</t>
  </si>
  <si>
    <t>158,322</t>
  </si>
  <si>
    <t>155,808</t>
  </si>
  <si>
    <t>% housing with water piped in dwelling</t>
  </si>
  <si>
    <t>% housing with electric lighting</t>
  </si>
  <si>
    <t>193,449</t>
  </si>
  <si>
    <t>96,556</t>
  </si>
  <si>
    <t>96,943</t>
  </si>
  <si>
    <t>Bluefields</t>
  </si>
  <si>
    <t>272,260.02</t>
  </si>
  <si>
    <t>4,176.68</t>
  </si>
  <si>
    <t>1,081.4</t>
  </si>
  <si>
    <t>4,822.42</t>
  </si>
  <si>
    <t>6,481.27</t>
  </si>
  <si>
    <t xml:space="preserve">Juigalpa </t>
  </si>
  <si>
    <t>Jinotepe</t>
  </si>
  <si>
    <t>Estelí</t>
  </si>
  <si>
    <t>2,229.69</t>
  </si>
  <si>
    <t>1,039.68</t>
  </si>
  <si>
    <t>9,222.4</t>
  </si>
  <si>
    <t>5,138.03</t>
  </si>
  <si>
    <t>1,708.23</t>
  </si>
  <si>
    <t>Somoto</t>
  </si>
  <si>
    <t>6,803.86</t>
  </si>
  <si>
    <t>3,465.1</t>
  </si>
  <si>
    <t>3,491.28</t>
  </si>
  <si>
    <t>Ocotal</t>
  </si>
  <si>
    <t>7,540.9</t>
  </si>
  <si>
    <t>San Carlos</t>
  </si>
  <si>
    <t>2,161.82</t>
  </si>
  <si>
    <t>Juigalpa</t>
  </si>
  <si>
    <t>271,519</t>
  </si>
  <si>
    <t>134,945</t>
  </si>
  <si>
    <t>136,574</t>
  </si>
  <si>
    <t>152,335</t>
  </si>
  <si>
    <t>154,175</t>
  </si>
  <si>
    <t>136,949</t>
  </si>
  <si>
    <t>67,942</t>
  </si>
  <si>
    <t>69,007</t>
  </si>
  <si>
    <t>74,299</t>
  </si>
  <si>
    <t>76,337</t>
  </si>
  <si>
    <t>149,407</t>
  </si>
  <si>
    <t>75,604</t>
  </si>
  <si>
    <t>73,803</t>
  </si>
  <si>
    <t>81,682</t>
  </si>
  <si>
    <t>84,391</t>
  </si>
  <si>
    <t>350,212</t>
  </si>
  <si>
    <t>173,760</t>
  </si>
  <si>
    <t>176,452</t>
  </si>
  <si>
    <t>187,215</t>
  </si>
  <si>
    <t>191,755</t>
  </si>
  <si>
    <t>144,635</t>
  </si>
  <si>
    <t>70,991</t>
  </si>
  <si>
    <t>73,644</t>
  </si>
  <si>
    <t>75,641</t>
  </si>
  <si>
    <t>78,291</t>
  </si>
  <si>
    <t>174,894</t>
  </si>
  <si>
    <t>85,561</t>
  </si>
  <si>
    <t>89,333</t>
  </si>
  <si>
    <t>97,805</t>
  </si>
  <si>
    <t>103,743</t>
  </si>
  <si>
    <t>155,683</t>
  </si>
  <si>
    <t>79,204</t>
  </si>
  <si>
    <t>76,479</t>
  </si>
  <si>
    <t>244,022</t>
  </si>
  <si>
    <t>120,955</t>
  </si>
  <si>
    <t>123,067</t>
  </si>
  <si>
    <t>163,826</t>
  </si>
  <si>
    <t>167,509</t>
  </si>
  <si>
    <t>173,337</t>
  </si>
  <si>
    <t>182,442</t>
  </si>
  <si>
    <t>336,894</t>
  </si>
  <si>
    <t>165,447</t>
  </si>
  <si>
    <t>171,447</t>
  </si>
  <si>
    <t>132,459</t>
  </si>
  <si>
    <t>66,988</t>
  </si>
  <si>
    <t>65,471</t>
  </si>
  <si>
    <t>54,342</t>
  </si>
  <si>
    <t>53,225</t>
  </si>
  <si>
    <t>107,567</t>
  </si>
  <si>
    <t>524,305</t>
  </si>
  <si>
    <t>569,455</t>
  </si>
  <si>
    <t>1,093,760</t>
  </si>
  <si>
    <t>606,067</t>
  </si>
  <si>
    <t>656,911</t>
  </si>
  <si>
    <t>241,354</t>
  </si>
  <si>
    <t>118,796</t>
  </si>
  <si>
    <t>122,558</t>
  </si>
  <si>
    <t>142,716</t>
  </si>
  <si>
    <t>147,272</t>
  </si>
  <si>
    <t>383,776</t>
  </si>
  <si>
    <t>233,331</t>
  </si>
  <si>
    <t>191,502</t>
  </si>
  <si>
    <t>235,841</t>
  </si>
  <si>
    <t>192,274</t>
  </si>
  <si>
    <t>162,403</t>
  </si>
  <si>
    <t>81,118</t>
  </si>
  <si>
    <t>81,285</t>
  </si>
  <si>
    <t>104,689</t>
  </si>
  <si>
    <t>103,834</t>
  </si>
  <si>
    <t>70,143</t>
  </si>
  <si>
    <t>33,748</t>
  </si>
  <si>
    <t>36,395</t>
  </si>
  <si>
    <t>49,331</t>
  </si>
  <si>
    <t>46,265</t>
  </si>
  <si>
    <t>Cuba</t>
  </si>
  <si>
    <t>168,186</t>
  </si>
  <si>
    <t>85,255</t>
  </si>
  <si>
    <t>82,931</t>
  </si>
  <si>
    <t>140,432</t>
  </si>
  <si>
    <t>70,219</t>
  </si>
  <si>
    <t>77,683</t>
  </si>
  <si>
    <t>70,213</t>
  </si>
  <si>
    <t>78,600</t>
  </si>
  <si>
    <t>Pinar del Río</t>
  </si>
  <si>
    <t>Artemisia</t>
  </si>
  <si>
    <t>La Habana</t>
  </si>
  <si>
    <t>Mayabeque</t>
  </si>
  <si>
    <t>Matanzas</t>
  </si>
  <si>
    <t>Villa Clara</t>
  </si>
  <si>
    <t>Cienfuegos</t>
  </si>
  <si>
    <t>Sancti Spíritus</t>
  </si>
  <si>
    <t>Ciego de Ávila</t>
  </si>
  <si>
    <t>Camagüey</t>
  </si>
  <si>
    <t>Las Tunas</t>
  </si>
  <si>
    <t>Holguín</t>
  </si>
  <si>
    <t>Granma</t>
  </si>
  <si>
    <t>Santiago de Cuba</t>
  </si>
  <si>
    <t>Guantánamo</t>
  </si>
  <si>
    <t>Isla de la Juventud</t>
  </si>
  <si>
    <t>297,989</t>
  </si>
  <si>
    <t>287,463</t>
  </si>
  <si>
    <t>585,452</t>
  </si>
  <si>
    <t>298,921</t>
  </si>
  <si>
    <t>289,375</t>
  </si>
  <si>
    <t>588,296</t>
  </si>
  <si>
    <t>586,288</t>
  </si>
  <si>
    <t>287,952</t>
  </si>
  <si>
    <t>298,336</t>
  </si>
  <si>
    <t>298,387</t>
  </si>
  <si>
    <t>288,161</t>
  </si>
  <si>
    <t>288,706</t>
  </si>
  <si>
    <t>289,103</t>
  </si>
  <si>
    <t>300,106</t>
  </si>
  <si>
    <t>299,226</t>
  </si>
  <si>
    <t>589,209</t>
  </si>
  <si>
    <t>587,932</t>
  </si>
  <si>
    <t>586,548</t>
  </si>
  <si>
    <t>Haiti</t>
  </si>
  <si>
    <t>Artibonite</t>
  </si>
  <si>
    <t>Gonaïves</t>
  </si>
  <si>
    <t>Centre</t>
  </si>
  <si>
    <t>Hinche</t>
  </si>
  <si>
    <t>Grand'Anse</t>
  </si>
  <si>
    <t>Jérémie</t>
  </si>
  <si>
    <t>Nippes</t>
  </si>
  <si>
    <t>Miragoâne</t>
  </si>
  <si>
    <t>Nord</t>
  </si>
  <si>
    <t>Nord-Est</t>
  </si>
  <si>
    <t>Nord-Ouest</t>
  </si>
  <si>
    <t>Ouest</t>
  </si>
  <si>
    <t>Sud-Est</t>
  </si>
  <si>
    <t>Sud</t>
  </si>
  <si>
    <t>Cap-Haïtien</t>
  </si>
  <si>
    <t>Fort-Liberté</t>
  </si>
  <si>
    <t>Port-de-Paix</t>
  </si>
  <si>
    <t>Port-au-Prince</t>
  </si>
  <si>
    <t>Jacmel</t>
  </si>
  <si>
    <t>Les Cayes</t>
  </si>
  <si>
    <t>4,982.6</t>
  </si>
  <si>
    <t>2,034.1</t>
  </si>
  <si>
    <t>2,653.6</t>
  </si>
  <si>
    <t>4,886.9</t>
  </si>
  <si>
    <t>3,487.4</t>
  </si>
  <si>
    <t>1,911.9</t>
  </si>
  <si>
    <t>1,267.8</t>
  </si>
  <si>
    <t>2,115.2</t>
  </si>
  <si>
    <t>1,622.9</t>
  </si>
  <si>
    <t>2,102.9</t>
  </si>
  <si>
    <t>1,571,020</t>
  </si>
  <si>
    <t>678,626</t>
  </si>
  <si>
    <t>704,760</t>
  </si>
  <si>
    <t>425,878</t>
  </si>
  <si>
    <t>662,777</t>
  </si>
  <si>
    <t>311,497</t>
  </si>
  <si>
    <t>970,495</t>
  </si>
  <si>
    <t>358,277</t>
  </si>
  <si>
    <t>3,664,620</t>
  </si>
  <si>
    <t>575,293</t>
  </si>
  <si>
    <t>Dominican Republic</t>
  </si>
  <si>
    <t>4,886.10</t>
  </si>
  <si>
    <t>3,487.5</t>
  </si>
  <si>
    <t>1,911.10</t>
  </si>
  <si>
    <t>1,267.9</t>
  </si>
  <si>
    <t>2,115.3</t>
  </si>
  <si>
    <t>1,622.10</t>
  </si>
  <si>
    <t>2,102.10</t>
  </si>
  <si>
    <t>4,982.7</t>
  </si>
  <si>
    <t>2,034.2</t>
  </si>
  <si>
    <t>2,653.7</t>
  </si>
  <si>
    <t>1,596,659</t>
  </si>
  <si>
    <t>689,705</t>
  </si>
  <si>
    <t>432,826</t>
  </si>
  <si>
    <t>316,577</t>
  </si>
  <si>
    <t>986,334</t>
  </si>
  <si>
    <t>364,123</t>
  </si>
  <si>
    <t>673,599</t>
  </si>
  <si>
    <t>3,724,441</t>
  </si>
  <si>
    <t>584,681</t>
  </si>
  <si>
    <t>716,269</t>
  </si>
  <si>
    <t>Jamaica</t>
  </si>
  <si>
    <t>Kingston</t>
  </si>
  <si>
    <t>St. Andrew</t>
  </si>
  <si>
    <t>Portland</t>
  </si>
  <si>
    <t>St. Thomas</t>
  </si>
  <si>
    <t>St. Mary</t>
  </si>
  <si>
    <t>St. Ann</t>
  </si>
  <si>
    <t>Manchester</t>
  </si>
  <si>
    <t>Clarendon</t>
  </si>
  <si>
    <t>Hanover</t>
  </si>
  <si>
    <t>Westmoreland</t>
  </si>
  <si>
    <t>St. James</t>
  </si>
  <si>
    <t>Trelawny</t>
  </si>
  <si>
    <t>St. Elizabeth</t>
  </si>
  <si>
    <t>669,512</t>
  </si>
  <si>
    <t>82,656</t>
  </si>
  <si>
    <t>94,716</t>
  </si>
  <si>
    <t>500,942</t>
  </si>
  <si>
    <t>114,889</t>
  </si>
  <si>
    <t>174,281</t>
  </si>
  <si>
    <t>191,875</t>
  </si>
  <si>
    <t>247,751</t>
  </si>
  <si>
    <t>70,276</t>
  </si>
  <si>
    <t>145,712</t>
  </si>
  <si>
    <t>185,334</t>
  </si>
  <si>
    <t>151,887</t>
  </si>
  <si>
    <t>75,996</t>
  </si>
  <si>
    <t>Households</t>
  </si>
  <si>
    <t># of households with water piped in dwelling</t>
  </si>
  <si>
    <t>29,513</t>
  </si>
  <si>
    <t>12,488</t>
  </si>
  <si>
    <t>40,171</t>
  </si>
  <si>
    <t>32,121</t>
  </si>
  <si>
    <t>15,064</t>
  </si>
  <si>
    <t>27,610</t>
  </si>
  <si>
    <t>8,162</t>
  </si>
  <si>
    <t>St. Catherine</t>
  </si>
  <si>
    <t>163,235</t>
  </si>
  <si>
    <t>110,832</t>
  </si>
  <si>
    <t>36,527</t>
  </si>
  <si>
    <t>10,437</t>
  </si>
  <si>
    <t>53,642</t>
  </si>
  <si>
    <t>87,353</t>
  </si>
  <si>
    <t>60,409</t>
  </si>
  <si>
    <t>27,611</t>
  </si>
  <si>
    <t>76,881</t>
  </si>
  <si>
    <t>31,958</t>
  </si>
  <si>
    <t>23,759</t>
  </si>
  <si>
    <t>11,179</t>
  </si>
  <si>
    <t>50,364</t>
  </si>
  <si>
    <t>22,674</t>
  </si>
  <si>
    <t>60,332</t>
  </si>
  <si>
    <t>39,794</t>
  </si>
  <si>
    <t>25,201</t>
  </si>
  <si>
    <t>11,097</t>
  </si>
  <si>
    <t>49,383</t>
  </si>
  <si>
    <t>20,893</t>
  </si>
  <si>
    <t>192,112</t>
  </si>
  <si>
    <t># of houses with electric lighting</t>
  </si>
  <si>
    <t>28,298</t>
  </si>
  <si>
    <t>185,006</t>
  </si>
  <si>
    <t>24,016</t>
  </si>
  <si>
    <t>31,803</t>
  </si>
  <si>
    <t>21,963</t>
  </si>
  <si>
    <t>56,679</t>
  </si>
  <si>
    <t>21,011</t>
  </si>
  <si>
    <t>45,341</t>
  </si>
  <si>
    <t>68,882</t>
  </si>
  <si>
    <t>42,645</t>
  </si>
  <si>
    <t>Infant mortality</t>
  </si>
  <si>
    <t>Infant mortality unit</t>
  </si>
  <si>
    <t>Annual total</t>
  </si>
  <si>
    <t>1,033</t>
  </si>
  <si>
    <t>Santa Rosa</t>
  </si>
  <si>
    <t>1,046,185</t>
  </si>
  <si>
    <t>1,078,942</t>
  </si>
  <si>
    <t>1,112,781</t>
  </si>
  <si>
    <t>1,471,593</t>
  </si>
  <si>
    <t>1,183,241</t>
  </si>
  <si>
    <t>589,254</t>
  </si>
  <si>
    <t>584,987</t>
  </si>
  <si>
    <t>Albina</t>
  </si>
  <si>
    <t>Nieuw-Amsterdam</t>
  </si>
  <si>
    <t>Lelydorp</t>
  </si>
  <si>
    <t>Groningen</t>
  </si>
  <si>
    <t>Paraminbo</t>
  </si>
  <si>
    <t>Totness</t>
  </si>
  <si>
    <t>Nieuw-Nickerie</t>
  </si>
  <si>
    <t>Onverwacht</t>
  </si>
  <si>
    <t>7,364</t>
  </si>
  <si>
    <t>2,353</t>
  </si>
  <si>
    <t>3,902</t>
  </si>
  <si>
    <t>4,627</t>
  </si>
  <si>
    <t>5,353</t>
  </si>
  <si>
    <t>5,393</t>
  </si>
  <si>
    <t>3,636</t>
  </si>
  <si>
    <t>130,567</t>
  </si>
  <si>
    <t>La Ceiba</t>
  </si>
  <si>
    <t>4,372.2</t>
  </si>
  <si>
    <t>52,933</t>
  </si>
  <si>
    <t>155,460</t>
  </si>
  <si>
    <t>159,581</t>
  </si>
  <si>
    <t>315,041</t>
  </si>
  <si>
    <t>Toilet unit</t>
  </si>
  <si>
    <t>Toilet</t>
  </si>
  <si>
    <t># of households with toilet</t>
  </si>
  <si>
    <t>43,506</t>
  </si>
  <si>
    <t>Water</t>
  </si>
  <si>
    <t>Water unit</t>
  </si>
  <si>
    <t xml:space="preserve">Electricity </t>
  </si>
  <si>
    <t>Electricity unit</t>
  </si>
  <si>
    <t>TV</t>
  </si>
  <si>
    <t>45,184</t>
  </si>
  <si>
    <t># of houses with pub/priv/own electricity system</t>
  </si>
  <si>
    <t>24,713</t>
  </si>
  <si>
    <t>21,551</t>
  </si>
  <si>
    <t>20,518</t>
  </si>
  <si>
    <t>31,653</t>
  </si>
  <si>
    <t>210,096</t>
  </si>
  <si>
    <t>22,206</t>
  </si>
  <si>
    <t>186,635</t>
  </si>
  <si>
    <t>1,204</t>
  </si>
  <si>
    <t>5,324</t>
  </si>
  <si>
    <t>6,647</t>
  </si>
  <si>
    <t>7,235</t>
  </si>
  <si>
    <t>5,278</t>
  </si>
  <si>
    <t>7,543</t>
  </si>
  <si>
    <t>23,900</t>
  </si>
  <si>
    <t>26,903</t>
  </si>
  <si>
    <t>12,855</t>
  </si>
  <si>
    <t>48,460</t>
  </si>
  <si>
    <t>52,236</t>
  </si>
  <si>
    <t>37,094</t>
  </si>
  <si>
    <t>30,919</t>
  </si>
  <si>
    <t>46,647</t>
  </si>
  <si>
    <t>37,160</t>
  </si>
  <si>
    <t>195,567</t>
  </si>
  <si>
    <t>35,864</t>
  </si>
  <si>
    <t>174,983</t>
  </si>
  <si>
    <t>1,142</t>
  </si>
  <si>
    <t>18,722</t>
  </si>
  <si>
    <t>4,982</t>
  </si>
  <si>
    <t>17,937</t>
  </si>
  <si>
    <t>27,946</t>
  </si>
  <si>
    <t>15,290</t>
  </si>
  <si>
    <t>45,215</t>
  </si>
  <si>
    <t>49,249</t>
  </si>
  <si>
    <t>15,092</t>
  </si>
  <si>
    <t>65,500</t>
  </si>
  <si>
    <t>13,546</t>
  </si>
  <si>
    <t>19,049</t>
  </si>
  <si>
    <t>24,525</t>
  </si>
  <si>
    <t>20,150</t>
  </si>
  <si>
    <t>182,791</t>
  </si>
  <si>
    <t>23,858</t>
  </si>
  <si>
    <t>145,998</t>
  </si>
  <si>
    <t>11,515</t>
  </si>
  <si>
    <t>3,887</t>
  </si>
  <si>
    <t>10,802</t>
  </si>
  <si>
    <t>12,837</t>
  </si>
  <si>
    <t>8,184</t>
  </si>
  <si>
    <t>19,529</t>
  </si>
  <si>
    <t>25,036</t>
  </si>
  <si>
    <t>5,493</t>
  </si>
  <si>
    <t>44,959</t>
  </si>
  <si>
    <t>181,803</t>
  </si>
  <si>
    <t>182,881</t>
  </si>
  <si>
    <t>364,684</t>
  </si>
  <si>
    <t>109,611</t>
  </si>
  <si>
    <t>108,825</t>
  </si>
  <si>
    <t>218,436</t>
  </si>
  <si>
    <t>165,967</t>
  </si>
  <si>
    <t>166,347</t>
  </si>
  <si>
    <t>332,314</t>
  </si>
  <si>
    <t>139,009</t>
  </si>
  <si>
    <t>137,074</t>
  </si>
  <si>
    <t>276,083</t>
  </si>
  <si>
    <t>524,052</t>
  </si>
  <si>
    <t>553,513</t>
  </si>
  <si>
    <t>1,077,538</t>
  </si>
  <si>
    <t>167,606</t>
  </si>
  <si>
    <t>163,754</t>
  </si>
  <si>
    <t>331,351</t>
  </si>
  <si>
    <t>534,832</t>
  </si>
  <si>
    <t>575,068</t>
  </si>
  <si>
    <t>1,109,900</t>
  </si>
  <si>
    <t>27,833</t>
  </si>
  <si>
    <t>28,846</t>
  </si>
  <si>
    <t>87,170</t>
  </si>
  <si>
    <t>87,937</t>
  </si>
  <si>
    <t>175,107</t>
  </si>
  <si>
    <t>15,477</t>
  </si>
  <si>
    <t>16,075</t>
  </si>
  <si>
    <t>31,552</t>
  </si>
  <si>
    <t>72,736</t>
  </si>
  <si>
    <t>75,051</t>
  </si>
  <si>
    <t>147,787</t>
  </si>
  <si>
    <t>124,278</t>
  </si>
  <si>
    <t>119,693</t>
  </si>
  <si>
    <t>243,971</t>
  </si>
  <si>
    <t>51,128</t>
  </si>
  <si>
    <t>51,048</t>
  </si>
  <si>
    <t>102,176</t>
  </si>
  <si>
    <t>193,686</t>
  </si>
  <si>
    <t>191,195</t>
  </si>
  <si>
    <t>384,881</t>
  </si>
  <si>
    <t>169,595</t>
  </si>
  <si>
    <t>157,748</t>
  </si>
  <si>
    <t>327,343</t>
  </si>
  <si>
    <t>69,802</t>
  </si>
  <si>
    <t>72,009</t>
  </si>
  <si>
    <t>141,811</t>
  </si>
  <si>
    <t>218,765</t>
  </si>
  <si>
    <t>221,466</t>
  </si>
  <si>
    <t>440,231</t>
  </si>
  <si>
    <t>4,360</t>
  </si>
  <si>
    <t>Trujillo</t>
  </si>
  <si>
    <t>8,238.8</t>
  </si>
  <si>
    <t>5,124</t>
  </si>
  <si>
    <t>Santa Rosa de Copán</t>
  </si>
  <si>
    <t>3,242.1</t>
  </si>
  <si>
    <t>3,923</t>
  </si>
  <si>
    <t>San Pedro Sula</t>
  </si>
  <si>
    <t>7,489.2</t>
  </si>
  <si>
    <t>Yuscarán</t>
  </si>
  <si>
    <t>8,618.7</t>
  </si>
  <si>
    <t>Tegucigalpa</t>
  </si>
  <si>
    <t>16,997.1</t>
  </si>
  <si>
    <t>Puerto Lempira</t>
  </si>
  <si>
    <t>3,122.9</t>
  </si>
  <si>
    <t>La Esperanza</t>
  </si>
  <si>
    <t>Roatán</t>
  </si>
  <si>
    <t>2,330.6</t>
  </si>
  <si>
    <t>4,234.2</t>
  </si>
  <si>
    <t>Gracias</t>
  </si>
  <si>
    <t>1,630.2</t>
  </si>
  <si>
    <t>24,057.3</t>
  </si>
  <si>
    <t>Juticalpa</t>
  </si>
  <si>
    <t>5,024.2</t>
  </si>
  <si>
    <t>1,665</t>
  </si>
  <si>
    <t>Nacaome</t>
  </si>
  <si>
    <t>7,781.3</t>
  </si>
  <si>
    <t>20,521</t>
  </si>
  <si>
    <t>20,540</t>
  </si>
  <si>
    <t>41,061</t>
  </si>
  <si>
    <t>23,214</t>
  </si>
  <si>
    <t>22,732</t>
  </si>
  <si>
    <t>45,946</t>
  </si>
  <si>
    <t>46,872</t>
  </si>
  <si>
    <t>48,419</t>
  </si>
  <si>
    <t>95,291</t>
  </si>
  <si>
    <t>37,445</t>
  </si>
  <si>
    <t>37,601</t>
  </si>
  <si>
    <t>75,046</t>
  </si>
  <si>
    <t>17,760</t>
  </si>
  <si>
    <t>16,564</t>
  </si>
  <si>
    <t>34,324</t>
  </si>
  <si>
    <t>15,415</t>
  </si>
  <si>
    <t>15,370</t>
  </si>
  <si>
    <t>30,785</t>
  </si>
  <si>
    <t>9,258</t>
  </si>
  <si>
    <t>7,074</t>
  </si>
  <si>
    <t>10,452</t>
  </si>
  <si>
    <t>8,343</t>
  </si>
  <si>
    <t>27,282</t>
  </si>
  <si>
    <t>18,084</t>
  </si>
  <si>
    <t>16,889</t>
  </si>
  <si>
    <t>11,521</t>
  </si>
  <si>
    <t>9,074</t>
  </si>
  <si>
    <t>6,119</t>
  </si>
  <si>
    <t>6,537</t>
  </si>
  <si>
    <t>4,693</t>
  </si>
  <si>
    <t>33,846</t>
  </si>
  <si>
    <t>16,819</t>
  </si>
  <si>
    <t>17,027</t>
  </si>
  <si>
    <t>40,132</t>
  </si>
  <si>
    <t>19,614</t>
  </si>
  <si>
    <t>69,041</t>
  </si>
  <si>
    <t>35,497</t>
  </si>
  <si>
    <t>33,544</t>
  </si>
  <si>
    <t>54,197</t>
  </si>
  <si>
    <t>27,114</t>
  </si>
  <si>
    <t>27,083</t>
  </si>
  <si>
    <t>13,080</t>
  </si>
  <si>
    <t>12,148</t>
  </si>
  <si>
    <t>25,228</t>
  </si>
  <si>
    <t>12,127</t>
  </si>
  <si>
    <t>11,967</t>
  </si>
  <si>
    <t>24,094</t>
  </si>
  <si>
    <t>% of houses with flush toilet</t>
  </si>
  <si>
    <t>Internet</t>
  </si>
  <si>
    <t>Internet unit</t>
  </si>
  <si>
    <t>% of houses with Internet access</t>
  </si>
  <si>
    <t>Post-Secondary</t>
  </si>
  <si>
    <t>Tertiary</t>
  </si>
  <si>
    <t>TV Unit</t>
  </si>
  <si>
    <t>Phone Unit</t>
  </si>
  <si>
    <t>Phone</t>
  </si>
  <si>
    <t>% of households with cable TV service</t>
  </si>
  <si>
    <t>% of households with fixed line telephone</t>
  </si>
  <si>
    <t>per 1,000 live births</t>
  </si>
  <si>
    <t>HIV Seropositivity Rate</t>
  </si>
  <si>
    <t>AIDS</t>
  </si>
  <si>
    <t>HIV unit</t>
  </si>
  <si>
    <t>AIDS unit</t>
  </si>
  <si>
    <t>total number of cases</t>
  </si>
  <si>
    <t># Hospital beds</t>
  </si>
  <si>
    <t>Hospitals</t>
  </si>
  <si>
    <t>Unemployment Rate</t>
  </si>
  <si>
    <t>0.7</t>
  </si>
  <si>
    <t>1.1</t>
  </si>
  <si>
    <t>0.619195046439629</t>
  </si>
  <si>
    <t>0.455927051671732</t>
  </si>
  <si>
    <t>0.9</t>
  </si>
  <si>
    <t>2.2</t>
  </si>
  <si>
    <t>1.6</t>
  </si>
  <si>
    <t>1.4</t>
  </si>
  <si>
    <t>0.32</t>
  </si>
  <si>
    <t>0.53</t>
  </si>
  <si>
    <t>5</t>
  </si>
  <si>
    <t>6</t>
  </si>
  <si>
    <t>2</t>
  </si>
  <si>
    <t>8</t>
  </si>
  <si>
    <t>4</t>
  </si>
  <si>
    <t>9</t>
  </si>
  <si>
    <t>3</t>
  </si>
  <si>
    <t/>
  </si>
  <si>
    <t>4.8</t>
  </si>
  <si>
    <t>4.2</t>
  </si>
  <si>
    <t>4.19049599667256</t>
  </si>
  <si>
    <t>4.22039859320047</t>
  </si>
  <si>
    <t>5.4</t>
  </si>
  <si>
    <t>5.6</t>
  </si>
  <si>
    <t>4.3</t>
  </si>
  <si>
    <t>2.8</t>
  </si>
  <si>
    <t>1.5</t>
  </si>
  <si>
    <t>1.44</t>
  </si>
  <si>
    <t>73</t>
  </si>
  <si>
    <t>79</t>
  </si>
  <si>
    <t>30</t>
  </si>
  <si>
    <t>7</t>
  </si>
  <si>
    <t>69</t>
  </si>
  <si>
    <t>48</t>
  </si>
  <si>
    <t>34</t>
  </si>
  <si>
    <t>38</t>
  </si>
  <si>
    <t>1.51636073423783</t>
  </si>
  <si>
    <t>1.54373927958834</t>
  </si>
  <si>
    <t>1.7</t>
  </si>
  <si>
    <t>3.3</t>
  </si>
  <si>
    <t>3.9</t>
  </si>
  <si>
    <t>3.5</t>
  </si>
  <si>
    <t>0.73</t>
  </si>
  <si>
    <t>0.8</t>
  </si>
  <si>
    <t>11</t>
  </si>
  <si>
    <t>16</t>
  </si>
  <si>
    <t>18</t>
  </si>
  <si>
    <t>15</t>
  </si>
  <si>
    <t>33</t>
  </si>
  <si>
    <t>12</t>
  </si>
  <si>
    <t>2.3</t>
  </si>
  <si>
    <t>2.5</t>
  </si>
  <si>
    <t>2.56916996047431</t>
  </si>
  <si>
    <t>2.47933884297521</t>
  </si>
  <si>
    <t>5.2</t>
  </si>
  <si>
    <t>11.3</t>
  </si>
  <si>
    <t>6.6</t>
  </si>
  <si>
    <t>7.8</t>
  </si>
  <si>
    <t>0.74</t>
  </si>
  <si>
    <t>0.72</t>
  </si>
  <si>
    <t>17</t>
  </si>
  <si>
    <t>13</t>
  </si>
  <si>
    <t>0</t>
  </si>
  <si>
    <t>28</t>
  </si>
  <si>
    <t>21</t>
  </si>
  <si>
    <t>1</t>
  </si>
  <si>
    <t>0.40650406504065</t>
  </si>
  <si>
    <t>2.02020202020202</t>
  </si>
  <si>
    <t>1.8</t>
  </si>
  <si>
    <t>1.2</t>
  </si>
  <si>
    <t>0.26</t>
  </si>
  <si>
    <t>0.2</t>
  </si>
  <si>
    <t>15,761</t>
  </si>
  <si>
    <t>11,669</t>
  </si>
  <si>
    <t>14,662</t>
  </si>
  <si>
    <t>7,584</t>
  </si>
  <si>
    <t>8,377</t>
  </si>
  <si>
    <t>6,631</t>
  </si>
  <si>
    <t>7,384</t>
  </si>
  <si>
    <t>23,555</t>
  </si>
  <si>
    <t>25,920</t>
  </si>
  <si>
    <t>31,087</t>
  </si>
  <si>
    <t>13,009</t>
  </si>
  <si>
    <t xml:space="preserve"> 11,640</t>
  </si>
  <si>
    <t>13,646</t>
  </si>
  <si>
    <t>12,274</t>
  </si>
  <si>
    <t>Ancash</t>
  </si>
  <si>
    <t>Apurímac</t>
  </si>
  <si>
    <t>Arequipa</t>
  </si>
  <si>
    <t>Ayacucho</t>
  </si>
  <si>
    <t>Cajamarca</t>
  </si>
  <si>
    <t>Callao</t>
  </si>
  <si>
    <t>Cuzco</t>
  </si>
  <si>
    <t>Huancavelica</t>
  </si>
  <si>
    <t>Huánuco</t>
  </si>
  <si>
    <t>Ica</t>
  </si>
  <si>
    <t>Junín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</si>
  <si>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</si>
  <si>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</si>
  <si>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</si>
  <si>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</si>
  <si>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</si>
  <si>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</si>
  <si>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</si>
  <si>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</si>
  <si>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</si>
  <si>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</si>
  <si>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</si>
  <si>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</si>
  <si>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51</t>
  </si>
  <si>
    <t>47</t>
  </si>
  <si>
    <t>24</t>
  </si>
  <si>
    <t>Healthcare Facilities</t>
  </si>
  <si>
    <t>14</t>
  </si>
  <si>
    <t>39</t>
  </si>
  <si>
    <t>32</t>
  </si>
  <si>
    <t>470</t>
  </si>
  <si>
    <t>519</t>
  </si>
  <si>
    <t>520</t>
  </si>
  <si>
    <t>238</t>
  </si>
  <si>
    <t>645</t>
  </si>
  <si>
    <t>total number of reported cases</t>
  </si>
  <si>
    <t>192,940</t>
  </si>
  <si>
    <t>375,993</t>
  </si>
  <si>
    <t>368,989</t>
  </si>
  <si>
    <t>373,384</t>
  </si>
  <si>
    <t>377,553</t>
  </si>
  <si>
    <t>381,505</t>
  </si>
  <si>
    <t>385,241</t>
  </si>
  <si>
    <t>388,720</t>
  </si>
  <si>
    <t>391,938</t>
  </si>
  <si>
    <t>394,959</t>
  </si>
  <si>
    <t>397,848</t>
  </si>
  <si>
    <t>400,668</t>
  </si>
  <si>
    <t>403,428</t>
  </si>
  <si>
    <t>408,629</t>
  </si>
  <si>
    <t>422,629</t>
  </si>
  <si>
    <t>411,043</t>
  </si>
  <si>
    <t>413,314</t>
  </si>
  <si>
    <t>415,466</t>
  </si>
  <si>
    <t>417,508</t>
  </si>
  <si>
    <t>419,404</t>
  </si>
  <si>
    <t>421,122</t>
  </si>
  <si>
    <t>193,263</t>
  </si>
  <si>
    <t>195,719</t>
  </si>
  <si>
    <t>198,035</t>
  </si>
  <si>
    <t>200,224</t>
  </si>
  <si>
    <t>202,294</t>
  </si>
  <si>
    <t>204,225</t>
  </si>
  <si>
    <t>206,009</t>
  </si>
  <si>
    <t>207,679</t>
  </si>
  <si>
    <t>209,267</t>
  </si>
  <si>
    <t>210,807</t>
  </si>
  <si>
    <t>212,298</t>
  </si>
  <si>
    <t>215,069</t>
  </si>
  <si>
    <t>216,349</t>
  </si>
  <si>
    <t>217,557</t>
  </si>
  <si>
    <t>218,706</t>
  </si>
  <si>
    <t>219,797</t>
  </si>
  <si>
    <t>220,810</t>
  </si>
  <si>
    <t>221,729</t>
  </si>
  <si>
    <t>222,536</t>
  </si>
  <si>
    <t>Rate of population 15 years and over</t>
  </si>
  <si>
    <t>Educational Institutions</t>
  </si>
  <si>
    <t>1,615</t>
  </si>
  <si>
    <t>1,635</t>
  </si>
  <si>
    <t>1,662</t>
  </si>
  <si>
    <t>1,664</t>
  </si>
  <si>
    <t>1,683</t>
  </si>
  <si>
    <t>1,691</t>
  </si>
  <si>
    <t>1,725</t>
  </si>
  <si>
    <t>1,780</t>
  </si>
  <si>
    <t>1,838</t>
  </si>
  <si>
    <t>1,858</t>
  </si>
  <si>
    <t>2,445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</si>
</sst>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#.00;\-#.00;0.00;@"/>
    <numFmt numFmtId="166" formatCode="0_ ;\-0\ 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vertAlign val="superscript"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sz val="10"/>
      <name val="Courier"/>
      <family val="3"/>
    </font>
    <font>
      <sz val="9"/>
      <name val="Arial"/>
      <family val="2"/>
    </font>
    <font>
      <b/>
      <sz val="9"/>
      <color indexed="81"/>
      <name val="Calibri"/>
      <family val="2"/>
    </font>
    <font>
      <sz val="12"/>
      <color rgb="FF000000"/>
      <name val="Calibri"/>
    </font>
    <font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Font="1" applyAlignment="1"/>
    <xf numFmtId="0" fontId="3" fillId="0" borderId="0" xfId="0" applyFont="1" applyAlignment="1"/>
    <xf numFmtId="164" fontId="7" fillId="0" borderId="0" xfId="46" applyNumberFormat="1" applyFont="1" applyAlignment="1" applyProtection="1"/>
    <xf numFmtId="164" fontId="7" fillId="2" borderId="0" xfId="46" applyNumberFormat="1" applyFont="1" applyFill="1" applyAlignment="1" applyProtection="1"/>
    <xf numFmtId="0" fontId="0" fillId="0" borderId="0" xfId="0" applyAlignment="1">
      <alignment horizontal="left"/>
    </xf>
    <xf numFmtId="0" fontId="3" fillId="0" borderId="0" xfId="0" applyFont="1"/>
    <xf numFmtId="0" fontId="9" fillId="0" borderId="0" xfId="0" applyNumberFormat="1" applyFont="1"/>
    <xf numFmtId="165" fontId="9" fillId="0" borderId="0" xfId="0" applyNumberFormat="1" applyFont="1"/>
    <xf numFmtId="166" fontId="9" fillId="0" borderId="0" xfId="0" applyNumberFormat="1" applyFont="1"/>
    <xf numFmtId="165" fontId="9" fillId="0" borderId="0" xfId="0" applyNumberFormat="1" applyFont="1" applyAlignment="1"/>
  </cellXfs>
  <cellStyles count="7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  <cellStyle name="Normal_SA-18-19_15Salud ok M" xfId="4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242"/>
  <sheetViews>
    <sheetView tabSelected="1" zoomScale="132" zoomScaleNormal="132" zoomScalePageLayoutView="132" workbookViewId="0">
      <pane ySplit="1" topLeftCell="A385" activePane="bottomLeft" state="frozen"/>
      <selection pane="bottomLeft" activeCell="G387" sqref="G387"/>
    </sheetView>
  </sheetViews>
  <sheetFormatPr baseColWidth="10" defaultRowHeight="15" x14ac:dyDescent="0"/>
  <cols>
    <col min="1" max="1" width="11.1640625" style="3" customWidth="1"/>
    <col min="2" max="2" width="11.1640625" style="3" bestFit="1" customWidth="1"/>
    <col min="3" max="3" width="11.1640625" style="3" customWidth="1"/>
    <col min="4" max="5" width="14.1640625" style="3" customWidth="1"/>
    <col min="6" max="6" width="10.83203125" style="3" customWidth="1"/>
    <col min="7" max="7" width="10.1640625" style="3" customWidth="1"/>
    <col min="8" max="8" width="34" style="3" customWidth="1"/>
    <col min="9" max="9" width="9.5" style="3" customWidth="1"/>
    <col min="10" max="10" width="4.83203125" style="3" customWidth="1"/>
    <col min="11" max="11" width="12.33203125" style="3" customWidth="1"/>
    <col min="12" max="12" width="11.5" style="3" customWidth="1"/>
    <col min="13" max="13" width="5.6640625" style="3" customWidth="1"/>
    <col min="14" max="14" width="9.83203125" style="3" customWidth="1"/>
    <col min="15" max="15" width="8.33203125" style="3" customWidth="1"/>
    <col min="16" max="16" width="9.6640625" style="3" customWidth="1"/>
    <col min="17" max="17" width="8.5" style="3" customWidth="1"/>
    <col min="18" max="18" width="8.33203125" style="3" customWidth="1"/>
    <col min="19" max="19" width="9.6640625" style="3" customWidth="1"/>
    <col min="20" max="21" width="10.6640625" style="3" customWidth="1"/>
    <col min="22" max="22" width="9.33203125" style="3" customWidth="1"/>
    <col min="23" max="23" width="11" style="3" customWidth="1"/>
    <col min="24" max="24" width="10.33203125" style="3" customWidth="1"/>
    <col min="25" max="25" width="6.5" style="3" customWidth="1"/>
    <col min="26" max="26" width="5.5" style="3" customWidth="1"/>
    <col min="27" max="27" width="6.1640625" style="3" customWidth="1"/>
    <col min="28" max="28" width="6.33203125" style="3" customWidth="1"/>
    <col min="29" max="29" width="8.33203125" style="3" customWidth="1"/>
    <col min="30" max="30" width="8" style="3" customWidth="1"/>
    <col min="31" max="31" width="9" style="3" customWidth="1"/>
    <col min="32" max="32" width="9.33203125" style="3" customWidth="1"/>
    <col min="33" max="34" width="6.33203125" style="3" customWidth="1"/>
    <col min="35" max="35" width="5.5" style="3" customWidth="1"/>
    <col min="36" max="36" width="6.5" style="3" customWidth="1"/>
    <col min="37" max="37" width="7.33203125" style="3" customWidth="1"/>
    <col min="38" max="38" width="7.6640625" style="3" customWidth="1"/>
    <col min="39" max="39" width="7.83203125" style="3" customWidth="1"/>
    <col min="40" max="40" width="10.83203125" style="3" customWidth="1"/>
    <col min="41" max="41" width="7.83203125" style="3" customWidth="1"/>
    <col min="42" max="42" width="8.6640625" style="3" customWidth="1"/>
    <col min="43" max="43" width="10.1640625" style="3" customWidth="1"/>
    <col min="44" max="44" width="8.6640625" style="3" customWidth="1"/>
    <col min="45" max="46" width="8.5" style="3" customWidth="1"/>
    <col min="47" max="16384" width="10.83203125" style="3"/>
  </cols>
  <sheetData>
    <row r="1" spans="1:46" s="1" customFormat="1" ht="85" customHeight="1">
      <c r="A1" s="2" t="s">
        <v>0</v>
      </c>
      <c r="B1" s="2" t="s">
        <v>329</v>
      </c>
      <c r="C1" s="2" t="s">
        <v>330</v>
      </c>
      <c r="D1" s="2" t="s">
        <v>167</v>
      </c>
      <c r="E1" s="2" t="s">
        <v>945</v>
      </c>
      <c r="F1" s="2" t="s">
        <v>109</v>
      </c>
      <c r="G1" s="2" t="s">
        <v>110</v>
      </c>
      <c r="H1" s="2" t="s">
        <v>707</v>
      </c>
      <c r="I1" s="2" t="s">
        <v>706</v>
      </c>
      <c r="J1" s="2" t="s">
        <v>940</v>
      </c>
      <c r="K1" s="2" t="s">
        <v>938</v>
      </c>
      <c r="L1" s="2" t="s">
        <v>941</v>
      </c>
      <c r="M1" s="2" t="s">
        <v>939</v>
      </c>
      <c r="N1" s="2" t="s">
        <v>943</v>
      </c>
      <c r="O1" s="2" t="s">
        <v>944</v>
      </c>
      <c r="P1" s="2" t="s">
        <v>1058</v>
      </c>
      <c r="Q1" s="2" t="s">
        <v>336</v>
      </c>
      <c r="R1" s="2" t="s">
        <v>331</v>
      </c>
      <c r="S1" s="2" t="s">
        <v>335</v>
      </c>
      <c r="T1" s="2" t="s">
        <v>334</v>
      </c>
      <c r="U1" s="2" t="s">
        <v>930</v>
      </c>
      <c r="V1" s="2" t="s">
        <v>931</v>
      </c>
      <c r="W1" s="2" t="s">
        <v>1109</v>
      </c>
      <c r="X1" s="2" t="s">
        <v>664</v>
      </c>
      <c r="Y1" s="2" t="s">
        <v>932</v>
      </c>
      <c r="Z1" s="2" t="s">
        <v>748</v>
      </c>
      <c r="AA1" s="2" t="s">
        <v>933</v>
      </c>
      <c r="AB1" s="2" t="s">
        <v>934</v>
      </c>
      <c r="AC1" s="2" t="s">
        <v>928</v>
      </c>
      <c r="AD1" s="2" t="s">
        <v>927</v>
      </c>
      <c r="AE1" s="2" t="s">
        <v>747</v>
      </c>
      <c r="AF1" s="2" t="s">
        <v>746</v>
      </c>
      <c r="AG1" s="2" t="s">
        <v>745</v>
      </c>
      <c r="AH1" s="2" t="s">
        <v>744</v>
      </c>
      <c r="AI1" s="2" t="s">
        <v>740</v>
      </c>
      <c r="AJ1" s="2" t="s">
        <v>741</v>
      </c>
      <c r="AK1" s="2" t="s">
        <v>97</v>
      </c>
      <c r="AL1" s="2" t="s">
        <v>98</v>
      </c>
      <c r="AM1" s="2" t="s">
        <v>37</v>
      </c>
      <c r="AN1" s="2" t="s">
        <v>40</v>
      </c>
      <c r="AO1" s="2" t="s">
        <v>382</v>
      </c>
      <c r="AP1" s="2" t="s">
        <v>317</v>
      </c>
      <c r="AQ1" s="2" t="s">
        <v>1</v>
      </c>
      <c r="AR1" s="2" t="s">
        <v>305</v>
      </c>
      <c r="AS1" s="2" t="s">
        <v>306</v>
      </c>
      <c r="AT1" s="2" t="s">
        <v>319</v>
      </c>
    </row>
    <row r="2" spans="1:46" s="4" customFormat="1">
      <c r="A2" s="4" t="s">
        <v>2</v>
      </c>
      <c r="B2" s="4">
        <v>2002</v>
      </c>
      <c r="D2" s="4" t="s">
        <v>22</v>
      </c>
    </row>
    <row r="3" spans="1:46" s="4" customFormat="1">
      <c r="A3" s="4" t="s">
        <v>2</v>
      </c>
      <c r="B3" s="4">
        <v>2003</v>
      </c>
      <c r="D3" s="4" t="s">
        <v>22</v>
      </c>
    </row>
    <row r="4" spans="1:46" s="4" customFormat="1">
      <c r="A4" s="4" t="s">
        <v>2</v>
      </c>
      <c r="B4" s="4">
        <v>2004</v>
      </c>
      <c r="D4" s="4" t="s">
        <v>22</v>
      </c>
    </row>
    <row r="5" spans="1:46" s="4" customFormat="1">
      <c r="A5" s="4" t="s">
        <v>2</v>
      </c>
      <c r="B5" s="4">
        <v>2005</v>
      </c>
      <c r="D5" s="4" t="s">
        <v>22</v>
      </c>
    </row>
    <row r="6" spans="1:46" s="4" customFormat="1">
      <c r="A6" s="4" t="s">
        <v>2</v>
      </c>
      <c r="B6" s="4">
        <v>2006</v>
      </c>
      <c r="D6" s="4" t="s">
        <v>22</v>
      </c>
    </row>
    <row r="7" spans="1:46" s="4" customFormat="1">
      <c r="A7" s="4" t="s">
        <v>2</v>
      </c>
      <c r="B7" s="4">
        <v>2007</v>
      </c>
      <c r="D7" s="4" t="s">
        <v>22</v>
      </c>
    </row>
    <row r="8" spans="1:46" s="4" customFormat="1">
      <c r="A8" s="4" t="s">
        <v>2</v>
      </c>
      <c r="B8" s="4">
        <v>2008</v>
      </c>
      <c r="D8" s="4" t="s">
        <v>22</v>
      </c>
    </row>
    <row r="9" spans="1:46" s="4" customFormat="1">
      <c r="A9" s="4" t="s">
        <v>2</v>
      </c>
      <c r="B9" s="4">
        <v>2009</v>
      </c>
      <c r="D9" s="4" t="s">
        <v>22</v>
      </c>
    </row>
    <row r="10" spans="1:46">
      <c r="A10" s="3" t="s">
        <v>2</v>
      </c>
      <c r="B10" s="3">
        <v>2010</v>
      </c>
      <c r="D10" s="3" t="s">
        <v>22</v>
      </c>
      <c r="F10" s="3">
        <v>79.8</v>
      </c>
      <c r="G10" s="3">
        <v>71.900000000000006</v>
      </c>
      <c r="AK10" s="3" t="s">
        <v>95</v>
      </c>
      <c r="AL10" s="3" t="s">
        <v>99</v>
      </c>
      <c r="AM10" s="3" t="s">
        <v>41</v>
      </c>
      <c r="AP10" s="3">
        <v>1</v>
      </c>
      <c r="AQ10" s="3">
        <v>0</v>
      </c>
      <c r="AR10" s="3" t="s">
        <v>13</v>
      </c>
    </row>
    <row r="11" spans="1:46">
      <c r="A11" s="3" t="s">
        <v>2</v>
      </c>
      <c r="B11" s="3">
        <v>2011</v>
      </c>
      <c r="D11" s="3" t="s">
        <v>22</v>
      </c>
      <c r="I11" s="3">
        <v>11.8</v>
      </c>
    </row>
    <row r="12" spans="1:46">
      <c r="A12" s="3" t="s">
        <v>2</v>
      </c>
      <c r="B12" s="3">
        <v>2012</v>
      </c>
      <c r="D12" s="3" t="s">
        <v>339</v>
      </c>
    </row>
    <row r="13" spans="1:46">
      <c r="A13" s="3" t="s">
        <v>2</v>
      </c>
      <c r="B13" s="3">
        <v>2011</v>
      </c>
      <c r="D13" s="3" t="s">
        <v>339</v>
      </c>
      <c r="AD13" s="3">
        <v>87.4</v>
      </c>
      <c r="AE13" s="3" t="s">
        <v>343</v>
      </c>
      <c r="AF13" s="3">
        <v>99.8</v>
      </c>
      <c r="AP13" s="3">
        <v>1</v>
      </c>
      <c r="AQ13" s="3">
        <v>0</v>
      </c>
    </row>
    <row r="14" spans="1:46">
      <c r="A14" s="3" t="s">
        <v>2</v>
      </c>
      <c r="B14" s="3">
        <v>2010</v>
      </c>
      <c r="D14" s="3" t="s">
        <v>339</v>
      </c>
      <c r="F14" s="3">
        <v>80.900000000000006</v>
      </c>
      <c r="G14" s="3">
        <v>73.400000000000006</v>
      </c>
      <c r="Q14" s="3" t="s">
        <v>337</v>
      </c>
      <c r="R14" s="3" t="s">
        <v>342</v>
      </c>
      <c r="S14" s="3" t="s">
        <v>340</v>
      </c>
      <c r="T14" s="3" t="s">
        <v>341</v>
      </c>
      <c r="V14" s="3" t="s">
        <v>333</v>
      </c>
      <c r="AK14" s="3" t="s">
        <v>96</v>
      </c>
      <c r="AL14" s="3" t="s">
        <v>100</v>
      </c>
      <c r="AM14" s="3" t="s">
        <v>42</v>
      </c>
      <c r="AN14" s="3">
        <v>200</v>
      </c>
      <c r="AP14" s="3">
        <v>1</v>
      </c>
      <c r="AQ14" s="3">
        <v>0</v>
      </c>
    </row>
    <row r="15" spans="1:46">
      <c r="A15" s="3" t="s">
        <v>2</v>
      </c>
      <c r="B15" s="3">
        <v>2009</v>
      </c>
      <c r="D15" s="3" t="s">
        <v>339</v>
      </c>
      <c r="AP15" s="3">
        <v>1</v>
      </c>
      <c r="AQ15" s="3">
        <v>0</v>
      </c>
    </row>
    <row r="16" spans="1:46">
      <c r="A16" s="3" t="s">
        <v>2</v>
      </c>
      <c r="B16" s="3">
        <v>2004</v>
      </c>
      <c r="D16" s="3" t="s">
        <v>339</v>
      </c>
    </row>
    <row r="17" spans="1:46">
      <c r="A17" s="3" t="s">
        <v>2</v>
      </c>
      <c r="B17" s="3">
        <v>2001</v>
      </c>
      <c r="D17" s="3" t="s">
        <v>339</v>
      </c>
      <c r="AM17" s="3" t="s">
        <v>338</v>
      </c>
      <c r="AN17" s="3">
        <v>200</v>
      </c>
      <c r="AP17" s="3">
        <v>1</v>
      </c>
      <c r="AQ17" s="3">
        <v>0</v>
      </c>
    </row>
    <row r="18" spans="1:46">
      <c r="A18" s="3" t="s">
        <v>2</v>
      </c>
      <c r="B18" s="3">
        <v>2010</v>
      </c>
      <c r="D18" s="3" t="s">
        <v>23</v>
      </c>
      <c r="AP18" s="3">
        <v>0</v>
      </c>
      <c r="AQ18" s="3">
        <v>1</v>
      </c>
      <c r="AR18" s="3" t="s">
        <v>5</v>
      </c>
    </row>
    <row r="19" spans="1:46">
      <c r="A19" s="3" t="s">
        <v>2</v>
      </c>
      <c r="B19" s="3">
        <v>2010</v>
      </c>
      <c r="D19" s="5" t="s">
        <v>24</v>
      </c>
      <c r="E19" s="5"/>
      <c r="F19" s="5"/>
      <c r="G19" s="5"/>
      <c r="H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3" t="s">
        <v>102</v>
      </c>
      <c r="AL19" s="5" t="s">
        <v>101</v>
      </c>
      <c r="AM19" s="3" t="s">
        <v>53</v>
      </c>
      <c r="AN19" s="5"/>
      <c r="AO19" s="5"/>
      <c r="AP19" s="3">
        <v>0</v>
      </c>
      <c r="AQ19" s="5">
        <v>1</v>
      </c>
      <c r="AR19" s="5" t="s">
        <v>10</v>
      </c>
    </row>
    <row r="20" spans="1:46">
      <c r="A20" s="3" t="s">
        <v>2</v>
      </c>
      <c r="B20" s="3">
        <v>2010</v>
      </c>
      <c r="D20" s="5" t="s">
        <v>25</v>
      </c>
      <c r="E20" s="5"/>
      <c r="F20" s="5"/>
      <c r="G20" s="5"/>
      <c r="H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3">
        <v>0</v>
      </c>
      <c r="AQ20" s="5">
        <v>0</v>
      </c>
      <c r="AR20" s="5" t="s">
        <v>5</v>
      </c>
    </row>
    <row r="21" spans="1:46">
      <c r="A21" s="3" t="s">
        <v>2</v>
      </c>
      <c r="B21" s="3">
        <v>2010</v>
      </c>
      <c r="D21" s="5" t="s">
        <v>26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3">
        <v>0</v>
      </c>
      <c r="AQ21" s="5">
        <v>1</v>
      </c>
      <c r="AR21" s="5"/>
    </row>
    <row r="22" spans="1:46">
      <c r="A22" s="3" t="s">
        <v>2</v>
      </c>
      <c r="B22" s="3">
        <v>2010</v>
      </c>
      <c r="D22" s="3" t="s">
        <v>27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3">
        <v>0</v>
      </c>
      <c r="AQ22" s="5">
        <v>1</v>
      </c>
      <c r="AR22" s="5" t="s">
        <v>4</v>
      </c>
      <c r="AS22" s="3" t="s">
        <v>10</v>
      </c>
      <c r="AT22" s="3" t="s">
        <v>13</v>
      </c>
    </row>
    <row r="23" spans="1:46">
      <c r="A23" s="3" t="s">
        <v>2</v>
      </c>
      <c r="B23" s="3">
        <v>2010</v>
      </c>
      <c r="D23" s="3" t="s">
        <v>28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 t="s">
        <v>103</v>
      </c>
      <c r="AL23" s="5" t="s">
        <v>108</v>
      </c>
      <c r="AM23" s="5" t="s">
        <v>43</v>
      </c>
      <c r="AN23" s="5"/>
      <c r="AO23" s="5"/>
      <c r="AP23" s="3">
        <v>0</v>
      </c>
      <c r="AQ23" s="5">
        <v>1</v>
      </c>
      <c r="AR23" s="5" t="s">
        <v>13</v>
      </c>
    </row>
    <row r="24" spans="1:46">
      <c r="A24" s="3" t="s">
        <v>2</v>
      </c>
      <c r="B24" s="3">
        <v>2010</v>
      </c>
      <c r="D24" s="3" t="s">
        <v>29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3">
        <v>0</v>
      </c>
      <c r="AQ24" s="5">
        <v>1</v>
      </c>
      <c r="AR24" s="5" t="s">
        <v>10</v>
      </c>
    </row>
    <row r="25" spans="1:46">
      <c r="A25" s="3" t="s">
        <v>2</v>
      </c>
      <c r="B25" s="3">
        <v>2010</v>
      </c>
      <c r="D25" s="3" t="s">
        <v>30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3">
        <v>0</v>
      </c>
      <c r="AQ25" s="5">
        <v>0</v>
      </c>
      <c r="AR25" s="5"/>
    </row>
    <row r="26" spans="1:46">
      <c r="A26" s="3" t="s">
        <v>2</v>
      </c>
      <c r="B26" s="3">
        <v>2010</v>
      </c>
      <c r="D26" s="3" t="s">
        <v>332</v>
      </c>
      <c r="F26" s="5">
        <v>78.5</v>
      </c>
      <c r="G26" s="5">
        <v>71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 t="s">
        <v>107</v>
      </c>
      <c r="AL26" s="5" t="s">
        <v>106</v>
      </c>
      <c r="AM26" s="5" t="s">
        <v>38</v>
      </c>
      <c r="AN26" s="5" t="s">
        <v>39</v>
      </c>
      <c r="AO26" s="5"/>
      <c r="AP26" s="5">
        <v>0</v>
      </c>
      <c r="AQ26" s="5">
        <v>1</v>
      </c>
      <c r="AR26" s="5" t="s">
        <v>3</v>
      </c>
      <c r="AS26" s="3" t="s">
        <v>5</v>
      </c>
    </row>
    <row r="27" spans="1:46">
      <c r="A27" s="3" t="s">
        <v>2</v>
      </c>
      <c r="B27" s="3">
        <v>2010</v>
      </c>
      <c r="D27" s="3" t="s">
        <v>31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>
        <v>0</v>
      </c>
      <c r="AQ27" s="5">
        <v>1</v>
      </c>
      <c r="AR27" s="5"/>
    </row>
    <row r="28" spans="1:46">
      <c r="A28" s="3" t="s">
        <v>2</v>
      </c>
      <c r="B28" s="3">
        <v>2010</v>
      </c>
      <c r="D28" s="3" t="s">
        <v>32</v>
      </c>
      <c r="F28" s="5"/>
      <c r="G28" s="5"/>
      <c r="H28" s="5"/>
      <c r="I28" s="5">
        <v>12.9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>
        <v>0</v>
      </c>
      <c r="AQ28" s="5">
        <v>1</v>
      </c>
      <c r="AR28" s="5" t="s">
        <v>5</v>
      </c>
    </row>
    <row r="29" spans="1:46">
      <c r="A29" s="3" t="s">
        <v>2</v>
      </c>
      <c r="B29" s="3">
        <v>2010</v>
      </c>
      <c r="D29" s="3" t="s">
        <v>33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>
        <v>0</v>
      </c>
      <c r="AQ29" s="5">
        <v>1</v>
      </c>
      <c r="AR29" s="5" t="s">
        <v>5</v>
      </c>
    </row>
    <row r="30" spans="1:46">
      <c r="A30" s="3" t="s">
        <v>2</v>
      </c>
      <c r="B30" s="3">
        <v>2010</v>
      </c>
      <c r="D30" s="3" t="s">
        <v>34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>
        <v>0</v>
      </c>
      <c r="AQ30" s="5">
        <v>1</v>
      </c>
      <c r="AR30" s="5" t="s">
        <v>4</v>
      </c>
      <c r="AS30" s="3" t="s">
        <v>10</v>
      </c>
    </row>
    <row r="31" spans="1:46">
      <c r="A31" s="3" t="s">
        <v>2</v>
      </c>
      <c r="B31" s="3">
        <v>2010</v>
      </c>
      <c r="D31" s="3" t="s">
        <v>35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>
        <v>0</v>
      </c>
      <c r="AQ31" s="5">
        <v>1</v>
      </c>
      <c r="AR31" s="5" t="s">
        <v>5</v>
      </c>
    </row>
    <row r="32" spans="1:46">
      <c r="A32" s="3" t="s">
        <v>2</v>
      </c>
      <c r="B32" s="3">
        <v>2010</v>
      </c>
      <c r="D32" s="3" t="s">
        <v>36</v>
      </c>
      <c r="I32" s="5"/>
      <c r="J32" s="5"/>
      <c r="K32" s="5"/>
      <c r="L32" s="5"/>
      <c r="M32" s="5"/>
      <c r="N32" s="5"/>
      <c r="O32" s="5"/>
      <c r="P32" s="5"/>
      <c r="AP32" s="5">
        <v>0</v>
      </c>
      <c r="AQ32" s="3">
        <v>0</v>
      </c>
      <c r="AR32" s="3" t="s">
        <v>5</v>
      </c>
    </row>
    <row r="33" spans="1:46">
      <c r="A33" s="3" t="s">
        <v>2</v>
      </c>
      <c r="B33" s="3">
        <v>2010</v>
      </c>
      <c r="D33" s="3" t="s">
        <v>44</v>
      </c>
      <c r="I33" s="5"/>
      <c r="J33" s="5"/>
      <c r="K33" s="5"/>
      <c r="L33" s="5"/>
      <c r="M33" s="5"/>
      <c r="N33" s="5"/>
      <c r="O33" s="5"/>
      <c r="P33" s="5"/>
      <c r="AP33" s="5">
        <v>0</v>
      </c>
      <c r="AQ33" s="3">
        <v>1</v>
      </c>
      <c r="AR33" s="3" t="s">
        <v>3</v>
      </c>
      <c r="AS33" s="3" t="s">
        <v>5</v>
      </c>
      <c r="AT33" s="3" t="s">
        <v>10</v>
      </c>
    </row>
    <row r="34" spans="1:46">
      <c r="A34" s="3" t="s">
        <v>2</v>
      </c>
      <c r="B34" s="3">
        <v>2010</v>
      </c>
      <c r="D34" s="3" t="s">
        <v>45</v>
      </c>
      <c r="AP34" s="5">
        <v>0</v>
      </c>
      <c r="AQ34" s="3">
        <v>1</v>
      </c>
      <c r="AR34" s="3" t="s">
        <v>5</v>
      </c>
    </row>
    <row r="35" spans="1:46">
      <c r="A35" s="3" t="s">
        <v>2</v>
      </c>
      <c r="B35" s="3">
        <v>2010</v>
      </c>
      <c r="D35" s="3" t="s">
        <v>46</v>
      </c>
      <c r="AK35" s="3" t="s">
        <v>104</v>
      </c>
      <c r="AL35" s="3" t="s">
        <v>105</v>
      </c>
      <c r="AM35" s="3" t="s">
        <v>52</v>
      </c>
      <c r="AP35" s="5">
        <v>0</v>
      </c>
      <c r="AQ35" s="3">
        <v>1</v>
      </c>
    </row>
    <row r="36" spans="1:46">
      <c r="A36" s="3" t="s">
        <v>2</v>
      </c>
      <c r="B36" s="3">
        <v>2010</v>
      </c>
      <c r="D36" s="3" t="s">
        <v>47</v>
      </c>
      <c r="AP36" s="5">
        <v>0</v>
      </c>
      <c r="AQ36" s="3">
        <v>0</v>
      </c>
      <c r="AR36" s="3" t="s">
        <v>5</v>
      </c>
    </row>
    <row r="37" spans="1:46">
      <c r="A37" s="3" t="s">
        <v>2</v>
      </c>
      <c r="B37" s="3">
        <v>2010</v>
      </c>
      <c r="D37" s="3" t="s">
        <v>48</v>
      </c>
      <c r="AP37" s="5">
        <v>0</v>
      </c>
      <c r="AQ37" s="3">
        <v>1</v>
      </c>
    </row>
    <row r="38" spans="1:46">
      <c r="A38" s="3" t="s">
        <v>2</v>
      </c>
      <c r="B38" s="3">
        <v>2010</v>
      </c>
      <c r="D38" s="3" t="s">
        <v>49</v>
      </c>
      <c r="AP38" s="5">
        <v>0</v>
      </c>
      <c r="AQ38" s="3">
        <v>1</v>
      </c>
    </row>
    <row r="39" spans="1:46">
      <c r="A39" s="3" t="s">
        <v>2</v>
      </c>
      <c r="B39" s="3">
        <v>2010</v>
      </c>
      <c r="D39" s="3" t="s">
        <v>50</v>
      </c>
      <c r="AP39" s="5">
        <v>0</v>
      </c>
      <c r="AQ39" s="3">
        <v>0</v>
      </c>
      <c r="AR39" s="3" t="s">
        <v>5</v>
      </c>
    </row>
    <row r="40" spans="1:46">
      <c r="A40" s="3" t="s">
        <v>2</v>
      </c>
      <c r="B40" s="3">
        <v>2010</v>
      </c>
      <c r="D40" s="3" t="s">
        <v>51</v>
      </c>
      <c r="AP40" s="5">
        <v>0</v>
      </c>
      <c r="AQ40" s="3">
        <v>1</v>
      </c>
    </row>
    <row r="41" spans="1:46">
      <c r="AP41" s="5"/>
    </row>
    <row r="42" spans="1:46">
      <c r="A42" s="3" t="s">
        <v>14</v>
      </c>
      <c r="B42" s="3">
        <v>1991</v>
      </c>
      <c r="D42" s="3" t="s">
        <v>310</v>
      </c>
      <c r="H42" s="3" t="s">
        <v>937</v>
      </c>
      <c r="Q42" s="3" t="s">
        <v>343</v>
      </c>
      <c r="S42" s="3">
        <v>63.9</v>
      </c>
      <c r="T42" s="3">
        <v>9.9</v>
      </c>
      <c r="U42" s="3">
        <v>1.7</v>
      </c>
      <c r="V42" s="3">
        <v>0.6</v>
      </c>
      <c r="Y42" s="3" t="s">
        <v>935</v>
      </c>
      <c r="AA42" s="3" t="s">
        <v>936</v>
      </c>
      <c r="AC42" s="3" t="s">
        <v>929</v>
      </c>
      <c r="AE42" s="3" t="s">
        <v>394</v>
      </c>
      <c r="AG42" s="3" t="s">
        <v>393</v>
      </c>
      <c r="AI42" s="3" t="s">
        <v>926</v>
      </c>
      <c r="AN42" s="3" t="s">
        <v>387</v>
      </c>
      <c r="AO42" s="3" t="s">
        <v>380</v>
      </c>
      <c r="AP42" s="5">
        <v>0</v>
      </c>
      <c r="AQ42" s="3">
        <v>0</v>
      </c>
      <c r="AR42" s="3" t="s">
        <v>19</v>
      </c>
    </row>
    <row r="43" spans="1:46">
      <c r="A43" s="3" t="s">
        <v>14</v>
      </c>
      <c r="B43" s="3">
        <v>2000</v>
      </c>
      <c r="D43" s="3" t="s">
        <v>310</v>
      </c>
      <c r="H43" s="3" t="s">
        <v>937</v>
      </c>
      <c r="Q43" s="3" t="s">
        <v>343</v>
      </c>
      <c r="R43" s="3">
        <v>34.1</v>
      </c>
      <c r="S43" s="3">
        <v>51.2</v>
      </c>
      <c r="T43" s="3">
        <v>8.6999999999999993</v>
      </c>
      <c r="U43" s="3">
        <v>4.0999999999999996</v>
      </c>
      <c r="V43" s="3">
        <v>1.1000000000000001</v>
      </c>
      <c r="X43" s="3" t="s">
        <v>898</v>
      </c>
      <c r="Y43" s="3" t="s">
        <v>935</v>
      </c>
      <c r="AA43" s="3" t="s">
        <v>936</v>
      </c>
      <c r="AC43" s="3" t="s">
        <v>929</v>
      </c>
      <c r="AE43" s="3" t="s">
        <v>394</v>
      </c>
      <c r="AF43" s="3">
        <v>86.2</v>
      </c>
      <c r="AG43" s="3" t="s">
        <v>393</v>
      </c>
      <c r="AH43" s="3">
        <v>10</v>
      </c>
      <c r="AI43" s="3" t="s">
        <v>926</v>
      </c>
      <c r="AK43" s="3" t="s">
        <v>911</v>
      </c>
      <c r="AL43" s="3" t="s">
        <v>910</v>
      </c>
      <c r="AM43" s="3" t="s">
        <v>909</v>
      </c>
      <c r="AN43" s="3" t="s">
        <v>387</v>
      </c>
      <c r="AO43" s="3" t="s">
        <v>380</v>
      </c>
      <c r="AP43" s="5">
        <v>0</v>
      </c>
      <c r="AQ43" s="3">
        <v>0</v>
      </c>
      <c r="AR43" s="3" t="s">
        <v>19</v>
      </c>
    </row>
    <row r="44" spans="1:46">
      <c r="A44" s="3" t="s">
        <v>14</v>
      </c>
      <c r="B44" s="3">
        <v>2002</v>
      </c>
      <c r="D44" s="3" t="s">
        <v>310</v>
      </c>
      <c r="J44" s="3" t="s">
        <v>357</v>
      </c>
      <c r="K44" s="10">
        <v>0.4</v>
      </c>
      <c r="L44" s="3" t="s">
        <v>942</v>
      </c>
      <c r="M44" s="10">
        <v>1</v>
      </c>
      <c r="N44" s="11"/>
      <c r="O44" s="10">
        <v>1</v>
      </c>
      <c r="P44" s="10"/>
      <c r="AN44" s="3" t="s">
        <v>387</v>
      </c>
      <c r="AO44" s="3" t="s">
        <v>380</v>
      </c>
      <c r="AP44" s="5">
        <v>0</v>
      </c>
      <c r="AQ44" s="3">
        <v>0</v>
      </c>
      <c r="AR44" s="3" t="s">
        <v>19</v>
      </c>
    </row>
    <row r="45" spans="1:46">
      <c r="A45" s="3" t="s">
        <v>14</v>
      </c>
      <c r="B45" s="3">
        <v>2003</v>
      </c>
      <c r="D45" s="3" t="s">
        <v>310</v>
      </c>
      <c r="J45" s="3" t="s">
        <v>357</v>
      </c>
      <c r="K45" s="10">
        <v>1.1000000000000001</v>
      </c>
      <c r="L45" s="3" t="s">
        <v>942</v>
      </c>
      <c r="M45" s="10">
        <v>3</v>
      </c>
      <c r="N45" s="11"/>
      <c r="O45" s="10">
        <v>1</v>
      </c>
      <c r="P45" s="10"/>
      <c r="AN45" s="3" t="s">
        <v>387</v>
      </c>
      <c r="AO45" s="3" t="s">
        <v>380</v>
      </c>
      <c r="AP45" s="5">
        <v>0</v>
      </c>
      <c r="AQ45" s="3">
        <v>0</v>
      </c>
      <c r="AR45" s="3" t="s">
        <v>19</v>
      </c>
    </row>
    <row r="46" spans="1:46">
      <c r="A46" s="3" t="s">
        <v>14</v>
      </c>
      <c r="B46" s="3">
        <v>2004</v>
      </c>
      <c r="D46" s="3" t="s">
        <v>310</v>
      </c>
      <c r="J46" s="3" t="s">
        <v>357</v>
      </c>
      <c r="K46" s="10">
        <v>0.16474464579901199</v>
      </c>
      <c r="L46" s="3" t="s">
        <v>942</v>
      </c>
      <c r="M46" s="10">
        <v>5</v>
      </c>
      <c r="N46" s="11"/>
      <c r="O46" s="10">
        <v>1</v>
      </c>
      <c r="P46" s="10"/>
      <c r="AN46" s="3" t="s">
        <v>387</v>
      </c>
      <c r="AO46" s="3" t="s">
        <v>380</v>
      </c>
      <c r="AP46" s="5">
        <v>0</v>
      </c>
      <c r="AQ46" s="3">
        <v>0</v>
      </c>
      <c r="AR46" s="3" t="s">
        <v>19</v>
      </c>
    </row>
    <row r="47" spans="1:46">
      <c r="A47" s="3" t="s">
        <v>14</v>
      </c>
      <c r="B47" s="3">
        <v>2005</v>
      </c>
      <c r="D47" s="3" t="s">
        <v>310</v>
      </c>
      <c r="H47" s="3" t="s">
        <v>937</v>
      </c>
      <c r="I47" s="3">
        <v>11.1</v>
      </c>
      <c r="J47" s="3" t="s">
        <v>357</v>
      </c>
      <c r="K47" s="10">
        <v>0.66518847006651904</v>
      </c>
      <c r="L47" s="3" t="s">
        <v>942</v>
      </c>
      <c r="M47" s="10">
        <v>2</v>
      </c>
      <c r="N47" s="11"/>
      <c r="O47" s="10">
        <v>1</v>
      </c>
      <c r="P47" s="10"/>
      <c r="AN47" s="3" t="s">
        <v>387</v>
      </c>
      <c r="AO47" s="3" t="s">
        <v>380</v>
      </c>
      <c r="AP47" s="5">
        <v>0</v>
      </c>
      <c r="AQ47" s="3">
        <v>0</v>
      </c>
      <c r="AR47" s="3" t="s">
        <v>19</v>
      </c>
    </row>
    <row r="48" spans="1:46">
      <c r="A48" s="3" t="s">
        <v>14</v>
      </c>
      <c r="B48" s="3">
        <v>2006</v>
      </c>
      <c r="D48" s="3" t="s">
        <v>310</v>
      </c>
      <c r="H48" s="3" t="s">
        <v>937</v>
      </c>
      <c r="I48" s="3">
        <v>20.100000000000001</v>
      </c>
      <c r="J48" s="3" t="s">
        <v>357</v>
      </c>
      <c r="K48" s="10">
        <v>3.9</v>
      </c>
      <c r="L48" s="3" t="s">
        <v>942</v>
      </c>
      <c r="M48" s="10">
        <v>4</v>
      </c>
      <c r="N48" s="11"/>
      <c r="O48" s="10">
        <v>1</v>
      </c>
      <c r="P48" s="10"/>
      <c r="AN48" s="3" t="s">
        <v>387</v>
      </c>
      <c r="AO48" s="3" t="s">
        <v>380</v>
      </c>
      <c r="AP48" s="5">
        <v>0</v>
      </c>
      <c r="AQ48" s="3">
        <v>0</v>
      </c>
      <c r="AR48" s="3" t="s">
        <v>19</v>
      </c>
    </row>
    <row r="49" spans="1:45">
      <c r="A49" s="3" t="s">
        <v>14</v>
      </c>
      <c r="B49" s="3">
        <v>2007</v>
      </c>
      <c r="D49" s="3" t="s">
        <v>310</v>
      </c>
      <c r="E49" s="3">
        <v>8.9</v>
      </c>
      <c r="H49" s="3" t="s">
        <v>937</v>
      </c>
      <c r="I49" s="3">
        <v>22.8</v>
      </c>
      <c r="J49" s="3" t="s">
        <v>357</v>
      </c>
      <c r="K49" s="10">
        <v>2</v>
      </c>
      <c r="L49" s="3" t="s">
        <v>942</v>
      </c>
      <c r="M49" s="10">
        <v>2</v>
      </c>
      <c r="N49" s="11"/>
      <c r="O49" s="10">
        <v>1</v>
      </c>
      <c r="P49" s="10"/>
      <c r="AN49" s="3" t="s">
        <v>387</v>
      </c>
      <c r="AO49" s="3" t="s">
        <v>380</v>
      </c>
      <c r="AP49" s="5">
        <v>0</v>
      </c>
      <c r="AQ49" s="3">
        <v>0</v>
      </c>
      <c r="AR49" s="3" t="s">
        <v>19</v>
      </c>
    </row>
    <row r="50" spans="1:45">
      <c r="A50" s="3" t="s">
        <v>14</v>
      </c>
      <c r="B50" s="3">
        <v>2008</v>
      </c>
      <c r="D50" s="3" t="s">
        <v>310</v>
      </c>
      <c r="H50" s="3" t="s">
        <v>937</v>
      </c>
      <c r="I50" s="3">
        <v>8.6999999999999993</v>
      </c>
      <c r="J50" s="3" t="s">
        <v>357</v>
      </c>
      <c r="K50" s="10">
        <v>0.7</v>
      </c>
      <c r="L50" s="3" t="s">
        <v>942</v>
      </c>
      <c r="M50" s="10">
        <v>4</v>
      </c>
      <c r="N50" s="11"/>
      <c r="O50" s="10">
        <v>1</v>
      </c>
      <c r="P50" s="10"/>
      <c r="Y50" s="3" t="s">
        <v>935</v>
      </c>
      <c r="AA50" s="3" t="s">
        <v>936</v>
      </c>
      <c r="AC50" s="3" t="s">
        <v>929</v>
      </c>
      <c r="AE50" s="3" t="s">
        <v>394</v>
      </c>
      <c r="AG50" s="3" t="s">
        <v>393</v>
      </c>
      <c r="AI50" s="3" t="s">
        <v>926</v>
      </c>
      <c r="AN50" s="3" t="s">
        <v>387</v>
      </c>
      <c r="AO50" s="3" t="s">
        <v>380</v>
      </c>
      <c r="AP50" s="5">
        <v>0</v>
      </c>
      <c r="AQ50" s="3">
        <v>0</v>
      </c>
      <c r="AR50" s="3" t="s">
        <v>19</v>
      </c>
    </row>
    <row r="51" spans="1:45">
      <c r="A51" s="3" t="s">
        <v>14</v>
      </c>
      <c r="B51" s="3">
        <v>2009</v>
      </c>
      <c r="D51" s="3" t="s">
        <v>310</v>
      </c>
      <c r="H51" s="3" t="s">
        <v>937</v>
      </c>
      <c r="I51" s="3">
        <v>19.3</v>
      </c>
      <c r="J51" s="3" t="s">
        <v>357</v>
      </c>
      <c r="K51" s="10">
        <v>2.7</v>
      </c>
      <c r="L51" s="3" t="s">
        <v>942</v>
      </c>
      <c r="M51" s="10">
        <v>7</v>
      </c>
      <c r="N51" s="11"/>
      <c r="O51" s="10">
        <v>1</v>
      </c>
      <c r="P51" s="10"/>
      <c r="AN51" s="3" t="s">
        <v>387</v>
      </c>
      <c r="AO51" s="3" t="s">
        <v>380</v>
      </c>
      <c r="AP51" s="5">
        <v>0</v>
      </c>
      <c r="AQ51" s="3">
        <v>0</v>
      </c>
      <c r="AR51" s="3" t="s">
        <v>19</v>
      </c>
    </row>
    <row r="52" spans="1:45">
      <c r="A52" s="3" t="s">
        <v>14</v>
      </c>
      <c r="B52" s="3">
        <v>2010</v>
      </c>
      <c r="D52" s="3" t="s">
        <v>310</v>
      </c>
      <c r="H52" s="3" t="s">
        <v>937</v>
      </c>
      <c r="J52" s="3" t="s">
        <v>357</v>
      </c>
      <c r="K52" s="10">
        <v>1.8</v>
      </c>
      <c r="L52" s="3" t="s">
        <v>942</v>
      </c>
      <c r="M52" s="10">
        <v>6</v>
      </c>
      <c r="N52" s="11"/>
      <c r="O52" s="10">
        <v>2</v>
      </c>
      <c r="P52" s="10"/>
      <c r="Q52" s="3" t="s">
        <v>357</v>
      </c>
      <c r="R52" s="3">
        <v>28</v>
      </c>
      <c r="S52" s="3">
        <v>45.5</v>
      </c>
      <c r="T52" s="3">
        <v>11.3</v>
      </c>
      <c r="U52" s="3">
        <v>7.7</v>
      </c>
      <c r="V52" s="3">
        <v>2.4</v>
      </c>
      <c r="X52" s="3" t="s">
        <v>897</v>
      </c>
      <c r="Y52" s="3" t="s">
        <v>935</v>
      </c>
      <c r="Z52" s="3">
        <v>41.94</v>
      </c>
      <c r="AA52" s="3" t="s">
        <v>936</v>
      </c>
      <c r="AB52" s="3">
        <v>19.02</v>
      </c>
      <c r="AC52" s="3" t="s">
        <v>929</v>
      </c>
      <c r="AD52" s="3">
        <v>9.35</v>
      </c>
      <c r="AE52" s="3" t="s">
        <v>394</v>
      </c>
      <c r="AF52" s="3">
        <f>86.79+0.58</f>
        <v>87.37</v>
      </c>
      <c r="AG52" s="3" t="s">
        <v>393</v>
      </c>
      <c r="AH52" s="3">
        <f>6.61+74.82</f>
        <v>81.429999999999993</v>
      </c>
      <c r="AI52" s="3" t="s">
        <v>926</v>
      </c>
      <c r="AJ52" s="3">
        <v>51.64</v>
      </c>
      <c r="AK52" s="3" t="s">
        <v>879</v>
      </c>
      <c r="AL52" s="3" t="s">
        <v>880</v>
      </c>
      <c r="AM52" s="3" t="s">
        <v>881</v>
      </c>
      <c r="AN52" s="3" t="s">
        <v>387</v>
      </c>
      <c r="AO52" s="3" t="s">
        <v>380</v>
      </c>
      <c r="AP52" s="5">
        <v>0</v>
      </c>
      <c r="AQ52" s="3">
        <v>0</v>
      </c>
      <c r="AR52" s="3" t="s">
        <v>19</v>
      </c>
    </row>
    <row r="53" spans="1:45" ht="17" customHeight="1">
      <c r="A53" s="3" t="s">
        <v>14</v>
      </c>
      <c r="B53" s="3">
        <v>2011</v>
      </c>
      <c r="D53" s="3" t="s">
        <v>310</v>
      </c>
      <c r="J53" s="3" t="s">
        <v>357</v>
      </c>
      <c r="K53" s="10">
        <v>0.26</v>
      </c>
      <c r="L53" s="3" t="s">
        <v>942</v>
      </c>
      <c r="M53" s="10">
        <v>0.26</v>
      </c>
      <c r="N53" s="10">
        <v>30</v>
      </c>
      <c r="O53" s="10">
        <v>2</v>
      </c>
      <c r="P53" s="10"/>
      <c r="AN53" s="3" t="s">
        <v>387</v>
      </c>
      <c r="AO53" s="3" t="s">
        <v>380</v>
      </c>
      <c r="AP53" s="5">
        <v>0</v>
      </c>
      <c r="AQ53" s="3">
        <v>0</v>
      </c>
      <c r="AR53" s="3" t="s">
        <v>19</v>
      </c>
    </row>
    <row r="54" spans="1:45" ht="17" customHeight="1">
      <c r="A54" s="3" t="s">
        <v>14</v>
      </c>
      <c r="B54" s="3">
        <v>2012</v>
      </c>
      <c r="D54" s="3" t="s">
        <v>310</v>
      </c>
      <c r="E54">
        <v>16.399999999999999</v>
      </c>
      <c r="J54" s="3" t="s">
        <v>357</v>
      </c>
      <c r="K54" s="10">
        <v>0.65</v>
      </c>
      <c r="L54" s="3" t="s">
        <v>942</v>
      </c>
      <c r="M54" s="10">
        <v>0.65</v>
      </c>
      <c r="N54" s="10"/>
      <c r="O54" s="10">
        <v>2</v>
      </c>
      <c r="P54" s="10"/>
      <c r="AN54" s="3" t="s">
        <v>387</v>
      </c>
      <c r="AO54" s="3" t="s">
        <v>380</v>
      </c>
      <c r="AP54" s="5">
        <v>0</v>
      </c>
      <c r="AQ54" s="3">
        <v>0</v>
      </c>
      <c r="AR54" s="3" t="s">
        <v>19</v>
      </c>
    </row>
    <row r="55" spans="1:45" ht="17" customHeight="1">
      <c r="A55" s="3" t="s">
        <v>14</v>
      </c>
      <c r="B55" s="3">
        <v>2013</v>
      </c>
      <c r="D55" s="3" t="s">
        <v>310</v>
      </c>
      <c r="E55">
        <v>13.25</v>
      </c>
      <c r="K55" s="10"/>
      <c r="M55" s="10"/>
      <c r="N55" s="10"/>
      <c r="O55" s="10"/>
      <c r="P55" s="10"/>
      <c r="AN55" s="3" t="s">
        <v>387</v>
      </c>
      <c r="AO55" s="3" t="s">
        <v>380</v>
      </c>
      <c r="AP55" s="5">
        <v>0</v>
      </c>
      <c r="AQ55" s="3">
        <v>0</v>
      </c>
      <c r="AR55" s="3" t="s">
        <v>19</v>
      </c>
    </row>
    <row r="56" spans="1:45" ht="17" customHeight="1">
      <c r="A56" s="3" t="s">
        <v>14</v>
      </c>
      <c r="B56" s="3">
        <v>2014</v>
      </c>
      <c r="D56" s="3" t="s">
        <v>310</v>
      </c>
      <c r="E56">
        <v>10.7</v>
      </c>
      <c r="K56" s="10"/>
      <c r="M56" s="10"/>
      <c r="N56" s="10"/>
      <c r="O56" s="10"/>
      <c r="P56" s="10"/>
      <c r="AN56" s="3" t="s">
        <v>387</v>
      </c>
      <c r="AO56" s="3" t="s">
        <v>380</v>
      </c>
      <c r="AP56" s="5">
        <v>0</v>
      </c>
      <c r="AQ56" s="3">
        <v>0</v>
      </c>
      <c r="AR56" s="3" t="s">
        <v>19</v>
      </c>
    </row>
    <row r="57" spans="1:45" ht="17" customHeight="1">
      <c r="A57" s="3" t="s">
        <v>14</v>
      </c>
      <c r="B57" s="3">
        <v>2015</v>
      </c>
      <c r="D57" s="3" t="s">
        <v>310</v>
      </c>
      <c r="E57">
        <v>7.3</v>
      </c>
      <c r="K57" s="10"/>
      <c r="M57" s="10"/>
      <c r="N57" s="10"/>
      <c r="O57" s="10"/>
      <c r="P57" s="10"/>
      <c r="AN57" s="3" t="s">
        <v>387</v>
      </c>
      <c r="AO57" s="3" t="s">
        <v>380</v>
      </c>
      <c r="AP57" s="5">
        <v>0</v>
      </c>
      <c r="AQ57" s="3">
        <v>0</v>
      </c>
      <c r="AR57" s="3" t="s">
        <v>19</v>
      </c>
    </row>
    <row r="58" spans="1:45" ht="17" customHeight="1">
      <c r="A58" s="3" t="s">
        <v>14</v>
      </c>
      <c r="B58" s="3">
        <v>1991</v>
      </c>
      <c r="D58" s="3" t="s">
        <v>311</v>
      </c>
      <c r="H58" s="3" t="s">
        <v>937</v>
      </c>
      <c r="Q58" s="3" t="s">
        <v>343</v>
      </c>
      <c r="S58" s="3">
        <v>61.9</v>
      </c>
      <c r="T58" s="3">
        <v>10</v>
      </c>
      <c r="U58" s="3">
        <v>1.7</v>
      </c>
      <c r="V58" s="3">
        <v>0.7</v>
      </c>
      <c r="Y58" s="3" t="s">
        <v>935</v>
      </c>
      <c r="AA58" s="3" t="s">
        <v>936</v>
      </c>
      <c r="AC58" s="3" t="s">
        <v>929</v>
      </c>
      <c r="AE58" s="3" t="s">
        <v>394</v>
      </c>
      <c r="AG58" s="3" t="s">
        <v>393</v>
      </c>
      <c r="AI58" s="3" t="s">
        <v>926</v>
      </c>
      <c r="AN58" s="3" t="s">
        <v>388</v>
      </c>
      <c r="AO58" s="3" t="s">
        <v>381</v>
      </c>
      <c r="AP58" s="5">
        <v>0</v>
      </c>
      <c r="AQ58" s="3">
        <v>1</v>
      </c>
      <c r="AR58" s="3" t="s">
        <v>19</v>
      </c>
      <c r="AS58" s="3" t="s">
        <v>17</v>
      </c>
    </row>
    <row r="59" spans="1:45" ht="17" customHeight="1">
      <c r="A59" s="3" t="s">
        <v>14</v>
      </c>
      <c r="B59" s="3">
        <v>2000</v>
      </c>
      <c r="D59" s="3" t="s">
        <v>311</v>
      </c>
      <c r="H59" s="3" t="s">
        <v>937</v>
      </c>
      <c r="Q59" s="3" t="s">
        <v>343</v>
      </c>
      <c r="R59" s="3">
        <v>31.1</v>
      </c>
      <c r="S59" s="3">
        <v>55</v>
      </c>
      <c r="T59" s="3">
        <v>8.5</v>
      </c>
      <c r="U59" s="3">
        <v>3.4</v>
      </c>
      <c r="V59" s="3">
        <v>1.2</v>
      </c>
      <c r="X59" s="3" t="s">
        <v>900</v>
      </c>
      <c r="Y59" s="3" t="s">
        <v>935</v>
      </c>
      <c r="AA59" s="3" t="s">
        <v>936</v>
      </c>
      <c r="AC59" s="3" t="s">
        <v>929</v>
      </c>
      <c r="AE59" s="3" t="s">
        <v>394</v>
      </c>
      <c r="AF59" s="3">
        <v>83</v>
      </c>
      <c r="AG59" s="3" t="s">
        <v>393</v>
      </c>
      <c r="AH59" s="3">
        <v>13.5</v>
      </c>
      <c r="AI59" s="3" t="s">
        <v>926</v>
      </c>
      <c r="AK59" s="3" t="s">
        <v>753</v>
      </c>
      <c r="AL59" s="3" t="s">
        <v>913</v>
      </c>
      <c r="AM59" s="3" t="s">
        <v>912</v>
      </c>
      <c r="AN59" s="3" t="s">
        <v>388</v>
      </c>
      <c r="AO59" s="3" t="s">
        <v>381</v>
      </c>
      <c r="AP59" s="5">
        <v>0</v>
      </c>
      <c r="AQ59" s="3">
        <v>1</v>
      </c>
      <c r="AR59" s="3" t="s">
        <v>19</v>
      </c>
      <c r="AS59" s="3" t="s">
        <v>17</v>
      </c>
    </row>
    <row r="60" spans="1:45" ht="17" customHeight="1">
      <c r="A60" s="3" t="s">
        <v>14</v>
      </c>
      <c r="B60" s="3">
        <v>2002</v>
      </c>
      <c r="D60" s="3" t="s">
        <v>311</v>
      </c>
      <c r="J60" s="11" t="s">
        <v>357</v>
      </c>
      <c r="K60" s="11" t="s">
        <v>946</v>
      </c>
      <c r="L60" s="3" t="s">
        <v>942</v>
      </c>
      <c r="M60" s="11" t="s">
        <v>956</v>
      </c>
      <c r="AN60" s="3" t="s">
        <v>388</v>
      </c>
      <c r="AO60" s="3" t="s">
        <v>381</v>
      </c>
      <c r="AP60" s="5">
        <v>0</v>
      </c>
      <c r="AQ60" s="3">
        <v>1</v>
      </c>
      <c r="AR60" s="3" t="s">
        <v>19</v>
      </c>
      <c r="AS60" s="3" t="s">
        <v>17</v>
      </c>
    </row>
    <row r="61" spans="1:45">
      <c r="A61" s="3" t="s">
        <v>14</v>
      </c>
      <c r="B61" s="3">
        <v>2003</v>
      </c>
      <c r="D61" s="3" t="s">
        <v>311</v>
      </c>
      <c r="J61" s="11" t="s">
        <v>357</v>
      </c>
      <c r="K61" s="11" t="s">
        <v>947</v>
      </c>
      <c r="L61" s="3" t="s">
        <v>942</v>
      </c>
      <c r="M61" s="11" t="s">
        <v>956</v>
      </c>
      <c r="O61" s="3">
        <v>1</v>
      </c>
      <c r="AN61" s="3" t="s">
        <v>388</v>
      </c>
      <c r="AO61" s="3" t="s">
        <v>381</v>
      </c>
      <c r="AP61" s="5">
        <v>0</v>
      </c>
      <c r="AQ61" s="3">
        <v>1</v>
      </c>
      <c r="AR61" s="3" t="s">
        <v>19</v>
      </c>
      <c r="AS61" s="3" t="s">
        <v>17</v>
      </c>
    </row>
    <row r="62" spans="1:45">
      <c r="A62" s="3" t="s">
        <v>14</v>
      </c>
      <c r="B62" s="3">
        <v>2004</v>
      </c>
      <c r="D62" s="3" t="s">
        <v>311</v>
      </c>
      <c r="J62" s="11" t="s">
        <v>357</v>
      </c>
      <c r="K62" s="11" t="s">
        <v>948</v>
      </c>
      <c r="L62" s="3" t="s">
        <v>942</v>
      </c>
      <c r="M62" s="11" t="s">
        <v>957</v>
      </c>
      <c r="O62" s="3">
        <v>2</v>
      </c>
      <c r="AN62" s="3" t="s">
        <v>388</v>
      </c>
      <c r="AO62" s="3" t="s">
        <v>381</v>
      </c>
      <c r="AP62" s="5">
        <v>0</v>
      </c>
      <c r="AQ62" s="3">
        <v>1</v>
      </c>
      <c r="AR62" s="3" t="s">
        <v>19</v>
      </c>
      <c r="AS62" s="3" t="s">
        <v>17</v>
      </c>
    </row>
    <row r="63" spans="1:45">
      <c r="A63" s="3" t="s">
        <v>14</v>
      </c>
      <c r="B63" s="3">
        <v>2005</v>
      </c>
      <c r="D63" s="3" t="s">
        <v>311</v>
      </c>
      <c r="H63" s="3" t="s">
        <v>937</v>
      </c>
      <c r="I63" s="3">
        <v>16.399999999999999</v>
      </c>
      <c r="J63" s="11" t="s">
        <v>357</v>
      </c>
      <c r="K63" s="11" t="s">
        <v>949</v>
      </c>
      <c r="L63" s="3" t="s">
        <v>942</v>
      </c>
      <c r="M63" s="11" t="s">
        <v>958</v>
      </c>
      <c r="O63" s="3">
        <v>2</v>
      </c>
      <c r="AN63" s="3" t="s">
        <v>388</v>
      </c>
      <c r="AO63" s="3" t="s">
        <v>381</v>
      </c>
      <c r="AP63" s="5">
        <v>0</v>
      </c>
      <c r="AQ63" s="3">
        <v>1</v>
      </c>
      <c r="AR63" s="3" t="s">
        <v>19</v>
      </c>
      <c r="AS63" s="3" t="s">
        <v>17</v>
      </c>
    </row>
    <row r="64" spans="1:45">
      <c r="A64" s="3" t="s">
        <v>14</v>
      </c>
      <c r="B64" s="3">
        <v>2006</v>
      </c>
      <c r="D64" s="3" t="s">
        <v>311</v>
      </c>
      <c r="H64" s="3" t="s">
        <v>937</v>
      </c>
      <c r="I64" s="3">
        <v>18.399999999999999</v>
      </c>
      <c r="J64" s="11" t="s">
        <v>357</v>
      </c>
      <c r="K64" s="11" t="s">
        <v>950</v>
      </c>
      <c r="L64" s="3" t="s">
        <v>942</v>
      </c>
      <c r="M64" s="11" t="s">
        <v>959</v>
      </c>
      <c r="O64" s="3">
        <v>2</v>
      </c>
      <c r="AN64" s="3" t="s">
        <v>388</v>
      </c>
      <c r="AO64" s="3" t="s">
        <v>381</v>
      </c>
      <c r="AP64" s="5">
        <v>0</v>
      </c>
      <c r="AQ64" s="3">
        <v>1</v>
      </c>
      <c r="AR64" s="3" t="s">
        <v>19</v>
      </c>
      <c r="AS64" s="3" t="s">
        <v>17</v>
      </c>
    </row>
    <row r="65" spans="1:45">
      <c r="A65" s="3" t="s">
        <v>14</v>
      </c>
      <c r="B65" s="3">
        <v>2007</v>
      </c>
      <c r="D65" s="3" t="s">
        <v>311</v>
      </c>
      <c r="E65" s="3">
        <v>9.5500000000000007</v>
      </c>
      <c r="H65" s="3" t="s">
        <v>937</v>
      </c>
      <c r="I65" s="3">
        <v>16.5</v>
      </c>
      <c r="J65" s="11" t="s">
        <v>357</v>
      </c>
      <c r="K65" s="11" t="s">
        <v>951</v>
      </c>
      <c r="L65" s="3" t="s">
        <v>942</v>
      </c>
      <c r="M65" s="11" t="s">
        <v>960</v>
      </c>
      <c r="O65" s="3">
        <v>2</v>
      </c>
      <c r="AN65" s="3" t="s">
        <v>388</v>
      </c>
      <c r="AO65" s="3" t="s">
        <v>381</v>
      </c>
      <c r="AP65" s="5">
        <v>0</v>
      </c>
      <c r="AQ65" s="3">
        <v>1</v>
      </c>
      <c r="AR65" s="3" t="s">
        <v>19</v>
      </c>
      <c r="AS65" s="3" t="s">
        <v>17</v>
      </c>
    </row>
    <row r="66" spans="1:45">
      <c r="A66" s="3" t="s">
        <v>14</v>
      </c>
      <c r="B66" s="3">
        <v>2008</v>
      </c>
      <c r="D66" s="3" t="s">
        <v>311</v>
      </c>
      <c r="H66" s="3" t="s">
        <v>937</v>
      </c>
      <c r="I66" s="3">
        <v>15.8</v>
      </c>
      <c r="J66" s="11" t="s">
        <v>357</v>
      </c>
      <c r="K66" s="11" t="s">
        <v>952</v>
      </c>
      <c r="L66" s="3" t="s">
        <v>942</v>
      </c>
      <c r="M66" s="11" t="s">
        <v>961</v>
      </c>
      <c r="O66" s="3">
        <v>2</v>
      </c>
      <c r="Q66" s="3" t="s">
        <v>343</v>
      </c>
      <c r="Y66" s="3" t="s">
        <v>935</v>
      </c>
      <c r="AA66" s="3" t="s">
        <v>936</v>
      </c>
      <c r="AC66" s="3" t="s">
        <v>929</v>
      </c>
      <c r="AE66" s="3" t="s">
        <v>394</v>
      </c>
      <c r="AG66" s="3" t="s">
        <v>393</v>
      </c>
      <c r="AI66" s="3" t="s">
        <v>926</v>
      </c>
      <c r="AN66" s="3" t="s">
        <v>388</v>
      </c>
      <c r="AO66" s="3" t="s">
        <v>381</v>
      </c>
      <c r="AP66" s="5">
        <v>0</v>
      </c>
      <c r="AQ66" s="3">
        <v>1</v>
      </c>
      <c r="AR66" s="3" t="s">
        <v>19</v>
      </c>
      <c r="AS66" s="3" t="s">
        <v>17</v>
      </c>
    </row>
    <row r="67" spans="1:45">
      <c r="A67" s="3" t="s">
        <v>14</v>
      </c>
      <c r="B67" s="3">
        <v>2009</v>
      </c>
      <c r="D67" s="3" t="s">
        <v>311</v>
      </c>
      <c r="H67" s="3" t="s">
        <v>937</v>
      </c>
      <c r="I67" s="3">
        <v>10.1</v>
      </c>
      <c r="J67" s="11" t="s">
        <v>357</v>
      </c>
      <c r="K67" s="11" t="s">
        <v>953</v>
      </c>
      <c r="L67" s="3" t="s">
        <v>942</v>
      </c>
      <c r="M67" s="11" t="s">
        <v>960</v>
      </c>
      <c r="O67" s="3">
        <v>2</v>
      </c>
      <c r="AN67" s="3" t="s">
        <v>388</v>
      </c>
      <c r="AO67" s="3" t="s">
        <v>381</v>
      </c>
      <c r="AP67" s="5">
        <v>0</v>
      </c>
      <c r="AQ67" s="3">
        <v>1</v>
      </c>
      <c r="AR67" s="3" t="s">
        <v>19</v>
      </c>
      <c r="AS67" s="3" t="s">
        <v>17</v>
      </c>
    </row>
    <row r="68" spans="1:45" ht="17" customHeight="1">
      <c r="A68" s="3" t="s">
        <v>14</v>
      </c>
      <c r="B68" s="3">
        <v>2010</v>
      </c>
      <c r="D68" s="3" t="s">
        <v>311</v>
      </c>
      <c r="H68" s="3" t="s">
        <v>937</v>
      </c>
      <c r="J68" s="11" t="s">
        <v>357</v>
      </c>
      <c r="K68" s="11" t="s">
        <v>947</v>
      </c>
      <c r="L68" s="3" t="s">
        <v>942</v>
      </c>
      <c r="M68" s="11" t="s">
        <v>962</v>
      </c>
      <c r="O68" s="3">
        <v>3</v>
      </c>
      <c r="Q68" s="3" t="s">
        <v>343</v>
      </c>
      <c r="R68" s="3">
        <v>25.4</v>
      </c>
      <c r="S68" s="3">
        <v>43.3</v>
      </c>
      <c r="T68" s="3">
        <v>11.1</v>
      </c>
      <c r="U68" s="3">
        <v>7.1</v>
      </c>
      <c r="V68" s="3">
        <v>2.6</v>
      </c>
      <c r="X68" s="3" t="s">
        <v>899</v>
      </c>
      <c r="Y68" s="3" t="s">
        <v>935</v>
      </c>
      <c r="Z68" s="3">
        <v>47.48</v>
      </c>
      <c r="AA68" s="3" t="s">
        <v>936</v>
      </c>
      <c r="AB68" s="3">
        <v>20.73</v>
      </c>
      <c r="AC68" s="3" t="s">
        <v>929</v>
      </c>
      <c r="AD68" s="3">
        <v>8.44</v>
      </c>
      <c r="AE68" s="3" t="s">
        <v>394</v>
      </c>
      <c r="AF68" s="3">
        <f>79.3+2.54</f>
        <v>81.84</v>
      </c>
      <c r="AG68" s="3" t="s">
        <v>393</v>
      </c>
      <c r="AH68" s="3">
        <f>13.4+74.17</f>
        <v>87.570000000000007</v>
      </c>
      <c r="AI68" s="3" t="s">
        <v>926</v>
      </c>
      <c r="AJ68" s="3">
        <v>47.68</v>
      </c>
      <c r="AK68" s="3" t="s">
        <v>882</v>
      </c>
      <c r="AL68" s="3" t="s">
        <v>883</v>
      </c>
      <c r="AM68" s="3" t="s">
        <v>884</v>
      </c>
      <c r="AN68" s="3" t="s">
        <v>388</v>
      </c>
      <c r="AO68" s="3" t="s">
        <v>381</v>
      </c>
      <c r="AP68" s="5">
        <v>0</v>
      </c>
      <c r="AQ68" s="3">
        <v>1</v>
      </c>
      <c r="AR68" s="3" t="s">
        <v>19</v>
      </c>
      <c r="AS68" s="3" t="s">
        <v>17</v>
      </c>
    </row>
    <row r="69" spans="1:45" ht="17" customHeight="1">
      <c r="A69" s="3" t="s">
        <v>14</v>
      </c>
      <c r="B69" s="3">
        <v>2011</v>
      </c>
      <c r="D69" s="3" t="s">
        <v>311</v>
      </c>
      <c r="J69" s="11"/>
      <c r="K69" s="11"/>
      <c r="M69" s="11"/>
      <c r="N69" s="3">
        <v>57</v>
      </c>
      <c r="O69" s="3">
        <v>3</v>
      </c>
      <c r="AN69" s="3" t="s">
        <v>388</v>
      </c>
      <c r="AO69" s="3" t="s">
        <v>381</v>
      </c>
      <c r="AP69" s="5">
        <v>0</v>
      </c>
      <c r="AQ69" s="3">
        <v>1</v>
      </c>
      <c r="AR69" s="3" t="s">
        <v>19</v>
      </c>
      <c r="AS69" s="3" t="s">
        <v>17</v>
      </c>
    </row>
    <row r="70" spans="1:45" ht="17" customHeight="1">
      <c r="A70" s="3" t="s">
        <v>14</v>
      </c>
      <c r="B70" s="3">
        <v>2012</v>
      </c>
      <c r="D70" s="3" t="s">
        <v>311</v>
      </c>
      <c r="E70" s="3">
        <v>13.1</v>
      </c>
      <c r="J70" s="11" t="s">
        <v>357</v>
      </c>
      <c r="K70" s="11" t="s">
        <v>954</v>
      </c>
      <c r="M70" s="11" t="s">
        <v>963</v>
      </c>
      <c r="O70" s="3">
        <v>3</v>
      </c>
      <c r="AN70" s="3" t="s">
        <v>388</v>
      </c>
      <c r="AO70" s="3" t="s">
        <v>381</v>
      </c>
      <c r="AP70" s="5">
        <v>0</v>
      </c>
      <c r="AQ70" s="3">
        <v>1</v>
      </c>
      <c r="AR70" s="3" t="s">
        <v>19</v>
      </c>
      <c r="AS70" s="3" t="s">
        <v>17</v>
      </c>
    </row>
    <row r="71" spans="1:45" ht="17" customHeight="1">
      <c r="A71" s="3" t="s">
        <v>14</v>
      </c>
      <c r="B71" s="3">
        <v>2013</v>
      </c>
      <c r="D71" s="3" t="s">
        <v>311</v>
      </c>
      <c r="E71" s="3">
        <v>11.2</v>
      </c>
      <c r="J71" s="11" t="s">
        <v>357</v>
      </c>
      <c r="K71" s="11" t="s">
        <v>955</v>
      </c>
      <c r="M71" s="11" t="s">
        <v>963</v>
      </c>
      <c r="AN71" s="3" t="s">
        <v>388</v>
      </c>
      <c r="AO71" s="3" t="s">
        <v>381</v>
      </c>
      <c r="AP71" s="5">
        <v>0</v>
      </c>
      <c r="AQ71" s="3">
        <v>1</v>
      </c>
      <c r="AR71" s="3" t="s">
        <v>19</v>
      </c>
      <c r="AS71" s="3" t="s">
        <v>17</v>
      </c>
    </row>
    <row r="72" spans="1:45" ht="17" customHeight="1">
      <c r="A72" s="3" t="s">
        <v>14</v>
      </c>
      <c r="B72" s="3">
        <v>2014</v>
      </c>
      <c r="D72" s="3" t="s">
        <v>311</v>
      </c>
      <c r="E72" s="3">
        <v>8.8500000000000014</v>
      </c>
      <c r="J72" s="11"/>
      <c r="K72" s="11"/>
      <c r="M72" s="11"/>
      <c r="AN72" s="3" t="s">
        <v>388</v>
      </c>
      <c r="AO72" s="3" t="s">
        <v>381</v>
      </c>
      <c r="AP72" s="5">
        <v>0</v>
      </c>
      <c r="AQ72" s="3">
        <v>1</v>
      </c>
      <c r="AR72" s="3" t="s">
        <v>19</v>
      </c>
      <c r="AS72" s="3" t="s">
        <v>17</v>
      </c>
    </row>
    <row r="73" spans="1:45" ht="17" customHeight="1">
      <c r="A73" s="3" t="s">
        <v>14</v>
      </c>
      <c r="B73" s="3">
        <v>2015</v>
      </c>
      <c r="D73" s="3" t="s">
        <v>311</v>
      </c>
      <c r="E73" s="3">
        <v>7.9</v>
      </c>
      <c r="J73" s="11"/>
      <c r="K73" s="11"/>
      <c r="M73" s="11"/>
      <c r="AN73" s="3" t="s">
        <v>388</v>
      </c>
      <c r="AO73" s="3" t="s">
        <v>381</v>
      </c>
      <c r="AP73" s="5">
        <v>0</v>
      </c>
      <c r="AQ73" s="3">
        <v>1</v>
      </c>
      <c r="AR73" s="3" t="s">
        <v>19</v>
      </c>
      <c r="AS73" s="3" t="s">
        <v>17</v>
      </c>
    </row>
    <row r="74" spans="1:45" ht="17" customHeight="1">
      <c r="A74" s="3" t="s">
        <v>14</v>
      </c>
      <c r="B74" s="3">
        <v>1991</v>
      </c>
      <c r="D74" s="3" t="s">
        <v>14</v>
      </c>
      <c r="H74" s="3" t="s">
        <v>937</v>
      </c>
      <c r="Q74" s="3" t="s">
        <v>343</v>
      </c>
      <c r="S74" s="3">
        <v>51.3</v>
      </c>
      <c r="T74" s="3">
        <v>22.9</v>
      </c>
      <c r="U74" s="3">
        <v>4.0999999999999996</v>
      </c>
      <c r="V74" s="3">
        <v>2.2999999999999998</v>
      </c>
      <c r="Y74" s="3" t="s">
        <v>935</v>
      </c>
      <c r="AA74" s="3" t="s">
        <v>936</v>
      </c>
      <c r="AC74" s="3" t="s">
        <v>929</v>
      </c>
      <c r="AE74" s="3" t="s">
        <v>394</v>
      </c>
      <c r="AG74" s="3" t="s">
        <v>393</v>
      </c>
      <c r="AI74" s="3" t="s">
        <v>926</v>
      </c>
      <c r="AN74" s="3" t="s">
        <v>389</v>
      </c>
      <c r="AO74" s="3" t="s">
        <v>384</v>
      </c>
      <c r="AP74" s="5">
        <v>0</v>
      </c>
      <c r="AQ74" s="3">
        <v>0</v>
      </c>
      <c r="AR74" s="3" t="s">
        <v>19</v>
      </c>
      <c r="AS74" s="3" t="s">
        <v>17</v>
      </c>
    </row>
    <row r="75" spans="1:45" ht="17" customHeight="1">
      <c r="A75" s="3" t="s">
        <v>14</v>
      </c>
      <c r="B75" s="3">
        <v>2000</v>
      </c>
      <c r="D75" s="3" t="s">
        <v>14</v>
      </c>
      <c r="H75" s="3" t="s">
        <v>937</v>
      </c>
      <c r="Q75" s="3" t="s">
        <v>343</v>
      </c>
      <c r="R75" s="3">
        <v>16.399999999999999</v>
      </c>
      <c r="S75" s="3">
        <v>51</v>
      </c>
      <c r="T75" s="3">
        <v>18.7</v>
      </c>
      <c r="U75" s="3">
        <v>7</v>
      </c>
      <c r="V75" s="3">
        <v>3.5</v>
      </c>
      <c r="X75" s="3" t="s">
        <v>902</v>
      </c>
      <c r="Y75" s="3" t="s">
        <v>935</v>
      </c>
      <c r="AA75" s="3" t="s">
        <v>936</v>
      </c>
      <c r="AC75" s="3" t="s">
        <v>929</v>
      </c>
      <c r="AE75" s="3" t="s">
        <v>394</v>
      </c>
      <c r="AF75" s="3">
        <v>94</v>
      </c>
      <c r="AG75" s="3" t="s">
        <v>393</v>
      </c>
      <c r="AH75" s="3">
        <v>36.6</v>
      </c>
      <c r="AI75" s="3" t="s">
        <v>926</v>
      </c>
      <c r="AK75" s="3" t="s">
        <v>916</v>
      </c>
      <c r="AL75" s="3" t="s">
        <v>915</v>
      </c>
      <c r="AM75" s="3" t="s">
        <v>914</v>
      </c>
      <c r="AN75" s="3" t="s">
        <v>389</v>
      </c>
      <c r="AO75" s="3" t="s">
        <v>384</v>
      </c>
      <c r="AP75" s="5">
        <v>0</v>
      </c>
      <c r="AQ75" s="3">
        <v>0</v>
      </c>
      <c r="AR75" s="3" t="s">
        <v>19</v>
      </c>
      <c r="AS75" s="3" t="s">
        <v>17</v>
      </c>
    </row>
    <row r="76" spans="1:45" ht="17" customHeight="1">
      <c r="A76" s="3" t="s">
        <v>14</v>
      </c>
      <c r="B76" s="3">
        <v>2001</v>
      </c>
      <c r="D76" s="3" t="s">
        <v>14</v>
      </c>
      <c r="AN76" s="3" t="s">
        <v>389</v>
      </c>
      <c r="AO76" s="3" t="s">
        <v>384</v>
      </c>
      <c r="AP76" s="5">
        <v>0</v>
      </c>
      <c r="AQ76" s="3">
        <v>0</v>
      </c>
      <c r="AR76" s="3" t="s">
        <v>19</v>
      </c>
      <c r="AS76" s="3" t="s">
        <v>17</v>
      </c>
    </row>
    <row r="77" spans="1:45" ht="17" customHeight="1">
      <c r="A77" s="3" t="s">
        <v>14</v>
      </c>
      <c r="B77" s="3">
        <v>2002</v>
      </c>
      <c r="D77" s="3" t="s">
        <v>14</v>
      </c>
      <c r="J77" s="3" t="s">
        <v>357</v>
      </c>
      <c r="K77" s="11" t="s">
        <v>964</v>
      </c>
      <c r="L77" s="3" t="s">
        <v>942</v>
      </c>
      <c r="M77" s="11" t="s">
        <v>974</v>
      </c>
      <c r="AN77" s="3" t="s">
        <v>389</v>
      </c>
      <c r="AO77" s="3" t="s">
        <v>384</v>
      </c>
      <c r="AP77" s="5">
        <v>0</v>
      </c>
      <c r="AQ77" s="3">
        <v>0</v>
      </c>
      <c r="AR77" s="3" t="s">
        <v>19</v>
      </c>
      <c r="AS77" s="3" t="s">
        <v>17</v>
      </c>
    </row>
    <row r="78" spans="1:45" ht="17" customHeight="1">
      <c r="A78" s="3" t="s">
        <v>14</v>
      </c>
      <c r="B78" s="3">
        <v>2003</v>
      </c>
      <c r="D78" s="3" t="s">
        <v>14</v>
      </c>
      <c r="J78" s="3" t="s">
        <v>357</v>
      </c>
      <c r="K78" s="11" t="s">
        <v>965</v>
      </c>
      <c r="L78" s="3" t="s">
        <v>942</v>
      </c>
      <c r="M78" s="11" t="s">
        <v>975</v>
      </c>
      <c r="N78" s="3">
        <v>3</v>
      </c>
      <c r="AN78" s="3" t="s">
        <v>389</v>
      </c>
      <c r="AO78" s="3" t="s">
        <v>384</v>
      </c>
      <c r="AP78" s="5">
        <v>0</v>
      </c>
      <c r="AQ78" s="3">
        <v>0</v>
      </c>
      <c r="AR78" s="3" t="s">
        <v>19</v>
      </c>
      <c r="AS78" s="3" t="s">
        <v>17</v>
      </c>
    </row>
    <row r="79" spans="1:45" ht="17" customHeight="1">
      <c r="A79" s="3" t="s">
        <v>14</v>
      </c>
      <c r="B79" s="3">
        <v>2004</v>
      </c>
      <c r="D79" s="3" t="s">
        <v>14</v>
      </c>
      <c r="J79" s="3" t="s">
        <v>357</v>
      </c>
      <c r="K79" s="11" t="s">
        <v>966</v>
      </c>
      <c r="L79" s="3" t="s">
        <v>942</v>
      </c>
      <c r="M79" s="11" t="s">
        <v>976</v>
      </c>
      <c r="N79" s="3">
        <v>3</v>
      </c>
      <c r="AN79" s="3" t="s">
        <v>389</v>
      </c>
      <c r="AO79" s="3" t="s">
        <v>384</v>
      </c>
      <c r="AP79" s="5">
        <v>0</v>
      </c>
      <c r="AQ79" s="3">
        <v>0</v>
      </c>
      <c r="AR79" s="3" t="s">
        <v>19</v>
      </c>
      <c r="AS79" s="3" t="s">
        <v>17</v>
      </c>
    </row>
    <row r="80" spans="1:45" ht="17" customHeight="1">
      <c r="A80" s="3" t="s">
        <v>14</v>
      </c>
      <c r="B80" s="3">
        <v>2005</v>
      </c>
      <c r="D80" s="3" t="s">
        <v>14</v>
      </c>
      <c r="H80" s="3" t="s">
        <v>937</v>
      </c>
      <c r="I80" s="3">
        <v>18.600000000000001</v>
      </c>
      <c r="J80" s="3" t="s">
        <v>357</v>
      </c>
      <c r="K80" s="11" t="s">
        <v>967</v>
      </c>
      <c r="L80" s="3" t="s">
        <v>942</v>
      </c>
      <c r="M80" s="11" t="s">
        <v>977</v>
      </c>
      <c r="N80" s="3">
        <v>3</v>
      </c>
      <c r="AN80" s="3" t="s">
        <v>389</v>
      </c>
      <c r="AO80" s="3" t="s">
        <v>384</v>
      </c>
      <c r="AP80" s="5">
        <v>0</v>
      </c>
      <c r="AQ80" s="3">
        <v>0</v>
      </c>
      <c r="AR80" s="3" t="s">
        <v>19</v>
      </c>
      <c r="AS80" s="3" t="s">
        <v>17</v>
      </c>
    </row>
    <row r="81" spans="1:45">
      <c r="A81" s="3" t="s">
        <v>14</v>
      </c>
      <c r="B81" s="3">
        <v>2006</v>
      </c>
      <c r="D81" s="3" t="s">
        <v>14</v>
      </c>
      <c r="H81" s="3" t="s">
        <v>937</v>
      </c>
      <c r="I81" s="3">
        <v>16.3</v>
      </c>
      <c r="J81" s="3" t="s">
        <v>357</v>
      </c>
      <c r="K81" s="11" t="s">
        <v>956</v>
      </c>
      <c r="L81" s="3" t="s">
        <v>942</v>
      </c>
      <c r="M81" s="11" t="s">
        <v>962</v>
      </c>
      <c r="N81" s="3">
        <v>3</v>
      </c>
      <c r="AN81" s="3" t="s">
        <v>389</v>
      </c>
      <c r="AO81" s="3" t="s">
        <v>384</v>
      </c>
      <c r="AP81" s="5">
        <v>0</v>
      </c>
      <c r="AQ81" s="3">
        <v>0</v>
      </c>
      <c r="AR81" s="3" t="s">
        <v>19</v>
      </c>
      <c r="AS81" s="3" t="s">
        <v>17</v>
      </c>
    </row>
    <row r="82" spans="1:45">
      <c r="A82" s="3" t="s">
        <v>14</v>
      </c>
      <c r="B82" s="3">
        <v>2007</v>
      </c>
      <c r="D82" s="3" t="s">
        <v>14</v>
      </c>
      <c r="E82" s="3">
        <v>10.9</v>
      </c>
      <c r="H82" s="3" t="s">
        <v>937</v>
      </c>
      <c r="I82" s="3">
        <v>14.3</v>
      </c>
      <c r="J82" s="3" t="s">
        <v>357</v>
      </c>
      <c r="K82" s="11" t="s">
        <v>968</v>
      </c>
      <c r="L82" s="3" t="s">
        <v>942</v>
      </c>
      <c r="M82" s="11" t="s">
        <v>978</v>
      </c>
      <c r="N82" s="3">
        <v>3</v>
      </c>
      <c r="AN82" s="3" t="s">
        <v>389</v>
      </c>
      <c r="AO82" s="3" t="s">
        <v>384</v>
      </c>
      <c r="AP82" s="5">
        <v>0</v>
      </c>
      <c r="AQ82" s="3">
        <v>0</v>
      </c>
      <c r="AR82" s="3" t="s">
        <v>19</v>
      </c>
      <c r="AS82" s="3" t="s">
        <v>17</v>
      </c>
    </row>
    <row r="83" spans="1:45">
      <c r="A83" s="3" t="s">
        <v>14</v>
      </c>
      <c r="B83" s="3">
        <v>2008</v>
      </c>
      <c r="D83" s="3" t="s">
        <v>14</v>
      </c>
      <c r="H83" s="3" t="s">
        <v>937</v>
      </c>
      <c r="I83" s="3">
        <v>9.9</v>
      </c>
      <c r="J83" s="3" t="s">
        <v>357</v>
      </c>
      <c r="K83" s="11" t="s">
        <v>969</v>
      </c>
      <c r="L83" s="3" t="s">
        <v>942</v>
      </c>
      <c r="M83" s="11" t="s">
        <v>979</v>
      </c>
      <c r="N83" s="3">
        <v>3</v>
      </c>
      <c r="Q83" s="3" t="s">
        <v>343</v>
      </c>
      <c r="Y83" s="3" t="s">
        <v>935</v>
      </c>
      <c r="AA83" s="3" t="s">
        <v>936</v>
      </c>
      <c r="AC83" s="3" t="s">
        <v>929</v>
      </c>
      <c r="AE83" s="3" t="s">
        <v>394</v>
      </c>
      <c r="AG83" s="3" t="s">
        <v>393</v>
      </c>
      <c r="AI83" s="3" t="s">
        <v>926</v>
      </c>
      <c r="AN83" s="3" t="s">
        <v>389</v>
      </c>
      <c r="AO83" s="3" t="s">
        <v>384</v>
      </c>
      <c r="AP83" s="5">
        <v>0</v>
      </c>
      <c r="AQ83" s="3">
        <v>0</v>
      </c>
      <c r="AR83" s="3" t="s">
        <v>19</v>
      </c>
      <c r="AS83" s="3" t="s">
        <v>17</v>
      </c>
    </row>
    <row r="84" spans="1:45">
      <c r="A84" s="3" t="s">
        <v>14</v>
      </c>
      <c r="B84" s="3">
        <v>2009</v>
      </c>
      <c r="D84" s="3" t="s">
        <v>14</v>
      </c>
      <c r="H84" s="3" t="s">
        <v>937</v>
      </c>
      <c r="I84" s="3">
        <v>16.5</v>
      </c>
      <c r="J84" s="3" t="s">
        <v>357</v>
      </c>
      <c r="K84" s="11" t="s">
        <v>970</v>
      </c>
      <c r="L84" s="3" t="s">
        <v>942</v>
      </c>
      <c r="M84" s="11" t="s">
        <v>980</v>
      </c>
      <c r="N84" s="3">
        <v>3</v>
      </c>
      <c r="AN84" s="3" t="s">
        <v>389</v>
      </c>
      <c r="AO84" s="3" t="s">
        <v>384</v>
      </c>
      <c r="AP84" s="5">
        <v>0</v>
      </c>
      <c r="AQ84" s="3">
        <v>0</v>
      </c>
      <c r="AR84" s="3" t="s">
        <v>19</v>
      </c>
      <c r="AS84" s="3" t="s">
        <v>17</v>
      </c>
    </row>
    <row r="85" spans="1:45" ht="15" customHeight="1">
      <c r="A85" s="3" t="s">
        <v>14</v>
      </c>
      <c r="B85" s="3">
        <v>2010</v>
      </c>
      <c r="D85" s="3" t="s">
        <v>14</v>
      </c>
      <c r="H85" s="3" t="s">
        <v>937</v>
      </c>
      <c r="J85" s="3" t="s">
        <v>357</v>
      </c>
      <c r="K85" s="11" t="s">
        <v>971</v>
      </c>
      <c r="L85" s="3" t="s">
        <v>942</v>
      </c>
      <c r="M85" s="11" t="s">
        <v>981</v>
      </c>
      <c r="N85" s="3">
        <v>3</v>
      </c>
      <c r="Q85" s="3" t="s">
        <v>343</v>
      </c>
      <c r="R85" s="3">
        <v>10.4</v>
      </c>
      <c r="S85" s="3">
        <v>45.4</v>
      </c>
      <c r="T85" s="3">
        <v>25.2</v>
      </c>
      <c r="U85" s="3">
        <v>11</v>
      </c>
      <c r="V85" s="3">
        <v>6.1</v>
      </c>
      <c r="X85" s="3" t="s">
        <v>901</v>
      </c>
      <c r="Y85" s="3" t="s">
        <v>935</v>
      </c>
      <c r="Z85" s="3">
        <v>74.430000000000007</v>
      </c>
      <c r="AA85" s="3" t="s">
        <v>936</v>
      </c>
      <c r="AB85" s="3">
        <v>30.59</v>
      </c>
      <c r="AC85" s="3" t="s">
        <v>929</v>
      </c>
      <c r="AD85" s="3">
        <v>21.03</v>
      </c>
      <c r="AE85" s="3" t="s">
        <v>394</v>
      </c>
      <c r="AF85" s="3">
        <f>93.1+0.63</f>
        <v>93.72999999999999</v>
      </c>
      <c r="AG85" s="3" t="s">
        <v>393</v>
      </c>
      <c r="AH85" s="3">
        <f>9.6+80.01</f>
        <v>89.61</v>
      </c>
      <c r="AI85" s="3" t="s">
        <v>926</v>
      </c>
      <c r="AJ85" s="3">
        <v>91.5</v>
      </c>
      <c r="AK85" s="3" t="s">
        <v>885</v>
      </c>
      <c r="AL85" s="3" t="s">
        <v>886</v>
      </c>
      <c r="AM85" s="3" t="s">
        <v>887</v>
      </c>
      <c r="AN85" s="3" t="s">
        <v>389</v>
      </c>
      <c r="AO85" s="3" t="s">
        <v>384</v>
      </c>
      <c r="AP85" s="5">
        <v>0</v>
      </c>
      <c r="AQ85" s="3">
        <v>0</v>
      </c>
      <c r="AR85" s="3" t="s">
        <v>19</v>
      </c>
      <c r="AS85" s="3" t="s">
        <v>17</v>
      </c>
    </row>
    <row r="86" spans="1:45" ht="15" customHeight="1">
      <c r="A86" s="3" t="s">
        <v>14</v>
      </c>
      <c r="B86" s="3">
        <v>2011</v>
      </c>
      <c r="D86" s="3" t="s">
        <v>14</v>
      </c>
      <c r="J86" s="3" t="s">
        <v>357</v>
      </c>
      <c r="K86" s="11" t="s">
        <v>972</v>
      </c>
      <c r="M86" s="11" t="s">
        <v>963</v>
      </c>
      <c r="N86" s="3">
        <v>3</v>
      </c>
      <c r="O86" s="3">
        <v>115</v>
      </c>
      <c r="AN86" s="3" t="s">
        <v>389</v>
      </c>
      <c r="AO86" s="3" t="s">
        <v>384</v>
      </c>
      <c r="AP86" s="5">
        <v>0</v>
      </c>
      <c r="AQ86" s="3">
        <v>0</v>
      </c>
      <c r="AR86" s="3" t="s">
        <v>19</v>
      </c>
      <c r="AS86" s="3" t="s">
        <v>17</v>
      </c>
    </row>
    <row r="87" spans="1:45" ht="15" customHeight="1">
      <c r="A87" s="3" t="s">
        <v>14</v>
      </c>
      <c r="B87" s="3">
        <v>2012</v>
      </c>
      <c r="D87" s="3" t="s">
        <v>14</v>
      </c>
      <c r="E87" s="3">
        <v>13.649999999999999</v>
      </c>
      <c r="J87" s="3" t="s">
        <v>357</v>
      </c>
      <c r="K87" s="11" t="s">
        <v>973</v>
      </c>
      <c r="M87" s="11" t="s">
        <v>963</v>
      </c>
      <c r="N87" s="3">
        <v>3</v>
      </c>
      <c r="AN87" s="3" t="s">
        <v>389</v>
      </c>
      <c r="AO87" s="3" t="s">
        <v>384</v>
      </c>
      <c r="AP87" s="5">
        <v>0</v>
      </c>
      <c r="AQ87" s="3">
        <v>0</v>
      </c>
      <c r="AR87" s="3" t="s">
        <v>19</v>
      </c>
      <c r="AS87" s="3" t="s">
        <v>17</v>
      </c>
    </row>
    <row r="88" spans="1:45" ht="15" customHeight="1">
      <c r="A88" s="3" t="s">
        <v>14</v>
      </c>
      <c r="B88" s="3">
        <v>2013</v>
      </c>
      <c r="D88" s="3" t="s">
        <v>14</v>
      </c>
      <c r="E88" s="3">
        <v>12.25</v>
      </c>
      <c r="AN88" s="3" t="s">
        <v>389</v>
      </c>
      <c r="AO88" s="3" t="s">
        <v>384</v>
      </c>
      <c r="AP88" s="5">
        <v>0</v>
      </c>
      <c r="AQ88" s="3">
        <v>0</v>
      </c>
      <c r="AR88" s="3" t="s">
        <v>19</v>
      </c>
      <c r="AS88" s="3" t="s">
        <v>17</v>
      </c>
    </row>
    <row r="89" spans="1:45" ht="15" customHeight="1">
      <c r="A89" s="3" t="s">
        <v>14</v>
      </c>
      <c r="B89" s="3">
        <v>2014</v>
      </c>
      <c r="D89" s="3" t="s">
        <v>14</v>
      </c>
      <c r="E89" s="3">
        <v>13.7</v>
      </c>
      <c r="AN89" s="3" t="s">
        <v>389</v>
      </c>
      <c r="AO89" s="3" t="s">
        <v>384</v>
      </c>
      <c r="AP89" s="5">
        <v>0</v>
      </c>
      <c r="AQ89" s="3">
        <v>0</v>
      </c>
      <c r="AR89" s="3" t="s">
        <v>19</v>
      </c>
      <c r="AS89" s="3" t="s">
        <v>17</v>
      </c>
    </row>
    <row r="90" spans="1:45" ht="15" customHeight="1">
      <c r="A90" s="3" t="s">
        <v>14</v>
      </c>
      <c r="B90" s="3">
        <v>2015</v>
      </c>
      <c r="D90" s="3" t="s">
        <v>14</v>
      </c>
      <c r="E90" s="3">
        <v>9.1000000000000014</v>
      </c>
      <c r="AN90" s="3" t="s">
        <v>389</v>
      </c>
      <c r="AO90" s="3" t="s">
        <v>384</v>
      </c>
      <c r="AP90" s="5">
        <v>0</v>
      </c>
      <c r="AQ90" s="3">
        <v>0</v>
      </c>
      <c r="AR90" s="3" t="s">
        <v>19</v>
      </c>
      <c r="AS90" s="3" t="s">
        <v>17</v>
      </c>
    </row>
    <row r="91" spans="1:45" ht="15" customHeight="1">
      <c r="A91" s="3" t="s">
        <v>14</v>
      </c>
      <c r="B91" s="3">
        <v>1991</v>
      </c>
      <c r="D91" s="3" t="s">
        <v>312</v>
      </c>
      <c r="H91" s="3" t="s">
        <v>937</v>
      </c>
      <c r="Q91" s="3" t="s">
        <v>357</v>
      </c>
      <c r="S91" s="3">
        <v>57.3</v>
      </c>
      <c r="T91" s="3">
        <v>11.1</v>
      </c>
      <c r="U91" s="3">
        <v>1.8</v>
      </c>
      <c r="V91" s="3">
        <v>1.4</v>
      </c>
      <c r="Y91" s="3" t="s">
        <v>935</v>
      </c>
      <c r="AA91" s="3" t="s">
        <v>936</v>
      </c>
      <c r="AC91" s="3" t="s">
        <v>929</v>
      </c>
      <c r="AE91" s="3" t="s">
        <v>394</v>
      </c>
      <c r="AG91" s="3" t="s">
        <v>393</v>
      </c>
      <c r="AI91" s="3" t="s">
        <v>926</v>
      </c>
      <c r="AN91" s="3" t="s">
        <v>390</v>
      </c>
      <c r="AO91" s="3" t="s">
        <v>383</v>
      </c>
      <c r="AP91" s="5">
        <v>1</v>
      </c>
      <c r="AQ91" s="3">
        <v>1</v>
      </c>
      <c r="AR91" s="3" t="s">
        <v>17</v>
      </c>
    </row>
    <row r="92" spans="1:45" ht="15" customHeight="1">
      <c r="A92" s="3" t="s">
        <v>14</v>
      </c>
      <c r="B92" s="3">
        <v>2000</v>
      </c>
      <c r="D92" s="3" t="s">
        <v>312</v>
      </c>
      <c r="H92" s="3" t="s">
        <v>937</v>
      </c>
      <c r="Q92" s="3" t="s">
        <v>343</v>
      </c>
      <c r="R92" s="3">
        <v>35.5</v>
      </c>
      <c r="S92" s="3">
        <v>46.1</v>
      </c>
      <c r="T92" s="3">
        <v>11.6</v>
      </c>
      <c r="U92" s="3">
        <v>3.9</v>
      </c>
      <c r="V92" s="3">
        <v>1.9</v>
      </c>
      <c r="X92" s="3" t="s">
        <v>904</v>
      </c>
      <c r="Y92" s="3" t="s">
        <v>935</v>
      </c>
      <c r="AA92" s="3" t="s">
        <v>936</v>
      </c>
      <c r="AC92" s="3" t="s">
        <v>929</v>
      </c>
      <c r="AE92" s="3" t="s">
        <v>394</v>
      </c>
      <c r="AF92" s="3">
        <v>76.099999999999994</v>
      </c>
      <c r="AG92" s="3" t="s">
        <v>393</v>
      </c>
      <c r="AH92" s="3">
        <v>43.3</v>
      </c>
      <c r="AI92" s="3" t="s">
        <v>926</v>
      </c>
      <c r="AK92" s="3" t="s">
        <v>919</v>
      </c>
      <c r="AL92" s="3" t="s">
        <v>918</v>
      </c>
      <c r="AM92" s="3" t="s">
        <v>917</v>
      </c>
      <c r="AN92" s="3" t="s">
        <v>390</v>
      </c>
      <c r="AO92" s="3" t="s">
        <v>383</v>
      </c>
      <c r="AP92" s="5">
        <v>1</v>
      </c>
      <c r="AQ92" s="3">
        <v>1</v>
      </c>
      <c r="AR92" s="3" t="s">
        <v>17</v>
      </c>
    </row>
    <row r="93" spans="1:45" ht="15" customHeight="1">
      <c r="A93" s="3" t="s">
        <v>14</v>
      </c>
      <c r="B93" s="3">
        <v>2001</v>
      </c>
      <c r="D93" s="3" t="s">
        <v>312</v>
      </c>
      <c r="AN93" s="3" t="s">
        <v>390</v>
      </c>
      <c r="AO93" s="3" t="s">
        <v>383</v>
      </c>
      <c r="AP93" s="5">
        <v>1</v>
      </c>
      <c r="AQ93" s="3">
        <v>1</v>
      </c>
      <c r="AR93" s="3" t="s">
        <v>17</v>
      </c>
    </row>
    <row r="94" spans="1:45" ht="15" customHeight="1">
      <c r="A94" s="3" t="s">
        <v>14</v>
      </c>
      <c r="B94" s="3">
        <v>2002</v>
      </c>
      <c r="D94" s="3" t="s">
        <v>312</v>
      </c>
      <c r="J94" s="3" t="s">
        <v>357</v>
      </c>
      <c r="K94" s="11" t="s">
        <v>953</v>
      </c>
      <c r="L94" s="3" t="s">
        <v>942</v>
      </c>
      <c r="M94" s="11" t="s">
        <v>990</v>
      </c>
      <c r="AN94" s="3" t="s">
        <v>390</v>
      </c>
      <c r="AO94" s="3" t="s">
        <v>383</v>
      </c>
      <c r="AP94" s="5">
        <v>1</v>
      </c>
      <c r="AQ94" s="3">
        <v>1</v>
      </c>
      <c r="AR94" s="3" t="s">
        <v>17</v>
      </c>
    </row>
    <row r="95" spans="1:45" ht="15" customHeight="1">
      <c r="A95" s="3" t="s">
        <v>14</v>
      </c>
      <c r="B95" s="3">
        <v>2003</v>
      </c>
      <c r="D95" s="3" t="s">
        <v>312</v>
      </c>
      <c r="J95" s="3" t="s">
        <v>357</v>
      </c>
      <c r="K95" s="11" t="s">
        <v>950</v>
      </c>
      <c r="L95" s="3" t="s">
        <v>942</v>
      </c>
      <c r="M95" s="11" t="s">
        <v>977</v>
      </c>
      <c r="O95" s="12">
        <v>3</v>
      </c>
      <c r="P95" s="12"/>
      <c r="AN95" s="3" t="s">
        <v>390</v>
      </c>
      <c r="AO95" s="3" t="s">
        <v>383</v>
      </c>
      <c r="AP95" s="5">
        <v>1</v>
      </c>
      <c r="AQ95" s="3">
        <v>1</v>
      </c>
      <c r="AR95" s="3" t="s">
        <v>17</v>
      </c>
    </row>
    <row r="96" spans="1:45" ht="15" customHeight="1">
      <c r="A96" s="3" t="s">
        <v>14</v>
      </c>
      <c r="B96" s="3">
        <v>2004</v>
      </c>
      <c r="D96" s="3" t="s">
        <v>312</v>
      </c>
      <c r="J96" s="3" t="s">
        <v>357</v>
      </c>
      <c r="K96" s="11" t="s">
        <v>982</v>
      </c>
      <c r="L96" s="3" t="s">
        <v>942</v>
      </c>
      <c r="M96" s="11" t="s">
        <v>991</v>
      </c>
      <c r="O96" s="12">
        <v>3</v>
      </c>
      <c r="P96" s="12"/>
      <c r="AN96" s="3" t="s">
        <v>390</v>
      </c>
      <c r="AO96" s="3" t="s">
        <v>383</v>
      </c>
      <c r="AP96" s="5">
        <v>1</v>
      </c>
      <c r="AQ96" s="3">
        <v>1</v>
      </c>
      <c r="AR96" s="3" t="s">
        <v>17</v>
      </c>
    </row>
    <row r="97" spans="1:44" ht="15" customHeight="1">
      <c r="A97" s="3" t="s">
        <v>14</v>
      </c>
      <c r="B97" s="3">
        <v>2005</v>
      </c>
      <c r="D97" s="3" t="s">
        <v>312</v>
      </c>
      <c r="H97" s="3" t="s">
        <v>937</v>
      </c>
      <c r="I97" s="3">
        <v>14.4</v>
      </c>
      <c r="J97" s="3" t="s">
        <v>357</v>
      </c>
      <c r="K97" s="11" t="s">
        <v>983</v>
      </c>
      <c r="L97" s="3" t="s">
        <v>942</v>
      </c>
      <c r="M97" s="11" t="s">
        <v>992</v>
      </c>
      <c r="O97" s="12">
        <v>3</v>
      </c>
      <c r="P97" s="12"/>
      <c r="AN97" s="3" t="s">
        <v>390</v>
      </c>
      <c r="AO97" s="3" t="s">
        <v>383</v>
      </c>
      <c r="AP97" s="5">
        <v>1</v>
      </c>
      <c r="AQ97" s="3">
        <v>1</v>
      </c>
      <c r="AR97" s="3" t="s">
        <v>17</v>
      </c>
    </row>
    <row r="98" spans="1:44">
      <c r="A98" s="3" t="s">
        <v>14</v>
      </c>
      <c r="B98" s="3">
        <v>2006</v>
      </c>
      <c r="D98" s="3" t="s">
        <v>312</v>
      </c>
      <c r="H98" s="3" t="s">
        <v>937</v>
      </c>
      <c r="I98" s="3">
        <v>15.7</v>
      </c>
      <c r="J98" s="3" t="s">
        <v>357</v>
      </c>
      <c r="K98" s="11" t="s">
        <v>984</v>
      </c>
      <c r="L98" s="3" t="s">
        <v>942</v>
      </c>
      <c r="M98" s="11" t="s">
        <v>993</v>
      </c>
      <c r="O98" s="12">
        <v>3</v>
      </c>
      <c r="P98" s="12"/>
      <c r="AN98" s="3" t="s">
        <v>390</v>
      </c>
      <c r="AO98" s="3" t="s">
        <v>383</v>
      </c>
      <c r="AP98" s="5">
        <v>1</v>
      </c>
      <c r="AQ98" s="3">
        <v>1</v>
      </c>
      <c r="AR98" s="3" t="s">
        <v>17</v>
      </c>
    </row>
    <row r="99" spans="1:44">
      <c r="A99" s="3" t="s">
        <v>14</v>
      </c>
      <c r="B99" s="3">
        <v>2007</v>
      </c>
      <c r="D99" s="3" t="s">
        <v>312</v>
      </c>
      <c r="E99" s="3">
        <v>8.5500000000000007</v>
      </c>
      <c r="H99" s="3" t="s">
        <v>937</v>
      </c>
      <c r="I99" s="3">
        <v>13.6</v>
      </c>
      <c r="J99" s="3" t="s">
        <v>357</v>
      </c>
      <c r="K99" s="11" t="s">
        <v>958</v>
      </c>
      <c r="L99" s="3" t="s">
        <v>942</v>
      </c>
      <c r="M99" s="11" t="s">
        <v>994</v>
      </c>
      <c r="O99" s="12">
        <v>3</v>
      </c>
      <c r="P99" s="12"/>
      <c r="AN99" s="3" t="s">
        <v>390</v>
      </c>
      <c r="AO99" s="3" t="s">
        <v>383</v>
      </c>
      <c r="AP99" s="5">
        <v>1</v>
      </c>
      <c r="AQ99" s="3">
        <v>1</v>
      </c>
      <c r="AR99" s="3" t="s">
        <v>17</v>
      </c>
    </row>
    <row r="100" spans="1:44">
      <c r="A100" s="3" t="s">
        <v>14</v>
      </c>
      <c r="B100" s="3">
        <v>2008</v>
      </c>
      <c r="D100" s="3" t="s">
        <v>312</v>
      </c>
      <c r="H100" s="3" t="s">
        <v>937</v>
      </c>
      <c r="I100" s="3">
        <v>11.2</v>
      </c>
      <c r="J100" s="3" t="s">
        <v>357</v>
      </c>
      <c r="K100" s="11" t="s">
        <v>985</v>
      </c>
      <c r="L100" s="3" t="s">
        <v>942</v>
      </c>
      <c r="M100" s="11" t="s">
        <v>957</v>
      </c>
      <c r="O100" s="12">
        <v>3</v>
      </c>
      <c r="P100" s="12"/>
      <c r="Q100" s="3" t="s">
        <v>343</v>
      </c>
      <c r="Y100" s="3" t="s">
        <v>935</v>
      </c>
      <c r="AA100" s="3" t="s">
        <v>936</v>
      </c>
      <c r="AC100" s="3" t="s">
        <v>929</v>
      </c>
      <c r="AE100" s="3" t="s">
        <v>394</v>
      </c>
      <c r="AG100" s="3" t="s">
        <v>393</v>
      </c>
      <c r="AI100" s="3" t="s">
        <v>926</v>
      </c>
      <c r="AN100" s="3" t="s">
        <v>390</v>
      </c>
      <c r="AO100" s="3" t="s">
        <v>383</v>
      </c>
      <c r="AP100" s="5">
        <v>1</v>
      </c>
      <c r="AQ100" s="3">
        <v>1</v>
      </c>
      <c r="AR100" s="3" t="s">
        <v>17</v>
      </c>
    </row>
    <row r="101" spans="1:44">
      <c r="A101" s="3" t="s">
        <v>14</v>
      </c>
      <c r="B101" s="3">
        <v>2009</v>
      </c>
      <c r="D101" s="3" t="s">
        <v>312</v>
      </c>
      <c r="H101" s="3" t="s">
        <v>937</v>
      </c>
      <c r="I101" s="3">
        <v>15.6</v>
      </c>
      <c r="J101" s="3" t="s">
        <v>357</v>
      </c>
      <c r="K101" s="11" t="s">
        <v>986</v>
      </c>
      <c r="L101" s="3" t="s">
        <v>942</v>
      </c>
      <c r="M101" s="11" t="s">
        <v>995</v>
      </c>
      <c r="O101" s="12">
        <v>4</v>
      </c>
      <c r="P101" s="12"/>
      <c r="AN101" s="3" t="s">
        <v>390</v>
      </c>
      <c r="AO101" s="3" t="s">
        <v>383</v>
      </c>
      <c r="AP101" s="5">
        <v>1</v>
      </c>
      <c r="AQ101" s="3">
        <v>1</v>
      </c>
      <c r="AR101" s="3" t="s">
        <v>17</v>
      </c>
    </row>
    <row r="102" spans="1:44" ht="17" customHeight="1">
      <c r="A102" s="3" t="s">
        <v>14</v>
      </c>
      <c r="B102" s="3">
        <v>2010</v>
      </c>
      <c r="D102" s="3" t="s">
        <v>312</v>
      </c>
      <c r="H102" s="3" t="s">
        <v>937</v>
      </c>
      <c r="J102" s="3" t="s">
        <v>357</v>
      </c>
      <c r="K102" s="11" t="s">
        <v>987</v>
      </c>
      <c r="L102" s="3" t="s">
        <v>942</v>
      </c>
      <c r="M102" s="11" t="s">
        <v>990</v>
      </c>
      <c r="O102" s="12">
        <v>5</v>
      </c>
      <c r="P102" s="12"/>
      <c r="Q102" s="3" t="s">
        <v>343</v>
      </c>
      <c r="R102" s="3">
        <v>30.2</v>
      </c>
      <c r="S102" s="3">
        <v>40.1</v>
      </c>
      <c r="T102" s="3">
        <v>16</v>
      </c>
      <c r="U102" s="3">
        <v>6.4</v>
      </c>
      <c r="V102" s="3">
        <v>3.7</v>
      </c>
      <c r="X102" s="3" t="s">
        <v>903</v>
      </c>
      <c r="Y102" s="3" t="s">
        <v>935</v>
      </c>
      <c r="Z102" s="3">
        <v>48.93</v>
      </c>
      <c r="AA102" s="3" t="s">
        <v>936</v>
      </c>
      <c r="AB102" s="3">
        <v>17.77</v>
      </c>
      <c r="AC102" s="3" t="s">
        <v>929</v>
      </c>
      <c r="AD102" s="3">
        <v>12.64</v>
      </c>
      <c r="AE102" s="3" t="s">
        <v>394</v>
      </c>
      <c r="AF102" s="3">
        <f>79.96+4.44</f>
        <v>84.399999999999991</v>
      </c>
      <c r="AG102" s="3" t="s">
        <v>393</v>
      </c>
      <c r="AH102" s="3">
        <f>3.61+80.11</f>
        <v>83.72</v>
      </c>
      <c r="AI102" s="3" t="s">
        <v>926</v>
      </c>
      <c r="AJ102" s="3">
        <v>58.31</v>
      </c>
      <c r="AK102" s="3" t="s">
        <v>888</v>
      </c>
      <c r="AL102" s="3" t="s">
        <v>889</v>
      </c>
      <c r="AM102" s="3" t="s">
        <v>890</v>
      </c>
      <c r="AN102" s="3" t="s">
        <v>390</v>
      </c>
      <c r="AO102" s="3" t="s">
        <v>383</v>
      </c>
      <c r="AP102" s="5">
        <v>1</v>
      </c>
      <c r="AQ102" s="3">
        <v>1</v>
      </c>
      <c r="AR102" s="3" t="s">
        <v>17</v>
      </c>
    </row>
    <row r="103" spans="1:44" ht="17" customHeight="1">
      <c r="A103" s="3" t="s">
        <v>14</v>
      </c>
      <c r="B103" s="3">
        <v>2011</v>
      </c>
      <c r="D103" s="3" t="s">
        <v>312</v>
      </c>
      <c r="J103" s="3" t="s">
        <v>357</v>
      </c>
      <c r="K103" s="11" t="s">
        <v>988</v>
      </c>
      <c r="N103" s="3">
        <v>72</v>
      </c>
      <c r="O103" s="12">
        <v>5</v>
      </c>
      <c r="P103" s="12"/>
      <c r="AN103" s="3" t="s">
        <v>390</v>
      </c>
      <c r="AO103" s="3" t="s">
        <v>383</v>
      </c>
      <c r="AP103" s="5">
        <v>1</v>
      </c>
      <c r="AQ103" s="3">
        <v>1</v>
      </c>
      <c r="AR103" s="3" t="s">
        <v>17</v>
      </c>
    </row>
    <row r="104" spans="1:44" ht="17" customHeight="1">
      <c r="A104" s="3" t="s">
        <v>14</v>
      </c>
      <c r="B104" s="3">
        <v>2012</v>
      </c>
      <c r="D104" s="3" t="s">
        <v>312</v>
      </c>
      <c r="E104" s="3">
        <v>18.399999999999999</v>
      </c>
      <c r="J104" s="3" t="s">
        <v>357</v>
      </c>
      <c r="K104" s="11" t="s">
        <v>989</v>
      </c>
      <c r="O104" s="12">
        <v>5</v>
      </c>
      <c r="P104" s="12"/>
      <c r="AN104" s="3" t="s">
        <v>390</v>
      </c>
      <c r="AO104" s="3" t="s">
        <v>383</v>
      </c>
      <c r="AP104" s="5">
        <v>1</v>
      </c>
      <c r="AQ104" s="3">
        <v>1</v>
      </c>
      <c r="AR104" s="3" t="s">
        <v>17</v>
      </c>
    </row>
    <row r="105" spans="1:44" ht="17" customHeight="1">
      <c r="A105" s="3" t="s">
        <v>14</v>
      </c>
      <c r="B105" s="3">
        <v>2013</v>
      </c>
      <c r="D105" s="3" t="s">
        <v>312</v>
      </c>
      <c r="E105" s="3">
        <v>14.5</v>
      </c>
      <c r="AN105" s="3" t="s">
        <v>390</v>
      </c>
      <c r="AO105" s="3" t="s">
        <v>383</v>
      </c>
      <c r="AP105" s="5">
        <v>1</v>
      </c>
      <c r="AQ105" s="3">
        <v>1</v>
      </c>
      <c r="AR105" s="3" t="s">
        <v>17</v>
      </c>
    </row>
    <row r="106" spans="1:44" ht="17" customHeight="1">
      <c r="A106" s="3" t="s">
        <v>14</v>
      </c>
      <c r="B106" s="3">
        <v>2014</v>
      </c>
      <c r="D106" s="3" t="s">
        <v>312</v>
      </c>
      <c r="E106" s="3">
        <v>11.55</v>
      </c>
      <c r="AN106" s="3" t="s">
        <v>390</v>
      </c>
      <c r="AO106" s="3" t="s">
        <v>383</v>
      </c>
      <c r="AP106" s="5">
        <v>1</v>
      </c>
      <c r="AQ106" s="3">
        <v>1</v>
      </c>
      <c r="AR106" s="3" t="s">
        <v>17</v>
      </c>
    </row>
    <row r="107" spans="1:44" ht="17" customHeight="1">
      <c r="A107" s="3" t="s">
        <v>14</v>
      </c>
      <c r="B107" s="3">
        <v>2015</v>
      </c>
      <c r="D107" s="3" t="s">
        <v>312</v>
      </c>
      <c r="E107" s="3">
        <v>13.7</v>
      </c>
      <c r="AN107" s="3" t="s">
        <v>390</v>
      </c>
      <c r="AO107" s="3" t="s">
        <v>383</v>
      </c>
      <c r="AP107" s="5">
        <v>1</v>
      </c>
      <c r="AQ107" s="3">
        <v>1</v>
      </c>
      <c r="AR107" s="3" t="s">
        <v>17</v>
      </c>
    </row>
    <row r="108" spans="1:44" ht="17" customHeight="1">
      <c r="A108" s="3" t="s">
        <v>14</v>
      </c>
      <c r="B108" s="3">
        <v>1991</v>
      </c>
      <c r="D108" s="3" t="s">
        <v>313</v>
      </c>
      <c r="H108" s="3" t="s">
        <v>937</v>
      </c>
      <c r="R108" s="3">
        <v>63.9</v>
      </c>
      <c r="S108" s="3">
        <v>9.4</v>
      </c>
      <c r="T108" s="3">
        <v>1.6</v>
      </c>
      <c r="U108" s="3">
        <v>0.9</v>
      </c>
      <c r="Y108" s="3" t="s">
        <v>935</v>
      </c>
      <c r="AA108" s="3" t="s">
        <v>936</v>
      </c>
      <c r="AC108" s="3" t="s">
        <v>929</v>
      </c>
      <c r="AE108" s="3" t="s">
        <v>394</v>
      </c>
      <c r="AG108" s="3" t="s">
        <v>393</v>
      </c>
      <c r="AI108" s="3" t="s">
        <v>926</v>
      </c>
      <c r="AN108" s="3" t="s">
        <v>391</v>
      </c>
      <c r="AO108" s="3" t="s">
        <v>385</v>
      </c>
      <c r="AP108" s="5">
        <v>0</v>
      </c>
      <c r="AQ108" s="3">
        <v>0</v>
      </c>
    </row>
    <row r="109" spans="1:44" ht="17" customHeight="1">
      <c r="A109" s="3" t="s">
        <v>14</v>
      </c>
      <c r="B109" s="3">
        <v>2000</v>
      </c>
      <c r="D109" s="3" t="s">
        <v>313</v>
      </c>
      <c r="H109" s="3" t="s">
        <v>937</v>
      </c>
      <c r="Q109" s="3" t="s">
        <v>343</v>
      </c>
      <c r="R109" s="3">
        <v>30.3</v>
      </c>
      <c r="S109" s="3">
        <v>52</v>
      </c>
      <c r="T109" s="3">
        <v>9.8000000000000007</v>
      </c>
      <c r="U109" s="3">
        <v>3.6</v>
      </c>
      <c r="V109" s="3">
        <v>1.7</v>
      </c>
      <c r="X109" s="3" t="s">
        <v>906</v>
      </c>
      <c r="Y109" s="3" t="s">
        <v>935</v>
      </c>
      <c r="AA109" s="3" t="s">
        <v>936</v>
      </c>
      <c r="AC109" s="3" t="s">
        <v>929</v>
      </c>
      <c r="AE109" s="3" t="s">
        <v>394</v>
      </c>
      <c r="AF109" s="3">
        <v>78.099999999999994</v>
      </c>
      <c r="AG109" s="3" t="s">
        <v>393</v>
      </c>
      <c r="AH109" s="3">
        <v>42.1</v>
      </c>
      <c r="AI109" s="3" t="s">
        <v>926</v>
      </c>
      <c r="AK109" s="3" t="s">
        <v>920</v>
      </c>
      <c r="AL109" s="3" t="s">
        <v>921</v>
      </c>
      <c r="AM109" s="3" t="s">
        <v>922</v>
      </c>
      <c r="AN109" s="3" t="s">
        <v>391</v>
      </c>
      <c r="AO109" s="3" t="s">
        <v>385</v>
      </c>
      <c r="AP109" s="5">
        <v>0</v>
      </c>
      <c r="AQ109" s="3">
        <v>0</v>
      </c>
    </row>
    <row r="110" spans="1:44" ht="17" customHeight="1">
      <c r="A110" s="3" t="s">
        <v>14</v>
      </c>
      <c r="B110" s="3">
        <v>2001</v>
      </c>
      <c r="D110" s="3" t="s">
        <v>313</v>
      </c>
      <c r="AN110" s="3" t="s">
        <v>391</v>
      </c>
      <c r="AO110" s="3" t="s">
        <v>385</v>
      </c>
      <c r="AP110" s="5">
        <v>0</v>
      </c>
      <c r="AQ110" s="3">
        <v>0</v>
      </c>
    </row>
    <row r="111" spans="1:44" ht="17" customHeight="1">
      <c r="A111" s="3" t="s">
        <v>14</v>
      </c>
      <c r="B111" s="3">
        <v>2002</v>
      </c>
      <c r="D111" s="3" t="s">
        <v>313</v>
      </c>
      <c r="J111" s="3" t="s">
        <v>357</v>
      </c>
      <c r="K111" s="11" t="s">
        <v>996</v>
      </c>
      <c r="L111" s="3" t="s">
        <v>942</v>
      </c>
      <c r="M111" s="11" t="s">
        <v>1006</v>
      </c>
      <c r="AN111" s="3" t="s">
        <v>391</v>
      </c>
      <c r="AO111" s="3" t="s">
        <v>385</v>
      </c>
      <c r="AP111" s="5">
        <v>0</v>
      </c>
      <c r="AQ111" s="3">
        <v>0</v>
      </c>
    </row>
    <row r="112" spans="1:44" ht="17" customHeight="1">
      <c r="A112" s="3" t="s">
        <v>14</v>
      </c>
      <c r="B112" s="3">
        <v>2003</v>
      </c>
      <c r="D112" s="3" t="s">
        <v>313</v>
      </c>
      <c r="J112" s="3" t="s">
        <v>357</v>
      </c>
      <c r="K112" s="11" t="s">
        <v>997</v>
      </c>
      <c r="L112" s="3" t="s">
        <v>942</v>
      </c>
      <c r="M112" s="11" t="s">
        <v>1007</v>
      </c>
      <c r="O112" s="3">
        <v>1</v>
      </c>
      <c r="AN112" s="3" t="s">
        <v>391</v>
      </c>
      <c r="AO112" s="3" t="s">
        <v>385</v>
      </c>
      <c r="AP112" s="5">
        <v>0</v>
      </c>
      <c r="AQ112" s="3">
        <v>0</v>
      </c>
    </row>
    <row r="113" spans="1:44" ht="17" customHeight="1">
      <c r="A113" s="3" t="s">
        <v>14</v>
      </c>
      <c r="B113" s="3">
        <v>2004</v>
      </c>
      <c r="D113" s="3" t="s">
        <v>313</v>
      </c>
      <c r="J113" s="3" t="s">
        <v>357</v>
      </c>
      <c r="K113" s="11" t="s">
        <v>998</v>
      </c>
      <c r="L113" s="3" t="s">
        <v>942</v>
      </c>
      <c r="M113" s="11" t="s">
        <v>960</v>
      </c>
      <c r="O113" s="3">
        <v>1</v>
      </c>
      <c r="AN113" s="3" t="s">
        <v>391</v>
      </c>
      <c r="AO113" s="3" t="s">
        <v>385</v>
      </c>
      <c r="AP113" s="5">
        <v>0</v>
      </c>
      <c r="AQ113" s="3">
        <v>0</v>
      </c>
    </row>
    <row r="114" spans="1:44" ht="17" customHeight="1">
      <c r="A114" s="3" t="s">
        <v>14</v>
      </c>
      <c r="B114" s="3">
        <v>2005</v>
      </c>
      <c r="D114" s="3" t="s">
        <v>313</v>
      </c>
      <c r="H114" s="3" t="s">
        <v>937</v>
      </c>
      <c r="I114" s="3">
        <v>32.799999999999997</v>
      </c>
      <c r="J114" s="3" t="s">
        <v>357</v>
      </c>
      <c r="K114" s="11" t="s">
        <v>999</v>
      </c>
      <c r="L114" s="3" t="s">
        <v>942</v>
      </c>
      <c r="M114" s="11" t="s">
        <v>1008</v>
      </c>
      <c r="O114" s="3">
        <v>1</v>
      </c>
      <c r="AN114" s="3" t="s">
        <v>391</v>
      </c>
      <c r="AO114" s="3" t="s">
        <v>385</v>
      </c>
      <c r="AP114" s="5">
        <v>0</v>
      </c>
      <c r="AQ114" s="3">
        <v>0</v>
      </c>
    </row>
    <row r="115" spans="1:44">
      <c r="A115" s="3" t="s">
        <v>14</v>
      </c>
      <c r="B115" s="3">
        <v>2006</v>
      </c>
      <c r="D115" s="3" t="s">
        <v>313</v>
      </c>
      <c r="H115" s="3" t="s">
        <v>937</v>
      </c>
      <c r="I115" s="3">
        <v>30.2</v>
      </c>
      <c r="J115" s="3" t="s">
        <v>357</v>
      </c>
      <c r="K115" s="11" t="s">
        <v>1000</v>
      </c>
      <c r="L115" s="3" t="s">
        <v>942</v>
      </c>
      <c r="M115" s="11" t="s">
        <v>1007</v>
      </c>
      <c r="O115" s="3">
        <v>1</v>
      </c>
      <c r="AN115" s="3" t="s">
        <v>391</v>
      </c>
      <c r="AO115" s="3" t="s">
        <v>385</v>
      </c>
      <c r="AP115" s="5">
        <v>0</v>
      </c>
      <c r="AQ115" s="3">
        <v>0</v>
      </c>
    </row>
    <row r="116" spans="1:44">
      <c r="A116" s="3" t="s">
        <v>14</v>
      </c>
      <c r="B116" s="3">
        <v>2007</v>
      </c>
      <c r="D116" s="3" t="s">
        <v>313</v>
      </c>
      <c r="E116" s="3">
        <v>10.9</v>
      </c>
      <c r="H116" s="3" t="s">
        <v>937</v>
      </c>
      <c r="I116" s="3">
        <v>22.1</v>
      </c>
      <c r="J116" s="3" t="s">
        <v>357</v>
      </c>
      <c r="K116" s="11" t="s">
        <v>1001</v>
      </c>
      <c r="L116" s="3" t="s">
        <v>942</v>
      </c>
      <c r="M116" s="11" t="s">
        <v>995</v>
      </c>
      <c r="O116" s="3">
        <v>1</v>
      </c>
      <c r="AN116" s="3" t="s">
        <v>391</v>
      </c>
      <c r="AO116" s="3" t="s">
        <v>385</v>
      </c>
      <c r="AP116" s="5">
        <v>0</v>
      </c>
      <c r="AQ116" s="3">
        <v>0</v>
      </c>
    </row>
    <row r="117" spans="1:44">
      <c r="A117" s="3" t="s">
        <v>14</v>
      </c>
      <c r="B117" s="3">
        <v>2008</v>
      </c>
      <c r="D117" s="3" t="s">
        <v>313</v>
      </c>
      <c r="H117" s="3" t="s">
        <v>937</v>
      </c>
      <c r="I117" s="3">
        <v>15.5</v>
      </c>
      <c r="J117" s="3" t="s">
        <v>357</v>
      </c>
      <c r="K117" s="11" t="s">
        <v>1002</v>
      </c>
      <c r="L117" s="3" t="s">
        <v>942</v>
      </c>
      <c r="M117" s="11" t="s">
        <v>959</v>
      </c>
      <c r="O117" s="3">
        <v>1</v>
      </c>
      <c r="Q117" s="3" t="s">
        <v>343</v>
      </c>
      <c r="Y117" s="3" t="s">
        <v>935</v>
      </c>
      <c r="AA117" s="3" t="s">
        <v>936</v>
      </c>
      <c r="AC117" s="3" t="s">
        <v>929</v>
      </c>
      <c r="AE117" s="3" t="s">
        <v>394</v>
      </c>
      <c r="AG117" s="3" t="s">
        <v>393</v>
      </c>
      <c r="AI117" s="3" t="s">
        <v>926</v>
      </c>
      <c r="AN117" s="3" t="s">
        <v>391</v>
      </c>
      <c r="AO117" s="3" t="s">
        <v>385</v>
      </c>
      <c r="AP117" s="5">
        <v>0</v>
      </c>
      <c r="AQ117" s="3">
        <v>0</v>
      </c>
    </row>
    <row r="118" spans="1:44">
      <c r="A118" s="3" t="s">
        <v>14</v>
      </c>
      <c r="B118" s="3">
        <v>2009</v>
      </c>
      <c r="D118" s="3" t="s">
        <v>313</v>
      </c>
      <c r="H118" s="3" t="s">
        <v>937</v>
      </c>
      <c r="I118" s="3">
        <v>27.4</v>
      </c>
      <c r="J118" s="3" t="s">
        <v>357</v>
      </c>
      <c r="K118" s="11" t="s">
        <v>1003</v>
      </c>
      <c r="L118" s="3" t="s">
        <v>942</v>
      </c>
      <c r="M118" s="11" t="s">
        <v>1009</v>
      </c>
      <c r="O118" s="3">
        <v>1</v>
      </c>
      <c r="AN118" s="3" t="s">
        <v>391</v>
      </c>
      <c r="AO118" s="3" t="s">
        <v>385</v>
      </c>
      <c r="AP118" s="5">
        <v>0</v>
      </c>
      <c r="AQ118" s="3">
        <v>0</v>
      </c>
    </row>
    <row r="119" spans="1:44">
      <c r="A119" s="3" t="s">
        <v>14</v>
      </c>
      <c r="B119" s="3">
        <v>2010</v>
      </c>
      <c r="D119" s="3" t="s">
        <v>313</v>
      </c>
      <c r="H119" s="3" t="s">
        <v>937</v>
      </c>
      <c r="J119" s="3" t="s">
        <v>357</v>
      </c>
      <c r="K119" s="11" t="s">
        <v>965</v>
      </c>
      <c r="L119" s="3" t="s">
        <v>942</v>
      </c>
      <c r="M119" s="11" t="s">
        <v>1010</v>
      </c>
      <c r="O119" s="3">
        <v>1</v>
      </c>
      <c r="Q119" s="3" t="s">
        <v>343</v>
      </c>
      <c r="R119" s="3">
        <v>25</v>
      </c>
      <c r="S119" s="3">
        <v>50.1</v>
      </c>
      <c r="T119" s="3">
        <v>15</v>
      </c>
      <c r="U119" s="3">
        <v>6.5</v>
      </c>
      <c r="V119" s="3">
        <v>3.1</v>
      </c>
      <c r="X119" s="3" t="s">
        <v>905</v>
      </c>
      <c r="Y119" s="3" t="s">
        <v>935</v>
      </c>
      <c r="Z119" s="3">
        <v>50.44</v>
      </c>
      <c r="AA119" s="3" t="s">
        <v>936</v>
      </c>
      <c r="AB119" s="3">
        <v>21.05</v>
      </c>
      <c r="AC119" s="3" t="s">
        <v>929</v>
      </c>
      <c r="AD119" s="3">
        <v>10.84</v>
      </c>
      <c r="AE119" s="3" t="s">
        <v>394</v>
      </c>
      <c r="AF119" s="3">
        <f>82.61+2.56</f>
        <v>85.17</v>
      </c>
      <c r="AG119" s="3" t="s">
        <v>393</v>
      </c>
      <c r="AH119" s="3">
        <f>6.92+85.03</f>
        <v>91.95</v>
      </c>
      <c r="AI119" s="3" t="s">
        <v>926</v>
      </c>
      <c r="AJ119" s="3">
        <v>64.95</v>
      </c>
      <c r="AK119" s="3" t="s">
        <v>891</v>
      </c>
      <c r="AL119" s="3" t="s">
        <v>892</v>
      </c>
      <c r="AM119" s="3" t="s">
        <v>893</v>
      </c>
      <c r="AN119" s="3" t="s">
        <v>391</v>
      </c>
      <c r="AO119" s="3" t="s">
        <v>385</v>
      </c>
      <c r="AP119" s="5">
        <v>0</v>
      </c>
      <c r="AQ119" s="3">
        <v>0</v>
      </c>
    </row>
    <row r="120" spans="1:44">
      <c r="A120" s="3" t="s">
        <v>14</v>
      </c>
      <c r="B120" s="3">
        <v>2011</v>
      </c>
      <c r="D120" s="3" t="s">
        <v>313</v>
      </c>
      <c r="J120" s="3" t="s">
        <v>357</v>
      </c>
      <c r="K120" s="11" t="s">
        <v>1004</v>
      </c>
      <c r="N120" s="3">
        <v>52</v>
      </c>
      <c r="O120" s="3">
        <v>1</v>
      </c>
      <c r="AN120" s="3" t="s">
        <v>391</v>
      </c>
      <c r="AO120" s="3" t="s">
        <v>385</v>
      </c>
      <c r="AP120" s="5">
        <v>0</v>
      </c>
      <c r="AQ120" s="3">
        <v>0</v>
      </c>
    </row>
    <row r="121" spans="1:44" ht="17" customHeight="1">
      <c r="A121" s="3" t="s">
        <v>14</v>
      </c>
      <c r="B121" s="3">
        <v>2012</v>
      </c>
      <c r="D121" s="3" t="s">
        <v>313</v>
      </c>
      <c r="E121" s="3">
        <v>15.100000000000001</v>
      </c>
      <c r="J121" s="3" t="s">
        <v>357</v>
      </c>
      <c r="K121" s="11" t="s">
        <v>1005</v>
      </c>
      <c r="O121" s="3">
        <v>1</v>
      </c>
      <c r="AN121" s="3" t="s">
        <v>391</v>
      </c>
      <c r="AO121" s="3" t="s">
        <v>385</v>
      </c>
      <c r="AP121" s="5">
        <v>0</v>
      </c>
      <c r="AQ121" s="3">
        <v>0</v>
      </c>
    </row>
    <row r="122" spans="1:44" ht="17" customHeight="1">
      <c r="A122" s="3" t="s">
        <v>14</v>
      </c>
      <c r="B122" s="3">
        <v>2013</v>
      </c>
      <c r="D122" s="3" t="s">
        <v>313</v>
      </c>
      <c r="E122" s="3">
        <v>15.05</v>
      </c>
      <c r="AN122" s="3" t="s">
        <v>391</v>
      </c>
      <c r="AO122" s="3" t="s">
        <v>385</v>
      </c>
      <c r="AP122" s="5">
        <v>0</v>
      </c>
      <c r="AQ122" s="3">
        <v>0</v>
      </c>
    </row>
    <row r="123" spans="1:44" ht="17" customHeight="1">
      <c r="A123" s="3" t="s">
        <v>14</v>
      </c>
      <c r="B123" s="3">
        <v>2014</v>
      </c>
      <c r="D123" s="3" t="s">
        <v>313</v>
      </c>
      <c r="E123" s="3">
        <v>13.2</v>
      </c>
      <c r="AN123" s="3" t="s">
        <v>391</v>
      </c>
      <c r="AO123" s="3" t="s">
        <v>385</v>
      </c>
      <c r="AP123" s="5">
        <v>0</v>
      </c>
      <c r="AQ123" s="3">
        <v>0</v>
      </c>
    </row>
    <row r="124" spans="1:44" ht="17" customHeight="1">
      <c r="A124" s="3" t="s">
        <v>14</v>
      </c>
      <c r="B124" s="3">
        <v>2015</v>
      </c>
      <c r="D124" s="3" t="s">
        <v>313</v>
      </c>
      <c r="E124" s="3">
        <v>14.899999999999999</v>
      </c>
      <c r="AN124" s="3" t="s">
        <v>391</v>
      </c>
      <c r="AO124" s="3" t="s">
        <v>385</v>
      </c>
      <c r="AP124" s="5">
        <v>0</v>
      </c>
      <c r="AQ124" s="3">
        <v>0</v>
      </c>
    </row>
    <row r="125" spans="1:44" ht="17" customHeight="1">
      <c r="A125" s="3" t="s">
        <v>14</v>
      </c>
      <c r="B125" s="3">
        <v>1991</v>
      </c>
      <c r="D125" s="3" t="s">
        <v>314</v>
      </c>
      <c r="H125" s="3" t="s">
        <v>937</v>
      </c>
      <c r="S125" s="3">
        <v>56.1</v>
      </c>
      <c r="T125" s="3">
        <v>6.2</v>
      </c>
      <c r="U125" s="3">
        <v>0.8</v>
      </c>
      <c r="V125" s="3">
        <v>0.4</v>
      </c>
      <c r="AN125" s="3" t="s">
        <v>392</v>
      </c>
      <c r="AO125" s="3" t="s">
        <v>386</v>
      </c>
      <c r="AP125" s="5">
        <v>0</v>
      </c>
      <c r="AQ125" s="3">
        <v>0</v>
      </c>
      <c r="AR125" s="3" t="s">
        <v>17</v>
      </c>
    </row>
    <row r="126" spans="1:44" ht="17" customHeight="1">
      <c r="A126" s="3" t="s">
        <v>14</v>
      </c>
      <c r="B126" s="3">
        <v>2000</v>
      </c>
      <c r="D126" s="3" t="s">
        <v>314</v>
      </c>
      <c r="H126" s="3" t="s">
        <v>937</v>
      </c>
      <c r="Q126" s="3" t="s">
        <v>343</v>
      </c>
      <c r="R126" s="3">
        <v>43.2</v>
      </c>
      <c r="S126" s="3">
        <v>47.4</v>
      </c>
      <c r="T126" s="3">
        <v>6.4</v>
      </c>
      <c r="U126" s="3">
        <v>1.7</v>
      </c>
      <c r="V126" s="3">
        <v>0.7</v>
      </c>
      <c r="X126" s="3" t="s">
        <v>908</v>
      </c>
      <c r="AE126" s="3" t="s">
        <v>394</v>
      </c>
      <c r="AF126" s="3">
        <v>46.2</v>
      </c>
      <c r="AG126" s="3" t="s">
        <v>393</v>
      </c>
      <c r="AH126" s="3">
        <v>16.5</v>
      </c>
      <c r="AK126" s="3" t="s">
        <v>923</v>
      </c>
      <c r="AL126" s="3" t="s">
        <v>924</v>
      </c>
      <c r="AM126" s="3" t="s">
        <v>925</v>
      </c>
      <c r="AN126" s="3" t="s">
        <v>392</v>
      </c>
      <c r="AO126" s="3" t="s">
        <v>386</v>
      </c>
      <c r="AP126" s="5">
        <v>0</v>
      </c>
      <c r="AQ126" s="3">
        <v>0</v>
      </c>
      <c r="AR126" s="3" t="s">
        <v>17</v>
      </c>
    </row>
    <row r="127" spans="1:44" ht="17" customHeight="1">
      <c r="A127" s="3" t="s">
        <v>14</v>
      </c>
      <c r="B127" s="3">
        <v>2001</v>
      </c>
      <c r="D127" s="3" t="s">
        <v>314</v>
      </c>
      <c r="AN127" s="3" t="s">
        <v>392</v>
      </c>
      <c r="AO127" s="3" t="s">
        <v>386</v>
      </c>
      <c r="AP127" s="5">
        <v>0</v>
      </c>
      <c r="AQ127" s="3">
        <v>0</v>
      </c>
      <c r="AR127" s="3" t="s">
        <v>17</v>
      </c>
    </row>
    <row r="128" spans="1:44" ht="17" customHeight="1">
      <c r="A128" s="3" t="s">
        <v>14</v>
      </c>
      <c r="B128" s="3">
        <v>2002</v>
      </c>
      <c r="D128" s="3" t="s">
        <v>314</v>
      </c>
      <c r="J128" s="3" t="s">
        <v>357</v>
      </c>
      <c r="K128" s="11" t="s">
        <v>1011</v>
      </c>
      <c r="L128" s="3" t="s">
        <v>942</v>
      </c>
      <c r="M128" s="11" t="s">
        <v>958</v>
      </c>
      <c r="AN128" s="3" t="s">
        <v>392</v>
      </c>
      <c r="AO128" s="3" t="s">
        <v>386</v>
      </c>
      <c r="AP128" s="5">
        <v>0</v>
      </c>
      <c r="AQ128" s="3">
        <v>0</v>
      </c>
      <c r="AR128" s="3" t="s">
        <v>17</v>
      </c>
    </row>
    <row r="129" spans="1:44" ht="17" customHeight="1">
      <c r="A129" s="3" t="s">
        <v>14</v>
      </c>
      <c r="B129" s="3">
        <v>2003</v>
      </c>
      <c r="D129" s="3" t="s">
        <v>314</v>
      </c>
      <c r="J129" s="3" t="s">
        <v>357</v>
      </c>
      <c r="K129" s="11" t="s">
        <v>953</v>
      </c>
      <c r="L129" s="3" t="s">
        <v>942</v>
      </c>
      <c r="M129" s="11" t="s">
        <v>958</v>
      </c>
      <c r="N129" s="3">
        <v>1</v>
      </c>
      <c r="AN129" s="3" t="s">
        <v>392</v>
      </c>
      <c r="AO129" s="3" t="s">
        <v>386</v>
      </c>
      <c r="AP129" s="5">
        <v>0</v>
      </c>
      <c r="AQ129" s="3">
        <v>0</v>
      </c>
      <c r="AR129" s="3" t="s">
        <v>17</v>
      </c>
    </row>
    <row r="130" spans="1:44" ht="17" customHeight="1">
      <c r="A130" s="3" t="s">
        <v>14</v>
      </c>
      <c r="B130" s="3">
        <v>2004</v>
      </c>
      <c r="D130" s="3" t="s">
        <v>314</v>
      </c>
      <c r="J130" s="3" t="s">
        <v>357</v>
      </c>
      <c r="K130" s="11" t="s">
        <v>1012</v>
      </c>
      <c r="L130" s="3" t="s">
        <v>942</v>
      </c>
      <c r="M130" s="11" t="s">
        <v>958</v>
      </c>
      <c r="N130" s="3">
        <v>1</v>
      </c>
      <c r="AN130" s="3" t="s">
        <v>392</v>
      </c>
      <c r="AO130" s="3" t="s">
        <v>386</v>
      </c>
      <c r="AP130" s="5">
        <v>0</v>
      </c>
      <c r="AQ130" s="3">
        <v>0</v>
      </c>
      <c r="AR130" s="3" t="s">
        <v>17</v>
      </c>
    </row>
    <row r="131" spans="1:44" ht="17" customHeight="1">
      <c r="A131" s="3" t="s">
        <v>14</v>
      </c>
      <c r="B131" s="3">
        <v>2005</v>
      </c>
      <c r="D131" s="3" t="s">
        <v>314</v>
      </c>
      <c r="H131" s="3" t="s">
        <v>937</v>
      </c>
      <c r="I131" s="3">
        <v>22.6</v>
      </c>
      <c r="J131" s="3" t="s">
        <v>357</v>
      </c>
      <c r="K131" s="11" t="s">
        <v>1013</v>
      </c>
      <c r="L131" s="3" t="s">
        <v>942</v>
      </c>
      <c r="M131" s="11" t="s">
        <v>1011</v>
      </c>
      <c r="N131" s="3">
        <v>1</v>
      </c>
      <c r="AN131" s="3" t="s">
        <v>392</v>
      </c>
      <c r="AO131" s="3" t="s">
        <v>386</v>
      </c>
      <c r="AP131" s="5">
        <v>0</v>
      </c>
      <c r="AQ131" s="3">
        <v>0</v>
      </c>
      <c r="AR131" s="3" t="s">
        <v>17</v>
      </c>
    </row>
    <row r="132" spans="1:44">
      <c r="A132" s="3" t="s">
        <v>14</v>
      </c>
      <c r="B132" s="3">
        <v>2006</v>
      </c>
      <c r="D132" s="3" t="s">
        <v>314</v>
      </c>
      <c r="H132" s="3" t="s">
        <v>937</v>
      </c>
      <c r="I132" s="3">
        <v>27.4</v>
      </c>
      <c r="J132" s="3" t="s">
        <v>357</v>
      </c>
      <c r="K132" s="11" t="s">
        <v>947</v>
      </c>
      <c r="L132" s="3" t="s">
        <v>942</v>
      </c>
      <c r="M132" s="11" t="s">
        <v>1008</v>
      </c>
      <c r="N132" s="3">
        <v>1</v>
      </c>
      <c r="AN132" s="3" t="s">
        <v>392</v>
      </c>
      <c r="AO132" s="3" t="s">
        <v>386</v>
      </c>
      <c r="AP132" s="5">
        <v>0</v>
      </c>
      <c r="AQ132" s="3">
        <v>0</v>
      </c>
      <c r="AR132" s="3" t="s">
        <v>17</v>
      </c>
    </row>
    <row r="133" spans="1:44">
      <c r="A133" s="3" t="s">
        <v>14</v>
      </c>
      <c r="B133" s="3">
        <v>2007</v>
      </c>
      <c r="D133" s="3" t="s">
        <v>314</v>
      </c>
      <c r="E133" s="3">
        <v>15.65</v>
      </c>
      <c r="H133" s="3" t="s">
        <v>937</v>
      </c>
      <c r="I133" s="3">
        <v>25.2</v>
      </c>
      <c r="J133" s="3" t="s">
        <v>357</v>
      </c>
      <c r="K133" s="11" t="s">
        <v>1014</v>
      </c>
      <c r="L133" s="3" t="s">
        <v>942</v>
      </c>
      <c r="M133" s="11" t="s">
        <v>1008</v>
      </c>
      <c r="N133" s="3">
        <v>1</v>
      </c>
      <c r="AN133" s="3" t="s">
        <v>392</v>
      </c>
      <c r="AO133" s="3" t="s">
        <v>386</v>
      </c>
      <c r="AP133" s="5">
        <v>0</v>
      </c>
      <c r="AQ133" s="3">
        <v>0</v>
      </c>
      <c r="AR133" s="3" t="s">
        <v>17</v>
      </c>
    </row>
    <row r="134" spans="1:44">
      <c r="A134" s="3" t="s">
        <v>14</v>
      </c>
      <c r="B134" s="3">
        <v>2008</v>
      </c>
      <c r="D134" s="3" t="s">
        <v>314</v>
      </c>
      <c r="H134" s="3" t="s">
        <v>937</v>
      </c>
      <c r="I134" s="3">
        <v>15.1</v>
      </c>
      <c r="J134" s="3" t="s">
        <v>357</v>
      </c>
      <c r="K134" s="11" t="s">
        <v>1008</v>
      </c>
      <c r="L134" s="3" t="s">
        <v>942</v>
      </c>
      <c r="M134" s="11" t="s">
        <v>1011</v>
      </c>
      <c r="N134" s="3">
        <v>1</v>
      </c>
      <c r="Q134" s="3" t="s">
        <v>343</v>
      </c>
      <c r="AN134" s="3" t="s">
        <v>392</v>
      </c>
      <c r="AO134" s="3" t="s">
        <v>386</v>
      </c>
      <c r="AP134" s="5">
        <v>0</v>
      </c>
      <c r="AQ134" s="3">
        <v>0</v>
      </c>
      <c r="AR134" s="3" t="s">
        <v>17</v>
      </c>
    </row>
    <row r="135" spans="1:44">
      <c r="A135" s="3" t="s">
        <v>14</v>
      </c>
      <c r="B135" s="3">
        <v>2009</v>
      </c>
      <c r="D135" s="3" t="s">
        <v>314</v>
      </c>
      <c r="H135" s="3" t="s">
        <v>937</v>
      </c>
      <c r="I135" s="3">
        <v>27.6</v>
      </c>
      <c r="J135" s="3" t="s">
        <v>357</v>
      </c>
      <c r="K135" s="11" t="s">
        <v>1015</v>
      </c>
      <c r="L135" s="3" t="s">
        <v>942</v>
      </c>
      <c r="M135" s="11" t="s">
        <v>957</v>
      </c>
      <c r="N135" s="3">
        <v>1</v>
      </c>
      <c r="AN135" s="3" t="s">
        <v>392</v>
      </c>
      <c r="AO135" s="3" t="s">
        <v>386</v>
      </c>
      <c r="AP135" s="5">
        <v>0</v>
      </c>
      <c r="AQ135" s="3">
        <v>0</v>
      </c>
      <c r="AR135" s="3" t="s">
        <v>17</v>
      </c>
    </row>
    <row r="136" spans="1:44" ht="14" customHeight="1">
      <c r="A136" s="3" t="s">
        <v>14</v>
      </c>
      <c r="B136" s="3">
        <v>2010</v>
      </c>
      <c r="D136" s="3" t="s">
        <v>314</v>
      </c>
      <c r="H136" s="3" t="s">
        <v>937</v>
      </c>
      <c r="J136" s="3" t="s">
        <v>357</v>
      </c>
      <c r="K136" s="11" t="s">
        <v>947</v>
      </c>
      <c r="L136" s="3" t="s">
        <v>942</v>
      </c>
      <c r="M136" s="11" t="s">
        <v>958</v>
      </c>
      <c r="N136" s="3">
        <v>1</v>
      </c>
      <c r="Q136" s="3" t="s">
        <v>343</v>
      </c>
      <c r="R136" s="3">
        <v>38.1</v>
      </c>
      <c r="S136" s="3">
        <v>42.6</v>
      </c>
      <c r="T136" s="3">
        <v>10.8</v>
      </c>
      <c r="U136" s="3">
        <v>3.4</v>
      </c>
      <c r="V136" s="3">
        <v>1.8</v>
      </c>
      <c r="X136" s="3" t="s">
        <v>907</v>
      </c>
      <c r="Y136" s="3" t="s">
        <v>935</v>
      </c>
      <c r="Z136" s="3">
        <v>18.510000000000002</v>
      </c>
      <c r="AA136" s="3" t="s">
        <v>936</v>
      </c>
      <c r="AB136" s="3">
        <v>8.41</v>
      </c>
      <c r="AC136" s="3" t="s">
        <v>929</v>
      </c>
      <c r="AD136" s="3">
        <v>3.43</v>
      </c>
      <c r="AE136" s="3" t="s">
        <v>394</v>
      </c>
      <c r="AF136" s="3">
        <f>55.54+9.44</f>
        <v>64.98</v>
      </c>
      <c r="AG136" s="3" t="s">
        <v>393</v>
      </c>
      <c r="AH136" s="3">
        <f>7.37+61.21</f>
        <v>68.58</v>
      </c>
      <c r="AI136" s="3" t="s">
        <v>926</v>
      </c>
      <c r="AJ136" s="3">
        <v>27.81</v>
      </c>
      <c r="AK136" s="3" t="s">
        <v>894</v>
      </c>
      <c r="AL136" s="3" t="s">
        <v>895</v>
      </c>
      <c r="AM136" s="3" t="s">
        <v>896</v>
      </c>
      <c r="AN136" s="3" t="s">
        <v>392</v>
      </c>
      <c r="AO136" s="3" t="s">
        <v>386</v>
      </c>
      <c r="AP136" s="5">
        <v>0</v>
      </c>
      <c r="AQ136" s="3">
        <v>0</v>
      </c>
      <c r="AR136" s="3" t="s">
        <v>17</v>
      </c>
    </row>
    <row r="137" spans="1:44" ht="14" customHeight="1">
      <c r="A137" s="3" t="s">
        <v>14</v>
      </c>
      <c r="B137" s="3">
        <v>2011</v>
      </c>
      <c r="D137" s="3" t="s">
        <v>314</v>
      </c>
      <c r="J137" s="3" t="s">
        <v>357</v>
      </c>
      <c r="K137" s="11" t="s">
        <v>1016</v>
      </c>
      <c r="N137" s="3">
        <v>1</v>
      </c>
      <c r="AN137" s="3" t="s">
        <v>392</v>
      </c>
      <c r="AO137" s="3" t="s">
        <v>386</v>
      </c>
      <c r="AP137" s="5">
        <v>0</v>
      </c>
      <c r="AQ137" s="3">
        <v>0</v>
      </c>
      <c r="AR137" s="3" t="s">
        <v>17</v>
      </c>
    </row>
    <row r="138" spans="1:44" ht="14" customHeight="1">
      <c r="A138" s="3" t="s">
        <v>14</v>
      </c>
      <c r="B138" s="3">
        <v>2012</v>
      </c>
      <c r="D138" s="3" t="s">
        <v>314</v>
      </c>
      <c r="E138" s="3">
        <v>14.65</v>
      </c>
      <c r="J138" s="3" t="s">
        <v>357</v>
      </c>
      <c r="K138" s="11" t="s">
        <v>1017</v>
      </c>
      <c r="N138" s="3">
        <v>1</v>
      </c>
      <c r="AN138" s="3" t="s">
        <v>392</v>
      </c>
      <c r="AO138" s="3" t="s">
        <v>386</v>
      </c>
      <c r="AP138" s="5">
        <v>0</v>
      </c>
      <c r="AQ138" s="3">
        <v>0</v>
      </c>
      <c r="AR138" s="3" t="s">
        <v>17</v>
      </c>
    </row>
    <row r="139" spans="1:44" ht="14" customHeight="1">
      <c r="A139" s="3" t="s">
        <v>14</v>
      </c>
      <c r="B139" s="3">
        <v>2013</v>
      </c>
      <c r="D139" s="3" t="s">
        <v>314</v>
      </c>
      <c r="E139" s="3">
        <v>10.35</v>
      </c>
      <c r="AN139" s="3" t="s">
        <v>392</v>
      </c>
      <c r="AO139" s="3" t="s">
        <v>386</v>
      </c>
      <c r="AP139" s="5">
        <v>0</v>
      </c>
      <c r="AQ139" s="3">
        <v>0</v>
      </c>
      <c r="AR139" s="3" t="s">
        <v>17</v>
      </c>
    </row>
    <row r="140" spans="1:44" ht="14" customHeight="1">
      <c r="A140" s="3" t="s">
        <v>14</v>
      </c>
      <c r="B140" s="3">
        <v>2014</v>
      </c>
      <c r="D140" s="3" t="s">
        <v>314</v>
      </c>
      <c r="E140" s="3">
        <v>5.3</v>
      </c>
      <c r="AN140" s="3" t="s">
        <v>392</v>
      </c>
      <c r="AO140" s="3" t="s">
        <v>386</v>
      </c>
      <c r="AP140" s="5">
        <v>0</v>
      </c>
      <c r="AQ140" s="3">
        <v>0</v>
      </c>
      <c r="AR140" s="3" t="s">
        <v>17</v>
      </c>
    </row>
    <row r="141" spans="1:44" ht="14" customHeight="1">
      <c r="A141" s="3" t="s">
        <v>14</v>
      </c>
      <c r="B141" s="3">
        <v>2015</v>
      </c>
      <c r="D141" s="3" t="s">
        <v>314</v>
      </c>
      <c r="E141" s="3">
        <v>4.75</v>
      </c>
      <c r="AN141" s="3" t="s">
        <v>392</v>
      </c>
      <c r="AO141" s="3" t="s">
        <v>386</v>
      </c>
      <c r="AP141" s="5">
        <v>0</v>
      </c>
      <c r="AQ141" s="3">
        <v>0</v>
      </c>
      <c r="AR141" s="3" t="s">
        <v>17</v>
      </c>
    </row>
    <row r="142" spans="1:44" ht="14" customHeight="1">
      <c r="AP142" s="5"/>
    </row>
    <row r="143" spans="1:44" ht="14" customHeight="1">
      <c r="AP143" s="5"/>
    </row>
    <row r="144" spans="1:44">
      <c r="B144" s="3">
        <v>2012</v>
      </c>
      <c r="D144" s="3" t="s">
        <v>54</v>
      </c>
      <c r="Q144" s="3" t="s">
        <v>343</v>
      </c>
      <c r="AP144" s="5"/>
      <c r="AQ144" s="5">
        <v>1</v>
      </c>
      <c r="AR144" s="3" t="s">
        <v>4</v>
      </c>
    </row>
    <row r="145" spans="1:46">
      <c r="B145" s="3">
        <v>2012</v>
      </c>
      <c r="D145" s="3" t="s">
        <v>55</v>
      </c>
      <c r="Q145" s="3" t="s">
        <v>343</v>
      </c>
      <c r="AP145" s="5"/>
      <c r="AQ145" s="5">
        <v>1</v>
      </c>
    </row>
    <row r="146" spans="1:46">
      <c r="A146" s="3" t="s">
        <v>3</v>
      </c>
      <c r="B146" s="3">
        <v>2012</v>
      </c>
      <c r="D146" s="3" t="s">
        <v>56</v>
      </c>
      <c r="Q146" s="3" t="s">
        <v>343</v>
      </c>
      <c r="AP146" s="5"/>
      <c r="AQ146" s="5">
        <v>1</v>
      </c>
      <c r="AR146" s="3" t="s">
        <v>5</v>
      </c>
      <c r="AS146" s="3" t="s">
        <v>11</v>
      </c>
    </row>
    <row r="147" spans="1:46">
      <c r="A147" s="3" t="s">
        <v>3</v>
      </c>
      <c r="B147" s="3">
        <v>2012</v>
      </c>
      <c r="D147" s="3" t="s">
        <v>57</v>
      </c>
      <c r="Q147" s="3" t="s">
        <v>343</v>
      </c>
      <c r="AP147" s="5"/>
      <c r="AQ147" s="5">
        <v>1</v>
      </c>
      <c r="AR147" s="3" t="s">
        <v>5</v>
      </c>
    </row>
    <row r="148" spans="1:46">
      <c r="A148" s="3" t="s">
        <v>3</v>
      </c>
      <c r="B148" s="3">
        <v>2012</v>
      </c>
      <c r="D148" s="3" t="s">
        <v>58</v>
      </c>
      <c r="Q148" s="3" t="s">
        <v>343</v>
      </c>
      <c r="AP148" s="5"/>
      <c r="AQ148" s="5">
        <v>1</v>
      </c>
      <c r="AR148" s="3" t="s">
        <v>4</v>
      </c>
      <c r="AS148" s="3" t="s">
        <v>11</v>
      </c>
    </row>
    <row r="149" spans="1:46">
      <c r="A149" s="3" t="s">
        <v>3</v>
      </c>
      <c r="B149" s="3">
        <v>2012</v>
      </c>
      <c r="D149" s="3" t="s">
        <v>59</v>
      </c>
      <c r="Q149" s="3" t="s">
        <v>343</v>
      </c>
      <c r="AP149" s="5"/>
      <c r="AQ149" s="5">
        <v>1</v>
      </c>
      <c r="AR149" s="3" t="s">
        <v>5</v>
      </c>
    </row>
    <row r="150" spans="1:46">
      <c r="A150" s="3" t="s">
        <v>3</v>
      </c>
      <c r="B150" s="3">
        <v>2012</v>
      </c>
      <c r="D150" s="3" t="s">
        <v>47</v>
      </c>
      <c r="Q150" s="3" t="s">
        <v>343</v>
      </c>
      <c r="AP150" s="5"/>
      <c r="AQ150" s="5">
        <v>1</v>
      </c>
      <c r="AR150" s="3" t="s">
        <v>4</v>
      </c>
      <c r="AS150" s="3" t="s">
        <v>10</v>
      </c>
    </row>
    <row r="151" spans="1:46">
      <c r="A151" s="3" t="s">
        <v>3</v>
      </c>
      <c r="B151" s="3">
        <v>2012</v>
      </c>
      <c r="D151" s="3" t="s">
        <v>60</v>
      </c>
      <c r="Q151" s="3" t="s">
        <v>343</v>
      </c>
      <c r="AP151" s="5"/>
      <c r="AQ151" s="5">
        <v>1</v>
      </c>
      <c r="AR151" s="3" t="s">
        <v>10</v>
      </c>
    </row>
    <row r="152" spans="1:46">
      <c r="A152" s="3" t="s">
        <v>3</v>
      </c>
      <c r="B152" s="3">
        <v>2012</v>
      </c>
      <c r="D152" s="3" t="s">
        <v>61</v>
      </c>
      <c r="Q152" s="3" t="s">
        <v>343</v>
      </c>
      <c r="AP152" s="5"/>
      <c r="AQ152" s="5">
        <v>1</v>
      </c>
      <c r="AR152" s="3" t="s">
        <v>2</v>
      </c>
      <c r="AS152" s="3" t="s">
        <v>10</v>
      </c>
    </row>
    <row r="153" spans="1:46">
      <c r="A153" s="3" t="s">
        <v>3</v>
      </c>
      <c r="D153" s="3" t="s">
        <v>62</v>
      </c>
      <c r="F153" s="3">
        <v>75.2</v>
      </c>
      <c r="G153" s="3">
        <v>68.5</v>
      </c>
      <c r="Q153" s="3" t="s">
        <v>343</v>
      </c>
      <c r="T153" s="3" t="s">
        <v>328</v>
      </c>
      <c r="V153" s="3" t="s">
        <v>327</v>
      </c>
      <c r="AD153" s="3">
        <v>32</v>
      </c>
      <c r="AK153" s="3" t="s">
        <v>325</v>
      </c>
      <c r="AL153" s="3" t="s">
        <v>326</v>
      </c>
      <c r="AM153" s="3" t="s">
        <v>315</v>
      </c>
      <c r="AN153" s="3" t="s">
        <v>316</v>
      </c>
      <c r="AO153" s="3" t="s">
        <v>318</v>
      </c>
      <c r="AP153" s="5">
        <v>0</v>
      </c>
      <c r="AQ153" s="5">
        <v>1</v>
      </c>
      <c r="AR153" s="3" t="s">
        <v>11</v>
      </c>
      <c r="AS153" s="3" t="s">
        <v>3</v>
      </c>
      <c r="AT153" s="3" t="s">
        <v>11</v>
      </c>
    </row>
    <row r="154" spans="1:46">
      <c r="A154" s="3" t="s">
        <v>3</v>
      </c>
      <c r="D154" s="3" t="s">
        <v>63</v>
      </c>
      <c r="F154" s="3">
        <v>75.3</v>
      </c>
      <c r="G154" s="3">
        <v>65.8</v>
      </c>
      <c r="Q154" s="3" t="s">
        <v>343</v>
      </c>
      <c r="AK154" s="3" t="s">
        <v>323</v>
      </c>
      <c r="AL154" s="3" t="s">
        <v>324</v>
      </c>
      <c r="AM154" s="3" t="s">
        <v>321</v>
      </c>
      <c r="AN154" s="3" t="s">
        <v>322</v>
      </c>
      <c r="AO154" s="3" t="s">
        <v>320</v>
      </c>
      <c r="AP154" s="5">
        <v>0</v>
      </c>
      <c r="AQ154" s="5">
        <v>0</v>
      </c>
    </row>
    <row r="155" spans="1:46">
      <c r="A155" s="3" t="s">
        <v>4</v>
      </c>
      <c r="D155" s="3" t="s">
        <v>64</v>
      </c>
      <c r="I155" s="3">
        <v>22.2</v>
      </c>
      <c r="Q155" s="3" t="s">
        <v>343</v>
      </c>
      <c r="AP155" s="5"/>
      <c r="AQ155" s="5">
        <v>0</v>
      </c>
      <c r="AR155" s="3" t="s">
        <v>8</v>
      </c>
      <c r="AS155" s="3" t="s">
        <v>12</v>
      </c>
    </row>
    <row r="156" spans="1:46">
      <c r="A156" s="3" t="s">
        <v>4</v>
      </c>
      <c r="D156" s="3" t="s">
        <v>65</v>
      </c>
      <c r="Q156" s="3" t="s">
        <v>343</v>
      </c>
      <c r="AP156" s="5"/>
      <c r="AQ156" s="5">
        <v>1</v>
      </c>
      <c r="AR156" s="3" t="s">
        <v>6</v>
      </c>
      <c r="AS156" s="3" t="s">
        <v>11</v>
      </c>
      <c r="AT156" s="3" t="s">
        <v>307</v>
      </c>
    </row>
    <row r="157" spans="1:46">
      <c r="A157" s="3" t="s">
        <v>4</v>
      </c>
      <c r="D157" s="3" t="s">
        <v>66</v>
      </c>
      <c r="Q157" s="3" t="s">
        <v>343</v>
      </c>
      <c r="AP157" s="5"/>
      <c r="AQ157" s="5">
        <v>0</v>
      </c>
    </row>
    <row r="158" spans="1:46">
      <c r="A158" s="3" t="s">
        <v>4</v>
      </c>
      <c r="D158" s="3" t="s">
        <v>67</v>
      </c>
      <c r="Q158" s="3" t="s">
        <v>343</v>
      </c>
      <c r="AP158" s="5"/>
      <c r="AQ158" s="5">
        <v>0</v>
      </c>
    </row>
    <row r="159" spans="1:46">
      <c r="A159" s="3" t="s">
        <v>4</v>
      </c>
      <c r="D159" s="3" t="s">
        <v>68</v>
      </c>
      <c r="Q159" s="3" t="s">
        <v>343</v>
      </c>
      <c r="AP159" s="5"/>
      <c r="AQ159" s="5">
        <v>1</v>
      </c>
    </row>
    <row r="160" spans="1:46">
      <c r="A160" s="3" t="s">
        <v>4</v>
      </c>
      <c r="D160" s="3" t="s">
        <v>69</v>
      </c>
      <c r="Q160" s="3" t="s">
        <v>343</v>
      </c>
      <c r="AP160" s="5"/>
      <c r="AQ160" s="5">
        <v>0</v>
      </c>
    </row>
    <row r="161" spans="1:45">
      <c r="A161" s="3" t="s">
        <v>4</v>
      </c>
      <c r="D161" s="3" t="s">
        <v>70</v>
      </c>
      <c r="Q161" s="3" t="s">
        <v>343</v>
      </c>
      <c r="AP161" s="5"/>
      <c r="AQ161" s="5">
        <v>1</v>
      </c>
    </row>
    <row r="162" spans="1:45">
      <c r="A162" s="3" t="s">
        <v>4</v>
      </c>
      <c r="D162" s="3" t="s">
        <v>71</v>
      </c>
      <c r="Q162" s="3" t="s">
        <v>343</v>
      </c>
      <c r="AP162" s="5"/>
      <c r="AQ162" s="5">
        <v>0</v>
      </c>
    </row>
    <row r="163" spans="1:45">
      <c r="A163" s="3" t="s">
        <v>4</v>
      </c>
      <c r="D163" s="3" t="s">
        <v>72</v>
      </c>
      <c r="Q163" s="3" t="s">
        <v>343</v>
      </c>
      <c r="AP163" s="5"/>
      <c r="AQ163" s="5">
        <v>1</v>
      </c>
      <c r="AR163" s="3" t="s">
        <v>3</v>
      </c>
    </row>
    <row r="164" spans="1:45">
      <c r="A164" s="3" t="s">
        <v>4</v>
      </c>
      <c r="D164" s="3" t="s">
        <v>73</v>
      </c>
      <c r="Q164" s="3" t="s">
        <v>343</v>
      </c>
      <c r="AP164" s="5"/>
      <c r="AQ164" s="5">
        <v>1</v>
      </c>
      <c r="AR164" s="3" t="s">
        <v>3</v>
      </c>
      <c r="AS164" s="3" t="s">
        <v>10</v>
      </c>
    </row>
    <row r="165" spans="1:45">
      <c r="A165" s="3" t="s">
        <v>4</v>
      </c>
      <c r="D165" s="3" t="s">
        <v>74</v>
      </c>
      <c r="Q165" s="3" t="s">
        <v>343</v>
      </c>
      <c r="AP165" s="5"/>
      <c r="AQ165" s="5">
        <v>1</v>
      </c>
    </row>
    <row r="166" spans="1:45">
      <c r="A166" s="3" t="s">
        <v>4</v>
      </c>
      <c r="D166" s="3" t="s">
        <v>166</v>
      </c>
      <c r="Q166" s="3" t="s">
        <v>343</v>
      </c>
      <c r="AP166" s="5"/>
      <c r="AQ166" s="5">
        <v>0</v>
      </c>
      <c r="AR166" s="3" t="s">
        <v>12</v>
      </c>
      <c r="AS166" s="3" t="s">
        <v>9</v>
      </c>
    </row>
    <row r="167" spans="1:45">
      <c r="A167" s="3" t="s">
        <v>4</v>
      </c>
      <c r="D167" s="3" t="s">
        <v>75</v>
      </c>
      <c r="Q167" s="3" t="s">
        <v>343</v>
      </c>
      <c r="AP167" s="5"/>
      <c r="AQ167" s="5">
        <v>0</v>
      </c>
    </row>
    <row r="168" spans="1:45">
      <c r="A168" s="3" t="s">
        <v>4</v>
      </c>
      <c r="D168" s="3" t="s">
        <v>76</v>
      </c>
      <c r="Q168" s="3" t="s">
        <v>343</v>
      </c>
      <c r="AP168" s="5"/>
      <c r="AQ168" s="5">
        <v>0</v>
      </c>
      <c r="AR168" s="3" t="s">
        <v>2</v>
      </c>
      <c r="AS168" s="3" t="s">
        <v>10</v>
      </c>
    </row>
    <row r="169" spans="1:45">
      <c r="A169" s="3" t="s">
        <v>4</v>
      </c>
      <c r="D169" s="3" t="s">
        <v>77</v>
      </c>
      <c r="Q169" s="3" t="s">
        <v>343</v>
      </c>
      <c r="AP169" s="5"/>
      <c r="AQ169" s="5">
        <v>0</v>
      </c>
    </row>
    <row r="170" spans="1:45">
      <c r="A170" s="3" t="s">
        <v>4</v>
      </c>
      <c r="D170" s="3" t="s">
        <v>78</v>
      </c>
      <c r="Q170" s="3" t="s">
        <v>343</v>
      </c>
      <c r="AP170" s="5"/>
      <c r="AQ170" s="5">
        <v>0</v>
      </c>
    </row>
    <row r="171" spans="1:45">
      <c r="A171" s="3" t="s">
        <v>4</v>
      </c>
      <c r="D171" s="3" t="s">
        <v>79</v>
      </c>
      <c r="Q171" s="3" t="s">
        <v>343</v>
      </c>
      <c r="AP171" s="5"/>
      <c r="AQ171" s="5">
        <v>0</v>
      </c>
    </row>
    <row r="172" spans="1:45">
      <c r="A172" s="3" t="s">
        <v>4</v>
      </c>
      <c r="D172" s="3" t="s">
        <v>80</v>
      </c>
      <c r="Q172" s="3" t="s">
        <v>343</v>
      </c>
      <c r="AP172" s="5"/>
      <c r="AQ172" s="5">
        <v>0</v>
      </c>
    </row>
    <row r="173" spans="1:45">
      <c r="A173" s="3" t="s">
        <v>4</v>
      </c>
      <c r="D173" s="3" t="s">
        <v>81</v>
      </c>
      <c r="Q173" s="3" t="s">
        <v>343</v>
      </c>
      <c r="AP173" s="5"/>
      <c r="AQ173" s="5">
        <v>0</v>
      </c>
      <c r="AR173" s="3" t="s">
        <v>2</v>
      </c>
      <c r="AS173" s="3" t="s">
        <v>13</v>
      </c>
    </row>
    <row r="174" spans="1:45">
      <c r="A174" s="3" t="s">
        <v>4</v>
      </c>
      <c r="D174" s="3" t="s">
        <v>82</v>
      </c>
      <c r="Q174" s="3" t="s">
        <v>343</v>
      </c>
      <c r="AP174" s="5"/>
      <c r="AQ174" s="5">
        <v>1</v>
      </c>
      <c r="AR174" s="3" t="s">
        <v>3</v>
      </c>
    </row>
    <row r="175" spans="1:45">
      <c r="A175" s="3" t="s">
        <v>4</v>
      </c>
      <c r="D175" s="3" t="s">
        <v>83</v>
      </c>
      <c r="Q175" s="3" t="s">
        <v>343</v>
      </c>
      <c r="AP175" s="5"/>
      <c r="AQ175" s="5">
        <v>1</v>
      </c>
      <c r="AR175" s="3" t="s">
        <v>9</v>
      </c>
      <c r="AS175" s="3" t="s">
        <v>307</v>
      </c>
    </row>
    <row r="176" spans="1:45" ht="17" customHeight="1">
      <c r="A176" s="3" t="s">
        <v>4</v>
      </c>
      <c r="D176" s="3" t="s">
        <v>84</v>
      </c>
      <c r="Q176" s="3" t="s">
        <v>343</v>
      </c>
      <c r="AP176" s="5"/>
      <c r="AQ176" s="5">
        <v>0</v>
      </c>
      <c r="AR176" s="3" t="s">
        <v>2</v>
      </c>
    </row>
    <row r="177" spans="1:45">
      <c r="A177" s="3" t="s">
        <v>4</v>
      </c>
      <c r="D177" s="3" t="s">
        <v>85</v>
      </c>
      <c r="Q177" s="3" t="s">
        <v>343</v>
      </c>
      <c r="AP177" s="5"/>
      <c r="AQ177" s="5">
        <v>0</v>
      </c>
    </row>
    <row r="178" spans="1:45">
      <c r="A178" s="3" t="s">
        <v>4</v>
      </c>
      <c r="D178" s="3" t="s">
        <v>86</v>
      </c>
      <c r="Q178" s="3" t="s">
        <v>343</v>
      </c>
      <c r="AQ178" s="3">
        <v>0</v>
      </c>
    </row>
    <row r="179" spans="1:45">
      <c r="A179" s="3" t="s">
        <v>4</v>
      </c>
      <c r="D179" s="3" t="s">
        <v>87</v>
      </c>
      <c r="Q179" s="3" t="s">
        <v>343</v>
      </c>
      <c r="AQ179" s="3">
        <v>1</v>
      </c>
    </row>
    <row r="180" spans="1:45">
      <c r="A180" s="3" t="s">
        <v>4</v>
      </c>
      <c r="D180" s="3" t="s">
        <v>88</v>
      </c>
      <c r="Q180" s="3" t="s">
        <v>343</v>
      </c>
      <c r="AQ180" s="3">
        <v>0</v>
      </c>
      <c r="AR180" s="3" t="s">
        <v>3</v>
      </c>
      <c r="AS180" s="3" t="s">
        <v>11</v>
      </c>
    </row>
    <row r="181" spans="1:45">
      <c r="A181" s="3" t="s">
        <v>4</v>
      </c>
      <c r="D181" s="3" t="s">
        <v>89</v>
      </c>
      <c r="Q181" s="3" t="s">
        <v>343</v>
      </c>
      <c r="AQ181" s="3">
        <v>0</v>
      </c>
      <c r="AR181" s="3" t="s">
        <v>3</v>
      </c>
    </row>
    <row r="182" spans="1:45">
      <c r="A182" s="3" t="s">
        <v>5</v>
      </c>
      <c r="D182" s="3" t="s">
        <v>90</v>
      </c>
      <c r="Q182" s="3" t="s">
        <v>343</v>
      </c>
      <c r="AQ182" s="3">
        <v>0</v>
      </c>
      <c r="AR182" s="3" t="s">
        <v>2</v>
      </c>
      <c r="AS182" s="3" t="s">
        <v>3</v>
      </c>
    </row>
    <row r="183" spans="1:45">
      <c r="A183" s="3" t="s">
        <v>5</v>
      </c>
      <c r="D183" s="3" t="s">
        <v>91</v>
      </c>
      <c r="Q183" s="3" t="s">
        <v>343</v>
      </c>
      <c r="AQ183" s="3">
        <v>0</v>
      </c>
      <c r="AR183" s="3" t="s">
        <v>2</v>
      </c>
    </row>
    <row r="184" spans="1:45">
      <c r="A184" s="3" t="s">
        <v>5</v>
      </c>
      <c r="D184" s="3" t="s">
        <v>92</v>
      </c>
      <c r="Q184" s="3" t="s">
        <v>343</v>
      </c>
      <c r="AQ184" s="3">
        <v>0</v>
      </c>
      <c r="AR184" s="3" t="s">
        <v>2</v>
      </c>
    </row>
    <row r="185" spans="1:45">
      <c r="A185" s="3" t="s">
        <v>5</v>
      </c>
      <c r="D185" s="3" t="s">
        <v>93</v>
      </c>
      <c r="Q185" s="3" t="s">
        <v>343</v>
      </c>
      <c r="AQ185" s="3">
        <v>0</v>
      </c>
      <c r="AR185" s="3" t="s">
        <v>2</v>
      </c>
    </row>
    <row r="186" spans="1:45">
      <c r="A186" s="3" t="s">
        <v>5</v>
      </c>
      <c r="D186" s="3" t="s">
        <v>94</v>
      </c>
      <c r="Q186" s="3" t="s">
        <v>343</v>
      </c>
      <c r="AQ186" s="3">
        <v>0</v>
      </c>
      <c r="AR186" s="3" t="s">
        <v>2</v>
      </c>
    </row>
    <row r="187" spans="1:45">
      <c r="A187" s="3" t="s">
        <v>5</v>
      </c>
      <c r="D187" s="3" t="s">
        <v>141</v>
      </c>
      <c r="Q187" s="3" t="s">
        <v>343</v>
      </c>
      <c r="AQ187" s="3">
        <v>0</v>
      </c>
      <c r="AR187" s="3" t="s">
        <v>2</v>
      </c>
    </row>
    <row r="188" spans="1:45">
      <c r="A188" s="3" t="s">
        <v>5</v>
      </c>
      <c r="D188" s="3" t="s">
        <v>142</v>
      </c>
      <c r="Q188" s="3" t="s">
        <v>343</v>
      </c>
      <c r="AQ188" s="3">
        <v>0</v>
      </c>
      <c r="AR188" s="3" t="s">
        <v>2</v>
      </c>
    </row>
    <row r="189" spans="1:45">
      <c r="A189" s="3" t="s">
        <v>5</v>
      </c>
      <c r="D189" s="3" t="s">
        <v>143</v>
      </c>
      <c r="Q189" s="3" t="s">
        <v>343</v>
      </c>
      <c r="AQ189" s="3">
        <v>0</v>
      </c>
      <c r="AR189" s="3" t="s">
        <v>2</v>
      </c>
    </row>
    <row r="190" spans="1:45">
      <c r="A190" s="3" t="s">
        <v>5</v>
      </c>
      <c r="D190" s="3" t="s">
        <v>144</v>
      </c>
      <c r="Q190" s="3" t="s">
        <v>343</v>
      </c>
      <c r="AQ190" s="3">
        <v>0</v>
      </c>
      <c r="AR190" s="3" t="s">
        <v>2</v>
      </c>
    </row>
    <row r="191" spans="1:45">
      <c r="A191" s="3" t="s">
        <v>5</v>
      </c>
      <c r="D191" s="3" t="s">
        <v>145</v>
      </c>
      <c r="Q191" s="3" t="s">
        <v>343</v>
      </c>
      <c r="AQ191" s="3">
        <v>0</v>
      </c>
      <c r="AR191" s="3" t="s">
        <v>2</v>
      </c>
    </row>
    <row r="192" spans="1:45">
      <c r="A192" s="3" t="s">
        <v>5</v>
      </c>
      <c r="D192" s="3" t="s">
        <v>146</v>
      </c>
      <c r="Q192" s="3" t="s">
        <v>343</v>
      </c>
      <c r="AQ192" s="3">
        <v>0</v>
      </c>
      <c r="AR192" s="3" t="s">
        <v>2</v>
      </c>
    </row>
    <row r="193" spans="1:45">
      <c r="A193" s="3" t="s">
        <v>5</v>
      </c>
      <c r="D193" s="3" t="s">
        <v>147</v>
      </c>
      <c r="Q193" s="3" t="s">
        <v>343</v>
      </c>
      <c r="AQ193" s="3">
        <v>0</v>
      </c>
      <c r="AR193" s="3" t="s">
        <v>2</v>
      </c>
    </row>
    <row r="194" spans="1:45">
      <c r="A194" s="3" t="s">
        <v>5</v>
      </c>
      <c r="D194" s="3" t="s">
        <v>148</v>
      </c>
      <c r="Q194" s="3" t="s">
        <v>343</v>
      </c>
      <c r="AQ194" s="3">
        <v>1</v>
      </c>
      <c r="AR194" s="3" t="s">
        <v>2</v>
      </c>
    </row>
    <row r="195" spans="1:45">
      <c r="A195" s="3" t="s">
        <v>5</v>
      </c>
      <c r="D195" s="3" t="s">
        <v>65</v>
      </c>
      <c r="Q195" s="3" t="s">
        <v>343</v>
      </c>
      <c r="AQ195" s="3">
        <v>1</v>
      </c>
      <c r="AR195" s="3" t="s">
        <v>4</v>
      </c>
      <c r="AS195" s="3" t="s">
        <v>11</v>
      </c>
    </row>
    <row r="196" spans="1:45">
      <c r="A196" s="3" t="s">
        <v>5</v>
      </c>
      <c r="D196" s="3" t="s">
        <v>111</v>
      </c>
      <c r="Q196" s="3" t="s">
        <v>343</v>
      </c>
      <c r="AQ196" s="3">
        <v>0</v>
      </c>
    </row>
    <row r="197" spans="1:45">
      <c r="A197" s="3" t="s">
        <v>6</v>
      </c>
      <c r="D197" s="3" t="s">
        <v>112</v>
      </c>
      <c r="Q197" s="3" t="s">
        <v>343</v>
      </c>
      <c r="AQ197" s="3">
        <v>1</v>
      </c>
      <c r="AR197" s="3" t="s">
        <v>307</v>
      </c>
    </row>
    <row r="198" spans="1:45">
      <c r="A198" s="3" t="s">
        <v>6</v>
      </c>
      <c r="D198" s="3" t="s">
        <v>308</v>
      </c>
      <c r="Q198" s="3" t="s">
        <v>343</v>
      </c>
      <c r="AQ198" s="3">
        <v>0</v>
      </c>
    </row>
    <row r="199" spans="1:45">
      <c r="A199" s="3" t="s">
        <v>6</v>
      </c>
      <c r="D199" s="3" t="s">
        <v>113</v>
      </c>
      <c r="Q199" s="3" t="s">
        <v>343</v>
      </c>
      <c r="AQ199" s="3">
        <v>0</v>
      </c>
    </row>
    <row r="200" spans="1:45">
      <c r="A200" s="3" t="s">
        <v>6</v>
      </c>
      <c r="D200" s="3" t="s">
        <v>114</v>
      </c>
      <c r="Q200" s="3" t="s">
        <v>343</v>
      </c>
      <c r="AQ200" s="3">
        <v>1</v>
      </c>
    </row>
    <row r="201" spans="1:45">
      <c r="A201" s="3" t="s">
        <v>6</v>
      </c>
      <c r="D201" s="3" t="s">
        <v>115</v>
      </c>
      <c r="Q201" s="3" t="s">
        <v>343</v>
      </c>
      <c r="AQ201" s="3">
        <v>0</v>
      </c>
    </row>
    <row r="202" spans="1:45">
      <c r="A202" s="3" t="s">
        <v>6</v>
      </c>
      <c r="D202" s="3" t="s">
        <v>116</v>
      </c>
      <c r="Q202" s="3" t="s">
        <v>343</v>
      </c>
      <c r="AQ202" s="3">
        <v>1</v>
      </c>
      <c r="AR202" s="3" t="s">
        <v>307</v>
      </c>
    </row>
    <row r="203" spans="1:45">
      <c r="A203" s="3" t="s">
        <v>6</v>
      </c>
      <c r="D203" s="3" t="s">
        <v>117</v>
      </c>
      <c r="Q203" s="3" t="s">
        <v>343</v>
      </c>
      <c r="AQ203" s="3">
        <v>1</v>
      </c>
    </row>
    <row r="204" spans="1:45">
      <c r="A204" s="3" t="s">
        <v>6</v>
      </c>
      <c r="D204" s="3" t="s">
        <v>118</v>
      </c>
      <c r="Q204" s="3" t="s">
        <v>343</v>
      </c>
      <c r="AQ204" s="3">
        <v>1</v>
      </c>
    </row>
    <row r="205" spans="1:45">
      <c r="A205" s="3" t="s">
        <v>6</v>
      </c>
      <c r="D205" s="3" t="s">
        <v>119</v>
      </c>
      <c r="Q205" s="3" t="s">
        <v>343</v>
      </c>
      <c r="AQ205" s="3">
        <v>1</v>
      </c>
    </row>
    <row r="206" spans="1:45">
      <c r="A206" s="3" t="s">
        <v>6</v>
      </c>
      <c r="D206" s="3" t="s">
        <v>120</v>
      </c>
      <c r="Q206" s="3" t="s">
        <v>343</v>
      </c>
      <c r="AQ206" s="3">
        <v>0</v>
      </c>
    </row>
    <row r="207" spans="1:45">
      <c r="A207" s="3" t="s">
        <v>6</v>
      </c>
      <c r="D207" s="3" t="s">
        <v>121</v>
      </c>
      <c r="Q207" s="3" t="s">
        <v>343</v>
      </c>
      <c r="AQ207" s="3">
        <v>1</v>
      </c>
      <c r="AR207" s="3" t="s">
        <v>307</v>
      </c>
    </row>
    <row r="208" spans="1:45">
      <c r="A208" s="3" t="s">
        <v>6</v>
      </c>
      <c r="D208" s="3" t="s">
        <v>122</v>
      </c>
      <c r="Q208" s="3" t="s">
        <v>343</v>
      </c>
      <c r="AQ208" s="3">
        <v>0</v>
      </c>
      <c r="AR208" s="3" t="s">
        <v>21</v>
      </c>
    </row>
    <row r="209" spans="1:45">
      <c r="A209" s="3" t="s">
        <v>6</v>
      </c>
      <c r="D209" s="3" t="s">
        <v>26</v>
      </c>
      <c r="Q209" s="3" t="s">
        <v>343</v>
      </c>
      <c r="AQ209" s="3">
        <v>0</v>
      </c>
    </row>
    <row r="210" spans="1:45">
      <c r="A210" s="3" t="s">
        <v>6</v>
      </c>
      <c r="D210" s="3" t="s">
        <v>123</v>
      </c>
      <c r="Q210" s="3" t="s">
        <v>343</v>
      </c>
      <c r="AQ210" s="3">
        <v>1</v>
      </c>
    </row>
    <row r="211" spans="1:45">
      <c r="A211" s="3" t="s">
        <v>6</v>
      </c>
      <c r="D211" s="3" t="s">
        <v>124</v>
      </c>
      <c r="Q211" s="3" t="s">
        <v>343</v>
      </c>
      <c r="AQ211" s="3">
        <v>1</v>
      </c>
      <c r="AR211" s="3" t="s">
        <v>307</v>
      </c>
      <c r="AS211" s="3" t="s">
        <v>4</v>
      </c>
    </row>
    <row r="212" spans="1:45">
      <c r="A212" s="3" t="s">
        <v>6</v>
      </c>
      <c r="D212" s="3" t="s">
        <v>125</v>
      </c>
      <c r="Q212" s="3" t="s">
        <v>343</v>
      </c>
      <c r="AQ212" s="3">
        <v>1</v>
      </c>
    </row>
    <row r="213" spans="1:45">
      <c r="A213" s="3" t="s">
        <v>6</v>
      </c>
      <c r="D213" s="3" t="s">
        <v>126</v>
      </c>
      <c r="Q213" s="3" t="s">
        <v>343</v>
      </c>
      <c r="AQ213" s="3">
        <v>1</v>
      </c>
    </row>
    <row r="214" spans="1:45">
      <c r="A214" s="3" t="s">
        <v>6</v>
      </c>
      <c r="D214" s="3" t="s">
        <v>127</v>
      </c>
      <c r="Q214" s="3" t="s">
        <v>343</v>
      </c>
      <c r="AQ214" s="3">
        <v>0</v>
      </c>
      <c r="AR214" s="3" t="s">
        <v>307</v>
      </c>
    </row>
    <row r="215" spans="1:45">
      <c r="A215" s="3" t="s">
        <v>6</v>
      </c>
      <c r="D215" s="3" t="s">
        <v>128</v>
      </c>
      <c r="Q215" s="3" t="s">
        <v>343</v>
      </c>
      <c r="AQ215" s="3">
        <v>0</v>
      </c>
    </row>
    <row r="216" spans="1:45" ht="15" customHeight="1">
      <c r="A216" s="3" t="s">
        <v>6</v>
      </c>
      <c r="D216" s="3" t="s">
        <v>129</v>
      </c>
      <c r="Q216" s="3" t="s">
        <v>343</v>
      </c>
      <c r="AQ216" s="3">
        <v>1</v>
      </c>
    </row>
    <row r="217" spans="1:45">
      <c r="A217" s="3" t="s">
        <v>6</v>
      </c>
      <c r="D217" s="3" t="s">
        <v>130</v>
      </c>
      <c r="Q217" s="3" t="s">
        <v>343</v>
      </c>
      <c r="AQ217" s="3">
        <v>0</v>
      </c>
      <c r="AR217" s="3" t="s">
        <v>7</v>
      </c>
    </row>
    <row r="218" spans="1:45">
      <c r="A218" s="3" t="s">
        <v>6</v>
      </c>
      <c r="D218" s="3" t="s">
        <v>131</v>
      </c>
      <c r="Q218" s="3" t="s">
        <v>343</v>
      </c>
      <c r="AQ218" s="3">
        <v>1</v>
      </c>
      <c r="AR218" s="3" t="s">
        <v>307</v>
      </c>
    </row>
    <row r="219" spans="1:45">
      <c r="A219" s="3" t="s">
        <v>6</v>
      </c>
      <c r="D219" s="3" t="s">
        <v>132</v>
      </c>
      <c r="Q219" s="3" t="s">
        <v>343</v>
      </c>
      <c r="AQ219" s="3">
        <v>1</v>
      </c>
      <c r="AR219" s="3" t="s">
        <v>7</v>
      </c>
      <c r="AS219" s="3" t="s">
        <v>11</v>
      </c>
    </row>
    <row r="220" spans="1:45">
      <c r="A220" s="3" t="s">
        <v>6</v>
      </c>
      <c r="D220" s="3" t="s">
        <v>133</v>
      </c>
      <c r="Q220" s="3" t="s">
        <v>343</v>
      </c>
      <c r="AQ220" s="3">
        <v>1</v>
      </c>
    </row>
    <row r="221" spans="1:45">
      <c r="A221" s="3" t="s">
        <v>6</v>
      </c>
      <c r="D221" s="3" t="s">
        <v>134</v>
      </c>
      <c r="Q221" s="3" t="s">
        <v>343</v>
      </c>
      <c r="AQ221" s="3">
        <v>1</v>
      </c>
    </row>
    <row r="222" spans="1:45">
      <c r="A222" s="3" t="s">
        <v>6</v>
      </c>
      <c r="D222" s="3" t="s">
        <v>135</v>
      </c>
      <c r="Q222" s="3" t="s">
        <v>343</v>
      </c>
      <c r="AQ222" s="3">
        <v>1</v>
      </c>
    </row>
    <row r="223" spans="1:45">
      <c r="A223" s="3" t="s">
        <v>6</v>
      </c>
      <c r="D223" s="3" t="s">
        <v>136</v>
      </c>
      <c r="Q223" s="3" t="s">
        <v>343</v>
      </c>
      <c r="AQ223" s="3">
        <v>0</v>
      </c>
    </row>
    <row r="224" spans="1:45">
      <c r="A224" s="3" t="s">
        <v>6</v>
      </c>
      <c r="D224" s="3" t="s">
        <v>137</v>
      </c>
      <c r="Q224" s="3" t="s">
        <v>343</v>
      </c>
      <c r="AQ224" s="3">
        <v>1</v>
      </c>
    </row>
    <row r="225" spans="1:44">
      <c r="A225" s="3" t="s">
        <v>6</v>
      </c>
      <c r="D225" s="3" t="s">
        <v>138</v>
      </c>
      <c r="Q225" s="3" t="s">
        <v>343</v>
      </c>
      <c r="AQ225" s="3">
        <v>0</v>
      </c>
    </row>
    <row r="226" spans="1:44">
      <c r="A226" s="3" t="s">
        <v>6</v>
      </c>
      <c r="D226" s="3" t="s">
        <v>139</v>
      </c>
      <c r="Q226" s="3" t="s">
        <v>343</v>
      </c>
      <c r="AQ226" s="3">
        <v>1</v>
      </c>
      <c r="AR226" s="3" t="s">
        <v>4</v>
      </c>
    </row>
    <row r="227" spans="1:44">
      <c r="A227" s="3" t="s">
        <v>6</v>
      </c>
      <c r="D227" s="3" t="s">
        <v>140</v>
      </c>
      <c r="Q227" s="3" t="s">
        <v>343</v>
      </c>
      <c r="AQ227" s="3">
        <v>1</v>
      </c>
      <c r="AR227" s="3" t="s">
        <v>307</v>
      </c>
    </row>
    <row r="228" spans="1:44">
      <c r="A228" s="3" t="s">
        <v>6</v>
      </c>
      <c r="Q228" s="3" t="s">
        <v>343</v>
      </c>
    </row>
    <row r="229" spans="1:44">
      <c r="A229" s="3" t="s">
        <v>6</v>
      </c>
      <c r="B229" s="3">
        <v>2005</v>
      </c>
      <c r="D229" s="3" t="s">
        <v>541</v>
      </c>
      <c r="I229" s="3">
        <v>5.6</v>
      </c>
      <c r="Q229" s="3" t="s">
        <v>343</v>
      </c>
    </row>
    <row r="230" spans="1:44">
      <c r="A230" s="3" t="s">
        <v>15</v>
      </c>
      <c r="B230" s="3">
        <v>2006</v>
      </c>
      <c r="D230" s="3" t="s">
        <v>541</v>
      </c>
      <c r="I230" s="3">
        <v>5</v>
      </c>
      <c r="Q230" s="3" t="s">
        <v>343</v>
      </c>
    </row>
    <row r="231" spans="1:44">
      <c r="A231" s="3" t="s">
        <v>532</v>
      </c>
      <c r="B231" s="3">
        <v>2007</v>
      </c>
      <c r="D231" s="3" t="s">
        <v>541</v>
      </c>
      <c r="I231" s="3">
        <v>5.4</v>
      </c>
      <c r="Q231" s="3" t="s">
        <v>343</v>
      </c>
    </row>
    <row r="232" spans="1:44">
      <c r="A232" s="3" t="s">
        <v>532</v>
      </c>
      <c r="B232" s="3">
        <v>2008</v>
      </c>
      <c r="D232" s="3" t="s">
        <v>541</v>
      </c>
      <c r="I232" s="3">
        <v>5.7</v>
      </c>
      <c r="Q232" s="3" t="s">
        <v>343</v>
      </c>
      <c r="AK232" s="3" t="s">
        <v>570</v>
      </c>
      <c r="AL232" s="3" t="s">
        <v>569</v>
      </c>
      <c r="AM232" s="3" t="s">
        <v>572</v>
      </c>
      <c r="AN232" s="3">
        <v>723</v>
      </c>
      <c r="AO232" s="3" t="s">
        <v>541</v>
      </c>
      <c r="AP232" s="3">
        <v>0</v>
      </c>
      <c r="AQ232" s="3">
        <v>0</v>
      </c>
    </row>
    <row r="233" spans="1:44">
      <c r="A233" s="3" t="s">
        <v>532</v>
      </c>
      <c r="B233" s="3">
        <v>2009</v>
      </c>
      <c r="D233" s="3" t="s">
        <v>541</v>
      </c>
      <c r="I233" s="3">
        <v>4.9000000000000004</v>
      </c>
      <c r="Q233" s="3" t="s">
        <v>343</v>
      </c>
      <c r="AK233" s="3" t="s">
        <v>571</v>
      </c>
      <c r="AL233" s="3" t="s">
        <v>568</v>
      </c>
      <c r="AM233" s="3" t="s">
        <v>573</v>
      </c>
      <c r="AN233" s="3">
        <v>723</v>
      </c>
      <c r="AO233" s="3" t="s">
        <v>541</v>
      </c>
      <c r="AP233" s="3">
        <v>0</v>
      </c>
      <c r="AQ233" s="3">
        <v>0</v>
      </c>
    </row>
    <row r="234" spans="1:44">
      <c r="A234" s="3" t="s">
        <v>532</v>
      </c>
      <c r="B234" s="3">
        <v>2010</v>
      </c>
      <c r="D234" s="3" t="s">
        <v>541</v>
      </c>
      <c r="I234" s="3">
        <v>4.9000000000000004</v>
      </c>
      <c r="Q234" s="3" t="s">
        <v>343</v>
      </c>
      <c r="AK234" s="3" t="s">
        <v>566</v>
      </c>
      <c r="AL234" s="3" t="s">
        <v>567</v>
      </c>
      <c r="AM234" s="3" t="s">
        <v>574</v>
      </c>
      <c r="AN234" s="3">
        <v>723</v>
      </c>
      <c r="AO234" s="3" t="s">
        <v>541</v>
      </c>
      <c r="AP234" s="3">
        <v>0</v>
      </c>
      <c r="AQ234" s="3">
        <v>0</v>
      </c>
    </row>
    <row r="235" spans="1:44">
      <c r="A235" s="3" t="s">
        <v>532</v>
      </c>
      <c r="B235" s="3">
        <v>2011</v>
      </c>
      <c r="D235" s="3" t="s">
        <v>541</v>
      </c>
      <c r="Q235" s="3" t="s">
        <v>343</v>
      </c>
      <c r="AK235" s="3" t="s">
        <v>565</v>
      </c>
      <c r="AL235" s="3" t="s">
        <v>564</v>
      </c>
      <c r="AM235" s="3" t="s">
        <v>563</v>
      </c>
      <c r="AN235" s="3">
        <v>723</v>
      </c>
      <c r="AO235" s="3" t="s">
        <v>541</v>
      </c>
      <c r="AP235" s="3">
        <v>0</v>
      </c>
      <c r="AQ235" s="3">
        <v>0</v>
      </c>
    </row>
    <row r="236" spans="1:44">
      <c r="A236" s="3" t="s">
        <v>532</v>
      </c>
      <c r="B236" s="3">
        <v>2012</v>
      </c>
      <c r="D236" s="3" t="s">
        <v>541</v>
      </c>
      <c r="Q236" s="3" t="s">
        <v>343</v>
      </c>
      <c r="AK236" s="3" t="s">
        <v>557</v>
      </c>
      <c r="AL236" s="3" t="s">
        <v>558</v>
      </c>
      <c r="AM236" s="3" t="s">
        <v>559</v>
      </c>
      <c r="AN236" s="3">
        <v>723</v>
      </c>
      <c r="AO236" s="3" t="s">
        <v>541</v>
      </c>
      <c r="AP236" s="3">
        <v>0</v>
      </c>
      <c r="AQ236" s="3">
        <v>0</v>
      </c>
    </row>
    <row r="237" spans="1:44">
      <c r="A237" s="3" t="s">
        <v>532</v>
      </c>
      <c r="B237" s="3">
        <v>2013</v>
      </c>
      <c r="D237" s="3" t="s">
        <v>541</v>
      </c>
      <c r="I237" s="3">
        <v>7.8</v>
      </c>
      <c r="Q237" s="3" t="s">
        <v>343</v>
      </c>
      <c r="AK237" s="3" t="s">
        <v>560</v>
      </c>
      <c r="AL237" s="3" t="s">
        <v>561</v>
      </c>
      <c r="AM237" s="3" t="s">
        <v>562</v>
      </c>
      <c r="AN237" s="3">
        <v>723</v>
      </c>
      <c r="AO237" s="3" t="s">
        <v>541</v>
      </c>
      <c r="AP237" s="3">
        <v>0</v>
      </c>
      <c r="AQ237" s="3">
        <v>0</v>
      </c>
    </row>
    <row r="238" spans="1:44">
      <c r="A238" s="3" t="s">
        <v>532</v>
      </c>
      <c r="B238" s="3">
        <v>2012</v>
      </c>
      <c r="D238" s="3" t="s">
        <v>542</v>
      </c>
      <c r="Q238" s="3" t="s">
        <v>343</v>
      </c>
      <c r="V238" s="6"/>
      <c r="W238" s="6"/>
      <c r="X238" s="7"/>
      <c r="Y238" s="7"/>
      <c r="Z238" s="7"/>
      <c r="AA238" s="7"/>
      <c r="AB238" s="7"/>
      <c r="AC238" s="7"/>
      <c r="AD238" s="7"/>
      <c r="AE238" s="7"/>
      <c r="AF238" s="6">
        <v>3.9</v>
      </c>
      <c r="AG238" s="6">
        <v>4.9000000000000004</v>
      </c>
      <c r="AP238" s="3">
        <v>0</v>
      </c>
      <c r="AQ238" s="3">
        <v>0</v>
      </c>
    </row>
    <row r="239" spans="1:44">
      <c r="A239" s="3" t="s">
        <v>532</v>
      </c>
      <c r="B239" s="3">
        <v>2013</v>
      </c>
      <c r="D239" s="3" t="s">
        <v>542</v>
      </c>
      <c r="Q239" s="3" t="s">
        <v>343</v>
      </c>
      <c r="AP239" s="3">
        <v>0</v>
      </c>
      <c r="AQ239" s="3">
        <v>0</v>
      </c>
    </row>
    <row r="240" spans="1:44">
      <c r="A240" s="3" t="s">
        <v>532</v>
      </c>
      <c r="B240" s="3">
        <v>2005</v>
      </c>
      <c r="D240" s="3" t="s">
        <v>543</v>
      </c>
      <c r="I240" s="3">
        <v>5.7</v>
      </c>
      <c r="Q240" s="3" t="s">
        <v>343</v>
      </c>
      <c r="AP240" s="3">
        <v>1</v>
      </c>
      <c r="AQ240" s="3">
        <v>0</v>
      </c>
    </row>
    <row r="241" spans="1:43">
      <c r="A241" s="3" t="s">
        <v>532</v>
      </c>
      <c r="B241" s="3">
        <v>2006</v>
      </c>
      <c r="D241" s="3" t="s">
        <v>543</v>
      </c>
      <c r="I241" s="3">
        <v>6.1</v>
      </c>
      <c r="Q241" s="3" t="s">
        <v>343</v>
      </c>
    </row>
    <row r="242" spans="1:43">
      <c r="A242" s="3" t="s">
        <v>532</v>
      </c>
      <c r="B242" s="3">
        <v>2007</v>
      </c>
      <c r="D242" s="3" t="s">
        <v>543</v>
      </c>
      <c r="I242" s="3">
        <v>5.6</v>
      </c>
      <c r="Q242" s="3" t="s">
        <v>343</v>
      </c>
    </row>
    <row r="243" spans="1:43">
      <c r="A243" s="3" t="s">
        <v>532</v>
      </c>
      <c r="B243" s="3">
        <v>2008</v>
      </c>
      <c r="D243" s="3" t="s">
        <v>543</v>
      </c>
      <c r="I243" s="3">
        <v>4.2</v>
      </c>
      <c r="Q243" s="3" t="s">
        <v>343</v>
      </c>
    </row>
    <row r="244" spans="1:43">
      <c r="A244" s="3" t="s">
        <v>532</v>
      </c>
      <c r="B244" s="3">
        <v>2009</v>
      </c>
      <c r="D244" s="3" t="s">
        <v>543</v>
      </c>
      <c r="I244" s="3">
        <v>5</v>
      </c>
      <c r="Q244" s="3" t="s">
        <v>343</v>
      </c>
    </row>
    <row r="245" spans="1:43">
      <c r="A245" s="3" t="s">
        <v>532</v>
      </c>
      <c r="B245" s="3">
        <v>2010</v>
      </c>
      <c r="D245" s="3" t="s">
        <v>543</v>
      </c>
      <c r="I245" s="3">
        <v>5.2</v>
      </c>
      <c r="Q245" s="3" t="s">
        <v>343</v>
      </c>
    </row>
    <row r="246" spans="1:43">
      <c r="A246" s="3" t="s">
        <v>532</v>
      </c>
      <c r="D246" s="3" t="s">
        <v>544</v>
      </c>
      <c r="Q246" s="3" t="s">
        <v>343</v>
      </c>
      <c r="AP246" s="3">
        <v>0</v>
      </c>
      <c r="AQ246" s="3">
        <v>0</v>
      </c>
    </row>
    <row r="247" spans="1:43">
      <c r="A247" s="3" t="s">
        <v>532</v>
      </c>
      <c r="B247" s="3">
        <v>2005</v>
      </c>
      <c r="D247" s="3" t="s">
        <v>545</v>
      </c>
      <c r="I247" s="3">
        <v>4</v>
      </c>
      <c r="Q247" s="3" t="s">
        <v>343</v>
      </c>
    </row>
    <row r="248" spans="1:43">
      <c r="A248" s="3" t="s">
        <v>532</v>
      </c>
      <c r="B248" s="3">
        <v>2006</v>
      </c>
      <c r="D248" s="3" t="s">
        <v>545</v>
      </c>
      <c r="I248" s="3">
        <v>4.3</v>
      </c>
      <c r="Q248" s="3" t="s">
        <v>343</v>
      </c>
    </row>
    <row r="249" spans="1:43">
      <c r="A249" s="3" t="s">
        <v>532</v>
      </c>
      <c r="B249" s="3">
        <v>2007</v>
      </c>
      <c r="D249" s="3" t="s">
        <v>545</v>
      </c>
      <c r="I249" s="3">
        <v>4.4000000000000004</v>
      </c>
      <c r="Q249" s="3" t="s">
        <v>343</v>
      </c>
    </row>
    <row r="250" spans="1:43">
      <c r="A250" s="3" t="s">
        <v>532</v>
      </c>
      <c r="B250" s="3">
        <v>2008</v>
      </c>
      <c r="D250" s="3" t="s">
        <v>545</v>
      </c>
      <c r="I250" s="3">
        <v>4.0999999999999996</v>
      </c>
      <c r="Q250" s="3" t="s">
        <v>343</v>
      </c>
    </row>
    <row r="251" spans="1:43">
      <c r="A251" s="3" t="s">
        <v>532</v>
      </c>
      <c r="B251" s="3">
        <v>2009</v>
      </c>
      <c r="D251" s="3" t="s">
        <v>545</v>
      </c>
      <c r="I251" s="3">
        <v>4.5</v>
      </c>
      <c r="Q251" s="3" t="s">
        <v>343</v>
      </c>
    </row>
    <row r="252" spans="1:43">
      <c r="A252" s="3" t="s">
        <v>532</v>
      </c>
      <c r="B252" s="3">
        <v>2010</v>
      </c>
      <c r="D252" s="3" t="s">
        <v>545</v>
      </c>
      <c r="I252" s="3">
        <v>3.7</v>
      </c>
      <c r="Q252" s="3" t="s">
        <v>343</v>
      </c>
    </row>
    <row r="253" spans="1:43">
      <c r="A253" s="3" t="s">
        <v>532</v>
      </c>
      <c r="B253" s="3">
        <v>2005</v>
      </c>
      <c r="D253" s="3" t="s">
        <v>546</v>
      </c>
      <c r="I253" s="3">
        <v>4.2</v>
      </c>
      <c r="Q253" s="3" t="s">
        <v>343</v>
      </c>
      <c r="AP253" s="3">
        <v>0</v>
      </c>
      <c r="AQ253" s="3">
        <v>0</v>
      </c>
    </row>
    <row r="254" spans="1:43">
      <c r="A254" s="3" t="s">
        <v>532</v>
      </c>
      <c r="B254" s="3">
        <v>2006</v>
      </c>
      <c r="D254" s="3" t="s">
        <v>546</v>
      </c>
      <c r="I254" s="3">
        <v>4.5999999999999996</v>
      </c>
      <c r="Q254" s="3" t="s">
        <v>343</v>
      </c>
      <c r="AP254" s="3">
        <v>0</v>
      </c>
      <c r="AQ254" s="3">
        <v>0</v>
      </c>
    </row>
    <row r="255" spans="1:43">
      <c r="A255" s="3" t="s">
        <v>532</v>
      </c>
      <c r="B255" s="3">
        <v>2007</v>
      </c>
      <c r="D255" s="3" t="s">
        <v>546</v>
      </c>
      <c r="I255" s="3">
        <v>4.4000000000000004</v>
      </c>
      <c r="Q255" s="3" t="s">
        <v>343</v>
      </c>
    </row>
    <row r="256" spans="1:43">
      <c r="A256" s="3" t="s">
        <v>532</v>
      </c>
      <c r="B256" s="3">
        <v>2008</v>
      </c>
      <c r="D256" s="3" t="s">
        <v>546</v>
      </c>
      <c r="I256" s="3">
        <v>3.3</v>
      </c>
      <c r="Q256" s="3" t="s">
        <v>343</v>
      </c>
    </row>
    <row r="257" spans="1:43">
      <c r="A257" s="3" t="s">
        <v>532</v>
      </c>
      <c r="B257" s="3">
        <v>2009</v>
      </c>
      <c r="D257" s="3" t="s">
        <v>546</v>
      </c>
      <c r="I257" s="3">
        <v>4.4000000000000004</v>
      </c>
      <c r="Q257" s="3" t="s">
        <v>343</v>
      </c>
    </row>
    <row r="258" spans="1:43">
      <c r="A258" s="3" t="s">
        <v>532</v>
      </c>
      <c r="B258" s="3">
        <v>2010</v>
      </c>
      <c r="D258" s="3" t="s">
        <v>546</v>
      </c>
      <c r="I258" s="3">
        <v>2.5</v>
      </c>
      <c r="Q258" s="3" t="s">
        <v>343</v>
      </c>
    </row>
    <row r="259" spans="1:43">
      <c r="A259" s="3" t="s">
        <v>532</v>
      </c>
      <c r="B259" s="3">
        <v>2005</v>
      </c>
      <c r="D259" s="3" t="s">
        <v>547</v>
      </c>
      <c r="I259" s="3">
        <v>7</v>
      </c>
      <c r="Q259" s="3" t="s">
        <v>343</v>
      </c>
    </row>
    <row r="260" spans="1:43">
      <c r="A260" s="3" t="s">
        <v>532</v>
      </c>
      <c r="B260" s="3">
        <v>2006</v>
      </c>
      <c r="D260" s="3" t="s">
        <v>547</v>
      </c>
      <c r="I260" s="3">
        <v>5.7</v>
      </c>
      <c r="Q260" s="3" t="s">
        <v>343</v>
      </c>
    </row>
    <row r="261" spans="1:43">
      <c r="A261" s="3" t="s">
        <v>532</v>
      </c>
      <c r="B261" s="3">
        <v>2007</v>
      </c>
      <c r="D261" s="3" t="s">
        <v>547</v>
      </c>
      <c r="I261" s="3">
        <v>7.1</v>
      </c>
      <c r="Q261" s="3" t="s">
        <v>343</v>
      </c>
    </row>
    <row r="262" spans="1:43">
      <c r="A262" s="3" t="s">
        <v>532</v>
      </c>
      <c r="B262" s="3">
        <v>2008</v>
      </c>
      <c r="D262" s="3" t="s">
        <v>547</v>
      </c>
      <c r="I262" s="3">
        <v>4.8</v>
      </c>
      <c r="Q262" s="3" t="s">
        <v>343</v>
      </c>
    </row>
    <row r="263" spans="1:43">
      <c r="A263" s="3" t="s">
        <v>532</v>
      </c>
      <c r="B263" s="3">
        <v>2009</v>
      </c>
      <c r="D263" s="3" t="s">
        <v>547</v>
      </c>
      <c r="I263" s="3">
        <v>6.8</v>
      </c>
      <c r="Q263" s="3" t="s">
        <v>343</v>
      </c>
    </row>
    <row r="264" spans="1:43">
      <c r="A264" s="3" t="s">
        <v>532</v>
      </c>
      <c r="B264" s="3">
        <v>2010</v>
      </c>
      <c r="D264" s="3" t="s">
        <v>547</v>
      </c>
      <c r="I264" s="3">
        <v>3.7</v>
      </c>
      <c r="Q264" s="3" t="s">
        <v>343</v>
      </c>
      <c r="AP264" s="3">
        <v>0</v>
      </c>
      <c r="AQ264" s="3">
        <v>0</v>
      </c>
    </row>
    <row r="265" spans="1:43">
      <c r="A265" s="3" t="s">
        <v>532</v>
      </c>
      <c r="B265" s="3">
        <v>2005</v>
      </c>
      <c r="D265" s="3" t="s">
        <v>548</v>
      </c>
      <c r="I265" s="3">
        <v>7.9</v>
      </c>
      <c r="Q265" s="3" t="s">
        <v>343</v>
      </c>
      <c r="AP265" s="3">
        <v>0</v>
      </c>
      <c r="AQ265" s="3">
        <v>0</v>
      </c>
    </row>
    <row r="266" spans="1:43">
      <c r="A266" s="3" t="s">
        <v>532</v>
      </c>
      <c r="B266" s="3">
        <v>2006</v>
      </c>
      <c r="D266" s="3" t="s">
        <v>548</v>
      </c>
      <c r="I266" s="3">
        <v>6.8</v>
      </c>
      <c r="Q266" s="3" t="s">
        <v>343</v>
      </c>
    </row>
    <row r="267" spans="1:43">
      <c r="A267" s="3" t="s">
        <v>532</v>
      </c>
      <c r="B267" s="3">
        <v>2007</v>
      </c>
      <c r="D267" s="3" t="s">
        <v>548</v>
      </c>
      <c r="I267" s="3">
        <v>4.0999999999999996</v>
      </c>
      <c r="Q267" s="3" t="s">
        <v>343</v>
      </c>
    </row>
    <row r="268" spans="1:43">
      <c r="A268" s="3" t="s">
        <v>532</v>
      </c>
      <c r="B268" s="3">
        <v>2008</v>
      </c>
      <c r="D268" s="3" t="s">
        <v>548</v>
      </c>
      <c r="I268" s="3">
        <v>4.2</v>
      </c>
      <c r="Q268" s="3" t="s">
        <v>343</v>
      </c>
    </row>
    <row r="269" spans="1:43">
      <c r="A269" s="3" t="s">
        <v>532</v>
      </c>
      <c r="B269" s="3">
        <v>2009</v>
      </c>
      <c r="D269" s="3" t="s">
        <v>548</v>
      </c>
      <c r="I269" s="3">
        <v>3.6</v>
      </c>
      <c r="Q269" s="3" t="s">
        <v>343</v>
      </c>
    </row>
    <row r="270" spans="1:43">
      <c r="A270" s="3" t="s">
        <v>532</v>
      </c>
      <c r="B270" s="3">
        <v>2010</v>
      </c>
      <c r="D270" s="3" t="s">
        <v>548</v>
      </c>
      <c r="I270" s="3">
        <v>4.9000000000000004</v>
      </c>
      <c r="Q270" s="3" t="s">
        <v>343</v>
      </c>
    </row>
    <row r="271" spans="1:43">
      <c r="A271" s="3" t="s">
        <v>532</v>
      </c>
      <c r="B271" s="3">
        <v>2005</v>
      </c>
      <c r="D271" s="3" t="s">
        <v>549</v>
      </c>
      <c r="I271" s="3">
        <v>5.0999999999999996</v>
      </c>
      <c r="Q271" s="3" t="s">
        <v>343</v>
      </c>
      <c r="AP271" s="3">
        <v>0</v>
      </c>
      <c r="AQ271" s="3">
        <v>0</v>
      </c>
    </row>
    <row r="272" spans="1:43">
      <c r="A272" s="3" t="s">
        <v>532</v>
      </c>
      <c r="B272" s="3">
        <v>2006</v>
      </c>
      <c r="D272" s="3" t="s">
        <v>549</v>
      </c>
      <c r="I272" s="3">
        <v>9</v>
      </c>
      <c r="Q272" s="3" t="s">
        <v>343</v>
      </c>
    </row>
    <row r="273" spans="1:43">
      <c r="A273" s="3" t="s">
        <v>532</v>
      </c>
      <c r="B273" s="3">
        <v>2007</v>
      </c>
      <c r="D273" s="3" t="s">
        <v>549</v>
      </c>
      <c r="I273" s="3">
        <v>7</v>
      </c>
      <c r="Q273" s="3" t="s">
        <v>343</v>
      </c>
    </row>
    <row r="274" spans="1:43">
      <c r="A274" s="3" t="s">
        <v>532</v>
      </c>
      <c r="B274" s="3">
        <v>2008</v>
      </c>
      <c r="D274" s="3" t="s">
        <v>549</v>
      </c>
      <c r="I274" s="3">
        <v>6.9</v>
      </c>
      <c r="Q274" s="3" t="s">
        <v>343</v>
      </c>
    </row>
    <row r="275" spans="1:43">
      <c r="A275" s="3" t="s">
        <v>532</v>
      </c>
      <c r="B275" s="3">
        <v>2009</v>
      </c>
      <c r="D275" s="3" t="s">
        <v>549</v>
      </c>
      <c r="I275" s="3">
        <v>5.8</v>
      </c>
      <c r="Q275" s="3" t="s">
        <v>343</v>
      </c>
    </row>
    <row r="276" spans="1:43">
      <c r="A276" s="3" t="s">
        <v>532</v>
      </c>
      <c r="B276" s="3">
        <v>2010</v>
      </c>
      <c r="D276" s="3" t="s">
        <v>549</v>
      </c>
      <c r="I276" s="3">
        <v>5.4</v>
      </c>
      <c r="Q276" s="3" t="s">
        <v>343</v>
      </c>
    </row>
    <row r="277" spans="1:43">
      <c r="A277" s="3" t="s">
        <v>532</v>
      </c>
      <c r="B277" s="3">
        <v>2005</v>
      </c>
      <c r="D277" s="3" t="s">
        <v>550</v>
      </c>
      <c r="I277" s="3">
        <v>8</v>
      </c>
      <c r="Q277" s="3" t="s">
        <v>343</v>
      </c>
      <c r="AP277" s="3">
        <v>0</v>
      </c>
      <c r="AQ277" s="3">
        <v>0</v>
      </c>
    </row>
    <row r="278" spans="1:43">
      <c r="A278" s="3" t="s">
        <v>532</v>
      </c>
      <c r="B278" s="3">
        <v>2006</v>
      </c>
      <c r="D278" s="3" t="s">
        <v>550</v>
      </c>
      <c r="I278" s="3">
        <v>4.3</v>
      </c>
      <c r="Q278" s="3" t="s">
        <v>343</v>
      </c>
    </row>
    <row r="279" spans="1:43">
      <c r="A279" s="3" t="s">
        <v>532</v>
      </c>
      <c r="B279" s="3">
        <v>2007</v>
      </c>
      <c r="D279" s="3" t="s">
        <v>550</v>
      </c>
      <c r="I279" s="3">
        <v>4.2</v>
      </c>
      <c r="Q279" s="3" t="s">
        <v>343</v>
      </c>
    </row>
    <row r="280" spans="1:43">
      <c r="A280" s="3" t="s">
        <v>532</v>
      </c>
      <c r="B280" s="3">
        <v>2008</v>
      </c>
      <c r="D280" s="3" t="s">
        <v>550</v>
      </c>
      <c r="I280" s="3">
        <v>4.7</v>
      </c>
      <c r="Q280" s="3" t="s">
        <v>343</v>
      </c>
    </row>
    <row r="281" spans="1:43">
      <c r="A281" s="3" t="s">
        <v>532</v>
      </c>
      <c r="B281" s="3">
        <v>2009</v>
      </c>
      <c r="D281" s="3" t="s">
        <v>550</v>
      </c>
      <c r="I281" s="3">
        <v>4</v>
      </c>
      <c r="Q281" s="3" t="s">
        <v>343</v>
      </c>
    </row>
    <row r="282" spans="1:43">
      <c r="A282" s="3" t="s">
        <v>532</v>
      </c>
      <c r="B282" s="3">
        <v>2010</v>
      </c>
      <c r="D282" s="3" t="s">
        <v>550</v>
      </c>
      <c r="I282" s="3">
        <v>4.4000000000000004</v>
      </c>
      <c r="Q282" s="3" t="s">
        <v>343</v>
      </c>
    </row>
    <row r="283" spans="1:43">
      <c r="A283" s="3" t="s">
        <v>532</v>
      </c>
      <c r="B283" s="3">
        <v>2005</v>
      </c>
      <c r="D283" s="3" t="s">
        <v>551</v>
      </c>
      <c r="I283" s="3">
        <v>6.4</v>
      </c>
      <c r="Q283" s="3" t="s">
        <v>343</v>
      </c>
      <c r="AP283" s="3">
        <v>0</v>
      </c>
      <c r="AQ283" s="3">
        <v>0</v>
      </c>
    </row>
    <row r="284" spans="1:43">
      <c r="A284" s="3" t="s">
        <v>532</v>
      </c>
      <c r="B284" s="3">
        <v>2006</v>
      </c>
      <c r="D284" s="3" t="s">
        <v>551</v>
      </c>
      <c r="I284" s="3">
        <v>4.7</v>
      </c>
      <c r="Q284" s="3" t="s">
        <v>343</v>
      </c>
    </row>
    <row r="285" spans="1:43">
      <c r="A285" s="3" t="s">
        <v>532</v>
      </c>
      <c r="B285" s="3">
        <v>2007</v>
      </c>
      <c r="D285" s="3" t="s">
        <v>551</v>
      </c>
      <c r="I285" s="3">
        <v>4.4000000000000004</v>
      </c>
      <c r="Q285" s="3" t="s">
        <v>343</v>
      </c>
    </row>
    <row r="286" spans="1:43">
      <c r="A286" s="3" t="s">
        <v>532</v>
      </c>
      <c r="B286" s="3">
        <v>2008</v>
      </c>
      <c r="D286" s="3" t="s">
        <v>551</v>
      </c>
      <c r="I286" s="3">
        <v>2.7</v>
      </c>
      <c r="Q286" s="3" t="s">
        <v>343</v>
      </c>
    </row>
    <row r="287" spans="1:43">
      <c r="A287" s="3" t="s">
        <v>532</v>
      </c>
      <c r="B287" s="3">
        <v>2009</v>
      </c>
      <c r="D287" s="3" t="s">
        <v>551</v>
      </c>
      <c r="I287" s="3">
        <v>3.6</v>
      </c>
      <c r="Q287" s="3" t="s">
        <v>343</v>
      </c>
    </row>
    <row r="288" spans="1:43">
      <c r="A288" s="3" t="s">
        <v>532</v>
      </c>
      <c r="B288" s="3">
        <v>2010</v>
      </c>
      <c r="D288" s="3" t="s">
        <v>551</v>
      </c>
      <c r="I288" s="3">
        <v>5.5</v>
      </c>
      <c r="Q288" s="3" t="s">
        <v>343</v>
      </c>
    </row>
    <row r="289" spans="1:43">
      <c r="A289" s="3" t="s">
        <v>532</v>
      </c>
      <c r="B289" s="3">
        <v>2005</v>
      </c>
      <c r="D289" s="3" t="s">
        <v>552</v>
      </c>
      <c r="I289" s="3">
        <v>4.5</v>
      </c>
      <c r="Q289" s="3" t="s">
        <v>343</v>
      </c>
      <c r="AP289" s="3">
        <v>0</v>
      </c>
      <c r="AQ289" s="3">
        <v>0</v>
      </c>
    </row>
    <row r="290" spans="1:43">
      <c r="A290" s="3" t="s">
        <v>532</v>
      </c>
      <c r="B290" s="3">
        <v>2006</v>
      </c>
      <c r="D290" s="3" t="s">
        <v>552</v>
      </c>
      <c r="I290" s="3">
        <v>3.8</v>
      </c>
      <c r="Q290" s="3" t="s">
        <v>343</v>
      </c>
    </row>
    <row r="291" spans="1:43">
      <c r="A291" s="3" t="s">
        <v>532</v>
      </c>
      <c r="B291" s="3">
        <v>2007</v>
      </c>
      <c r="D291" s="3" t="s">
        <v>552</v>
      </c>
      <c r="I291" s="3">
        <v>5</v>
      </c>
      <c r="Q291" s="3" t="s">
        <v>343</v>
      </c>
    </row>
    <row r="292" spans="1:43">
      <c r="A292" s="3" t="s">
        <v>532</v>
      </c>
      <c r="B292" s="3">
        <v>2008</v>
      </c>
      <c r="D292" s="3" t="s">
        <v>552</v>
      </c>
      <c r="I292" s="3">
        <v>3.3</v>
      </c>
      <c r="Q292" s="3" t="s">
        <v>343</v>
      </c>
    </row>
    <row r="293" spans="1:43">
      <c r="A293" s="3" t="s">
        <v>532</v>
      </c>
      <c r="B293" s="3">
        <v>2009</v>
      </c>
      <c r="D293" s="3" t="s">
        <v>552</v>
      </c>
      <c r="I293" s="3">
        <v>3.5</v>
      </c>
      <c r="Q293" s="3" t="s">
        <v>343</v>
      </c>
    </row>
    <row r="294" spans="1:43">
      <c r="A294" s="3" t="s">
        <v>532</v>
      </c>
      <c r="B294" s="3">
        <v>2010</v>
      </c>
      <c r="D294" s="3" t="s">
        <v>552</v>
      </c>
      <c r="I294" s="3">
        <v>3.1</v>
      </c>
      <c r="Q294" s="3" t="s">
        <v>343</v>
      </c>
    </row>
    <row r="295" spans="1:43">
      <c r="A295" s="3" t="s">
        <v>532</v>
      </c>
      <c r="B295" s="3">
        <v>2005</v>
      </c>
      <c r="D295" s="3" t="s">
        <v>553</v>
      </c>
      <c r="I295" s="3">
        <v>6.6</v>
      </c>
      <c r="Q295" s="3" t="s">
        <v>343</v>
      </c>
      <c r="AP295" s="3">
        <v>0</v>
      </c>
      <c r="AQ295" s="3">
        <v>0</v>
      </c>
    </row>
    <row r="296" spans="1:43">
      <c r="A296" s="3" t="s">
        <v>532</v>
      </c>
      <c r="B296" s="3">
        <v>2006</v>
      </c>
      <c r="D296" s="3" t="s">
        <v>553</v>
      </c>
      <c r="I296" s="3">
        <v>4.4000000000000004</v>
      </c>
      <c r="Q296" s="3" t="s">
        <v>343</v>
      </c>
    </row>
    <row r="297" spans="1:43">
      <c r="A297" s="3" t="s">
        <v>532</v>
      </c>
      <c r="B297" s="3">
        <v>2007</v>
      </c>
      <c r="D297" s="3" t="s">
        <v>553</v>
      </c>
      <c r="I297" s="3">
        <v>5.3</v>
      </c>
      <c r="Q297" s="3" t="s">
        <v>343</v>
      </c>
    </row>
    <row r="298" spans="1:43">
      <c r="A298" s="3" t="s">
        <v>532</v>
      </c>
      <c r="B298" s="3">
        <v>2008</v>
      </c>
      <c r="D298" s="3" t="s">
        <v>553</v>
      </c>
      <c r="I298" s="3">
        <v>4</v>
      </c>
      <c r="Q298" s="3" t="s">
        <v>343</v>
      </c>
    </row>
    <row r="299" spans="1:43">
      <c r="A299" s="3" t="s">
        <v>532</v>
      </c>
      <c r="B299" s="3">
        <v>2009</v>
      </c>
      <c r="D299" s="3" t="s">
        <v>553</v>
      </c>
      <c r="I299" s="3">
        <v>5.3</v>
      </c>
      <c r="Q299" s="3" t="s">
        <v>343</v>
      </c>
    </row>
    <row r="300" spans="1:43">
      <c r="A300" s="3" t="s">
        <v>532</v>
      </c>
      <c r="B300" s="3">
        <v>2010</v>
      </c>
      <c r="D300" s="3" t="s">
        <v>553</v>
      </c>
      <c r="I300" s="3">
        <v>4.7</v>
      </c>
      <c r="Q300" s="3" t="s">
        <v>343</v>
      </c>
    </row>
    <row r="301" spans="1:43">
      <c r="A301" s="3" t="s">
        <v>532</v>
      </c>
      <c r="B301" s="3">
        <v>2005</v>
      </c>
      <c r="D301" s="3" t="s">
        <v>554</v>
      </c>
      <c r="I301" s="3">
        <v>7.2</v>
      </c>
      <c r="Q301" s="3" t="s">
        <v>343</v>
      </c>
    </row>
    <row r="302" spans="1:43">
      <c r="A302" s="3" t="s">
        <v>532</v>
      </c>
      <c r="B302" s="3">
        <v>2006</v>
      </c>
      <c r="D302" s="3" t="s">
        <v>554</v>
      </c>
      <c r="I302" s="3">
        <v>7.9</v>
      </c>
      <c r="Q302" s="3" t="s">
        <v>343</v>
      </c>
      <c r="AP302" s="3">
        <v>0</v>
      </c>
      <c r="AQ302" s="3">
        <v>0</v>
      </c>
    </row>
    <row r="303" spans="1:43">
      <c r="A303" s="3" t="s">
        <v>532</v>
      </c>
      <c r="B303" s="3">
        <v>2007</v>
      </c>
      <c r="D303" s="3" t="s">
        <v>554</v>
      </c>
      <c r="I303" s="3">
        <v>5.9</v>
      </c>
      <c r="Q303" s="3" t="s">
        <v>343</v>
      </c>
    </row>
    <row r="304" spans="1:43">
      <c r="A304" s="3" t="s">
        <v>532</v>
      </c>
      <c r="B304" s="3">
        <v>2008</v>
      </c>
      <c r="D304" s="3" t="s">
        <v>554</v>
      </c>
      <c r="I304" s="3">
        <v>6.1</v>
      </c>
      <c r="Q304" s="3" t="s">
        <v>343</v>
      </c>
    </row>
    <row r="305" spans="1:43">
      <c r="A305" s="3" t="s">
        <v>532</v>
      </c>
      <c r="B305" s="3">
        <v>2009</v>
      </c>
      <c r="D305" s="3" t="s">
        <v>554</v>
      </c>
      <c r="I305" s="3">
        <v>6.7</v>
      </c>
      <c r="Q305" s="3" t="s">
        <v>343</v>
      </c>
    </row>
    <row r="306" spans="1:43">
      <c r="A306" s="3" t="s">
        <v>532</v>
      </c>
      <c r="B306" s="3">
        <v>2010</v>
      </c>
      <c r="D306" s="3" t="s">
        <v>554</v>
      </c>
      <c r="I306" s="3">
        <v>5.3</v>
      </c>
      <c r="Q306" s="3" t="s">
        <v>343</v>
      </c>
    </row>
    <row r="307" spans="1:43">
      <c r="A307" s="3" t="s">
        <v>532</v>
      </c>
      <c r="B307" s="3">
        <v>2005</v>
      </c>
      <c r="D307" s="3" t="s">
        <v>555</v>
      </c>
      <c r="I307" s="3">
        <v>8</v>
      </c>
      <c r="Q307" s="3" t="s">
        <v>343</v>
      </c>
    </row>
    <row r="308" spans="1:43">
      <c r="A308" s="3" t="s">
        <v>532</v>
      </c>
      <c r="B308" s="3">
        <v>2006</v>
      </c>
      <c r="D308" s="3" t="s">
        <v>555</v>
      </c>
      <c r="I308" s="3">
        <v>4.8</v>
      </c>
      <c r="Q308" s="3" t="s">
        <v>343</v>
      </c>
      <c r="AP308" s="3">
        <v>0</v>
      </c>
      <c r="AQ308" s="3">
        <v>0</v>
      </c>
    </row>
    <row r="309" spans="1:43">
      <c r="A309" s="3" t="s">
        <v>532</v>
      </c>
      <c r="B309" s="3">
        <v>2007</v>
      </c>
      <c r="D309" s="3" t="s">
        <v>555</v>
      </c>
      <c r="I309" s="3">
        <v>6</v>
      </c>
      <c r="Q309" s="3" t="s">
        <v>343</v>
      </c>
    </row>
    <row r="310" spans="1:43">
      <c r="A310" s="3" t="s">
        <v>532</v>
      </c>
      <c r="B310" s="3">
        <v>2008</v>
      </c>
      <c r="D310" s="3" t="s">
        <v>555</v>
      </c>
      <c r="I310" s="3">
        <v>5.7</v>
      </c>
      <c r="Q310" s="3" t="s">
        <v>343</v>
      </c>
    </row>
    <row r="311" spans="1:43">
      <c r="A311" s="3" t="s">
        <v>532</v>
      </c>
      <c r="B311" s="3">
        <v>2009</v>
      </c>
      <c r="D311" s="3" t="s">
        <v>555</v>
      </c>
      <c r="I311" s="3">
        <v>4.5999999999999996</v>
      </c>
      <c r="Q311" s="3" t="s">
        <v>343</v>
      </c>
    </row>
    <row r="312" spans="1:43">
      <c r="A312" s="3" t="s">
        <v>532</v>
      </c>
      <c r="B312" s="3">
        <v>2010</v>
      </c>
      <c r="D312" s="3" t="s">
        <v>555</v>
      </c>
      <c r="I312" s="3">
        <v>5.7</v>
      </c>
      <c r="Q312" s="3" t="s">
        <v>343</v>
      </c>
    </row>
    <row r="313" spans="1:43">
      <c r="A313" s="3" t="s">
        <v>532</v>
      </c>
      <c r="B313" s="3">
        <v>2005</v>
      </c>
      <c r="D313" s="3" t="s">
        <v>556</v>
      </c>
      <c r="I313" s="3">
        <v>3.7</v>
      </c>
      <c r="Q313" s="3" t="s">
        <v>343</v>
      </c>
      <c r="AP313" s="3">
        <v>0</v>
      </c>
      <c r="AQ313" s="3">
        <v>0</v>
      </c>
    </row>
    <row r="314" spans="1:43">
      <c r="A314" s="3" t="s">
        <v>532</v>
      </c>
      <c r="B314" s="3">
        <v>2006</v>
      </c>
      <c r="D314" s="3" t="s">
        <v>556</v>
      </c>
      <c r="I314" s="3">
        <v>7.3</v>
      </c>
      <c r="Q314" s="3" t="s">
        <v>343</v>
      </c>
    </row>
    <row r="315" spans="1:43">
      <c r="A315" s="3" t="s">
        <v>532</v>
      </c>
      <c r="B315" s="3">
        <v>2007</v>
      </c>
      <c r="D315" s="3" t="s">
        <v>556</v>
      </c>
      <c r="I315" s="3">
        <v>5.3</v>
      </c>
      <c r="Q315" s="3" t="s">
        <v>343</v>
      </c>
    </row>
    <row r="316" spans="1:43">
      <c r="A316" s="3" t="s">
        <v>532</v>
      </c>
      <c r="B316" s="3">
        <v>2008</v>
      </c>
      <c r="D316" s="3" t="s">
        <v>556</v>
      </c>
      <c r="I316" s="3">
        <v>2.9</v>
      </c>
      <c r="Q316" s="3" t="s">
        <v>343</v>
      </c>
    </row>
    <row r="317" spans="1:43">
      <c r="A317" s="3" t="s">
        <v>532</v>
      </c>
      <c r="B317" s="3">
        <v>2009</v>
      </c>
      <c r="D317" s="3" t="s">
        <v>556</v>
      </c>
      <c r="I317" s="3">
        <v>9.1999999999999993</v>
      </c>
      <c r="Q317" s="3" t="s">
        <v>343</v>
      </c>
    </row>
    <row r="318" spans="1:43">
      <c r="A318" s="3" t="s">
        <v>532</v>
      </c>
      <c r="B318" s="3">
        <v>2010</v>
      </c>
      <c r="D318" s="3" t="s">
        <v>556</v>
      </c>
      <c r="I318" s="3">
        <v>2.8</v>
      </c>
      <c r="Q318" s="3" t="s">
        <v>343</v>
      </c>
    </row>
    <row r="319" spans="1:43">
      <c r="A319" s="3" t="s">
        <v>532</v>
      </c>
      <c r="D319" s="3" t="s">
        <v>168</v>
      </c>
      <c r="Q319" s="3" t="s">
        <v>343</v>
      </c>
      <c r="AM319" s="3" t="s">
        <v>189</v>
      </c>
      <c r="AQ319" s="3">
        <v>1</v>
      </c>
    </row>
    <row r="320" spans="1:43">
      <c r="A320" s="3" t="s">
        <v>532</v>
      </c>
      <c r="D320" s="3" t="s">
        <v>115</v>
      </c>
      <c r="Q320" s="3" t="s">
        <v>343</v>
      </c>
      <c r="AM320" s="3" t="s">
        <v>190</v>
      </c>
      <c r="AQ320" s="3">
        <v>1</v>
      </c>
    </row>
    <row r="321" spans="1:44">
      <c r="A321" s="3" t="s">
        <v>532</v>
      </c>
      <c r="D321" s="3" t="s">
        <v>176</v>
      </c>
      <c r="Q321" s="3" t="s">
        <v>343</v>
      </c>
      <c r="AQ321" s="3">
        <v>1</v>
      </c>
    </row>
    <row r="322" spans="1:44">
      <c r="A322" s="3" t="s">
        <v>532</v>
      </c>
      <c r="D322" s="3" t="s">
        <v>169</v>
      </c>
      <c r="Q322" s="3" t="s">
        <v>343</v>
      </c>
      <c r="AQ322" s="3">
        <v>1</v>
      </c>
      <c r="AR322" s="3" t="s">
        <v>6</v>
      </c>
    </row>
    <row r="323" spans="1:44">
      <c r="A323" s="3" t="s">
        <v>532</v>
      </c>
      <c r="D323" s="3" t="s">
        <v>170</v>
      </c>
      <c r="Q323" s="3" t="s">
        <v>343</v>
      </c>
      <c r="AQ323" s="3">
        <v>1</v>
      </c>
    </row>
    <row r="324" spans="1:44">
      <c r="A324" s="3" t="s">
        <v>532</v>
      </c>
      <c r="D324" s="3" t="s">
        <v>171</v>
      </c>
      <c r="Q324" s="3" t="s">
        <v>343</v>
      </c>
      <c r="AQ324" s="3">
        <v>1</v>
      </c>
    </row>
    <row r="325" spans="1:44">
      <c r="A325" s="3" t="s">
        <v>7</v>
      </c>
      <c r="D325" s="3" t="s">
        <v>172</v>
      </c>
      <c r="Q325" s="3" t="s">
        <v>343</v>
      </c>
      <c r="AQ325" s="3">
        <v>0</v>
      </c>
      <c r="AR325" s="3" t="s">
        <v>11</v>
      </c>
    </row>
    <row r="326" spans="1:44">
      <c r="A326" s="3" t="s">
        <v>7</v>
      </c>
      <c r="D326" s="3" t="s">
        <v>173</v>
      </c>
      <c r="Q326" s="3" t="s">
        <v>343</v>
      </c>
      <c r="AQ326" s="3">
        <v>0</v>
      </c>
      <c r="AR326" s="3" t="s">
        <v>6</v>
      </c>
    </row>
    <row r="327" spans="1:44">
      <c r="A327" s="3" t="s">
        <v>7</v>
      </c>
      <c r="D327" s="3" t="s">
        <v>177</v>
      </c>
      <c r="Q327" s="3" t="s">
        <v>343</v>
      </c>
      <c r="AQ327" s="3">
        <v>0</v>
      </c>
    </row>
    <row r="328" spans="1:44">
      <c r="A328" s="3" t="s">
        <v>7</v>
      </c>
      <c r="D328" s="3" t="s">
        <v>309</v>
      </c>
      <c r="Q328" s="3" t="s">
        <v>343</v>
      </c>
      <c r="AQ328" s="3">
        <v>0</v>
      </c>
    </row>
    <row r="329" spans="1:44">
      <c r="A329" s="3" t="s">
        <v>7</v>
      </c>
      <c r="D329" s="3" t="s">
        <v>174</v>
      </c>
      <c r="Q329" s="3" t="s">
        <v>343</v>
      </c>
      <c r="AQ329" s="3">
        <v>1</v>
      </c>
    </row>
    <row r="330" spans="1:44">
      <c r="A330" s="3" t="s">
        <v>7</v>
      </c>
      <c r="D330" s="3" t="s">
        <v>175</v>
      </c>
      <c r="Q330" s="3" t="s">
        <v>343</v>
      </c>
      <c r="AQ330" s="3">
        <v>1</v>
      </c>
      <c r="AR330" s="3" t="s">
        <v>11</v>
      </c>
    </row>
    <row r="331" spans="1:44">
      <c r="A331" s="3" t="s">
        <v>7</v>
      </c>
      <c r="D331" s="3" t="s">
        <v>144</v>
      </c>
      <c r="Q331" s="3" t="s">
        <v>343</v>
      </c>
      <c r="AQ331" s="3">
        <v>1</v>
      </c>
    </row>
    <row r="332" spans="1:44">
      <c r="A332" s="3" t="s">
        <v>7</v>
      </c>
      <c r="D332" s="3" t="s">
        <v>178</v>
      </c>
      <c r="Q332" s="3" t="s">
        <v>343</v>
      </c>
      <c r="AQ332" s="3">
        <v>0</v>
      </c>
    </row>
    <row r="333" spans="1:44">
      <c r="A333" s="3" t="s">
        <v>7</v>
      </c>
      <c r="D333" s="3" t="s">
        <v>179</v>
      </c>
      <c r="Q333" s="3" t="s">
        <v>343</v>
      </c>
      <c r="AQ333" s="3">
        <v>1</v>
      </c>
      <c r="AR333" s="3" t="s">
        <v>11</v>
      </c>
    </row>
    <row r="334" spans="1:44">
      <c r="A334" s="3" t="s">
        <v>7</v>
      </c>
      <c r="D334" s="3" t="s">
        <v>180</v>
      </c>
      <c r="Q334" s="3" t="s">
        <v>343</v>
      </c>
      <c r="AQ334" s="3">
        <v>1</v>
      </c>
      <c r="AR334" s="3" t="s">
        <v>11</v>
      </c>
    </row>
    <row r="335" spans="1:44">
      <c r="A335" s="3" t="s">
        <v>7</v>
      </c>
      <c r="D335" s="3" t="s">
        <v>181</v>
      </c>
      <c r="Q335" s="3" t="s">
        <v>343</v>
      </c>
      <c r="AQ335" s="3">
        <v>1</v>
      </c>
    </row>
    <row r="336" spans="1:44">
      <c r="A336" s="3" t="s">
        <v>7</v>
      </c>
      <c r="D336" s="3" t="s">
        <v>182</v>
      </c>
      <c r="Q336" s="3" t="s">
        <v>343</v>
      </c>
      <c r="AQ336" s="3">
        <v>1</v>
      </c>
      <c r="AR336" s="3" t="s">
        <v>11</v>
      </c>
    </row>
    <row r="337" spans="1:45">
      <c r="A337" s="3" t="s">
        <v>7</v>
      </c>
      <c r="D337" s="3" t="s">
        <v>183</v>
      </c>
      <c r="Q337" s="3" t="s">
        <v>343</v>
      </c>
      <c r="AQ337" s="3">
        <v>1</v>
      </c>
    </row>
    <row r="338" spans="1:45">
      <c r="A338" s="3" t="s">
        <v>7</v>
      </c>
      <c r="D338" s="3" t="s">
        <v>184</v>
      </c>
      <c r="Q338" s="3" t="s">
        <v>343</v>
      </c>
      <c r="AQ338" s="3">
        <v>0</v>
      </c>
    </row>
    <row r="339" spans="1:45">
      <c r="A339" s="3" t="s">
        <v>7</v>
      </c>
      <c r="D339" s="3" t="s">
        <v>185</v>
      </c>
      <c r="Q339" s="3" t="s">
        <v>343</v>
      </c>
      <c r="AQ339" s="3">
        <v>1</v>
      </c>
    </row>
    <row r="340" spans="1:45">
      <c r="A340" s="3" t="s">
        <v>7</v>
      </c>
      <c r="D340" s="3" t="s">
        <v>186</v>
      </c>
      <c r="Q340" s="3" t="s">
        <v>343</v>
      </c>
      <c r="AQ340" s="3">
        <v>1</v>
      </c>
      <c r="AR340" s="3" t="s">
        <v>6</v>
      </c>
      <c r="AS340" s="3" t="s">
        <v>11</v>
      </c>
    </row>
    <row r="341" spans="1:45">
      <c r="A341" s="3" t="s">
        <v>7</v>
      </c>
      <c r="D341" s="3" t="s">
        <v>187</v>
      </c>
      <c r="Q341" s="3" t="s">
        <v>343</v>
      </c>
      <c r="AQ341" s="3">
        <v>1</v>
      </c>
    </row>
    <row r="342" spans="1:45">
      <c r="A342" s="3" t="s">
        <v>7</v>
      </c>
      <c r="D342" s="3" t="s">
        <v>188</v>
      </c>
      <c r="Q342" s="3" t="s">
        <v>343</v>
      </c>
      <c r="AQ342" s="3">
        <v>1</v>
      </c>
      <c r="AR342" s="3" t="s">
        <v>11</v>
      </c>
    </row>
    <row r="343" spans="1:45">
      <c r="A343" s="3" t="s">
        <v>7</v>
      </c>
      <c r="D343" s="3" t="s">
        <v>344</v>
      </c>
      <c r="Q343" s="3" t="s">
        <v>343</v>
      </c>
    </row>
    <row r="344" spans="1:45">
      <c r="A344" s="3" t="s">
        <v>7</v>
      </c>
      <c r="D344" s="3" t="s">
        <v>345</v>
      </c>
      <c r="Q344" s="3" t="s">
        <v>343</v>
      </c>
    </row>
    <row r="345" spans="1:45">
      <c r="A345" s="3" t="s">
        <v>16</v>
      </c>
      <c r="D345" s="3" t="s">
        <v>346</v>
      </c>
      <c r="Q345" s="3" t="s">
        <v>343</v>
      </c>
    </row>
    <row r="346" spans="1:45">
      <c r="A346" s="3" t="s">
        <v>16</v>
      </c>
      <c r="D346" s="3" t="s">
        <v>347</v>
      </c>
      <c r="Q346" s="3" t="s">
        <v>343</v>
      </c>
    </row>
    <row r="347" spans="1:45">
      <c r="A347" s="3" t="s">
        <v>16</v>
      </c>
      <c r="D347" s="3" t="s">
        <v>348</v>
      </c>
      <c r="Q347" s="3" t="s">
        <v>343</v>
      </c>
    </row>
    <row r="348" spans="1:45">
      <c r="A348" s="3" t="s">
        <v>16</v>
      </c>
      <c r="B348" s="3">
        <v>2007</v>
      </c>
      <c r="D348" s="3" t="s">
        <v>349</v>
      </c>
      <c r="Q348" s="3" t="s">
        <v>343</v>
      </c>
    </row>
    <row r="349" spans="1:45">
      <c r="A349" s="3" t="s">
        <v>16</v>
      </c>
      <c r="B349" s="3">
        <v>2007</v>
      </c>
      <c r="D349" s="3" t="s">
        <v>350</v>
      </c>
      <c r="Q349" s="3" t="s">
        <v>343</v>
      </c>
    </row>
    <row r="350" spans="1:45">
      <c r="A350" s="3" t="s">
        <v>16</v>
      </c>
      <c r="B350" s="3">
        <v>2007</v>
      </c>
      <c r="D350" s="3" t="s">
        <v>56</v>
      </c>
      <c r="Q350" s="3" t="s">
        <v>343</v>
      </c>
    </row>
    <row r="351" spans="1:45">
      <c r="A351" s="3" t="s">
        <v>16</v>
      </c>
      <c r="B351" s="3">
        <v>2007</v>
      </c>
      <c r="D351" s="3" t="s">
        <v>351</v>
      </c>
      <c r="Q351" s="3" t="s">
        <v>343</v>
      </c>
    </row>
    <row r="352" spans="1:45">
      <c r="A352" s="3" t="s">
        <v>16</v>
      </c>
      <c r="B352" s="3">
        <v>2007</v>
      </c>
      <c r="D352" s="3" t="s">
        <v>352</v>
      </c>
      <c r="Q352" s="3" t="s">
        <v>343</v>
      </c>
    </row>
    <row r="353" spans="1:40">
      <c r="A353" s="3" t="s">
        <v>16</v>
      </c>
      <c r="B353" s="3">
        <v>2007</v>
      </c>
      <c r="D353" s="3" t="s">
        <v>353</v>
      </c>
      <c r="Q353" s="3" t="s">
        <v>343</v>
      </c>
    </row>
    <row r="354" spans="1:40">
      <c r="A354" s="3" t="s">
        <v>16</v>
      </c>
      <c r="B354" s="3">
        <v>2007</v>
      </c>
      <c r="D354" s="3" t="s">
        <v>354</v>
      </c>
      <c r="Q354" s="3" t="s">
        <v>343</v>
      </c>
    </row>
    <row r="355" spans="1:40">
      <c r="A355" s="3" t="s">
        <v>16</v>
      </c>
      <c r="B355" s="3">
        <v>2007</v>
      </c>
      <c r="D355" s="3" t="s">
        <v>355</v>
      </c>
      <c r="Q355" s="3" t="s">
        <v>343</v>
      </c>
    </row>
    <row r="356" spans="1:40">
      <c r="A356" s="3" t="s">
        <v>16</v>
      </c>
      <c r="B356" s="3">
        <v>2007</v>
      </c>
      <c r="D356" s="3" t="s">
        <v>356</v>
      </c>
      <c r="Q356" s="3" t="s">
        <v>343</v>
      </c>
    </row>
    <row r="357" spans="1:40">
      <c r="A357" s="3" t="s">
        <v>16</v>
      </c>
      <c r="B357" s="3">
        <v>2007</v>
      </c>
      <c r="Q357" s="3" t="s">
        <v>343</v>
      </c>
    </row>
    <row r="358" spans="1:40">
      <c r="A358" s="3" t="s">
        <v>16</v>
      </c>
      <c r="B358" s="3">
        <v>2000</v>
      </c>
      <c r="D358" s="3" t="s">
        <v>358</v>
      </c>
      <c r="H358" s="3" t="s">
        <v>708</v>
      </c>
      <c r="I358" s="3">
        <v>513</v>
      </c>
      <c r="Q358" s="3" t="s">
        <v>343</v>
      </c>
      <c r="AN358" s="3" t="s">
        <v>378</v>
      </c>
    </row>
    <row r="359" spans="1:40">
      <c r="A359" s="3" t="s">
        <v>8</v>
      </c>
      <c r="B359" s="3">
        <v>2001</v>
      </c>
      <c r="D359" s="3" t="s">
        <v>358</v>
      </c>
      <c r="H359" s="3" t="s">
        <v>708</v>
      </c>
      <c r="I359" s="3">
        <v>452</v>
      </c>
      <c r="Q359" s="3" t="s">
        <v>343</v>
      </c>
      <c r="AN359" s="3" t="s">
        <v>378</v>
      </c>
    </row>
    <row r="360" spans="1:40">
      <c r="A360" s="3" t="s">
        <v>17</v>
      </c>
      <c r="B360" s="3">
        <v>2002</v>
      </c>
      <c r="D360" s="3" t="s">
        <v>358</v>
      </c>
      <c r="H360" s="3" t="s">
        <v>708</v>
      </c>
      <c r="I360" s="3">
        <v>400</v>
      </c>
      <c r="Q360" s="3" t="s">
        <v>343</v>
      </c>
      <c r="AN360" s="3" t="s">
        <v>378</v>
      </c>
    </row>
    <row r="361" spans="1:40">
      <c r="A361" s="3" t="s">
        <v>17</v>
      </c>
      <c r="B361" s="3">
        <v>2003</v>
      </c>
      <c r="D361" s="3" t="s">
        <v>358</v>
      </c>
      <c r="H361" s="3" t="s">
        <v>708</v>
      </c>
      <c r="I361" s="3">
        <v>415</v>
      </c>
      <c r="Q361" s="3" t="s">
        <v>343</v>
      </c>
      <c r="AN361" s="3" t="s">
        <v>378</v>
      </c>
    </row>
    <row r="362" spans="1:40">
      <c r="A362" s="3" t="s">
        <v>17</v>
      </c>
      <c r="B362" s="3">
        <v>2004</v>
      </c>
      <c r="D362" s="3" t="s">
        <v>358</v>
      </c>
      <c r="H362" s="3" t="s">
        <v>708</v>
      </c>
      <c r="I362" s="3">
        <v>421</v>
      </c>
      <c r="Q362" s="3" t="s">
        <v>343</v>
      </c>
      <c r="AN362" s="3" t="s">
        <v>378</v>
      </c>
    </row>
    <row r="363" spans="1:40">
      <c r="A363" s="3" t="s">
        <v>17</v>
      </c>
      <c r="B363" s="3">
        <v>2005</v>
      </c>
      <c r="D363" s="3" t="s">
        <v>358</v>
      </c>
      <c r="H363" s="3" t="s">
        <v>708</v>
      </c>
      <c r="I363" s="3">
        <v>435</v>
      </c>
      <c r="Q363" s="3" t="s">
        <v>343</v>
      </c>
      <c r="AN363" s="3" t="s">
        <v>378</v>
      </c>
    </row>
    <row r="364" spans="1:40">
      <c r="A364" s="3" t="s">
        <v>17</v>
      </c>
      <c r="B364" s="3">
        <v>2006</v>
      </c>
      <c r="D364" s="3" t="s">
        <v>358</v>
      </c>
      <c r="H364" s="3" t="s">
        <v>708</v>
      </c>
      <c r="I364" s="3">
        <v>451</v>
      </c>
      <c r="Q364" s="3" t="s">
        <v>343</v>
      </c>
      <c r="AN364" s="3" t="s">
        <v>378</v>
      </c>
    </row>
    <row r="365" spans="1:40">
      <c r="A365" s="3" t="s">
        <v>17</v>
      </c>
      <c r="B365" s="3">
        <v>2007</v>
      </c>
      <c r="D365" s="3" t="s">
        <v>358</v>
      </c>
      <c r="H365" s="3" t="s">
        <v>708</v>
      </c>
      <c r="I365" s="3">
        <v>454</v>
      </c>
      <c r="Q365" s="3" t="s">
        <v>343</v>
      </c>
      <c r="AN365" s="3" t="s">
        <v>378</v>
      </c>
    </row>
    <row r="366" spans="1:40">
      <c r="A366" s="3" t="s">
        <v>17</v>
      </c>
      <c r="B366" s="3">
        <v>2008</v>
      </c>
      <c r="D366" s="3" t="s">
        <v>358</v>
      </c>
      <c r="H366" s="3" t="s">
        <v>708</v>
      </c>
      <c r="I366" s="3">
        <v>368</v>
      </c>
      <c r="Q366" s="3" t="s">
        <v>343</v>
      </c>
      <c r="AM366" s="3" t="s">
        <v>379</v>
      </c>
      <c r="AN366" s="3" t="s">
        <v>378</v>
      </c>
    </row>
    <row r="367" spans="1:40">
      <c r="A367" s="3" t="s">
        <v>17</v>
      </c>
      <c r="B367" s="3">
        <v>2009</v>
      </c>
      <c r="D367" s="3" t="s">
        <v>358</v>
      </c>
      <c r="H367" s="3" t="s">
        <v>708</v>
      </c>
      <c r="I367" s="3">
        <v>216</v>
      </c>
      <c r="Q367" s="3" t="s">
        <v>343</v>
      </c>
      <c r="AM367" s="3" t="s">
        <v>711</v>
      </c>
    </row>
    <row r="368" spans="1:40">
      <c r="A368" s="3" t="s">
        <v>17</v>
      </c>
      <c r="B368" s="3">
        <v>2010</v>
      </c>
      <c r="D368" s="3" t="s">
        <v>358</v>
      </c>
      <c r="Q368" s="3" t="s">
        <v>343</v>
      </c>
      <c r="AM368" s="3" t="s">
        <v>712</v>
      </c>
    </row>
    <row r="369" spans="1:39">
      <c r="A369" s="3" t="s">
        <v>17</v>
      </c>
      <c r="B369" s="3">
        <v>2011</v>
      </c>
      <c r="D369" s="3" t="s">
        <v>358</v>
      </c>
      <c r="Q369" s="3" t="s">
        <v>343</v>
      </c>
      <c r="AM369" s="3" t="s">
        <v>713</v>
      </c>
    </row>
    <row r="370" spans="1:39">
      <c r="A370" s="3" t="s">
        <v>17</v>
      </c>
      <c r="B370" s="3">
        <v>2012</v>
      </c>
      <c r="D370" s="3" t="s">
        <v>358</v>
      </c>
      <c r="Q370" s="3" t="s">
        <v>343</v>
      </c>
      <c r="AM370" s="3" t="s">
        <v>714</v>
      </c>
    </row>
    <row r="371" spans="1:39">
      <c r="A371" s="3" t="s">
        <v>17</v>
      </c>
      <c r="B371" s="3">
        <v>2013</v>
      </c>
      <c r="D371" s="3" t="s">
        <v>358</v>
      </c>
      <c r="H371" s="3" t="s">
        <v>708</v>
      </c>
      <c r="Q371" s="3" t="s">
        <v>343</v>
      </c>
      <c r="AK371" s="3" t="s">
        <v>716</v>
      </c>
      <c r="AL371" s="3" t="s">
        <v>717</v>
      </c>
      <c r="AM371" s="3" t="s">
        <v>715</v>
      </c>
    </row>
    <row r="372" spans="1:39">
      <c r="A372" s="3" t="s">
        <v>17</v>
      </c>
      <c r="B372" s="3">
        <v>2000</v>
      </c>
      <c r="D372" s="3" t="s">
        <v>359</v>
      </c>
      <c r="H372" s="3" t="s">
        <v>708</v>
      </c>
      <c r="I372" s="3">
        <v>149</v>
      </c>
      <c r="Q372" s="3" t="s">
        <v>343</v>
      </c>
    </row>
    <row r="373" spans="1:39">
      <c r="A373" s="3" t="s">
        <v>17</v>
      </c>
      <c r="B373" s="3">
        <v>2001</v>
      </c>
      <c r="D373" s="3" t="s">
        <v>359</v>
      </c>
      <c r="H373" s="3" t="s">
        <v>708</v>
      </c>
      <c r="I373" s="3">
        <v>153</v>
      </c>
      <c r="Q373" s="3" t="s">
        <v>343</v>
      </c>
    </row>
    <row r="374" spans="1:39">
      <c r="A374" s="3" t="s">
        <v>17</v>
      </c>
      <c r="B374" s="3">
        <v>2002</v>
      </c>
      <c r="D374" s="3" t="s">
        <v>359</v>
      </c>
      <c r="H374" s="3" t="s">
        <v>708</v>
      </c>
      <c r="I374" s="3">
        <v>89</v>
      </c>
      <c r="Q374" s="3" t="s">
        <v>343</v>
      </c>
    </row>
    <row r="375" spans="1:39">
      <c r="A375" s="3" t="s">
        <v>17</v>
      </c>
      <c r="B375" s="3">
        <v>2003</v>
      </c>
      <c r="D375" s="3" t="s">
        <v>359</v>
      </c>
      <c r="H375" s="3" t="s">
        <v>708</v>
      </c>
      <c r="I375" s="3">
        <v>58</v>
      </c>
      <c r="Q375" s="3" t="s">
        <v>343</v>
      </c>
    </row>
    <row r="376" spans="1:39">
      <c r="A376" s="3" t="s">
        <v>17</v>
      </c>
      <c r="B376" s="3">
        <v>2004</v>
      </c>
      <c r="D376" s="3" t="s">
        <v>359</v>
      </c>
      <c r="H376" s="3" t="s">
        <v>708</v>
      </c>
      <c r="I376" s="3">
        <v>44</v>
      </c>
      <c r="Q376" s="3" t="s">
        <v>343</v>
      </c>
    </row>
    <row r="377" spans="1:39">
      <c r="A377" s="3" t="s">
        <v>17</v>
      </c>
      <c r="B377" s="3">
        <v>2005</v>
      </c>
      <c r="D377" s="3" t="s">
        <v>359</v>
      </c>
      <c r="H377" s="3" t="s">
        <v>708</v>
      </c>
      <c r="I377" s="3">
        <v>37</v>
      </c>
      <c r="Q377" s="3" t="s">
        <v>343</v>
      </c>
    </row>
    <row r="378" spans="1:39">
      <c r="A378" s="3" t="s">
        <v>17</v>
      </c>
      <c r="B378" s="3">
        <v>2006</v>
      </c>
      <c r="D378" s="3" t="s">
        <v>359</v>
      </c>
      <c r="H378" s="3" t="s">
        <v>708</v>
      </c>
      <c r="I378" s="3">
        <v>31</v>
      </c>
      <c r="Q378" s="3" t="s">
        <v>343</v>
      </c>
    </row>
    <row r="379" spans="1:39">
      <c r="A379" s="3" t="s">
        <v>17</v>
      </c>
      <c r="B379" s="3">
        <v>2007</v>
      </c>
      <c r="D379" s="3" t="s">
        <v>359</v>
      </c>
      <c r="H379" s="3" t="s">
        <v>708</v>
      </c>
      <c r="I379" s="3">
        <v>43</v>
      </c>
      <c r="Q379" s="3" t="s">
        <v>343</v>
      </c>
    </row>
    <row r="380" spans="1:39">
      <c r="A380" s="3" t="s">
        <v>17</v>
      </c>
      <c r="B380" s="3">
        <v>2008</v>
      </c>
      <c r="D380" s="3" t="s">
        <v>359</v>
      </c>
      <c r="H380" s="3" t="s">
        <v>708</v>
      </c>
      <c r="I380" s="3">
        <v>83</v>
      </c>
      <c r="Q380" s="3" t="s">
        <v>343</v>
      </c>
    </row>
    <row r="381" spans="1:39">
      <c r="A381" s="3" t="s">
        <v>17</v>
      </c>
      <c r="B381" s="3">
        <v>2009</v>
      </c>
      <c r="D381" s="3" t="s">
        <v>359</v>
      </c>
      <c r="H381" s="3" t="s">
        <v>708</v>
      </c>
      <c r="I381" s="3">
        <v>59</v>
      </c>
      <c r="Q381" s="3" t="s">
        <v>343</v>
      </c>
    </row>
    <row r="382" spans="1:39">
      <c r="A382" s="3" t="s">
        <v>17</v>
      </c>
      <c r="B382" s="3">
        <v>2000</v>
      </c>
      <c r="D382" s="3" t="s">
        <v>360</v>
      </c>
      <c r="H382" s="3" t="s">
        <v>708</v>
      </c>
      <c r="I382" s="3">
        <v>328</v>
      </c>
      <c r="Q382" s="3" t="s">
        <v>343</v>
      </c>
    </row>
    <row r="383" spans="1:39">
      <c r="A383" s="3" t="s">
        <v>17</v>
      </c>
      <c r="B383" s="3">
        <v>2001</v>
      </c>
      <c r="D383" s="3" t="s">
        <v>360</v>
      </c>
      <c r="H383" s="3" t="s">
        <v>708</v>
      </c>
      <c r="I383" s="3">
        <v>350</v>
      </c>
      <c r="Q383" s="3" t="s">
        <v>343</v>
      </c>
    </row>
    <row r="384" spans="1:39">
      <c r="A384" s="3" t="s">
        <v>17</v>
      </c>
      <c r="B384" s="3">
        <v>2002</v>
      </c>
      <c r="D384" s="3" t="s">
        <v>360</v>
      </c>
      <c r="H384" s="3" t="s">
        <v>708</v>
      </c>
      <c r="I384" s="3">
        <v>332</v>
      </c>
      <c r="Q384" s="3" t="s">
        <v>343</v>
      </c>
    </row>
    <row r="385" spans="1:17">
      <c r="A385" s="3" t="s">
        <v>17</v>
      </c>
      <c r="B385" s="3">
        <v>2003</v>
      </c>
      <c r="D385" s="3" t="s">
        <v>360</v>
      </c>
      <c r="H385" s="3" t="s">
        <v>708</v>
      </c>
      <c r="I385" s="3">
        <v>352</v>
      </c>
      <c r="Q385" s="3" t="s">
        <v>343</v>
      </c>
    </row>
    <row r="386" spans="1:17">
      <c r="A386" s="3" t="s">
        <v>17</v>
      </c>
      <c r="B386" s="3">
        <v>2004</v>
      </c>
      <c r="D386" s="3" t="s">
        <v>360</v>
      </c>
      <c r="H386" s="3" t="s">
        <v>708</v>
      </c>
      <c r="I386" s="3">
        <v>300</v>
      </c>
      <c r="Q386" s="3" t="s">
        <v>343</v>
      </c>
    </row>
    <row r="387" spans="1:17">
      <c r="A387" s="3" t="s">
        <v>17</v>
      </c>
      <c r="B387" s="3">
        <v>2005</v>
      </c>
      <c r="D387" s="3" t="s">
        <v>360</v>
      </c>
      <c r="H387" s="3" t="s">
        <v>708</v>
      </c>
      <c r="I387" s="3">
        <v>294</v>
      </c>
      <c r="Q387" s="3" t="s">
        <v>343</v>
      </c>
    </row>
    <row r="388" spans="1:17">
      <c r="A388" s="3" t="s">
        <v>17</v>
      </c>
      <c r="B388" s="3">
        <v>2006</v>
      </c>
      <c r="D388" s="3" t="s">
        <v>360</v>
      </c>
      <c r="H388" s="3" t="s">
        <v>708</v>
      </c>
      <c r="I388" s="3">
        <v>291</v>
      </c>
      <c r="Q388" s="3" t="s">
        <v>343</v>
      </c>
    </row>
    <row r="389" spans="1:17">
      <c r="A389" s="3" t="s">
        <v>17</v>
      </c>
      <c r="B389" s="3">
        <v>2007</v>
      </c>
      <c r="D389" s="3" t="s">
        <v>360</v>
      </c>
      <c r="H389" s="3" t="s">
        <v>708</v>
      </c>
      <c r="I389" s="3">
        <v>231</v>
      </c>
      <c r="Q389" s="3" t="s">
        <v>343</v>
      </c>
    </row>
    <row r="390" spans="1:17">
      <c r="A390" s="3" t="s">
        <v>17</v>
      </c>
      <c r="B390" s="3">
        <v>2008</v>
      </c>
      <c r="D390" s="3" t="s">
        <v>360</v>
      </c>
      <c r="H390" s="3" t="s">
        <v>708</v>
      </c>
      <c r="I390" s="3">
        <v>230</v>
      </c>
      <c r="Q390" s="3" t="s">
        <v>343</v>
      </c>
    </row>
    <row r="391" spans="1:17">
      <c r="A391" s="3" t="s">
        <v>17</v>
      </c>
      <c r="B391" s="3">
        <v>2009</v>
      </c>
      <c r="D391" s="3" t="s">
        <v>360</v>
      </c>
      <c r="H391" s="3" t="s">
        <v>708</v>
      </c>
      <c r="I391" s="3">
        <v>62</v>
      </c>
      <c r="Q391" s="3" t="s">
        <v>343</v>
      </c>
    </row>
    <row r="392" spans="1:17">
      <c r="A392" s="3" t="s">
        <v>17</v>
      </c>
      <c r="B392" s="3">
        <v>2000</v>
      </c>
      <c r="D392" s="3" t="s">
        <v>361</v>
      </c>
      <c r="H392" s="3" t="s">
        <v>708</v>
      </c>
      <c r="I392" s="3">
        <v>113</v>
      </c>
      <c r="Q392" s="3" t="s">
        <v>343</v>
      </c>
    </row>
    <row r="393" spans="1:17">
      <c r="A393" s="3" t="s">
        <v>17</v>
      </c>
      <c r="B393" s="3">
        <v>2001</v>
      </c>
      <c r="D393" s="3" t="s">
        <v>361</v>
      </c>
      <c r="H393" s="3" t="s">
        <v>708</v>
      </c>
      <c r="I393" s="3">
        <v>75</v>
      </c>
      <c r="Q393" s="3" t="s">
        <v>343</v>
      </c>
    </row>
    <row r="394" spans="1:17">
      <c r="A394" s="3" t="s">
        <v>17</v>
      </c>
      <c r="B394" s="3">
        <v>2002</v>
      </c>
      <c r="D394" s="3" t="s">
        <v>361</v>
      </c>
      <c r="H394" s="3" t="s">
        <v>708</v>
      </c>
      <c r="I394" s="3">
        <v>95</v>
      </c>
      <c r="Q394" s="3" t="s">
        <v>343</v>
      </c>
    </row>
    <row r="395" spans="1:17">
      <c r="A395" s="3" t="s">
        <v>17</v>
      </c>
      <c r="B395" s="3">
        <v>2003</v>
      </c>
      <c r="D395" s="3" t="s">
        <v>361</v>
      </c>
      <c r="H395" s="3" t="s">
        <v>708</v>
      </c>
      <c r="I395" s="3">
        <v>85</v>
      </c>
      <c r="Q395" s="3" t="s">
        <v>343</v>
      </c>
    </row>
    <row r="396" spans="1:17">
      <c r="A396" s="3" t="s">
        <v>17</v>
      </c>
      <c r="B396" s="3">
        <v>2004</v>
      </c>
      <c r="D396" s="3" t="s">
        <v>361</v>
      </c>
      <c r="H396" s="3" t="s">
        <v>708</v>
      </c>
      <c r="I396" s="3">
        <v>101</v>
      </c>
      <c r="Q396" s="3" t="s">
        <v>343</v>
      </c>
    </row>
    <row r="397" spans="1:17">
      <c r="A397" s="3" t="s">
        <v>17</v>
      </c>
      <c r="B397" s="3">
        <v>2005</v>
      </c>
      <c r="D397" s="3" t="s">
        <v>361</v>
      </c>
      <c r="H397" s="3" t="s">
        <v>708</v>
      </c>
      <c r="I397" s="3">
        <v>74</v>
      </c>
      <c r="Q397" s="3" t="s">
        <v>343</v>
      </c>
    </row>
    <row r="398" spans="1:17">
      <c r="A398" s="3" t="s">
        <v>17</v>
      </c>
      <c r="B398" s="3">
        <v>2006</v>
      </c>
      <c r="D398" s="3" t="s">
        <v>361</v>
      </c>
      <c r="H398" s="3" t="s">
        <v>708</v>
      </c>
      <c r="I398" s="3">
        <v>100</v>
      </c>
      <c r="Q398" s="3" t="s">
        <v>343</v>
      </c>
    </row>
    <row r="399" spans="1:17">
      <c r="A399" s="3" t="s">
        <v>17</v>
      </c>
      <c r="B399" s="3">
        <v>2007</v>
      </c>
      <c r="D399" s="3" t="s">
        <v>361</v>
      </c>
      <c r="H399" s="3" t="s">
        <v>708</v>
      </c>
      <c r="I399" s="3">
        <v>84</v>
      </c>
      <c r="Q399" s="3" t="s">
        <v>343</v>
      </c>
    </row>
    <row r="400" spans="1:17">
      <c r="A400" s="3" t="s">
        <v>17</v>
      </c>
      <c r="B400" s="3">
        <v>2008</v>
      </c>
      <c r="D400" s="3" t="s">
        <v>361</v>
      </c>
      <c r="H400" s="3" t="s">
        <v>708</v>
      </c>
      <c r="I400" s="3">
        <v>60</v>
      </c>
      <c r="Q400" s="3" t="s">
        <v>343</v>
      </c>
    </row>
    <row r="401" spans="1:17">
      <c r="A401" s="3" t="s">
        <v>17</v>
      </c>
      <c r="B401" s="3">
        <v>2009</v>
      </c>
      <c r="D401" s="3" t="s">
        <v>361</v>
      </c>
      <c r="H401" s="3" t="s">
        <v>708</v>
      </c>
      <c r="I401" s="3">
        <v>10</v>
      </c>
      <c r="Q401" s="3" t="s">
        <v>343</v>
      </c>
    </row>
    <row r="402" spans="1:17">
      <c r="A402" s="3" t="s">
        <v>17</v>
      </c>
      <c r="B402" s="3">
        <v>2000</v>
      </c>
      <c r="D402" s="3" t="s">
        <v>362</v>
      </c>
      <c r="H402" s="3" t="s">
        <v>708</v>
      </c>
      <c r="I402" s="3">
        <v>171</v>
      </c>
      <c r="Q402" s="3" t="s">
        <v>343</v>
      </c>
    </row>
    <row r="403" spans="1:17">
      <c r="A403" s="3" t="s">
        <v>17</v>
      </c>
      <c r="B403" s="3">
        <v>2001</v>
      </c>
      <c r="D403" s="3" t="s">
        <v>362</v>
      </c>
      <c r="H403" s="3" t="s">
        <v>708</v>
      </c>
      <c r="I403" s="3">
        <v>119</v>
      </c>
      <c r="Q403" s="3" t="s">
        <v>343</v>
      </c>
    </row>
    <row r="404" spans="1:17">
      <c r="A404" s="3" t="s">
        <v>17</v>
      </c>
      <c r="B404" s="3">
        <v>2002</v>
      </c>
      <c r="D404" s="3" t="s">
        <v>362</v>
      </c>
      <c r="H404" s="3" t="s">
        <v>708</v>
      </c>
      <c r="I404" s="3">
        <v>152</v>
      </c>
      <c r="Q404" s="3" t="s">
        <v>343</v>
      </c>
    </row>
    <row r="405" spans="1:17">
      <c r="A405" s="3" t="s">
        <v>17</v>
      </c>
      <c r="B405" s="3">
        <v>2003</v>
      </c>
      <c r="D405" s="3" t="s">
        <v>362</v>
      </c>
      <c r="H405" s="3" t="s">
        <v>708</v>
      </c>
      <c r="I405" s="3">
        <v>111</v>
      </c>
      <c r="Q405" s="3" t="s">
        <v>343</v>
      </c>
    </row>
    <row r="406" spans="1:17">
      <c r="A406" s="3" t="s">
        <v>17</v>
      </c>
      <c r="B406" s="3">
        <v>2004</v>
      </c>
      <c r="D406" s="3" t="s">
        <v>362</v>
      </c>
      <c r="H406" s="3" t="s">
        <v>708</v>
      </c>
      <c r="I406" s="3">
        <v>157</v>
      </c>
      <c r="Q406" s="3" t="s">
        <v>343</v>
      </c>
    </row>
    <row r="407" spans="1:17">
      <c r="A407" s="3" t="s">
        <v>17</v>
      </c>
      <c r="B407" s="3">
        <v>2005</v>
      </c>
      <c r="D407" s="3" t="s">
        <v>362</v>
      </c>
      <c r="H407" s="3" t="s">
        <v>708</v>
      </c>
      <c r="I407" s="3">
        <v>112</v>
      </c>
      <c r="Q407" s="3" t="s">
        <v>343</v>
      </c>
    </row>
    <row r="408" spans="1:17">
      <c r="A408" s="3" t="s">
        <v>17</v>
      </c>
      <c r="B408" s="3">
        <v>2006</v>
      </c>
      <c r="D408" s="3" t="s">
        <v>362</v>
      </c>
      <c r="H408" s="3" t="s">
        <v>708</v>
      </c>
      <c r="I408" s="3">
        <v>84</v>
      </c>
      <c r="Q408" s="3" t="s">
        <v>343</v>
      </c>
    </row>
    <row r="409" spans="1:17">
      <c r="A409" s="3" t="s">
        <v>17</v>
      </c>
      <c r="B409" s="3">
        <v>2007</v>
      </c>
      <c r="D409" s="3" t="s">
        <v>362</v>
      </c>
      <c r="H409" s="3" t="s">
        <v>708</v>
      </c>
      <c r="I409" s="3">
        <v>101</v>
      </c>
      <c r="Q409" s="3" t="s">
        <v>343</v>
      </c>
    </row>
    <row r="410" spans="1:17">
      <c r="A410" s="3" t="s">
        <v>17</v>
      </c>
      <c r="B410" s="3">
        <v>2008</v>
      </c>
      <c r="D410" s="3" t="s">
        <v>362</v>
      </c>
      <c r="H410" s="3" t="s">
        <v>708</v>
      </c>
      <c r="I410" s="3">
        <v>67</v>
      </c>
      <c r="Q410" s="3" t="s">
        <v>343</v>
      </c>
    </row>
    <row r="411" spans="1:17">
      <c r="A411" s="3" t="s">
        <v>17</v>
      </c>
      <c r="B411" s="3">
        <v>2009</v>
      </c>
      <c r="D411" s="3" t="s">
        <v>362</v>
      </c>
      <c r="H411" s="3" t="s">
        <v>708</v>
      </c>
      <c r="I411" s="3">
        <v>39</v>
      </c>
      <c r="Q411" s="3" t="s">
        <v>343</v>
      </c>
    </row>
    <row r="412" spans="1:17">
      <c r="A412" s="3" t="s">
        <v>17</v>
      </c>
      <c r="B412" s="3">
        <v>2000</v>
      </c>
      <c r="D412" s="3" t="s">
        <v>363</v>
      </c>
      <c r="H412" s="3" t="s">
        <v>708</v>
      </c>
      <c r="I412" s="3">
        <v>60</v>
      </c>
      <c r="Q412" s="3" t="s">
        <v>343</v>
      </c>
    </row>
    <row r="413" spans="1:17">
      <c r="A413" s="3" t="s">
        <v>17</v>
      </c>
      <c r="B413" s="3">
        <v>2001</v>
      </c>
      <c r="D413" s="3" t="s">
        <v>363</v>
      </c>
      <c r="H413" s="3" t="s">
        <v>708</v>
      </c>
      <c r="I413" s="3">
        <v>57</v>
      </c>
      <c r="Q413" s="3" t="s">
        <v>343</v>
      </c>
    </row>
    <row r="414" spans="1:17">
      <c r="A414" s="3" t="s">
        <v>17</v>
      </c>
      <c r="B414" s="3">
        <v>2002</v>
      </c>
      <c r="D414" s="3" t="s">
        <v>363</v>
      </c>
      <c r="H414" s="3" t="s">
        <v>708</v>
      </c>
      <c r="I414" s="3">
        <v>35</v>
      </c>
      <c r="Q414" s="3" t="s">
        <v>343</v>
      </c>
    </row>
    <row r="415" spans="1:17">
      <c r="A415" s="3" t="s">
        <v>17</v>
      </c>
      <c r="B415" s="3">
        <v>2003</v>
      </c>
      <c r="D415" s="3" t="s">
        <v>363</v>
      </c>
      <c r="H415" s="3" t="s">
        <v>708</v>
      </c>
      <c r="I415" s="3">
        <v>38</v>
      </c>
      <c r="Q415" s="3" t="s">
        <v>343</v>
      </c>
    </row>
    <row r="416" spans="1:17">
      <c r="A416" s="3" t="s">
        <v>17</v>
      </c>
      <c r="B416" s="3">
        <v>2004</v>
      </c>
      <c r="D416" s="3" t="s">
        <v>363</v>
      </c>
      <c r="H416" s="3" t="s">
        <v>708</v>
      </c>
      <c r="I416" s="3">
        <v>40</v>
      </c>
      <c r="Q416" s="3" t="s">
        <v>343</v>
      </c>
    </row>
    <row r="417" spans="1:17">
      <c r="A417" s="3" t="s">
        <v>17</v>
      </c>
      <c r="B417" s="3">
        <v>2005</v>
      </c>
      <c r="D417" s="3" t="s">
        <v>363</v>
      </c>
      <c r="H417" s="3" t="s">
        <v>708</v>
      </c>
      <c r="I417" s="3">
        <v>23</v>
      </c>
      <c r="Q417" s="3" t="s">
        <v>343</v>
      </c>
    </row>
    <row r="418" spans="1:17">
      <c r="A418" s="3" t="s">
        <v>17</v>
      </c>
      <c r="B418" s="3">
        <v>2006</v>
      </c>
      <c r="D418" s="3" t="s">
        <v>363</v>
      </c>
      <c r="H418" s="3" t="s">
        <v>708</v>
      </c>
      <c r="I418" s="3">
        <v>35</v>
      </c>
      <c r="Q418" s="3" t="s">
        <v>343</v>
      </c>
    </row>
    <row r="419" spans="1:17">
      <c r="A419" s="3" t="s">
        <v>17</v>
      </c>
      <c r="B419" s="3">
        <v>2007</v>
      </c>
      <c r="D419" s="3" t="s">
        <v>363</v>
      </c>
      <c r="H419" s="3" t="s">
        <v>708</v>
      </c>
      <c r="I419" s="3">
        <v>28</v>
      </c>
      <c r="Q419" s="3" t="s">
        <v>343</v>
      </c>
    </row>
    <row r="420" spans="1:17">
      <c r="A420" s="3" t="s">
        <v>17</v>
      </c>
      <c r="B420" s="3">
        <v>2008</v>
      </c>
      <c r="D420" s="3" t="s">
        <v>363</v>
      </c>
      <c r="H420" s="3" t="s">
        <v>708</v>
      </c>
      <c r="I420" s="3">
        <v>28</v>
      </c>
      <c r="Q420" s="3" t="s">
        <v>343</v>
      </c>
    </row>
    <row r="421" spans="1:17">
      <c r="A421" s="3" t="s">
        <v>17</v>
      </c>
      <c r="B421" s="3">
        <v>2009</v>
      </c>
      <c r="D421" s="3" t="s">
        <v>363</v>
      </c>
      <c r="H421" s="3" t="s">
        <v>708</v>
      </c>
      <c r="I421" s="3">
        <v>15</v>
      </c>
      <c r="Q421" s="3" t="s">
        <v>343</v>
      </c>
    </row>
    <row r="422" spans="1:17">
      <c r="A422" s="3" t="s">
        <v>17</v>
      </c>
      <c r="B422" s="3">
        <v>2000</v>
      </c>
      <c r="D422" s="3" t="s">
        <v>364</v>
      </c>
      <c r="H422" s="3" t="s">
        <v>708</v>
      </c>
      <c r="I422" s="3">
        <v>367</v>
      </c>
      <c r="Q422" s="3" t="s">
        <v>343</v>
      </c>
    </row>
    <row r="423" spans="1:17">
      <c r="A423" s="3" t="s">
        <v>17</v>
      </c>
      <c r="B423" s="3">
        <v>2001</v>
      </c>
      <c r="D423" s="3" t="s">
        <v>364</v>
      </c>
      <c r="H423" s="3" t="s">
        <v>708</v>
      </c>
      <c r="I423" s="3">
        <v>381</v>
      </c>
      <c r="Q423" s="3" t="s">
        <v>343</v>
      </c>
    </row>
    <row r="424" spans="1:17">
      <c r="A424" s="3" t="s">
        <v>17</v>
      </c>
      <c r="B424" s="3">
        <v>2002</v>
      </c>
      <c r="D424" s="3" t="s">
        <v>364</v>
      </c>
      <c r="H424" s="3" t="s">
        <v>708</v>
      </c>
      <c r="I424" s="3">
        <v>401</v>
      </c>
      <c r="Q424" s="3" t="s">
        <v>343</v>
      </c>
    </row>
    <row r="425" spans="1:17">
      <c r="A425" s="3" t="s">
        <v>17</v>
      </c>
      <c r="B425" s="3">
        <v>2003</v>
      </c>
      <c r="D425" s="3" t="s">
        <v>364</v>
      </c>
      <c r="H425" s="3" t="s">
        <v>708</v>
      </c>
      <c r="I425" s="3">
        <v>407</v>
      </c>
      <c r="Q425" s="3" t="s">
        <v>343</v>
      </c>
    </row>
    <row r="426" spans="1:17">
      <c r="A426" s="3" t="s">
        <v>17</v>
      </c>
      <c r="B426" s="3">
        <v>2004</v>
      </c>
      <c r="D426" s="3" t="s">
        <v>364</v>
      </c>
      <c r="H426" s="3" t="s">
        <v>708</v>
      </c>
      <c r="I426" s="3">
        <v>384</v>
      </c>
      <c r="Q426" s="3" t="s">
        <v>343</v>
      </c>
    </row>
    <row r="427" spans="1:17">
      <c r="A427" s="3" t="s">
        <v>17</v>
      </c>
      <c r="B427" s="3">
        <v>2005</v>
      </c>
      <c r="D427" s="3" t="s">
        <v>364</v>
      </c>
      <c r="H427" s="3" t="s">
        <v>708</v>
      </c>
      <c r="I427" s="3">
        <v>360</v>
      </c>
      <c r="Q427" s="3" t="s">
        <v>343</v>
      </c>
    </row>
    <row r="428" spans="1:17">
      <c r="A428" s="3" t="s">
        <v>17</v>
      </c>
      <c r="B428" s="3">
        <v>2006</v>
      </c>
      <c r="D428" s="3" t="s">
        <v>364</v>
      </c>
      <c r="H428" s="3" t="s">
        <v>708</v>
      </c>
      <c r="I428" s="3">
        <v>311</v>
      </c>
      <c r="Q428" s="3" t="s">
        <v>343</v>
      </c>
    </row>
    <row r="429" spans="1:17">
      <c r="A429" s="3" t="s">
        <v>17</v>
      </c>
      <c r="B429" s="3">
        <v>2007</v>
      </c>
      <c r="D429" s="3" t="s">
        <v>364</v>
      </c>
      <c r="H429" s="3" t="s">
        <v>708</v>
      </c>
      <c r="I429" s="3">
        <v>269</v>
      </c>
      <c r="Q429" s="3" t="s">
        <v>343</v>
      </c>
    </row>
    <row r="430" spans="1:17">
      <c r="A430" s="3" t="s">
        <v>17</v>
      </c>
      <c r="B430" s="3">
        <v>2008</v>
      </c>
      <c r="D430" s="3" t="s">
        <v>364</v>
      </c>
      <c r="H430" s="3" t="s">
        <v>708</v>
      </c>
      <c r="I430" s="3">
        <v>265</v>
      </c>
      <c r="Q430" s="3" t="s">
        <v>343</v>
      </c>
    </row>
    <row r="431" spans="1:17">
      <c r="A431" s="3" t="s">
        <v>17</v>
      </c>
      <c r="B431" s="3">
        <v>2009</v>
      </c>
      <c r="D431" s="3" t="s">
        <v>364</v>
      </c>
      <c r="H431" s="3" t="s">
        <v>708</v>
      </c>
      <c r="I431" s="3">
        <v>121</v>
      </c>
      <c r="Q431" s="3" t="s">
        <v>343</v>
      </c>
    </row>
    <row r="432" spans="1:17">
      <c r="A432" s="3" t="s">
        <v>17</v>
      </c>
      <c r="B432" s="3">
        <v>2000</v>
      </c>
      <c r="D432" s="3" t="s">
        <v>365</v>
      </c>
      <c r="H432" s="3" t="s">
        <v>708</v>
      </c>
      <c r="I432" s="3">
        <v>328</v>
      </c>
      <c r="Q432" s="3" t="s">
        <v>343</v>
      </c>
    </row>
    <row r="433" spans="1:17">
      <c r="A433" s="3" t="s">
        <v>17</v>
      </c>
      <c r="B433" s="3">
        <v>2001</v>
      </c>
      <c r="D433" s="3" t="s">
        <v>365</v>
      </c>
      <c r="H433" s="3" t="s">
        <v>708</v>
      </c>
      <c r="I433" s="3">
        <v>297</v>
      </c>
      <c r="Q433" s="3" t="s">
        <v>343</v>
      </c>
    </row>
    <row r="434" spans="1:17">
      <c r="A434" s="3" t="s">
        <v>17</v>
      </c>
      <c r="B434" s="3">
        <v>2002</v>
      </c>
      <c r="D434" s="3" t="s">
        <v>365</v>
      </c>
      <c r="H434" s="3" t="s">
        <v>708</v>
      </c>
      <c r="I434" s="3">
        <v>278</v>
      </c>
      <c r="Q434" s="3" t="s">
        <v>343</v>
      </c>
    </row>
    <row r="435" spans="1:17">
      <c r="A435" s="3" t="s">
        <v>17</v>
      </c>
      <c r="B435" s="3">
        <v>2003</v>
      </c>
      <c r="D435" s="3" t="s">
        <v>365</v>
      </c>
      <c r="H435" s="3" t="s">
        <v>708</v>
      </c>
      <c r="I435" s="3">
        <v>293</v>
      </c>
      <c r="Q435" s="3" t="s">
        <v>343</v>
      </c>
    </row>
    <row r="436" spans="1:17">
      <c r="A436" s="3" t="s">
        <v>17</v>
      </c>
      <c r="B436" s="3">
        <v>2004</v>
      </c>
      <c r="D436" s="3" t="s">
        <v>365</v>
      </c>
      <c r="H436" s="3" t="s">
        <v>708</v>
      </c>
      <c r="I436" s="3">
        <v>311</v>
      </c>
      <c r="Q436" s="3" t="s">
        <v>343</v>
      </c>
    </row>
    <row r="437" spans="1:17">
      <c r="A437" s="3" t="s">
        <v>17</v>
      </c>
      <c r="B437" s="3">
        <v>2005</v>
      </c>
      <c r="D437" s="3" t="s">
        <v>365</v>
      </c>
      <c r="H437" s="3" t="s">
        <v>708</v>
      </c>
      <c r="I437" s="3">
        <v>250</v>
      </c>
      <c r="Q437" s="3" t="s">
        <v>343</v>
      </c>
    </row>
    <row r="438" spans="1:17">
      <c r="A438" s="3" t="s">
        <v>17</v>
      </c>
      <c r="B438" s="3">
        <v>2006</v>
      </c>
      <c r="D438" s="3" t="s">
        <v>365</v>
      </c>
      <c r="H438" s="3" t="s">
        <v>708</v>
      </c>
      <c r="I438" s="3">
        <v>231</v>
      </c>
      <c r="Q438" s="3" t="s">
        <v>343</v>
      </c>
    </row>
    <row r="439" spans="1:17">
      <c r="A439" s="3" t="s">
        <v>17</v>
      </c>
      <c r="B439" s="3">
        <v>2007</v>
      </c>
      <c r="D439" s="3" t="s">
        <v>365</v>
      </c>
      <c r="H439" s="3" t="s">
        <v>708</v>
      </c>
      <c r="I439" s="3">
        <v>207</v>
      </c>
      <c r="Q439" s="3" t="s">
        <v>343</v>
      </c>
    </row>
    <row r="440" spans="1:17">
      <c r="A440" s="3" t="s">
        <v>17</v>
      </c>
      <c r="B440" s="3">
        <v>2008</v>
      </c>
      <c r="D440" s="3" t="s">
        <v>365</v>
      </c>
      <c r="H440" s="3" t="s">
        <v>708</v>
      </c>
      <c r="I440" s="3">
        <v>121</v>
      </c>
      <c r="Q440" s="3" t="s">
        <v>343</v>
      </c>
    </row>
    <row r="441" spans="1:17">
      <c r="A441" s="3" t="s">
        <v>17</v>
      </c>
      <c r="B441" s="3">
        <v>2009</v>
      </c>
      <c r="D441" s="3" t="s">
        <v>365</v>
      </c>
      <c r="H441" s="3" t="s">
        <v>708</v>
      </c>
      <c r="I441" s="3">
        <v>28</v>
      </c>
      <c r="Q441" s="3" t="s">
        <v>343</v>
      </c>
    </row>
    <row r="442" spans="1:17">
      <c r="A442" s="3" t="s">
        <v>17</v>
      </c>
      <c r="B442" s="3">
        <v>2000</v>
      </c>
      <c r="D442" s="3" t="s">
        <v>17</v>
      </c>
      <c r="H442" s="3" t="s">
        <v>708</v>
      </c>
      <c r="I442" s="3">
        <v>816</v>
      </c>
      <c r="Q442" s="3" t="s">
        <v>343</v>
      </c>
    </row>
    <row r="443" spans="1:17">
      <c r="A443" s="3" t="s">
        <v>17</v>
      </c>
      <c r="B443" s="3">
        <v>2001</v>
      </c>
      <c r="D443" s="3" t="s">
        <v>17</v>
      </c>
      <c r="H443" s="3" t="s">
        <v>708</v>
      </c>
      <c r="I443" s="3">
        <v>881</v>
      </c>
      <c r="Q443" s="3" t="s">
        <v>343</v>
      </c>
    </row>
    <row r="444" spans="1:17">
      <c r="A444" s="3" t="s">
        <v>17</v>
      </c>
      <c r="B444" s="3">
        <v>2002</v>
      </c>
      <c r="D444" s="3" t="s">
        <v>17</v>
      </c>
      <c r="H444" s="3" t="s">
        <v>708</v>
      </c>
      <c r="I444" s="3" t="s">
        <v>709</v>
      </c>
      <c r="Q444" s="3" t="s">
        <v>343</v>
      </c>
    </row>
    <row r="445" spans="1:17">
      <c r="A445" s="3" t="s">
        <v>17</v>
      </c>
      <c r="B445" s="3">
        <v>2003</v>
      </c>
      <c r="D445" s="3" t="s">
        <v>17</v>
      </c>
      <c r="H445" s="3" t="s">
        <v>708</v>
      </c>
      <c r="I445" s="3">
        <v>911</v>
      </c>
      <c r="Q445" s="3" t="s">
        <v>343</v>
      </c>
    </row>
    <row r="446" spans="1:17">
      <c r="A446" s="3" t="s">
        <v>17</v>
      </c>
      <c r="B446" s="3">
        <v>2004</v>
      </c>
      <c r="D446" s="3" t="s">
        <v>17</v>
      </c>
      <c r="H446" s="3" t="s">
        <v>708</v>
      </c>
      <c r="I446" s="3">
        <v>795</v>
      </c>
      <c r="Q446" s="3" t="s">
        <v>343</v>
      </c>
    </row>
    <row r="447" spans="1:17">
      <c r="A447" s="3" t="s">
        <v>17</v>
      </c>
      <c r="B447" s="3">
        <v>2005</v>
      </c>
      <c r="D447" s="3" t="s">
        <v>17</v>
      </c>
      <c r="H447" s="3" t="s">
        <v>708</v>
      </c>
      <c r="I447" s="3">
        <v>903</v>
      </c>
      <c r="Q447" s="3" t="s">
        <v>343</v>
      </c>
    </row>
    <row r="448" spans="1:17">
      <c r="A448" s="3" t="s">
        <v>17</v>
      </c>
      <c r="B448" s="3">
        <v>2006</v>
      </c>
      <c r="D448" s="3" t="s">
        <v>17</v>
      </c>
      <c r="H448" s="3" t="s">
        <v>708</v>
      </c>
      <c r="I448" s="3">
        <v>831</v>
      </c>
      <c r="Q448" s="3" t="s">
        <v>343</v>
      </c>
    </row>
    <row r="449" spans="1:17">
      <c r="A449" s="3" t="s">
        <v>17</v>
      </c>
      <c r="B449" s="3">
        <v>2007</v>
      </c>
      <c r="D449" s="3" t="s">
        <v>17</v>
      </c>
      <c r="H449" s="3" t="s">
        <v>708</v>
      </c>
      <c r="I449" s="3">
        <v>883</v>
      </c>
      <c r="Q449" s="3" t="s">
        <v>343</v>
      </c>
    </row>
    <row r="450" spans="1:17">
      <c r="A450" s="3" t="s">
        <v>17</v>
      </c>
      <c r="B450" s="3">
        <v>2008</v>
      </c>
      <c r="D450" s="3" t="s">
        <v>17</v>
      </c>
      <c r="H450" s="3" t="s">
        <v>708</v>
      </c>
      <c r="I450" s="3">
        <v>517</v>
      </c>
      <c r="Q450" s="3" t="s">
        <v>343</v>
      </c>
    </row>
    <row r="451" spans="1:17">
      <c r="A451" s="3" t="s">
        <v>17</v>
      </c>
      <c r="B451" s="3">
        <v>2009</v>
      </c>
      <c r="D451" s="3" t="s">
        <v>17</v>
      </c>
      <c r="H451" s="3" t="s">
        <v>708</v>
      </c>
      <c r="I451" s="3">
        <v>49</v>
      </c>
      <c r="Q451" s="3" t="s">
        <v>343</v>
      </c>
    </row>
    <row r="452" spans="1:17">
      <c r="A452" s="3" t="s">
        <v>17</v>
      </c>
      <c r="B452" s="3">
        <v>2000</v>
      </c>
      <c r="D452" s="3" t="s">
        <v>366</v>
      </c>
      <c r="H452" s="3" t="s">
        <v>708</v>
      </c>
      <c r="I452" s="3">
        <v>322</v>
      </c>
      <c r="Q452" s="3" t="s">
        <v>343</v>
      </c>
    </row>
    <row r="453" spans="1:17">
      <c r="A453" s="3" t="s">
        <v>17</v>
      </c>
      <c r="B453" s="3">
        <v>2001</v>
      </c>
      <c r="D453" s="3" t="s">
        <v>366</v>
      </c>
      <c r="H453" s="3" t="s">
        <v>708</v>
      </c>
      <c r="I453" s="3">
        <v>246</v>
      </c>
      <c r="Q453" s="3" t="s">
        <v>343</v>
      </c>
    </row>
    <row r="454" spans="1:17">
      <c r="A454" s="3" t="s">
        <v>17</v>
      </c>
      <c r="B454" s="3">
        <v>2002</v>
      </c>
      <c r="D454" s="3" t="s">
        <v>366</v>
      </c>
      <c r="H454" s="3" t="s">
        <v>708</v>
      </c>
      <c r="I454" s="3">
        <v>270</v>
      </c>
      <c r="Q454" s="3" t="s">
        <v>343</v>
      </c>
    </row>
    <row r="455" spans="1:17">
      <c r="A455" s="3" t="s">
        <v>17</v>
      </c>
      <c r="B455" s="3">
        <v>2003</v>
      </c>
      <c r="D455" s="3" t="s">
        <v>366</v>
      </c>
      <c r="H455" s="3" t="s">
        <v>708</v>
      </c>
      <c r="I455" s="3">
        <v>246</v>
      </c>
      <c r="Q455" s="3" t="s">
        <v>343</v>
      </c>
    </row>
    <row r="456" spans="1:17">
      <c r="A456" s="3" t="s">
        <v>17</v>
      </c>
      <c r="B456" s="3">
        <v>2004</v>
      </c>
      <c r="D456" s="3" t="s">
        <v>366</v>
      </c>
      <c r="H456" s="3" t="s">
        <v>708</v>
      </c>
      <c r="I456" s="3">
        <v>248</v>
      </c>
      <c r="Q456" s="3" t="s">
        <v>343</v>
      </c>
    </row>
    <row r="457" spans="1:17">
      <c r="A457" s="3" t="s">
        <v>17</v>
      </c>
      <c r="B457" s="3">
        <v>2005</v>
      </c>
      <c r="D457" s="3" t="s">
        <v>366</v>
      </c>
      <c r="H457" s="3" t="s">
        <v>708</v>
      </c>
      <c r="I457" s="3">
        <v>218</v>
      </c>
      <c r="Q457" s="3" t="s">
        <v>343</v>
      </c>
    </row>
    <row r="458" spans="1:17">
      <c r="A458" s="3" t="s">
        <v>17</v>
      </c>
      <c r="B458" s="3">
        <v>2006</v>
      </c>
      <c r="D458" s="3" t="s">
        <v>366</v>
      </c>
      <c r="H458" s="3" t="s">
        <v>708</v>
      </c>
      <c r="I458" s="3">
        <v>234</v>
      </c>
      <c r="Q458" s="3" t="s">
        <v>343</v>
      </c>
    </row>
    <row r="459" spans="1:17">
      <c r="A459" s="3" t="s">
        <v>17</v>
      </c>
      <c r="B459" s="3">
        <v>2007</v>
      </c>
      <c r="D459" s="3" t="s">
        <v>366</v>
      </c>
      <c r="H459" s="3" t="s">
        <v>708</v>
      </c>
      <c r="I459" s="3">
        <v>246</v>
      </c>
      <c r="Q459" s="3" t="s">
        <v>343</v>
      </c>
    </row>
    <row r="460" spans="1:17">
      <c r="A460" s="3" t="s">
        <v>17</v>
      </c>
      <c r="B460" s="3">
        <v>2008</v>
      </c>
      <c r="D460" s="3" t="s">
        <v>366</v>
      </c>
      <c r="H460" s="3" t="s">
        <v>708</v>
      </c>
      <c r="I460" s="3">
        <v>198</v>
      </c>
      <c r="Q460" s="3" t="s">
        <v>343</v>
      </c>
    </row>
    <row r="461" spans="1:17">
      <c r="A461" s="3" t="s">
        <v>17</v>
      </c>
      <c r="B461" s="3">
        <v>2009</v>
      </c>
      <c r="D461" s="3" t="s">
        <v>366</v>
      </c>
      <c r="H461" s="3" t="s">
        <v>708</v>
      </c>
      <c r="I461" s="3">
        <v>24</v>
      </c>
      <c r="Q461" s="3" t="s">
        <v>343</v>
      </c>
    </row>
    <row r="462" spans="1:17">
      <c r="A462" s="3" t="s">
        <v>17</v>
      </c>
      <c r="B462" s="3">
        <v>2000</v>
      </c>
      <c r="D462" s="3" t="s">
        <v>367</v>
      </c>
      <c r="H462" s="3" t="s">
        <v>708</v>
      </c>
      <c r="I462" s="3">
        <v>124</v>
      </c>
      <c r="Q462" s="3" t="s">
        <v>343</v>
      </c>
    </row>
    <row r="463" spans="1:17">
      <c r="A463" s="3" t="s">
        <v>17</v>
      </c>
      <c r="B463" s="3">
        <v>2001</v>
      </c>
      <c r="D463" s="3" t="s">
        <v>367</v>
      </c>
      <c r="H463" s="3" t="s">
        <v>708</v>
      </c>
      <c r="I463" s="3">
        <v>91</v>
      </c>
      <c r="Q463" s="3" t="s">
        <v>343</v>
      </c>
    </row>
    <row r="464" spans="1:17">
      <c r="A464" s="3" t="s">
        <v>17</v>
      </c>
      <c r="B464" s="3">
        <v>2002</v>
      </c>
      <c r="D464" s="3" t="s">
        <v>367</v>
      </c>
      <c r="H464" s="3" t="s">
        <v>708</v>
      </c>
      <c r="I464" s="3">
        <v>104</v>
      </c>
      <c r="Q464" s="3" t="s">
        <v>343</v>
      </c>
    </row>
    <row r="465" spans="1:17">
      <c r="A465" s="3" t="s">
        <v>17</v>
      </c>
      <c r="B465" s="3">
        <v>2003</v>
      </c>
      <c r="D465" s="3" t="s">
        <v>367</v>
      </c>
      <c r="H465" s="3" t="s">
        <v>708</v>
      </c>
      <c r="I465" s="3">
        <v>93</v>
      </c>
      <c r="Q465" s="3" t="s">
        <v>343</v>
      </c>
    </row>
    <row r="466" spans="1:17">
      <c r="A466" s="3" t="s">
        <v>17</v>
      </c>
      <c r="B466" s="3">
        <v>2004</v>
      </c>
      <c r="D466" s="3" t="s">
        <v>367</v>
      </c>
      <c r="H466" s="3" t="s">
        <v>708</v>
      </c>
      <c r="I466" s="3">
        <v>94</v>
      </c>
      <c r="Q466" s="3" t="s">
        <v>343</v>
      </c>
    </row>
    <row r="467" spans="1:17">
      <c r="A467" s="3" t="s">
        <v>17</v>
      </c>
      <c r="B467" s="3">
        <v>2005</v>
      </c>
      <c r="D467" s="3" t="s">
        <v>367</v>
      </c>
      <c r="H467" s="3" t="s">
        <v>708</v>
      </c>
      <c r="I467" s="3">
        <v>79</v>
      </c>
      <c r="Q467" s="3" t="s">
        <v>343</v>
      </c>
    </row>
    <row r="468" spans="1:17">
      <c r="A468" s="3" t="s">
        <v>17</v>
      </c>
      <c r="B468" s="3">
        <v>2006</v>
      </c>
      <c r="D468" s="3" t="s">
        <v>367</v>
      </c>
      <c r="H468" s="3" t="s">
        <v>708</v>
      </c>
      <c r="I468" s="3">
        <v>88</v>
      </c>
      <c r="Q468" s="3" t="s">
        <v>343</v>
      </c>
    </row>
    <row r="469" spans="1:17">
      <c r="A469" s="3" t="s">
        <v>17</v>
      </c>
      <c r="B469" s="3">
        <v>2007</v>
      </c>
      <c r="D469" s="3" t="s">
        <v>367</v>
      </c>
      <c r="H469" s="3" t="s">
        <v>708</v>
      </c>
      <c r="I469" s="3">
        <v>66</v>
      </c>
      <c r="Q469" s="3" t="s">
        <v>343</v>
      </c>
    </row>
    <row r="470" spans="1:17">
      <c r="A470" s="3" t="s">
        <v>17</v>
      </c>
      <c r="B470" s="3">
        <v>2008</v>
      </c>
      <c r="D470" s="3" t="s">
        <v>367</v>
      </c>
      <c r="H470" s="3" t="s">
        <v>708</v>
      </c>
      <c r="I470" s="3">
        <v>57</v>
      </c>
      <c r="Q470" s="3" t="s">
        <v>343</v>
      </c>
    </row>
    <row r="471" spans="1:17">
      <c r="A471" s="3" t="s">
        <v>17</v>
      </c>
      <c r="B471" s="3">
        <v>2009</v>
      </c>
      <c r="D471" s="3" t="s">
        <v>367</v>
      </c>
      <c r="H471" s="3" t="s">
        <v>708</v>
      </c>
      <c r="I471" s="3">
        <v>10</v>
      </c>
      <c r="Q471" s="3" t="s">
        <v>343</v>
      </c>
    </row>
    <row r="472" spans="1:17">
      <c r="A472" s="3" t="s">
        <v>17</v>
      </c>
      <c r="B472" s="3">
        <v>2000</v>
      </c>
      <c r="D472" s="3" t="s">
        <v>368</v>
      </c>
      <c r="H472" s="3" t="s">
        <v>708</v>
      </c>
      <c r="I472" s="3">
        <v>94</v>
      </c>
      <c r="Q472" s="3" t="s">
        <v>343</v>
      </c>
    </row>
    <row r="473" spans="1:17">
      <c r="A473" s="3" t="s">
        <v>17</v>
      </c>
      <c r="B473" s="3">
        <v>2001</v>
      </c>
      <c r="D473" s="3" t="s">
        <v>368</v>
      </c>
      <c r="H473" s="3" t="s">
        <v>708</v>
      </c>
      <c r="I473" s="3">
        <v>59</v>
      </c>
      <c r="Q473" s="3" t="s">
        <v>343</v>
      </c>
    </row>
    <row r="474" spans="1:17">
      <c r="A474" s="3" t="s">
        <v>17</v>
      </c>
      <c r="B474" s="3">
        <v>2002</v>
      </c>
      <c r="D474" s="3" t="s">
        <v>368</v>
      </c>
      <c r="H474" s="3" t="s">
        <v>708</v>
      </c>
      <c r="I474" s="3">
        <v>45</v>
      </c>
      <c r="Q474" s="3" t="s">
        <v>343</v>
      </c>
    </row>
    <row r="475" spans="1:17">
      <c r="A475" s="3" t="s">
        <v>17</v>
      </c>
      <c r="B475" s="3">
        <v>2003</v>
      </c>
      <c r="D475" s="3" t="s">
        <v>368</v>
      </c>
      <c r="H475" s="3" t="s">
        <v>708</v>
      </c>
      <c r="I475" s="3">
        <v>35</v>
      </c>
      <c r="Q475" s="3" t="s">
        <v>343</v>
      </c>
    </row>
    <row r="476" spans="1:17">
      <c r="A476" s="3" t="s">
        <v>17</v>
      </c>
      <c r="B476" s="3">
        <v>2004</v>
      </c>
      <c r="D476" s="3" t="s">
        <v>368</v>
      </c>
      <c r="H476" s="3" t="s">
        <v>708</v>
      </c>
      <c r="I476" s="3">
        <v>44</v>
      </c>
      <c r="Q476" s="3" t="s">
        <v>343</v>
      </c>
    </row>
    <row r="477" spans="1:17">
      <c r="A477" s="3" t="s">
        <v>17</v>
      </c>
      <c r="B477" s="3">
        <v>2005</v>
      </c>
      <c r="D477" s="3" t="s">
        <v>368</v>
      </c>
      <c r="H477" s="3" t="s">
        <v>708</v>
      </c>
      <c r="I477" s="3">
        <v>31</v>
      </c>
      <c r="Q477" s="3" t="s">
        <v>343</v>
      </c>
    </row>
    <row r="478" spans="1:17">
      <c r="A478" s="3" t="s">
        <v>17</v>
      </c>
      <c r="B478" s="3">
        <v>2006</v>
      </c>
      <c r="D478" s="3" t="s">
        <v>368</v>
      </c>
      <c r="H478" s="3" t="s">
        <v>708</v>
      </c>
      <c r="I478" s="3">
        <v>39</v>
      </c>
      <c r="Q478" s="3" t="s">
        <v>343</v>
      </c>
    </row>
    <row r="479" spans="1:17">
      <c r="A479" s="3" t="s">
        <v>17</v>
      </c>
      <c r="B479" s="3">
        <v>2007</v>
      </c>
      <c r="D479" s="3" t="s">
        <v>368</v>
      </c>
      <c r="H479" s="3" t="s">
        <v>708</v>
      </c>
      <c r="I479" s="3">
        <v>33</v>
      </c>
      <c r="Q479" s="3" t="s">
        <v>343</v>
      </c>
    </row>
    <row r="480" spans="1:17">
      <c r="A480" s="3" t="s">
        <v>17</v>
      </c>
      <c r="B480" s="3">
        <v>2008</v>
      </c>
      <c r="D480" s="3" t="s">
        <v>368</v>
      </c>
      <c r="H480" s="3" t="s">
        <v>708</v>
      </c>
      <c r="I480" s="3">
        <v>29</v>
      </c>
      <c r="Q480" s="3" t="s">
        <v>343</v>
      </c>
    </row>
    <row r="481" spans="1:17">
      <c r="A481" s="3" t="s">
        <v>17</v>
      </c>
      <c r="B481" s="3">
        <v>2009</v>
      </c>
      <c r="D481" s="3" t="s">
        <v>368</v>
      </c>
      <c r="H481" s="3" t="s">
        <v>708</v>
      </c>
      <c r="I481" s="3">
        <v>10</v>
      </c>
      <c r="Q481" s="3" t="s">
        <v>343</v>
      </c>
    </row>
    <row r="482" spans="1:17">
      <c r="A482" s="3" t="s">
        <v>17</v>
      </c>
      <c r="B482" s="3">
        <v>2000</v>
      </c>
      <c r="D482" s="3" t="s">
        <v>369</v>
      </c>
      <c r="H482" s="3" t="s">
        <v>708</v>
      </c>
      <c r="I482" s="3">
        <v>47</v>
      </c>
      <c r="Q482" s="3" t="s">
        <v>343</v>
      </c>
    </row>
    <row r="483" spans="1:17">
      <c r="A483" s="3" t="s">
        <v>17</v>
      </c>
      <c r="B483" s="3">
        <v>2001</v>
      </c>
      <c r="D483" s="3" t="s">
        <v>369</v>
      </c>
      <c r="H483" s="3" t="s">
        <v>708</v>
      </c>
      <c r="I483" s="3">
        <v>38</v>
      </c>
      <c r="Q483" s="3" t="s">
        <v>343</v>
      </c>
    </row>
    <row r="484" spans="1:17">
      <c r="A484" s="3" t="s">
        <v>17</v>
      </c>
      <c r="B484" s="3">
        <v>2002</v>
      </c>
      <c r="D484" s="3" t="s">
        <v>369</v>
      </c>
      <c r="H484" s="3" t="s">
        <v>708</v>
      </c>
      <c r="I484" s="3">
        <v>36</v>
      </c>
      <c r="Q484" s="3" t="s">
        <v>343</v>
      </c>
    </row>
    <row r="485" spans="1:17">
      <c r="A485" s="3" t="s">
        <v>17</v>
      </c>
      <c r="B485" s="3">
        <v>2003</v>
      </c>
      <c r="D485" s="3" t="s">
        <v>369</v>
      </c>
      <c r="H485" s="3" t="s">
        <v>708</v>
      </c>
      <c r="I485" s="3">
        <v>43</v>
      </c>
      <c r="Q485" s="3" t="s">
        <v>343</v>
      </c>
    </row>
    <row r="486" spans="1:17">
      <c r="A486" s="3" t="s">
        <v>17</v>
      </c>
      <c r="B486" s="3">
        <v>2004</v>
      </c>
      <c r="D486" s="3" t="s">
        <v>369</v>
      </c>
      <c r="H486" s="3" t="s">
        <v>708</v>
      </c>
      <c r="I486" s="3">
        <v>33</v>
      </c>
      <c r="Q486" s="3" t="s">
        <v>343</v>
      </c>
    </row>
    <row r="487" spans="1:17">
      <c r="A487" s="3" t="s">
        <v>17</v>
      </c>
      <c r="B487" s="3">
        <v>2005</v>
      </c>
      <c r="D487" s="3" t="s">
        <v>369</v>
      </c>
      <c r="H487" s="3" t="s">
        <v>708</v>
      </c>
      <c r="I487" s="3">
        <v>20</v>
      </c>
      <c r="Q487" s="3" t="s">
        <v>343</v>
      </c>
    </row>
    <row r="488" spans="1:17">
      <c r="A488" s="3" t="s">
        <v>17</v>
      </c>
      <c r="B488" s="3">
        <v>2006</v>
      </c>
      <c r="D488" s="3" t="s">
        <v>369</v>
      </c>
      <c r="H488" s="3" t="s">
        <v>708</v>
      </c>
      <c r="I488" s="3">
        <v>24</v>
      </c>
      <c r="Q488" s="3" t="s">
        <v>343</v>
      </c>
    </row>
    <row r="489" spans="1:17">
      <c r="A489" s="3" t="s">
        <v>17</v>
      </c>
      <c r="B489" s="3">
        <v>2007</v>
      </c>
      <c r="D489" s="3" t="s">
        <v>369</v>
      </c>
      <c r="H489" s="3" t="s">
        <v>708</v>
      </c>
      <c r="I489" s="3">
        <v>14</v>
      </c>
      <c r="Q489" s="3" t="s">
        <v>343</v>
      </c>
    </row>
    <row r="490" spans="1:17">
      <c r="A490" s="3" t="s">
        <v>17</v>
      </c>
      <c r="B490" s="3">
        <v>2008</v>
      </c>
      <c r="D490" s="3" t="s">
        <v>369</v>
      </c>
      <c r="H490" s="3" t="s">
        <v>708</v>
      </c>
      <c r="I490" s="3">
        <v>28</v>
      </c>
      <c r="Q490" s="3" t="s">
        <v>343</v>
      </c>
    </row>
    <row r="491" spans="1:17">
      <c r="A491" s="3" t="s">
        <v>17</v>
      </c>
      <c r="B491" s="3">
        <v>2009</v>
      </c>
      <c r="D491" s="3" t="s">
        <v>369</v>
      </c>
      <c r="H491" s="3" t="s">
        <v>708</v>
      </c>
      <c r="I491" s="3">
        <v>16</v>
      </c>
      <c r="Q491" s="3" t="s">
        <v>343</v>
      </c>
    </row>
    <row r="492" spans="1:17">
      <c r="A492" s="3" t="s">
        <v>17</v>
      </c>
      <c r="B492" s="3">
        <v>2000</v>
      </c>
      <c r="D492" s="3" t="s">
        <v>370</v>
      </c>
      <c r="H492" s="3" t="s">
        <v>708</v>
      </c>
      <c r="I492" s="3">
        <v>626</v>
      </c>
      <c r="Q492" s="3" t="s">
        <v>343</v>
      </c>
    </row>
    <row r="493" spans="1:17">
      <c r="A493" s="3" t="s">
        <v>17</v>
      </c>
      <c r="B493" s="3">
        <v>2001</v>
      </c>
      <c r="D493" s="3" t="s">
        <v>370</v>
      </c>
      <c r="H493" s="3" t="s">
        <v>708</v>
      </c>
      <c r="I493" s="3">
        <v>561</v>
      </c>
      <c r="Q493" s="3" t="s">
        <v>343</v>
      </c>
    </row>
    <row r="494" spans="1:17">
      <c r="A494" s="3" t="s">
        <v>17</v>
      </c>
      <c r="B494" s="3">
        <v>2002</v>
      </c>
      <c r="D494" s="3" t="s">
        <v>370</v>
      </c>
      <c r="H494" s="3" t="s">
        <v>708</v>
      </c>
      <c r="I494" s="3">
        <v>554</v>
      </c>
      <c r="Q494" s="3" t="s">
        <v>343</v>
      </c>
    </row>
    <row r="495" spans="1:17">
      <c r="A495" s="3" t="s">
        <v>17</v>
      </c>
      <c r="B495" s="3">
        <v>2003</v>
      </c>
      <c r="D495" s="3" t="s">
        <v>370</v>
      </c>
      <c r="H495" s="3" t="s">
        <v>708</v>
      </c>
      <c r="I495" s="3">
        <v>494</v>
      </c>
      <c r="Q495" s="3" t="s">
        <v>343</v>
      </c>
    </row>
    <row r="496" spans="1:17">
      <c r="A496" s="3" t="s">
        <v>17</v>
      </c>
      <c r="B496" s="3">
        <v>2004</v>
      </c>
      <c r="D496" s="3" t="s">
        <v>370</v>
      </c>
      <c r="H496" s="3" t="s">
        <v>708</v>
      </c>
      <c r="I496" s="3">
        <v>444</v>
      </c>
      <c r="Q496" s="3" t="s">
        <v>343</v>
      </c>
    </row>
    <row r="497" spans="1:17">
      <c r="A497" s="3" t="s">
        <v>17</v>
      </c>
      <c r="B497" s="3">
        <v>2005</v>
      </c>
      <c r="D497" s="3" t="s">
        <v>370</v>
      </c>
      <c r="H497" s="3" t="s">
        <v>708</v>
      </c>
      <c r="I497" s="3">
        <v>383</v>
      </c>
      <c r="Q497" s="3" t="s">
        <v>343</v>
      </c>
    </row>
    <row r="498" spans="1:17">
      <c r="A498" s="3" t="s">
        <v>17</v>
      </c>
      <c r="B498" s="3">
        <v>2006</v>
      </c>
      <c r="D498" s="3" t="s">
        <v>370</v>
      </c>
      <c r="H498" s="3" t="s">
        <v>708</v>
      </c>
      <c r="I498" s="3">
        <v>314</v>
      </c>
      <c r="Q498" s="3" t="s">
        <v>343</v>
      </c>
    </row>
    <row r="499" spans="1:17">
      <c r="A499" s="3" t="s">
        <v>17</v>
      </c>
      <c r="B499" s="3">
        <v>2007</v>
      </c>
      <c r="D499" s="3" t="s">
        <v>370</v>
      </c>
      <c r="H499" s="3" t="s">
        <v>708</v>
      </c>
      <c r="I499" s="3">
        <v>245</v>
      </c>
      <c r="Q499" s="3" t="s">
        <v>343</v>
      </c>
    </row>
    <row r="500" spans="1:17">
      <c r="A500" s="3" t="s">
        <v>17</v>
      </c>
      <c r="B500" s="3">
        <v>2008</v>
      </c>
      <c r="D500" s="3" t="s">
        <v>370</v>
      </c>
      <c r="H500" s="3" t="s">
        <v>708</v>
      </c>
      <c r="I500" s="3">
        <v>244</v>
      </c>
      <c r="Q500" s="3" t="s">
        <v>343</v>
      </c>
    </row>
    <row r="501" spans="1:17">
      <c r="A501" s="3" t="s">
        <v>17</v>
      </c>
      <c r="B501" s="3">
        <v>2009</v>
      </c>
      <c r="D501" s="3" t="s">
        <v>370</v>
      </c>
      <c r="H501" s="3" t="s">
        <v>708</v>
      </c>
      <c r="I501" s="3">
        <v>118</v>
      </c>
      <c r="Q501" s="3" t="s">
        <v>343</v>
      </c>
    </row>
    <row r="502" spans="1:17">
      <c r="A502" s="3" t="s">
        <v>17</v>
      </c>
      <c r="B502" s="3">
        <v>2000</v>
      </c>
      <c r="D502" s="3" t="s">
        <v>371</v>
      </c>
      <c r="H502" s="3" t="s">
        <v>708</v>
      </c>
      <c r="I502" s="3">
        <v>144</v>
      </c>
      <c r="Q502" s="3" t="s">
        <v>343</v>
      </c>
    </row>
    <row r="503" spans="1:17">
      <c r="A503" s="3" t="s">
        <v>17</v>
      </c>
      <c r="B503" s="3">
        <v>2001</v>
      </c>
      <c r="D503" s="3" t="s">
        <v>371</v>
      </c>
      <c r="H503" s="3" t="s">
        <v>708</v>
      </c>
      <c r="I503" s="3">
        <v>173</v>
      </c>
      <c r="Q503" s="3" t="s">
        <v>343</v>
      </c>
    </row>
    <row r="504" spans="1:17">
      <c r="A504" s="3" t="s">
        <v>17</v>
      </c>
      <c r="B504" s="3">
        <v>2002</v>
      </c>
      <c r="D504" s="3" t="s">
        <v>371</v>
      </c>
      <c r="H504" s="3" t="s">
        <v>708</v>
      </c>
      <c r="I504" s="3">
        <v>150</v>
      </c>
      <c r="Q504" s="3" t="s">
        <v>343</v>
      </c>
    </row>
    <row r="505" spans="1:17">
      <c r="A505" s="3" t="s">
        <v>17</v>
      </c>
      <c r="B505" s="3">
        <v>2003</v>
      </c>
      <c r="D505" s="3" t="s">
        <v>371</v>
      </c>
      <c r="H505" s="3" t="s">
        <v>708</v>
      </c>
      <c r="I505" s="3">
        <v>120</v>
      </c>
      <c r="Q505" s="3" t="s">
        <v>343</v>
      </c>
    </row>
    <row r="506" spans="1:17">
      <c r="A506" s="3" t="s">
        <v>17</v>
      </c>
      <c r="B506" s="3">
        <v>2004</v>
      </c>
      <c r="D506" s="3" t="s">
        <v>371</v>
      </c>
      <c r="H506" s="3" t="s">
        <v>708</v>
      </c>
      <c r="I506" s="3">
        <v>120</v>
      </c>
      <c r="Q506" s="3" t="s">
        <v>343</v>
      </c>
    </row>
    <row r="507" spans="1:17">
      <c r="A507" s="3" t="s">
        <v>17</v>
      </c>
      <c r="B507" s="3">
        <v>2005</v>
      </c>
      <c r="D507" s="3" t="s">
        <v>371</v>
      </c>
      <c r="H507" s="3" t="s">
        <v>708</v>
      </c>
      <c r="I507" s="3">
        <v>117</v>
      </c>
      <c r="Q507" s="3" t="s">
        <v>343</v>
      </c>
    </row>
    <row r="508" spans="1:17">
      <c r="A508" s="3" t="s">
        <v>17</v>
      </c>
      <c r="B508" s="3">
        <v>2006</v>
      </c>
      <c r="D508" s="3" t="s">
        <v>371</v>
      </c>
      <c r="H508" s="3" t="s">
        <v>708</v>
      </c>
      <c r="I508" s="3">
        <v>98</v>
      </c>
      <c r="Q508" s="3" t="s">
        <v>343</v>
      </c>
    </row>
    <row r="509" spans="1:17">
      <c r="A509" s="3" t="s">
        <v>17</v>
      </c>
      <c r="B509" s="3">
        <v>2007</v>
      </c>
      <c r="D509" s="3" t="s">
        <v>371</v>
      </c>
      <c r="H509" s="3" t="s">
        <v>708</v>
      </c>
      <c r="I509" s="3">
        <v>95</v>
      </c>
      <c r="Q509" s="3" t="s">
        <v>343</v>
      </c>
    </row>
    <row r="510" spans="1:17">
      <c r="A510" s="3" t="s">
        <v>17</v>
      </c>
      <c r="B510" s="3">
        <v>2008</v>
      </c>
      <c r="D510" s="3" t="s">
        <v>371</v>
      </c>
      <c r="H510" s="3" t="s">
        <v>708</v>
      </c>
      <c r="I510" s="3">
        <v>50</v>
      </c>
      <c r="Q510" s="3" t="s">
        <v>343</v>
      </c>
    </row>
    <row r="511" spans="1:17">
      <c r="A511" s="3" t="s">
        <v>17</v>
      </c>
      <c r="B511" s="3">
        <v>2009</v>
      </c>
      <c r="D511" s="3" t="s">
        <v>371</v>
      </c>
      <c r="H511" s="3" t="s">
        <v>708</v>
      </c>
      <c r="I511" s="3">
        <v>28</v>
      </c>
      <c r="Q511" s="3" t="s">
        <v>343</v>
      </c>
    </row>
    <row r="512" spans="1:17">
      <c r="A512" s="3" t="s">
        <v>17</v>
      </c>
      <c r="B512" s="3">
        <v>2000</v>
      </c>
      <c r="D512" s="3" t="s">
        <v>372</v>
      </c>
      <c r="H512" s="3" t="s">
        <v>708</v>
      </c>
      <c r="I512" s="3">
        <v>171</v>
      </c>
      <c r="Q512" s="3" t="s">
        <v>343</v>
      </c>
    </row>
    <row r="513" spans="1:17">
      <c r="A513" s="3" t="s">
        <v>17</v>
      </c>
      <c r="B513" s="3">
        <v>2001</v>
      </c>
      <c r="D513" s="3" t="s">
        <v>372</v>
      </c>
      <c r="H513" s="3" t="s">
        <v>708</v>
      </c>
      <c r="I513" s="3">
        <v>168</v>
      </c>
      <c r="Q513" s="3" t="s">
        <v>343</v>
      </c>
    </row>
    <row r="514" spans="1:17">
      <c r="A514" s="3" t="s">
        <v>17</v>
      </c>
      <c r="B514" s="3">
        <v>2002</v>
      </c>
      <c r="D514" s="3" t="s">
        <v>372</v>
      </c>
      <c r="H514" s="3" t="s">
        <v>708</v>
      </c>
      <c r="I514" s="3">
        <v>127</v>
      </c>
      <c r="Q514" s="3" t="s">
        <v>343</v>
      </c>
    </row>
    <row r="515" spans="1:17">
      <c r="A515" s="3" t="s">
        <v>17</v>
      </c>
      <c r="B515" s="3">
        <v>2003</v>
      </c>
      <c r="D515" s="3" t="s">
        <v>372</v>
      </c>
      <c r="H515" s="3" t="s">
        <v>708</v>
      </c>
      <c r="I515" s="3">
        <v>124</v>
      </c>
      <c r="Q515" s="3" t="s">
        <v>343</v>
      </c>
    </row>
    <row r="516" spans="1:17">
      <c r="A516" s="3" t="s">
        <v>17</v>
      </c>
      <c r="B516" s="3">
        <v>2004</v>
      </c>
      <c r="D516" s="3" t="s">
        <v>372</v>
      </c>
      <c r="H516" s="3" t="s">
        <v>708</v>
      </c>
      <c r="I516" s="3">
        <v>118</v>
      </c>
      <c r="Q516" s="3" t="s">
        <v>343</v>
      </c>
    </row>
    <row r="517" spans="1:17">
      <c r="A517" s="3" t="s">
        <v>17</v>
      </c>
      <c r="B517" s="3">
        <v>2005</v>
      </c>
      <c r="D517" s="3" t="s">
        <v>372</v>
      </c>
      <c r="H517" s="3" t="s">
        <v>708</v>
      </c>
      <c r="I517" s="3">
        <v>98</v>
      </c>
      <c r="Q517" s="3" t="s">
        <v>343</v>
      </c>
    </row>
    <row r="518" spans="1:17">
      <c r="A518" s="3" t="s">
        <v>17</v>
      </c>
      <c r="B518" s="3">
        <v>2006</v>
      </c>
      <c r="D518" s="3" t="s">
        <v>372</v>
      </c>
      <c r="H518" s="3" t="s">
        <v>708</v>
      </c>
      <c r="I518" s="3">
        <v>110</v>
      </c>
      <c r="Q518" s="3" t="s">
        <v>343</v>
      </c>
    </row>
    <row r="519" spans="1:17">
      <c r="A519" s="3" t="s">
        <v>17</v>
      </c>
      <c r="B519" s="3">
        <v>2007</v>
      </c>
      <c r="D519" s="3" t="s">
        <v>372</v>
      </c>
      <c r="H519" s="3" t="s">
        <v>708</v>
      </c>
      <c r="I519" s="3">
        <v>121</v>
      </c>
      <c r="Q519" s="3" t="s">
        <v>343</v>
      </c>
    </row>
    <row r="520" spans="1:17">
      <c r="A520" s="3" t="s">
        <v>17</v>
      </c>
      <c r="B520" s="3">
        <v>2008</v>
      </c>
      <c r="D520" s="3" t="s">
        <v>372</v>
      </c>
      <c r="H520" s="3" t="s">
        <v>708</v>
      </c>
      <c r="I520" s="3">
        <v>62</v>
      </c>
      <c r="Q520" s="3" t="s">
        <v>343</v>
      </c>
    </row>
    <row r="521" spans="1:17">
      <c r="A521" s="3" t="s">
        <v>17</v>
      </c>
      <c r="B521" s="3">
        <v>2009</v>
      </c>
      <c r="D521" s="3" t="s">
        <v>372</v>
      </c>
      <c r="H521" s="3" t="s">
        <v>708</v>
      </c>
      <c r="I521" s="3">
        <v>9</v>
      </c>
      <c r="Q521" s="3" t="s">
        <v>343</v>
      </c>
    </row>
    <row r="522" spans="1:17">
      <c r="A522" s="3" t="s">
        <v>17</v>
      </c>
      <c r="B522" s="3">
        <v>2000</v>
      </c>
      <c r="D522" s="3" t="s">
        <v>373</v>
      </c>
      <c r="H522" s="3" t="s">
        <v>708</v>
      </c>
      <c r="I522" s="3">
        <v>497</v>
      </c>
      <c r="Q522" s="3" t="s">
        <v>343</v>
      </c>
    </row>
    <row r="523" spans="1:17">
      <c r="A523" s="3" t="s">
        <v>17</v>
      </c>
      <c r="B523" s="3">
        <v>2001</v>
      </c>
      <c r="D523" s="3" t="s">
        <v>373</v>
      </c>
      <c r="H523" s="3" t="s">
        <v>708</v>
      </c>
      <c r="I523" s="3">
        <v>390</v>
      </c>
      <c r="Q523" s="3" t="s">
        <v>343</v>
      </c>
    </row>
    <row r="524" spans="1:17">
      <c r="A524" s="3" t="s">
        <v>17</v>
      </c>
      <c r="B524" s="3">
        <v>2002</v>
      </c>
      <c r="D524" s="3" t="s">
        <v>373</v>
      </c>
      <c r="H524" s="3" t="s">
        <v>708</v>
      </c>
      <c r="I524" s="3">
        <v>391</v>
      </c>
      <c r="Q524" s="3" t="s">
        <v>343</v>
      </c>
    </row>
    <row r="525" spans="1:17">
      <c r="A525" s="3" t="s">
        <v>17</v>
      </c>
      <c r="B525" s="3">
        <v>2003</v>
      </c>
      <c r="D525" s="3" t="s">
        <v>373</v>
      </c>
      <c r="H525" s="3" t="s">
        <v>708</v>
      </c>
      <c r="I525" s="3">
        <v>371</v>
      </c>
      <c r="Q525" s="3" t="s">
        <v>343</v>
      </c>
    </row>
    <row r="526" spans="1:17">
      <c r="A526" s="3" t="s">
        <v>17</v>
      </c>
      <c r="B526" s="3">
        <v>2004</v>
      </c>
      <c r="D526" s="3" t="s">
        <v>373</v>
      </c>
      <c r="H526" s="3" t="s">
        <v>708</v>
      </c>
      <c r="I526" s="3">
        <v>365</v>
      </c>
      <c r="Q526" s="3" t="s">
        <v>343</v>
      </c>
    </row>
    <row r="527" spans="1:17">
      <c r="A527" s="3" t="s">
        <v>17</v>
      </c>
      <c r="B527" s="3">
        <v>2005</v>
      </c>
      <c r="D527" s="3" t="s">
        <v>373</v>
      </c>
      <c r="H527" s="3" t="s">
        <v>708</v>
      </c>
      <c r="I527" s="3">
        <v>344</v>
      </c>
      <c r="Q527" s="3" t="s">
        <v>343</v>
      </c>
    </row>
    <row r="528" spans="1:17">
      <c r="A528" s="3" t="s">
        <v>17</v>
      </c>
      <c r="B528" s="3">
        <v>2006</v>
      </c>
      <c r="D528" s="3" t="s">
        <v>373</v>
      </c>
      <c r="H528" s="3" t="s">
        <v>708</v>
      </c>
      <c r="I528" s="3">
        <v>321</v>
      </c>
      <c r="Q528" s="3" t="s">
        <v>343</v>
      </c>
    </row>
    <row r="529" spans="1:17">
      <c r="A529" s="3" t="s">
        <v>17</v>
      </c>
      <c r="B529" s="3">
        <v>2007</v>
      </c>
      <c r="D529" s="3" t="s">
        <v>373</v>
      </c>
      <c r="H529" s="3" t="s">
        <v>708</v>
      </c>
      <c r="I529" s="3">
        <v>293</v>
      </c>
      <c r="Q529" s="3" t="s">
        <v>343</v>
      </c>
    </row>
    <row r="530" spans="1:17">
      <c r="A530" s="3" t="s">
        <v>17</v>
      </c>
      <c r="B530" s="3">
        <v>2008</v>
      </c>
      <c r="D530" s="3" t="s">
        <v>373</v>
      </c>
      <c r="H530" s="3" t="s">
        <v>708</v>
      </c>
      <c r="I530" s="3">
        <v>225</v>
      </c>
      <c r="Q530" s="3" t="s">
        <v>343</v>
      </c>
    </row>
    <row r="531" spans="1:17">
      <c r="A531" s="3" t="s">
        <v>17</v>
      </c>
      <c r="B531" s="3">
        <v>2009</v>
      </c>
      <c r="D531" s="3" t="s">
        <v>373</v>
      </c>
      <c r="H531" s="3" t="s">
        <v>708</v>
      </c>
      <c r="I531" s="3">
        <v>22</v>
      </c>
      <c r="Q531" s="3" t="s">
        <v>343</v>
      </c>
    </row>
    <row r="532" spans="1:17">
      <c r="A532" s="3" t="s">
        <v>17</v>
      </c>
      <c r="B532" s="3">
        <v>2000</v>
      </c>
      <c r="D532" s="3" t="s">
        <v>710</v>
      </c>
      <c r="H532" s="3" t="s">
        <v>708</v>
      </c>
      <c r="I532" s="3">
        <v>105</v>
      </c>
      <c r="Q532" s="3" t="s">
        <v>343</v>
      </c>
    </row>
    <row r="533" spans="1:17">
      <c r="A533" s="3" t="s">
        <v>17</v>
      </c>
      <c r="B533" s="3">
        <v>2001</v>
      </c>
      <c r="D533" s="3" t="s">
        <v>710</v>
      </c>
      <c r="H533" s="3" t="s">
        <v>708</v>
      </c>
      <c r="I533" s="3">
        <v>59</v>
      </c>
      <c r="Q533" s="3" t="s">
        <v>343</v>
      </c>
    </row>
    <row r="534" spans="1:17">
      <c r="A534" s="3" t="s">
        <v>17</v>
      </c>
      <c r="B534" s="3">
        <v>2002</v>
      </c>
      <c r="D534" s="3" t="s">
        <v>710</v>
      </c>
      <c r="H534" s="3" t="s">
        <v>708</v>
      </c>
      <c r="I534" s="3">
        <v>51</v>
      </c>
      <c r="Q534" s="3" t="s">
        <v>343</v>
      </c>
    </row>
    <row r="535" spans="1:17">
      <c r="A535" s="3" t="s">
        <v>17</v>
      </c>
      <c r="B535" s="3">
        <v>2003</v>
      </c>
      <c r="D535" s="3" t="s">
        <v>710</v>
      </c>
      <c r="H535" s="3" t="s">
        <v>708</v>
      </c>
      <c r="I535" s="3">
        <v>56</v>
      </c>
      <c r="Q535" s="3" t="s">
        <v>343</v>
      </c>
    </row>
    <row r="536" spans="1:17">
      <c r="A536" s="3" t="s">
        <v>17</v>
      </c>
      <c r="B536" s="3">
        <v>2004</v>
      </c>
      <c r="D536" s="3" t="s">
        <v>710</v>
      </c>
      <c r="H536" s="3" t="s">
        <v>708</v>
      </c>
      <c r="I536" s="3">
        <v>48</v>
      </c>
      <c r="Q536" s="3" t="s">
        <v>343</v>
      </c>
    </row>
    <row r="537" spans="1:17">
      <c r="A537" s="3" t="s">
        <v>17</v>
      </c>
      <c r="B537" s="3">
        <v>2005</v>
      </c>
      <c r="D537" s="3" t="s">
        <v>710</v>
      </c>
      <c r="H537" s="3" t="s">
        <v>708</v>
      </c>
      <c r="I537" s="3">
        <v>23</v>
      </c>
      <c r="Q537" s="3" t="s">
        <v>343</v>
      </c>
    </row>
    <row r="538" spans="1:17">
      <c r="A538" s="3" t="s">
        <v>17</v>
      </c>
      <c r="B538" s="3">
        <v>2006</v>
      </c>
      <c r="D538" s="3" t="s">
        <v>710</v>
      </c>
      <c r="H538" s="3" t="s">
        <v>708</v>
      </c>
      <c r="I538" s="3">
        <v>39</v>
      </c>
      <c r="Q538" s="3" t="s">
        <v>343</v>
      </c>
    </row>
    <row r="539" spans="1:17">
      <c r="A539" s="3" t="s">
        <v>17</v>
      </c>
      <c r="B539" s="3">
        <v>2007</v>
      </c>
      <c r="D539" s="3" t="s">
        <v>710</v>
      </c>
      <c r="H539" s="3" t="s">
        <v>708</v>
      </c>
      <c r="I539" s="3">
        <v>18</v>
      </c>
      <c r="Q539" s="3" t="s">
        <v>343</v>
      </c>
    </row>
    <row r="540" spans="1:17">
      <c r="A540" s="3" t="s">
        <v>17</v>
      </c>
      <c r="B540" s="3">
        <v>2008</v>
      </c>
      <c r="D540" s="3" t="s">
        <v>710</v>
      </c>
      <c r="H540" s="3" t="s">
        <v>708</v>
      </c>
      <c r="I540" s="3">
        <v>11</v>
      </c>
      <c r="Q540" s="3" t="s">
        <v>343</v>
      </c>
    </row>
    <row r="541" spans="1:17">
      <c r="A541" s="3" t="s">
        <v>17</v>
      </c>
      <c r="B541" s="3">
        <v>2009</v>
      </c>
      <c r="D541" s="3" t="s">
        <v>710</v>
      </c>
      <c r="H541" s="3" t="s">
        <v>708</v>
      </c>
      <c r="I541" s="3">
        <v>5</v>
      </c>
      <c r="Q541" s="3" t="s">
        <v>343</v>
      </c>
    </row>
    <row r="542" spans="1:17">
      <c r="A542" s="3" t="s">
        <v>17</v>
      </c>
      <c r="B542" s="3">
        <v>2000</v>
      </c>
      <c r="D542" s="3" t="s">
        <v>374</v>
      </c>
      <c r="H542" s="3" t="s">
        <v>708</v>
      </c>
      <c r="I542" s="3">
        <v>333</v>
      </c>
      <c r="Q542" s="3" t="s">
        <v>343</v>
      </c>
    </row>
    <row r="543" spans="1:17">
      <c r="A543" s="3" t="s">
        <v>17</v>
      </c>
      <c r="B543" s="3">
        <v>2001</v>
      </c>
      <c r="D543" s="3" t="s">
        <v>374</v>
      </c>
      <c r="H543" s="3" t="s">
        <v>708</v>
      </c>
      <c r="I543" s="3">
        <v>350</v>
      </c>
      <c r="Q543" s="3" t="s">
        <v>343</v>
      </c>
    </row>
    <row r="544" spans="1:17">
      <c r="A544" s="3" t="s">
        <v>17</v>
      </c>
      <c r="B544" s="3">
        <v>2002</v>
      </c>
      <c r="D544" s="3" t="s">
        <v>374</v>
      </c>
      <c r="H544" s="3" t="s">
        <v>708</v>
      </c>
      <c r="I544" s="3">
        <v>335</v>
      </c>
      <c r="Q544" s="3" t="s">
        <v>343</v>
      </c>
    </row>
    <row r="545" spans="1:17">
      <c r="A545" s="3" t="s">
        <v>17</v>
      </c>
      <c r="B545" s="3">
        <v>2003</v>
      </c>
      <c r="D545" s="3" t="s">
        <v>374</v>
      </c>
      <c r="H545" s="3" t="s">
        <v>708</v>
      </c>
      <c r="I545" s="3">
        <v>357</v>
      </c>
      <c r="Q545" s="3" t="s">
        <v>343</v>
      </c>
    </row>
    <row r="546" spans="1:17">
      <c r="A546" s="3" t="s">
        <v>17</v>
      </c>
      <c r="B546" s="3">
        <v>2004</v>
      </c>
      <c r="D546" s="3" t="s">
        <v>374</v>
      </c>
      <c r="H546" s="3" t="s">
        <v>708</v>
      </c>
      <c r="I546" s="3">
        <v>344</v>
      </c>
      <c r="Q546" s="3" t="s">
        <v>343</v>
      </c>
    </row>
    <row r="547" spans="1:17">
      <c r="A547" s="3" t="s">
        <v>17</v>
      </c>
      <c r="B547" s="3">
        <v>2005</v>
      </c>
      <c r="D547" s="3" t="s">
        <v>374</v>
      </c>
      <c r="H547" s="3" t="s">
        <v>708</v>
      </c>
      <c r="I547" s="3">
        <v>291</v>
      </c>
      <c r="Q547" s="3" t="s">
        <v>343</v>
      </c>
    </row>
    <row r="548" spans="1:17">
      <c r="A548" s="3" t="s">
        <v>17</v>
      </c>
      <c r="B548" s="3">
        <v>2006</v>
      </c>
      <c r="D548" s="3" t="s">
        <v>374</v>
      </c>
      <c r="H548" s="3" t="s">
        <v>708</v>
      </c>
      <c r="I548" s="3">
        <v>307</v>
      </c>
      <c r="Q548" s="3" t="s">
        <v>343</v>
      </c>
    </row>
    <row r="549" spans="1:17">
      <c r="A549" s="3" t="s">
        <v>17</v>
      </c>
      <c r="B549" s="3">
        <v>2007</v>
      </c>
      <c r="D549" s="3" t="s">
        <v>374</v>
      </c>
      <c r="H549" s="3" t="s">
        <v>708</v>
      </c>
      <c r="I549" s="3">
        <v>298</v>
      </c>
      <c r="Q549" s="3" t="s">
        <v>343</v>
      </c>
    </row>
    <row r="550" spans="1:17">
      <c r="A550" s="3" t="s">
        <v>17</v>
      </c>
      <c r="B550" s="3">
        <v>2008</v>
      </c>
      <c r="D550" s="3" t="s">
        <v>374</v>
      </c>
      <c r="H550" s="3" t="s">
        <v>708</v>
      </c>
      <c r="I550" s="3">
        <v>209</v>
      </c>
      <c r="Q550" s="3" t="s">
        <v>343</v>
      </c>
    </row>
    <row r="551" spans="1:17">
      <c r="A551" s="3" t="s">
        <v>17</v>
      </c>
      <c r="B551" s="3">
        <v>2009</v>
      </c>
      <c r="D551" s="3" t="s">
        <v>374</v>
      </c>
      <c r="H551" s="3" t="s">
        <v>708</v>
      </c>
      <c r="I551" s="3">
        <v>35</v>
      </c>
      <c r="Q551" s="3" t="s">
        <v>343</v>
      </c>
    </row>
    <row r="552" spans="1:17">
      <c r="A552" s="3" t="s">
        <v>17</v>
      </c>
      <c r="B552" s="3">
        <v>2000</v>
      </c>
      <c r="D552" s="3" t="s">
        <v>375</v>
      </c>
      <c r="H552" s="3" t="s">
        <v>708</v>
      </c>
      <c r="I552" s="3">
        <v>283</v>
      </c>
      <c r="Q552" s="3" t="s">
        <v>343</v>
      </c>
    </row>
    <row r="553" spans="1:17">
      <c r="A553" s="3" t="s">
        <v>17</v>
      </c>
      <c r="B553" s="3">
        <v>2001</v>
      </c>
      <c r="D553" s="3" t="s">
        <v>375</v>
      </c>
      <c r="H553" s="3" t="s">
        <v>708</v>
      </c>
      <c r="I553" s="3">
        <v>296</v>
      </c>
      <c r="Q553" s="3" t="s">
        <v>343</v>
      </c>
    </row>
    <row r="554" spans="1:17">
      <c r="A554" s="3" t="s">
        <v>17</v>
      </c>
      <c r="B554" s="3">
        <v>2002</v>
      </c>
      <c r="D554" s="3" t="s">
        <v>375</v>
      </c>
      <c r="H554" s="3" t="s">
        <v>708</v>
      </c>
      <c r="I554" s="3">
        <v>242</v>
      </c>
      <c r="Q554" s="3" t="s">
        <v>343</v>
      </c>
    </row>
    <row r="555" spans="1:17">
      <c r="A555" s="3" t="s">
        <v>17</v>
      </c>
      <c r="B555" s="3">
        <v>2003</v>
      </c>
      <c r="D555" s="3" t="s">
        <v>375</v>
      </c>
      <c r="H555" s="3" t="s">
        <v>708</v>
      </c>
      <c r="I555" s="3">
        <v>256</v>
      </c>
      <c r="Q555" s="3" t="s">
        <v>343</v>
      </c>
    </row>
    <row r="556" spans="1:17">
      <c r="A556" s="3" t="s">
        <v>17</v>
      </c>
      <c r="B556" s="3">
        <v>2004</v>
      </c>
      <c r="D556" s="3" t="s">
        <v>375</v>
      </c>
      <c r="H556" s="3" t="s">
        <v>708</v>
      </c>
      <c r="I556" s="3">
        <v>238</v>
      </c>
      <c r="Q556" s="3" t="s">
        <v>343</v>
      </c>
    </row>
    <row r="557" spans="1:17">
      <c r="A557" s="3" t="s">
        <v>17</v>
      </c>
      <c r="B557" s="3">
        <v>2005</v>
      </c>
      <c r="D557" s="3" t="s">
        <v>375</v>
      </c>
      <c r="H557" s="3" t="s">
        <v>708</v>
      </c>
      <c r="I557" s="3">
        <v>203</v>
      </c>
      <c r="Q557" s="3" t="s">
        <v>343</v>
      </c>
    </row>
    <row r="558" spans="1:17">
      <c r="A558" s="3" t="s">
        <v>17</v>
      </c>
      <c r="B558" s="3">
        <v>2006</v>
      </c>
      <c r="D558" s="3" t="s">
        <v>375</v>
      </c>
      <c r="H558" s="3" t="s">
        <v>708</v>
      </c>
      <c r="I558" s="3">
        <v>166</v>
      </c>
      <c r="Q558" s="3" t="s">
        <v>343</v>
      </c>
    </row>
    <row r="559" spans="1:17">
      <c r="A559" s="3" t="s">
        <v>17</v>
      </c>
      <c r="B559" s="3">
        <v>2007</v>
      </c>
      <c r="D559" s="3" t="s">
        <v>375</v>
      </c>
      <c r="H559" s="3" t="s">
        <v>708</v>
      </c>
      <c r="I559" s="3">
        <v>184</v>
      </c>
      <c r="Q559" s="3" t="s">
        <v>343</v>
      </c>
    </row>
    <row r="560" spans="1:17">
      <c r="A560" s="3" t="s">
        <v>17</v>
      </c>
      <c r="B560" s="3">
        <v>2008</v>
      </c>
      <c r="D560" s="3" t="s">
        <v>375</v>
      </c>
      <c r="H560" s="3" t="s">
        <v>708</v>
      </c>
      <c r="I560" s="3">
        <v>150</v>
      </c>
      <c r="Q560" s="3" t="s">
        <v>343</v>
      </c>
    </row>
    <row r="561" spans="1:17">
      <c r="A561" s="3" t="s">
        <v>17</v>
      </c>
      <c r="B561" s="3">
        <v>2009</v>
      </c>
      <c r="D561" s="3" t="s">
        <v>375</v>
      </c>
      <c r="H561" s="3" t="s">
        <v>708</v>
      </c>
      <c r="I561" s="3">
        <v>70</v>
      </c>
      <c r="Q561" s="3" t="s">
        <v>343</v>
      </c>
    </row>
    <row r="562" spans="1:17">
      <c r="A562" s="3" t="s">
        <v>17</v>
      </c>
      <c r="B562" s="3">
        <v>2000</v>
      </c>
      <c r="D562" s="3" t="s">
        <v>376</v>
      </c>
      <c r="H562" s="3" t="s">
        <v>708</v>
      </c>
      <c r="I562" s="3">
        <v>523</v>
      </c>
      <c r="Q562" s="3" t="s">
        <v>343</v>
      </c>
    </row>
    <row r="563" spans="1:17">
      <c r="A563" s="3" t="s">
        <v>17</v>
      </c>
      <c r="B563" s="3">
        <v>2001</v>
      </c>
      <c r="D563" s="3" t="s">
        <v>376</v>
      </c>
      <c r="H563" s="3" t="s">
        <v>708</v>
      </c>
      <c r="I563" s="3">
        <v>447</v>
      </c>
      <c r="Q563" s="3" t="s">
        <v>343</v>
      </c>
    </row>
    <row r="564" spans="1:17">
      <c r="A564" s="3" t="s">
        <v>17</v>
      </c>
      <c r="B564" s="3">
        <v>2002</v>
      </c>
      <c r="D564" s="3" t="s">
        <v>376</v>
      </c>
      <c r="H564" s="3" t="s">
        <v>708</v>
      </c>
      <c r="I564" s="3">
        <v>468</v>
      </c>
      <c r="Q564" s="3" t="s">
        <v>343</v>
      </c>
    </row>
    <row r="565" spans="1:17">
      <c r="A565" s="3" t="s">
        <v>17</v>
      </c>
      <c r="B565" s="3">
        <v>2003</v>
      </c>
      <c r="D565" s="3" t="s">
        <v>376</v>
      </c>
      <c r="H565" s="3" t="s">
        <v>708</v>
      </c>
      <c r="I565" s="3">
        <v>398</v>
      </c>
      <c r="Q565" s="3" t="s">
        <v>343</v>
      </c>
    </row>
    <row r="566" spans="1:17">
      <c r="A566" s="3" t="s">
        <v>17</v>
      </c>
      <c r="B566" s="3">
        <v>2004</v>
      </c>
      <c r="D566" s="3" t="s">
        <v>376</v>
      </c>
      <c r="H566" s="3" t="s">
        <v>708</v>
      </c>
      <c r="I566" s="3">
        <v>413</v>
      </c>
      <c r="Q566" s="3" t="s">
        <v>343</v>
      </c>
    </row>
    <row r="567" spans="1:17">
      <c r="A567" s="3" t="s">
        <v>17</v>
      </c>
      <c r="B567" s="3">
        <v>2005</v>
      </c>
      <c r="D567" s="3" t="s">
        <v>376</v>
      </c>
      <c r="H567" s="3" t="s">
        <v>708</v>
      </c>
      <c r="I567" s="3">
        <v>339</v>
      </c>
      <c r="Q567" s="3" t="s">
        <v>343</v>
      </c>
    </row>
    <row r="568" spans="1:17">
      <c r="A568" s="3" t="s">
        <v>17</v>
      </c>
      <c r="B568" s="3">
        <v>2006</v>
      </c>
      <c r="D568" s="3" t="s">
        <v>376</v>
      </c>
      <c r="H568" s="3" t="s">
        <v>708</v>
      </c>
      <c r="I568" s="3">
        <v>348</v>
      </c>
      <c r="Q568" s="3" t="s">
        <v>343</v>
      </c>
    </row>
    <row r="569" spans="1:17">
      <c r="A569" s="3" t="s">
        <v>17</v>
      </c>
      <c r="B569" s="3">
        <v>2007</v>
      </c>
      <c r="D569" s="3" t="s">
        <v>376</v>
      </c>
      <c r="H569" s="3" t="s">
        <v>708</v>
      </c>
      <c r="I569" s="3">
        <v>284</v>
      </c>
      <c r="Q569" s="3" t="s">
        <v>343</v>
      </c>
    </row>
    <row r="570" spans="1:17">
      <c r="A570" s="3" t="s">
        <v>17</v>
      </c>
      <c r="B570" s="3">
        <v>2008</v>
      </c>
      <c r="D570" s="3" t="s">
        <v>376</v>
      </c>
      <c r="H570" s="3" t="s">
        <v>708</v>
      </c>
      <c r="I570" s="3">
        <v>224</v>
      </c>
      <c r="Q570" s="3" t="s">
        <v>343</v>
      </c>
    </row>
    <row r="571" spans="1:17">
      <c r="A571" s="3" t="s">
        <v>17</v>
      </c>
      <c r="B571" s="3">
        <v>2009</v>
      </c>
      <c r="D571" s="3" t="s">
        <v>376</v>
      </c>
      <c r="H571" s="3" t="s">
        <v>708</v>
      </c>
      <c r="I571" s="3">
        <v>67</v>
      </c>
      <c r="Q571" s="3" t="s">
        <v>343</v>
      </c>
    </row>
    <row r="572" spans="1:17">
      <c r="A572" s="3" t="s">
        <v>17</v>
      </c>
      <c r="B572" s="3">
        <v>2000</v>
      </c>
      <c r="D572" s="3" t="s">
        <v>377</v>
      </c>
      <c r="H572" s="3" t="s">
        <v>708</v>
      </c>
      <c r="I572" s="3">
        <v>50</v>
      </c>
      <c r="Q572" s="3" t="s">
        <v>343</v>
      </c>
    </row>
    <row r="573" spans="1:17">
      <c r="A573" s="3" t="s">
        <v>17</v>
      </c>
      <c r="B573" s="3">
        <v>2001</v>
      </c>
      <c r="D573" s="3" t="s">
        <v>377</v>
      </c>
      <c r="H573" s="3" t="s">
        <v>708</v>
      </c>
      <c r="I573" s="3">
        <v>43</v>
      </c>
      <c r="Q573" s="3" t="s">
        <v>343</v>
      </c>
    </row>
    <row r="574" spans="1:17">
      <c r="A574" s="3" t="s">
        <v>17</v>
      </c>
      <c r="B574" s="3">
        <v>2002</v>
      </c>
      <c r="D574" s="3" t="s">
        <v>377</v>
      </c>
      <c r="H574" s="3" t="s">
        <v>708</v>
      </c>
      <c r="I574" s="3">
        <v>43</v>
      </c>
      <c r="Q574" s="3" t="s">
        <v>343</v>
      </c>
    </row>
    <row r="575" spans="1:17">
      <c r="A575" s="3" t="s">
        <v>17</v>
      </c>
      <c r="B575" s="3">
        <v>2003</v>
      </c>
      <c r="D575" s="3" t="s">
        <v>377</v>
      </c>
      <c r="H575" s="3" t="s">
        <v>708</v>
      </c>
      <c r="I575" s="3">
        <v>55</v>
      </c>
      <c r="Q575" s="3" t="s">
        <v>343</v>
      </c>
    </row>
    <row r="576" spans="1:17">
      <c r="A576" s="3" t="s">
        <v>17</v>
      </c>
      <c r="B576" s="3">
        <v>2004</v>
      </c>
      <c r="D576" s="3" t="s">
        <v>377</v>
      </c>
      <c r="H576" s="3" t="s">
        <v>708</v>
      </c>
      <c r="I576" s="3">
        <v>62</v>
      </c>
      <c r="Q576" s="3" t="s">
        <v>343</v>
      </c>
    </row>
    <row r="577" spans="1:46">
      <c r="A577" s="3" t="s">
        <v>17</v>
      </c>
      <c r="B577" s="3">
        <v>2005</v>
      </c>
      <c r="D577" s="3" t="s">
        <v>377</v>
      </c>
      <c r="H577" s="3" t="s">
        <v>708</v>
      </c>
      <c r="I577" s="3">
        <v>59</v>
      </c>
      <c r="Q577" s="3" t="s">
        <v>343</v>
      </c>
    </row>
    <row r="578" spans="1:46">
      <c r="A578" s="3" t="s">
        <v>17</v>
      </c>
      <c r="B578" s="3">
        <v>2006</v>
      </c>
      <c r="D578" s="3" t="s">
        <v>377</v>
      </c>
      <c r="H578" s="3" t="s">
        <v>708</v>
      </c>
      <c r="I578" s="3">
        <v>46</v>
      </c>
      <c r="Q578" s="3" t="s">
        <v>343</v>
      </c>
    </row>
    <row r="579" spans="1:46">
      <c r="A579" s="3" t="s">
        <v>17</v>
      </c>
      <c r="B579" s="3">
        <v>2007</v>
      </c>
      <c r="D579" s="3" t="s">
        <v>377</v>
      </c>
      <c r="H579" s="3" t="s">
        <v>708</v>
      </c>
      <c r="I579" s="3">
        <v>35</v>
      </c>
      <c r="Q579" s="3" t="s">
        <v>343</v>
      </c>
    </row>
    <row r="580" spans="1:46">
      <c r="A580" s="3" t="s">
        <v>17</v>
      </c>
      <c r="B580" s="3">
        <v>2008</v>
      </c>
      <c r="D580" s="3" t="s">
        <v>377</v>
      </c>
      <c r="H580" s="3" t="s">
        <v>708</v>
      </c>
      <c r="I580" s="3">
        <v>13</v>
      </c>
      <c r="Q580" s="3" t="s">
        <v>343</v>
      </c>
    </row>
    <row r="581" spans="1:46">
      <c r="A581" s="3" t="s">
        <v>17</v>
      </c>
      <c r="B581" s="3">
        <v>2009</v>
      </c>
      <c r="D581" s="3" t="s">
        <v>377</v>
      </c>
      <c r="H581" s="3" t="s">
        <v>708</v>
      </c>
      <c r="I581" s="3">
        <v>6</v>
      </c>
      <c r="Q581" s="3" t="s">
        <v>343</v>
      </c>
    </row>
    <row r="582" spans="1:46">
      <c r="A582" s="3" t="s">
        <v>17</v>
      </c>
      <c r="C582" s="5"/>
      <c r="D582" s="5" t="s">
        <v>192</v>
      </c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3" t="s">
        <v>343</v>
      </c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>
        <v>0</v>
      </c>
      <c r="AR582" s="5" t="s">
        <v>307</v>
      </c>
      <c r="AS582" s="5"/>
      <c r="AT582" s="5"/>
    </row>
    <row r="583" spans="1:46">
      <c r="A583" s="3" t="s">
        <v>17</v>
      </c>
      <c r="C583" s="5"/>
      <c r="D583" s="5" t="s">
        <v>195</v>
      </c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3" t="s">
        <v>343</v>
      </c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>
        <v>0</v>
      </c>
      <c r="AR583" s="5"/>
      <c r="AS583" s="5"/>
      <c r="AT583" s="5"/>
    </row>
    <row r="584" spans="1:46">
      <c r="A584" s="5" t="s">
        <v>9</v>
      </c>
      <c r="C584" s="5"/>
      <c r="D584" s="5" t="s">
        <v>196</v>
      </c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3" t="s">
        <v>343</v>
      </c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>
        <v>0</v>
      </c>
      <c r="AR584" s="5"/>
      <c r="AS584" s="5"/>
      <c r="AT584" s="5"/>
    </row>
    <row r="585" spans="1:46">
      <c r="A585" s="5" t="s">
        <v>9</v>
      </c>
      <c r="C585" s="5"/>
      <c r="D585" s="5" t="s">
        <v>197</v>
      </c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3" t="s">
        <v>343</v>
      </c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>
        <v>0</v>
      </c>
      <c r="AR585" s="5"/>
      <c r="AS585" s="5"/>
      <c r="AT585" s="5"/>
    </row>
    <row r="586" spans="1:46">
      <c r="A586" s="5" t="s">
        <v>9</v>
      </c>
      <c r="C586" s="5"/>
      <c r="D586" s="5" t="s">
        <v>198</v>
      </c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3" t="s">
        <v>343</v>
      </c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>
        <v>0</v>
      </c>
      <c r="AR586" s="5"/>
      <c r="AS586" s="5"/>
      <c r="AT586" s="5"/>
    </row>
    <row r="587" spans="1:46">
      <c r="A587" s="5" t="s">
        <v>191</v>
      </c>
      <c r="B587" s="5"/>
      <c r="C587" s="5"/>
      <c r="D587" s="5" t="s">
        <v>199</v>
      </c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3" t="s">
        <v>343</v>
      </c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>
        <v>0</v>
      </c>
      <c r="AR587" s="5" t="s">
        <v>4</v>
      </c>
      <c r="AS587" s="5" t="s">
        <v>12</v>
      </c>
      <c r="AT587" s="5"/>
    </row>
    <row r="588" spans="1:46">
      <c r="A588" s="5" t="s">
        <v>9</v>
      </c>
      <c r="B588" s="5"/>
      <c r="C588" s="5"/>
      <c r="D588" s="5" t="s">
        <v>193</v>
      </c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3" t="s">
        <v>343</v>
      </c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>
        <v>1</v>
      </c>
      <c r="AR588" s="5" t="s">
        <v>4</v>
      </c>
      <c r="AS588" s="5" t="s">
        <v>307</v>
      </c>
      <c r="AT588" s="5"/>
    </row>
    <row r="589" spans="1:46">
      <c r="A589" s="5" t="s">
        <v>9</v>
      </c>
      <c r="B589" s="5"/>
      <c r="C589" s="5"/>
      <c r="D589" s="5" t="s">
        <v>194</v>
      </c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3" t="s">
        <v>343</v>
      </c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>
        <v>1</v>
      </c>
      <c r="AR589" s="5" t="s">
        <v>4</v>
      </c>
      <c r="AS589" s="5"/>
      <c r="AT589" s="5"/>
    </row>
    <row r="590" spans="1:46">
      <c r="A590" s="5" t="s">
        <v>9</v>
      </c>
      <c r="B590" s="5"/>
      <c r="C590" s="5"/>
      <c r="D590" s="5" t="s">
        <v>200</v>
      </c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3" t="s">
        <v>343</v>
      </c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>
        <v>1</v>
      </c>
      <c r="AR590" s="5" t="s">
        <v>4</v>
      </c>
      <c r="AS590" s="5"/>
      <c r="AT590" s="5"/>
    </row>
    <row r="591" spans="1:46">
      <c r="A591" s="5" t="s">
        <v>9</v>
      </c>
      <c r="B591" s="5"/>
      <c r="C591" s="5"/>
      <c r="D591" s="5" t="s">
        <v>201</v>
      </c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3" t="s">
        <v>343</v>
      </c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>
        <v>0</v>
      </c>
      <c r="AR591" s="5"/>
      <c r="AS591" s="5"/>
      <c r="AT591" s="5"/>
    </row>
    <row r="592" spans="1:46">
      <c r="A592" s="5" t="s">
        <v>9</v>
      </c>
      <c r="B592" s="5">
        <v>2009</v>
      </c>
      <c r="C592" s="5"/>
      <c r="D592" s="5" t="s">
        <v>576</v>
      </c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3" t="s">
        <v>343</v>
      </c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 t="s">
        <v>606</v>
      </c>
      <c r="AN592" s="5" t="s">
        <v>599</v>
      </c>
      <c r="AO592" s="5" t="s">
        <v>577</v>
      </c>
      <c r="AP592" s="5">
        <v>0</v>
      </c>
      <c r="AQ592" s="5">
        <v>0</v>
      </c>
      <c r="AR592" s="5"/>
      <c r="AS592" s="5"/>
      <c r="AT592" s="5"/>
    </row>
    <row r="593" spans="1:46">
      <c r="A593" s="5" t="s">
        <v>9</v>
      </c>
      <c r="B593" s="5">
        <v>2010</v>
      </c>
      <c r="C593" s="5"/>
      <c r="D593" s="5" t="s">
        <v>576</v>
      </c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3" t="s">
        <v>343</v>
      </c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 t="s">
        <v>627</v>
      </c>
      <c r="AN593" s="5" t="s">
        <v>617</v>
      </c>
      <c r="AO593" s="5" t="s">
        <v>577</v>
      </c>
      <c r="AP593" s="5">
        <v>0</v>
      </c>
      <c r="AQ593" s="5">
        <v>0</v>
      </c>
      <c r="AR593" s="5"/>
      <c r="AS593" s="5"/>
      <c r="AT593" s="5"/>
    </row>
    <row r="594" spans="1:46">
      <c r="A594" s="5" t="s">
        <v>575</v>
      </c>
      <c r="B594" s="5">
        <v>2009</v>
      </c>
      <c r="C594" s="5"/>
      <c r="D594" s="5" t="s">
        <v>578</v>
      </c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3" t="s">
        <v>343</v>
      </c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 t="s">
        <v>607</v>
      </c>
      <c r="AN594" s="5" t="s">
        <v>600</v>
      </c>
      <c r="AO594" s="5" t="s">
        <v>579</v>
      </c>
      <c r="AP594" s="5">
        <v>0</v>
      </c>
      <c r="AQ594" s="5">
        <v>1</v>
      </c>
      <c r="AR594" s="5" t="s">
        <v>616</v>
      </c>
      <c r="AS594" s="5"/>
      <c r="AT594" s="5"/>
    </row>
    <row r="595" spans="1:46">
      <c r="A595" s="5" t="s">
        <v>575</v>
      </c>
      <c r="B595" s="5">
        <v>2010</v>
      </c>
      <c r="C595" s="5"/>
      <c r="D595" s="5" t="s">
        <v>578</v>
      </c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3" t="s">
        <v>343</v>
      </c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 t="s">
        <v>628</v>
      </c>
      <c r="AN595" s="5" t="s">
        <v>618</v>
      </c>
      <c r="AO595" s="5" t="s">
        <v>579</v>
      </c>
      <c r="AP595" s="5">
        <v>0</v>
      </c>
      <c r="AQ595" s="5">
        <v>1</v>
      </c>
      <c r="AR595" s="5" t="s">
        <v>616</v>
      </c>
      <c r="AS595" s="5"/>
      <c r="AT595" s="5"/>
    </row>
    <row r="596" spans="1:46">
      <c r="A596" s="5" t="s">
        <v>575</v>
      </c>
      <c r="B596" s="5">
        <v>2009</v>
      </c>
      <c r="C596" s="5"/>
      <c r="D596" s="5" t="s">
        <v>580</v>
      </c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3" t="s">
        <v>343</v>
      </c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 t="s">
        <v>609</v>
      </c>
      <c r="AN596" s="5" t="s">
        <v>601</v>
      </c>
      <c r="AO596" s="5" t="s">
        <v>581</v>
      </c>
      <c r="AP596" s="5">
        <v>0</v>
      </c>
      <c r="AQ596" s="5">
        <v>0</v>
      </c>
      <c r="AR596" s="5"/>
      <c r="AS596" s="5"/>
      <c r="AT596" s="5"/>
    </row>
    <row r="597" spans="1:46">
      <c r="A597" s="5" t="s">
        <v>575</v>
      </c>
      <c r="B597" s="5">
        <v>2010</v>
      </c>
      <c r="C597" s="5"/>
      <c r="D597" s="5" t="s">
        <v>580</v>
      </c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3" t="s">
        <v>343</v>
      </c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 t="s">
        <v>629</v>
      </c>
      <c r="AN597" s="5" t="s">
        <v>619</v>
      </c>
      <c r="AO597" s="5" t="s">
        <v>581</v>
      </c>
      <c r="AP597" s="5">
        <v>0</v>
      </c>
      <c r="AQ597" s="5">
        <v>0</v>
      </c>
      <c r="AR597" s="5"/>
      <c r="AS597" s="5"/>
      <c r="AT597" s="5"/>
    </row>
    <row r="598" spans="1:46">
      <c r="A598" s="5" t="s">
        <v>575</v>
      </c>
      <c r="B598" s="5">
        <v>2009</v>
      </c>
      <c r="C598" s="5"/>
      <c r="D598" s="5" t="s">
        <v>582</v>
      </c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3" t="s">
        <v>343</v>
      </c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 t="s">
        <v>611</v>
      </c>
      <c r="AN598" s="5" t="s">
        <v>602</v>
      </c>
      <c r="AO598" s="5" t="s">
        <v>583</v>
      </c>
      <c r="AP598" s="5">
        <v>0</v>
      </c>
      <c r="AQ598" s="5">
        <v>0</v>
      </c>
      <c r="AR598" s="5"/>
      <c r="AS598" s="5"/>
      <c r="AT598" s="5"/>
    </row>
    <row r="599" spans="1:46">
      <c r="A599" s="5" t="s">
        <v>575</v>
      </c>
      <c r="B599" s="5">
        <v>2010</v>
      </c>
      <c r="C599" s="5"/>
      <c r="D599" s="5" t="s">
        <v>582</v>
      </c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3" t="s">
        <v>343</v>
      </c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 t="s">
        <v>630</v>
      </c>
      <c r="AN599" s="5" t="s">
        <v>620</v>
      </c>
      <c r="AO599" s="5" t="s">
        <v>583</v>
      </c>
      <c r="AP599" s="5">
        <v>0</v>
      </c>
      <c r="AQ599" s="5">
        <v>0</v>
      </c>
      <c r="AR599" s="5"/>
      <c r="AS599" s="5"/>
      <c r="AT599" s="5"/>
    </row>
    <row r="600" spans="1:46">
      <c r="A600" s="5" t="s">
        <v>575</v>
      </c>
      <c r="B600" s="5">
        <v>2009</v>
      </c>
      <c r="C600" s="5"/>
      <c r="D600" s="5" t="s">
        <v>584</v>
      </c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3" t="s">
        <v>343</v>
      </c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 t="s">
        <v>612</v>
      </c>
      <c r="AN600" s="5" t="s">
        <v>603</v>
      </c>
      <c r="AO600" s="5" t="s">
        <v>590</v>
      </c>
      <c r="AP600" s="5">
        <v>0</v>
      </c>
      <c r="AQ600" s="5">
        <v>0</v>
      </c>
      <c r="AR600" s="5"/>
      <c r="AS600" s="5"/>
      <c r="AT600" s="5"/>
    </row>
    <row r="601" spans="1:46">
      <c r="A601" s="5" t="s">
        <v>575</v>
      </c>
      <c r="B601" s="5">
        <v>2010</v>
      </c>
      <c r="C601" s="5"/>
      <c r="D601" s="5" t="s">
        <v>584</v>
      </c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3" t="s">
        <v>343</v>
      </c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 t="s">
        <v>631</v>
      </c>
      <c r="AN601" s="5" t="s">
        <v>621</v>
      </c>
      <c r="AO601" s="5" t="s">
        <v>590</v>
      </c>
      <c r="AP601" s="5">
        <v>0</v>
      </c>
      <c r="AQ601" s="5">
        <v>0</v>
      </c>
      <c r="AR601" s="5"/>
      <c r="AS601" s="5"/>
      <c r="AT601" s="5"/>
    </row>
    <row r="602" spans="1:46">
      <c r="A602" s="5" t="s">
        <v>575</v>
      </c>
      <c r="B602" s="5">
        <v>2009</v>
      </c>
      <c r="C602" s="5"/>
      <c r="D602" s="5" t="s">
        <v>585</v>
      </c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3" t="s">
        <v>343</v>
      </c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 t="s">
        <v>613</v>
      </c>
      <c r="AN602" s="5" t="s">
        <v>604</v>
      </c>
      <c r="AO602" s="5" t="s">
        <v>591</v>
      </c>
      <c r="AP602" s="5">
        <v>0</v>
      </c>
      <c r="AQ602" s="5">
        <v>0</v>
      </c>
      <c r="AR602" s="5" t="s">
        <v>616</v>
      </c>
      <c r="AS602" s="5"/>
      <c r="AT602" s="5"/>
    </row>
    <row r="603" spans="1:46">
      <c r="A603" s="5" t="s">
        <v>575</v>
      </c>
      <c r="B603" s="5">
        <v>2010</v>
      </c>
      <c r="C603" s="5"/>
      <c r="D603" s="5" t="s">
        <v>585</v>
      </c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3" t="s">
        <v>343</v>
      </c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 t="s">
        <v>632</v>
      </c>
      <c r="AN603" s="5" t="s">
        <v>622</v>
      </c>
      <c r="AO603" s="5" t="s">
        <v>591</v>
      </c>
      <c r="AP603" s="5">
        <v>0</v>
      </c>
      <c r="AQ603" s="5">
        <v>0</v>
      </c>
      <c r="AR603" s="5" t="s">
        <v>616</v>
      </c>
      <c r="AS603" s="5"/>
      <c r="AT603" s="5"/>
    </row>
    <row r="604" spans="1:46">
      <c r="A604" s="5" t="s">
        <v>575</v>
      </c>
      <c r="B604" s="5">
        <v>2009</v>
      </c>
      <c r="C604" s="5"/>
      <c r="D604" s="5" t="s">
        <v>586</v>
      </c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3" t="s">
        <v>343</v>
      </c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 t="s">
        <v>610</v>
      </c>
      <c r="AN604" s="5" t="s">
        <v>605</v>
      </c>
      <c r="AO604" s="5" t="s">
        <v>592</v>
      </c>
      <c r="AP604" s="5">
        <v>0</v>
      </c>
      <c r="AQ604" s="5">
        <v>0</v>
      </c>
      <c r="AR604" s="5"/>
      <c r="AS604" s="5"/>
      <c r="AT604" s="5"/>
    </row>
    <row r="605" spans="1:46">
      <c r="A605" s="5" t="s">
        <v>575</v>
      </c>
      <c r="B605" s="5">
        <v>2010</v>
      </c>
      <c r="C605" s="5"/>
      <c r="D605" s="5" t="s">
        <v>586</v>
      </c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3" t="s">
        <v>343</v>
      </c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 t="s">
        <v>633</v>
      </c>
      <c r="AN605" s="5" t="s">
        <v>623</v>
      </c>
      <c r="AO605" s="5" t="s">
        <v>592</v>
      </c>
      <c r="AP605" s="5">
        <v>0</v>
      </c>
      <c r="AQ605" s="5">
        <v>0</v>
      </c>
      <c r="AR605" s="5"/>
      <c r="AS605" s="5"/>
      <c r="AT605" s="5"/>
    </row>
    <row r="606" spans="1:46">
      <c r="A606" s="5" t="s">
        <v>575</v>
      </c>
      <c r="B606" s="5">
        <v>2009</v>
      </c>
      <c r="C606" s="5"/>
      <c r="D606" s="5" t="s">
        <v>587</v>
      </c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3" t="s">
        <v>343</v>
      </c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 t="s">
        <v>614</v>
      </c>
      <c r="AN606" s="5" t="s">
        <v>596</v>
      </c>
      <c r="AO606" s="5" t="s">
        <v>593</v>
      </c>
      <c r="AP606" s="5">
        <v>1</v>
      </c>
      <c r="AQ606" s="5">
        <v>0</v>
      </c>
      <c r="AR606" s="5" t="s">
        <v>616</v>
      </c>
      <c r="AS606" s="5"/>
      <c r="AT606" s="5"/>
    </row>
    <row r="607" spans="1:46">
      <c r="A607" s="5" t="s">
        <v>575</v>
      </c>
      <c r="B607" s="5">
        <v>2010</v>
      </c>
      <c r="C607" s="5"/>
      <c r="D607" s="5" t="s">
        <v>587</v>
      </c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3" t="s">
        <v>343</v>
      </c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 t="s">
        <v>634</v>
      </c>
      <c r="AN607" s="5" t="s">
        <v>624</v>
      </c>
      <c r="AO607" s="5" t="s">
        <v>593</v>
      </c>
      <c r="AP607" s="5">
        <v>1</v>
      </c>
      <c r="AQ607" s="5">
        <v>0</v>
      </c>
      <c r="AR607" s="5" t="s">
        <v>616</v>
      </c>
      <c r="AS607" s="5"/>
      <c r="AT607" s="5"/>
    </row>
    <row r="608" spans="1:46">
      <c r="A608" s="5" t="s">
        <v>575</v>
      </c>
      <c r="B608" s="5">
        <v>2009</v>
      </c>
      <c r="C608" s="5"/>
      <c r="D608" s="5" t="s">
        <v>588</v>
      </c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3" t="s">
        <v>343</v>
      </c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 t="s">
        <v>615</v>
      </c>
      <c r="AN608" s="5" t="s">
        <v>597</v>
      </c>
      <c r="AO608" s="5" t="s">
        <v>594</v>
      </c>
      <c r="AP608" s="5">
        <v>0</v>
      </c>
      <c r="AQ608" s="5">
        <v>0</v>
      </c>
      <c r="AR608" s="5" t="s">
        <v>616</v>
      </c>
      <c r="AS608" s="5"/>
      <c r="AT608" s="5"/>
    </row>
    <row r="609" spans="1:46">
      <c r="A609" s="5" t="s">
        <v>575</v>
      </c>
      <c r="B609" s="5">
        <v>2010</v>
      </c>
      <c r="C609" s="5"/>
      <c r="D609" s="5" t="s">
        <v>588</v>
      </c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3" t="s">
        <v>343</v>
      </c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 t="s">
        <v>635</v>
      </c>
      <c r="AN609" s="5" t="s">
        <v>625</v>
      </c>
      <c r="AO609" s="5" t="s">
        <v>594</v>
      </c>
      <c r="AP609" s="5"/>
      <c r="AQ609" s="5">
        <v>0</v>
      </c>
      <c r="AR609" s="5" t="s">
        <v>616</v>
      </c>
      <c r="AS609" s="5"/>
      <c r="AT609" s="5"/>
    </row>
    <row r="610" spans="1:46">
      <c r="A610" s="5" t="s">
        <v>575</v>
      </c>
      <c r="B610" s="5">
        <v>2009</v>
      </c>
      <c r="C610" s="5"/>
      <c r="D610" s="5" t="s">
        <v>589</v>
      </c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3" t="s">
        <v>343</v>
      </c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 t="s">
        <v>608</v>
      </c>
      <c r="AN610" s="5" t="s">
        <v>598</v>
      </c>
      <c r="AO610" s="5" t="s">
        <v>595</v>
      </c>
      <c r="AP610" s="5">
        <v>0</v>
      </c>
      <c r="AQ610" s="5">
        <v>0</v>
      </c>
      <c r="AR610" s="5"/>
      <c r="AS610" s="5"/>
      <c r="AT610" s="5"/>
    </row>
    <row r="611" spans="1:46">
      <c r="A611" s="5" t="s">
        <v>575</v>
      </c>
      <c r="B611" s="5">
        <v>2010</v>
      </c>
      <c r="C611" s="5"/>
      <c r="D611" s="5" t="s">
        <v>589</v>
      </c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3" t="s">
        <v>343</v>
      </c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 t="s">
        <v>636</v>
      </c>
      <c r="AN611" s="5" t="s">
        <v>626</v>
      </c>
      <c r="AO611" s="5" t="s">
        <v>595</v>
      </c>
      <c r="AP611" s="5">
        <v>0</v>
      </c>
      <c r="AQ611" s="5">
        <v>0</v>
      </c>
      <c r="AR611" s="5"/>
      <c r="AS611" s="5"/>
      <c r="AT611" s="5"/>
    </row>
    <row r="612" spans="1:46">
      <c r="A612" s="5" t="s">
        <v>575</v>
      </c>
      <c r="B612" s="5">
        <v>2001</v>
      </c>
      <c r="D612" s="3" t="s">
        <v>149</v>
      </c>
      <c r="Q612" s="3" t="s">
        <v>343</v>
      </c>
      <c r="R612" s="3" t="s">
        <v>736</v>
      </c>
      <c r="AE612" s="3" t="s">
        <v>750</v>
      </c>
      <c r="AF612" s="3" t="s">
        <v>749</v>
      </c>
      <c r="AG612" s="3" t="s">
        <v>665</v>
      </c>
      <c r="AH612" s="3" t="s">
        <v>768</v>
      </c>
      <c r="AI612" s="9" t="s">
        <v>742</v>
      </c>
      <c r="AJ612" s="3" t="s">
        <v>743</v>
      </c>
      <c r="AK612" s="3" t="s">
        <v>737</v>
      </c>
      <c r="AL612" s="3" t="s">
        <v>738</v>
      </c>
      <c r="AM612" s="5" t="s">
        <v>739</v>
      </c>
      <c r="AN612" s="5" t="s">
        <v>735</v>
      </c>
      <c r="AO612" s="5" t="s">
        <v>734</v>
      </c>
      <c r="AP612" s="3">
        <v>0</v>
      </c>
      <c r="AQ612" s="3">
        <v>0</v>
      </c>
    </row>
    <row r="613" spans="1:46">
      <c r="A613" s="5" t="s">
        <v>575</v>
      </c>
      <c r="B613" s="5">
        <v>2001</v>
      </c>
      <c r="D613" s="3" t="s">
        <v>154</v>
      </c>
      <c r="Q613" s="3" t="s">
        <v>343</v>
      </c>
      <c r="AE613" s="3" t="s">
        <v>750</v>
      </c>
      <c r="AF613" s="9" t="s">
        <v>751</v>
      </c>
      <c r="AG613" s="3" t="s">
        <v>665</v>
      </c>
      <c r="AH613" s="3" t="s">
        <v>769</v>
      </c>
      <c r="AJ613" s="3" t="s">
        <v>786</v>
      </c>
      <c r="AK613" s="3" t="s">
        <v>802</v>
      </c>
      <c r="AL613" s="3" t="s">
        <v>803</v>
      </c>
      <c r="AM613" s="5" t="s">
        <v>804</v>
      </c>
      <c r="AN613" s="5" t="s">
        <v>852</v>
      </c>
      <c r="AO613" s="5" t="s">
        <v>154</v>
      </c>
      <c r="AP613" s="5">
        <v>0</v>
      </c>
      <c r="AQ613" s="3">
        <v>0</v>
      </c>
      <c r="AR613" s="3" t="s">
        <v>20</v>
      </c>
    </row>
    <row r="614" spans="1:46">
      <c r="A614" s="3" t="s">
        <v>18</v>
      </c>
      <c r="B614" s="5">
        <v>2001</v>
      </c>
      <c r="D614" s="3" t="s">
        <v>150</v>
      </c>
      <c r="Q614" s="3" t="s">
        <v>343</v>
      </c>
      <c r="AE614" s="3" t="s">
        <v>750</v>
      </c>
      <c r="AF614" s="3" t="s">
        <v>752</v>
      </c>
      <c r="AG614" s="3" t="s">
        <v>665</v>
      </c>
      <c r="AH614" s="3" t="s">
        <v>770</v>
      </c>
      <c r="AJ614" s="3" t="s">
        <v>787</v>
      </c>
      <c r="AK614" s="3" t="s">
        <v>805</v>
      </c>
      <c r="AL614" s="3" t="s">
        <v>806</v>
      </c>
      <c r="AM614" s="5" t="s">
        <v>807</v>
      </c>
      <c r="AN614" s="5" t="s">
        <v>854</v>
      </c>
      <c r="AO614" s="5" t="s">
        <v>853</v>
      </c>
      <c r="AP614" s="5">
        <v>0</v>
      </c>
      <c r="AQ614" s="3">
        <v>0</v>
      </c>
    </row>
    <row r="615" spans="1:46">
      <c r="A615" s="3" t="s">
        <v>18</v>
      </c>
      <c r="B615" s="5">
        <v>2001</v>
      </c>
      <c r="D615" s="3" t="s">
        <v>151</v>
      </c>
      <c r="Q615" s="3" t="s">
        <v>343</v>
      </c>
      <c r="AE615" s="3" t="s">
        <v>750</v>
      </c>
      <c r="AF615" s="3" t="s">
        <v>754</v>
      </c>
      <c r="AG615" s="3" t="s">
        <v>665</v>
      </c>
      <c r="AH615" s="3" t="s">
        <v>771</v>
      </c>
      <c r="AJ615" s="3" t="s">
        <v>788</v>
      </c>
      <c r="AK615" s="3" t="s">
        <v>808</v>
      </c>
      <c r="AL615" s="3" t="s">
        <v>809</v>
      </c>
      <c r="AM615" s="5" t="s">
        <v>810</v>
      </c>
      <c r="AN615" s="5" t="s">
        <v>855</v>
      </c>
      <c r="AO615" s="5" t="s">
        <v>151</v>
      </c>
      <c r="AP615" s="3">
        <v>0</v>
      </c>
      <c r="AQ615" s="3">
        <v>1</v>
      </c>
    </row>
    <row r="616" spans="1:46">
      <c r="A616" s="3" t="s">
        <v>18</v>
      </c>
      <c r="B616" s="5">
        <v>2001</v>
      </c>
      <c r="D616" s="3" t="s">
        <v>152</v>
      </c>
      <c r="Q616" s="3" t="s">
        <v>343</v>
      </c>
      <c r="AE616" s="3" t="s">
        <v>750</v>
      </c>
      <c r="AF616" s="3" t="s">
        <v>753</v>
      </c>
      <c r="AG616" s="3" t="s">
        <v>665</v>
      </c>
      <c r="AH616" s="3" t="s">
        <v>772</v>
      </c>
      <c r="AJ616" s="3" t="s">
        <v>789</v>
      </c>
      <c r="AK616" s="3" t="s">
        <v>811</v>
      </c>
      <c r="AL616" s="3" t="s">
        <v>812</v>
      </c>
      <c r="AM616" s="5" t="s">
        <v>813</v>
      </c>
      <c r="AN616" s="5" t="s">
        <v>857</v>
      </c>
      <c r="AO616" s="5" t="s">
        <v>856</v>
      </c>
      <c r="AP616" s="5">
        <v>0</v>
      </c>
      <c r="AQ616" s="3">
        <v>1</v>
      </c>
      <c r="AR616" s="3" t="s">
        <v>17</v>
      </c>
    </row>
    <row r="617" spans="1:46">
      <c r="A617" s="3" t="s">
        <v>18</v>
      </c>
      <c r="B617" s="5">
        <v>2001</v>
      </c>
      <c r="D617" s="3" t="s">
        <v>153</v>
      </c>
      <c r="Q617" s="3" t="s">
        <v>343</v>
      </c>
      <c r="AE617" s="3" t="s">
        <v>750</v>
      </c>
      <c r="AF617" s="3" t="s">
        <v>755</v>
      </c>
      <c r="AG617" s="3" t="s">
        <v>665</v>
      </c>
      <c r="AH617" s="3" t="s">
        <v>773</v>
      </c>
      <c r="AJ617" s="3" t="s">
        <v>790</v>
      </c>
      <c r="AK617" s="3" t="s">
        <v>814</v>
      </c>
      <c r="AL617" s="3" t="s">
        <v>815</v>
      </c>
      <c r="AM617" s="5" t="s">
        <v>816</v>
      </c>
      <c r="AN617" s="5" t="s">
        <v>858</v>
      </c>
      <c r="AO617" s="5" t="s">
        <v>859</v>
      </c>
      <c r="AP617" s="5">
        <v>0</v>
      </c>
      <c r="AQ617" s="3">
        <v>0</v>
      </c>
      <c r="AR617" s="3" t="s">
        <v>17</v>
      </c>
    </row>
    <row r="618" spans="1:46">
      <c r="A618" s="3" t="s">
        <v>18</v>
      </c>
      <c r="B618" s="5">
        <v>2001</v>
      </c>
      <c r="D618" s="3" t="s">
        <v>155</v>
      </c>
      <c r="Q618" s="3" t="s">
        <v>343</v>
      </c>
      <c r="AE618" s="3" t="s">
        <v>750</v>
      </c>
      <c r="AF618" s="3" t="s">
        <v>756</v>
      </c>
      <c r="AG618" s="3" t="s">
        <v>665</v>
      </c>
      <c r="AH618" s="3" t="s">
        <v>774</v>
      </c>
      <c r="AJ618" s="3" t="s">
        <v>791</v>
      </c>
      <c r="AK618" s="3" t="s">
        <v>817</v>
      </c>
      <c r="AL618" s="3" t="s">
        <v>818</v>
      </c>
      <c r="AM618" s="5" t="s">
        <v>819</v>
      </c>
      <c r="AN618" s="5" t="s">
        <v>860</v>
      </c>
      <c r="AO618" s="5" t="s">
        <v>861</v>
      </c>
      <c r="AP618" s="5">
        <v>0</v>
      </c>
      <c r="AQ618" s="3">
        <v>1</v>
      </c>
      <c r="AR618" s="3" t="s">
        <v>20</v>
      </c>
    </row>
    <row r="619" spans="1:46">
      <c r="A619" s="3" t="s">
        <v>18</v>
      </c>
      <c r="B619" s="5">
        <v>2001</v>
      </c>
      <c r="D619" s="3" t="s">
        <v>156</v>
      </c>
      <c r="Q619" s="3" t="s">
        <v>343</v>
      </c>
      <c r="AE619" s="3" t="s">
        <v>750</v>
      </c>
      <c r="AF619" s="3" t="s">
        <v>757</v>
      </c>
      <c r="AG619" s="3" t="s">
        <v>665</v>
      </c>
      <c r="AH619" s="3" t="s">
        <v>775</v>
      </c>
      <c r="AJ619" s="3" t="s">
        <v>792</v>
      </c>
      <c r="AK619" s="3" t="s">
        <v>820</v>
      </c>
      <c r="AL619" s="3" t="s">
        <v>821</v>
      </c>
      <c r="AM619" s="5" t="s">
        <v>822</v>
      </c>
      <c r="AN619" s="5" t="s">
        <v>862</v>
      </c>
      <c r="AO619" s="5" t="s">
        <v>863</v>
      </c>
      <c r="AP619" s="5">
        <v>1</v>
      </c>
      <c r="AQ619" s="3">
        <v>1</v>
      </c>
    </row>
    <row r="620" spans="1:46">
      <c r="A620" s="3" t="s">
        <v>18</v>
      </c>
      <c r="B620" s="5">
        <v>2001</v>
      </c>
      <c r="D620" s="3" t="s">
        <v>157</v>
      </c>
      <c r="Q620" s="3" t="s">
        <v>343</v>
      </c>
      <c r="AE620" s="3" t="s">
        <v>750</v>
      </c>
      <c r="AF620" s="3" t="s">
        <v>758</v>
      </c>
      <c r="AG620" s="3" t="s">
        <v>665</v>
      </c>
      <c r="AH620" s="3" t="s">
        <v>776</v>
      </c>
      <c r="AJ620" s="3">
        <v>632</v>
      </c>
      <c r="AK620" s="3" t="s">
        <v>823</v>
      </c>
      <c r="AL620" s="3" t="s">
        <v>824</v>
      </c>
      <c r="AM620" s="5" t="s">
        <v>701</v>
      </c>
      <c r="AN620" s="5" t="s">
        <v>864</v>
      </c>
      <c r="AO620" s="5" t="s">
        <v>865</v>
      </c>
      <c r="AP620" s="5">
        <v>0</v>
      </c>
      <c r="AQ620" s="3">
        <v>0</v>
      </c>
      <c r="AR620" s="3" t="s">
        <v>20</v>
      </c>
    </row>
    <row r="621" spans="1:46">
      <c r="A621" s="3" t="s">
        <v>18</v>
      </c>
      <c r="B621" s="5">
        <v>2001</v>
      </c>
      <c r="D621" s="3" t="s">
        <v>158</v>
      </c>
      <c r="Q621" s="3" t="s">
        <v>343</v>
      </c>
      <c r="AE621" s="3" t="s">
        <v>750</v>
      </c>
      <c r="AF621" s="3" t="s">
        <v>759</v>
      </c>
      <c r="AG621" s="3" t="s">
        <v>665</v>
      </c>
      <c r="AH621" s="3" t="s">
        <v>777</v>
      </c>
      <c r="AJ621" s="3" t="s">
        <v>793</v>
      </c>
      <c r="AK621" s="3" t="s">
        <v>825</v>
      </c>
      <c r="AL621" s="3" t="s">
        <v>826</v>
      </c>
      <c r="AM621" s="5" t="s">
        <v>827</v>
      </c>
      <c r="AN621" s="5" t="s">
        <v>866</v>
      </c>
      <c r="AO621" s="5" t="s">
        <v>867</v>
      </c>
      <c r="AP621" s="5">
        <v>0</v>
      </c>
      <c r="AQ621" s="3">
        <v>1</v>
      </c>
      <c r="AR621" s="3" t="s">
        <v>16</v>
      </c>
    </row>
    <row r="622" spans="1:46">
      <c r="A622" s="3" t="s">
        <v>18</v>
      </c>
      <c r="B622" s="5">
        <v>2001</v>
      </c>
      <c r="D622" s="3" t="s">
        <v>159</v>
      </c>
      <c r="Q622" s="3" t="s">
        <v>343</v>
      </c>
      <c r="AE622" s="3" t="s">
        <v>750</v>
      </c>
      <c r="AF622" s="3" t="s">
        <v>760</v>
      </c>
      <c r="AG622" s="3" t="s">
        <v>665</v>
      </c>
      <c r="AH622" s="3" t="s">
        <v>778</v>
      </c>
      <c r="AJ622" s="3" t="s">
        <v>794</v>
      </c>
      <c r="AK622" s="3" t="s">
        <v>828</v>
      </c>
      <c r="AL622" s="3" t="s">
        <v>829</v>
      </c>
      <c r="AM622" s="5" t="s">
        <v>830</v>
      </c>
      <c r="AN622" s="3">
        <v>236</v>
      </c>
      <c r="AO622" s="5" t="s">
        <v>868</v>
      </c>
      <c r="AP622" s="5">
        <v>0</v>
      </c>
      <c r="AQ622" s="3">
        <v>0</v>
      </c>
    </row>
    <row r="623" spans="1:46">
      <c r="A623" s="3" t="s">
        <v>18</v>
      </c>
      <c r="B623" s="5">
        <v>2001</v>
      </c>
      <c r="D623" s="3" t="s">
        <v>56</v>
      </c>
      <c r="Q623" s="3" t="s">
        <v>343</v>
      </c>
      <c r="AE623" s="3" t="s">
        <v>750</v>
      </c>
      <c r="AF623" s="3" t="s">
        <v>761</v>
      </c>
      <c r="AG623" s="3" t="s">
        <v>665</v>
      </c>
      <c r="AH623" s="3" t="s">
        <v>779</v>
      </c>
      <c r="AJ623" s="3" t="s">
        <v>795</v>
      </c>
      <c r="AK623" s="3" t="s">
        <v>831</v>
      </c>
      <c r="AL623" s="3" t="s">
        <v>832</v>
      </c>
      <c r="AM623" s="5" t="s">
        <v>833</v>
      </c>
      <c r="AN623" s="5" t="s">
        <v>869</v>
      </c>
      <c r="AO623" s="5" t="s">
        <v>56</v>
      </c>
      <c r="AP623" s="5">
        <v>0</v>
      </c>
      <c r="AQ623" s="3">
        <v>1</v>
      </c>
    </row>
    <row r="624" spans="1:46" ht="16" customHeight="1">
      <c r="A624" s="3" t="s">
        <v>18</v>
      </c>
      <c r="B624" s="5">
        <v>2001</v>
      </c>
      <c r="D624" s="3" t="s">
        <v>160</v>
      </c>
      <c r="Q624" s="3" t="s">
        <v>343</v>
      </c>
      <c r="AE624" s="3" t="s">
        <v>750</v>
      </c>
      <c r="AF624" s="3" t="s">
        <v>762</v>
      </c>
      <c r="AG624" s="3" t="s">
        <v>665</v>
      </c>
      <c r="AH624" s="3" t="s">
        <v>780</v>
      </c>
      <c r="AJ624" s="3" t="s">
        <v>796</v>
      </c>
      <c r="AK624" s="3" t="s">
        <v>834</v>
      </c>
      <c r="AL624" s="3" t="s">
        <v>835</v>
      </c>
      <c r="AM624" s="5" t="s">
        <v>836</v>
      </c>
      <c r="AN624" s="5" t="s">
        <v>870</v>
      </c>
      <c r="AO624" s="5" t="s">
        <v>871</v>
      </c>
      <c r="AP624" s="5">
        <v>0</v>
      </c>
      <c r="AQ624" s="3">
        <v>1</v>
      </c>
      <c r="AR624" s="3" t="s">
        <v>16</v>
      </c>
    </row>
    <row r="625" spans="1:45" ht="16" customHeight="1">
      <c r="A625" s="3" t="s">
        <v>18</v>
      </c>
      <c r="B625" s="5">
        <v>2001</v>
      </c>
      <c r="D625" s="3" t="s">
        <v>161</v>
      </c>
      <c r="Q625" s="3" t="s">
        <v>343</v>
      </c>
      <c r="AE625" s="3" t="s">
        <v>750</v>
      </c>
      <c r="AF625" s="3" t="s">
        <v>763</v>
      </c>
      <c r="AG625" s="3" t="s">
        <v>665</v>
      </c>
      <c r="AH625" s="3" t="s">
        <v>781</v>
      </c>
      <c r="AJ625" s="3" t="s">
        <v>797</v>
      </c>
      <c r="AK625" s="3" t="s">
        <v>837</v>
      </c>
      <c r="AL625" s="3" t="s">
        <v>838</v>
      </c>
      <c r="AM625" s="5" t="s">
        <v>839</v>
      </c>
      <c r="AN625" s="5" t="s">
        <v>872</v>
      </c>
      <c r="AO625" s="5" t="s">
        <v>161</v>
      </c>
      <c r="AP625" s="5">
        <v>0</v>
      </c>
      <c r="AQ625" s="3">
        <v>1</v>
      </c>
      <c r="AR625" s="3" t="s">
        <v>16</v>
      </c>
      <c r="AS625" s="3" t="s">
        <v>17</v>
      </c>
    </row>
    <row r="626" spans="1:45" ht="16" customHeight="1">
      <c r="A626" s="3" t="s">
        <v>18</v>
      </c>
      <c r="B626" s="5">
        <v>2001</v>
      </c>
      <c r="D626" s="3" t="s">
        <v>162</v>
      </c>
      <c r="Q626" s="3" t="s">
        <v>343</v>
      </c>
      <c r="AE626" s="3" t="s">
        <v>750</v>
      </c>
      <c r="AF626" s="3" t="s">
        <v>764</v>
      </c>
      <c r="AG626" s="3" t="s">
        <v>665</v>
      </c>
      <c r="AH626" s="3" t="s">
        <v>782</v>
      </c>
      <c r="AJ626" s="3" t="s">
        <v>798</v>
      </c>
      <c r="AK626" s="3" t="s">
        <v>840</v>
      </c>
      <c r="AL626" s="3" t="s">
        <v>841</v>
      </c>
      <c r="AM626" s="5" t="s">
        <v>842</v>
      </c>
      <c r="AN626" s="5" t="s">
        <v>873</v>
      </c>
      <c r="AO626" s="5" t="s">
        <v>874</v>
      </c>
      <c r="AP626" s="5">
        <v>0</v>
      </c>
      <c r="AQ626" s="3">
        <v>1</v>
      </c>
      <c r="AR626" s="3" t="s">
        <v>20</v>
      </c>
    </row>
    <row r="627" spans="1:45" ht="16" customHeight="1">
      <c r="A627" s="3" t="s">
        <v>18</v>
      </c>
      <c r="B627" s="5">
        <v>2001</v>
      </c>
      <c r="D627" s="3" t="s">
        <v>163</v>
      </c>
      <c r="Q627" s="3" t="s">
        <v>343</v>
      </c>
      <c r="AE627" s="3" t="s">
        <v>750</v>
      </c>
      <c r="AF627" s="3" t="s">
        <v>765</v>
      </c>
      <c r="AG627" s="3" t="s">
        <v>665</v>
      </c>
      <c r="AH627" s="3" t="s">
        <v>783</v>
      </c>
      <c r="AJ627" s="3" t="s">
        <v>799</v>
      </c>
      <c r="AK627" s="3" t="s">
        <v>843</v>
      </c>
      <c r="AL627" s="3" t="s">
        <v>844</v>
      </c>
      <c r="AM627" s="5" t="s">
        <v>845</v>
      </c>
      <c r="AN627" s="5" t="s">
        <v>875</v>
      </c>
      <c r="AO627" s="5" t="s">
        <v>163</v>
      </c>
      <c r="AP627" s="5">
        <v>0</v>
      </c>
      <c r="AQ627" s="3">
        <v>1</v>
      </c>
      <c r="AR627" s="3" t="s">
        <v>17</v>
      </c>
    </row>
    <row r="628" spans="1:45" ht="16" customHeight="1">
      <c r="A628" s="3" t="s">
        <v>18</v>
      </c>
      <c r="B628" s="5">
        <v>2001</v>
      </c>
      <c r="D628" s="3" t="s">
        <v>164</v>
      </c>
      <c r="Q628" s="3" t="s">
        <v>343</v>
      </c>
      <c r="AE628" s="3" t="s">
        <v>750</v>
      </c>
      <c r="AF628" s="3" t="s">
        <v>766</v>
      </c>
      <c r="AG628" s="3" t="s">
        <v>665</v>
      </c>
      <c r="AH628" s="3" t="s">
        <v>784</v>
      </c>
      <c r="AJ628" s="3" t="s">
        <v>800</v>
      </c>
      <c r="AK628" s="3" t="s">
        <v>846</v>
      </c>
      <c r="AL628" s="3" t="s">
        <v>847</v>
      </c>
      <c r="AM628" s="5" t="s">
        <v>848</v>
      </c>
      <c r="AN628" s="5" t="s">
        <v>876</v>
      </c>
      <c r="AO628" s="5" t="s">
        <v>877</v>
      </c>
      <c r="AP628" s="5">
        <v>0</v>
      </c>
      <c r="AQ628" s="3">
        <v>0</v>
      </c>
      <c r="AR628" s="3" t="s">
        <v>16</v>
      </c>
    </row>
    <row r="629" spans="1:45" ht="20" customHeight="1">
      <c r="A629" s="3" t="s">
        <v>18</v>
      </c>
      <c r="B629" s="5">
        <v>2001</v>
      </c>
      <c r="D629" s="3" t="s">
        <v>165</v>
      </c>
      <c r="Q629" s="3" t="s">
        <v>343</v>
      </c>
      <c r="AE629" s="3" t="s">
        <v>750</v>
      </c>
      <c r="AF629" s="3" t="s">
        <v>767</v>
      </c>
      <c r="AG629" s="3" t="s">
        <v>665</v>
      </c>
      <c r="AH629" s="3" t="s">
        <v>785</v>
      </c>
      <c r="AJ629" s="3" t="s">
        <v>801</v>
      </c>
      <c r="AK629" s="3" t="s">
        <v>849</v>
      </c>
      <c r="AL629" s="3" t="s">
        <v>850</v>
      </c>
      <c r="AM629" s="5" t="s">
        <v>851</v>
      </c>
      <c r="AN629" s="5" t="s">
        <v>878</v>
      </c>
      <c r="AO629" s="5" t="s">
        <v>165</v>
      </c>
      <c r="AP629" s="5">
        <v>0</v>
      </c>
      <c r="AQ629" s="3">
        <v>1</v>
      </c>
    </row>
    <row r="630" spans="1:45">
      <c r="A630" s="3" t="s">
        <v>18</v>
      </c>
      <c r="B630" s="3">
        <v>2010</v>
      </c>
      <c r="D630" s="3" t="s">
        <v>638</v>
      </c>
      <c r="Q630" s="3" t="s">
        <v>343</v>
      </c>
      <c r="AE630" s="3" t="s">
        <v>750</v>
      </c>
      <c r="AG630" s="3" t="s">
        <v>665</v>
      </c>
      <c r="AI630" s="9" t="s">
        <v>742</v>
      </c>
      <c r="AM630" s="3" t="s">
        <v>651</v>
      </c>
      <c r="AP630" s="3">
        <v>1</v>
      </c>
      <c r="AQ630" s="3">
        <v>0</v>
      </c>
    </row>
    <row r="631" spans="1:45">
      <c r="A631" s="3" t="s">
        <v>18</v>
      </c>
      <c r="B631" s="3">
        <v>2011</v>
      </c>
      <c r="D631" s="3" t="s">
        <v>638</v>
      </c>
      <c r="Q631" s="3" t="s">
        <v>343</v>
      </c>
      <c r="X631" s="3" t="s">
        <v>666</v>
      </c>
      <c r="AE631" s="3" t="s">
        <v>695</v>
      </c>
      <c r="AF631" s="3" t="s">
        <v>696</v>
      </c>
      <c r="AG631" s="3" t="s">
        <v>665</v>
      </c>
      <c r="AH631" s="3" t="s">
        <v>667</v>
      </c>
      <c r="AI631" s="9" t="s">
        <v>742</v>
      </c>
      <c r="AP631" s="3">
        <v>0</v>
      </c>
      <c r="AQ631" s="3">
        <v>0</v>
      </c>
    </row>
    <row r="632" spans="1:45">
      <c r="A632" s="3" t="s">
        <v>637</v>
      </c>
      <c r="B632" s="3">
        <v>2010</v>
      </c>
      <c r="D632" s="3" t="s">
        <v>639</v>
      </c>
      <c r="Q632" s="3" t="s">
        <v>343</v>
      </c>
      <c r="AE632" s="3" t="s">
        <v>695</v>
      </c>
      <c r="AG632" s="3" t="s">
        <v>665</v>
      </c>
      <c r="AI632" s="9" t="s">
        <v>742</v>
      </c>
      <c r="AM632" s="3" t="s">
        <v>651</v>
      </c>
      <c r="AP632" s="3">
        <v>0</v>
      </c>
      <c r="AQ632" s="3">
        <v>0</v>
      </c>
    </row>
    <row r="633" spans="1:45">
      <c r="A633" s="3" t="s">
        <v>637</v>
      </c>
      <c r="B633" s="3">
        <v>2011</v>
      </c>
      <c r="D633" s="3" t="s">
        <v>639</v>
      </c>
      <c r="Q633" s="3" t="s">
        <v>343</v>
      </c>
      <c r="X633" s="3" t="s">
        <v>694</v>
      </c>
      <c r="AE633" s="3" t="s">
        <v>695</v>
      </c>
      <c r="AF633" s="3" t="s">
        <v>697</v>
      </c>
      <c r="AG633" s="3" t="s">
        <v>665</v>
      </c>
      <c r="AH633" s="3" t="s">
        <v>668</v>
      </c>
      <c r="AI633" s="9" t="s">
        <v>742</v>
      </c>
      <c r="AP633" s="3">
        <v>0</v>
      </c>
      <c r="AQ633" s="3">
        <v>0</v>
      </c>
    </row>
    <row r="634" spans="1:45">
      <c r="A634" s="3" t="s">
        <v>637</v>
      </c>
      <c r="B634" s="3">
        <v>2010</v>
      </c>
      <c r="D634" s="3" t="s">
        <v>640</v>
      </c>
      <c r="Q634" s="3" t="s">
        <v>343</v>
      </c>
      <c r="AE634" s="3" t="s">
        <v>695</v>
      </c>
      <c r="AG634" s="3" t="s">
        <v>665</v>
      </c>
      <c r="AI634" s="9" t="s">
        <v>742</v>
      </c>
      <c r="AM634" s="3" t="s">
        <v>652</v>
      </c>
      <c r="AP634" s="3">
        <v>0</v>
      </c>
      <c r="AQ634" s="3">
        <v>0</v>
      </c>
    </row>
    <row r="635" spans="1:45">
      <c r="A635" s="3" t="s">
        <v>637</v>
      </c>
      <c r="B635" s="3">
        <v>2011</v>
      </c>
      <c r="D635" s="3" t="s">
        <v>640</v>
      </c>
      <c r="Q635" s="3" t="s">
        <v>343</v>
      </c>
      <c r="X635" s="3" t="s">
        <v>671</v>
      </c>
      <c r="AE635" s="3" t="s">
        <v>695</v>
      </c>
      <c r="AF635" s="3" t="s">
        <v>698</v>
      </c>
      <c r="AG635" s="3" t="s">
        <v>665</v>
      </c>
      <c r="AH635" s="3" t="s">
        <v>672</v>
      </c>
      <c r="AI635" s="9" t="s">
        <v>742</v>
      </c>
      <c r="AP635" s="3">
        <v>0</v>
      </c>
      <c r="AQ635" s="3">
        <v>0</v>
      </c>
    </row>
    <row r="636" spans="1:45">
      <c r="A636" s="3" t="s">
        <v>637</v>
      </c>
      <c r="B636" s="3">
        <v>2010</v>
      </c>
      <c r="D636" s="3" t="s">
        <v>641</v>
      </c>
      <c r="Q636" s="3" t="s">
        <v>343</v>
      </c>
      <c r="AE636" s="3" t="s">
        <v>695</v>
      </c>
      <c r="AG636" s="3" t="s">
        <v>665</v>
      </c>
      <c r="AI636" s="9" t="s">
        <v>742</v>
      </c>
      <c r="AM636" s="3" t="s">
        <v>653</v>
      </c>
      <c r="AP636" s="3">
        <v>0</v>
      </c>
      <c r="AQ636" s="3">
        <v>0</v>
      </c>
    </row>
    <row r="637" spans="1:45">
      <c r="A637" s="3" t="s">
        <v>637</v>
      </c>
      <c r="B637" s="3">
        <v>2011</v>
      </c>
      <c r="D637" s="3" t="s">
        <v>641</v>
      </c>
      <c r="Q637" s="3" t="s">
        <v>343</v>
      </c>
      <c r="X637" s="3" t="s">
        <v>669</v>
      </c>
      <c r="AE637" s="3" t="s">
        <v>695</v>
      </c>
      <c r="AF637" s="3" t="s">
        <v>669</v>
      </c>
      <c r="AG637" s="3" t="s">
        <v>665</v>
      </c>
      <c r="AH637" s="3" t="s">
        <v>670</v>
      </c>
      <c r="AI637" s="9" t="s">
        <v>742</v>
      </c>
      <c r="AP637" s="3">
        <v>0</v>
      </c>
      <c r="AQ637" s="3">
        <v>0</v>
      </c>
    </row>
    <row r="638" spans="1:45">
      <c r="A638" s="3" t="s">
        <v>637</v>
      </c>
      <c r="B638" s="3">
        <v>2010</v>
      </c>
      <c r="D638" s="3" t="s">
        <v>673</v>
      </c>
      <c r="Q638" s="3" t="s">
        <v>343</v>
      </c>
      <c r="AE638" s="3" t="s">
        <v>695</v>
      </c>
      <c r="AG638" s="3" t="s">
        <v>665</v>
      </c>
      <c r="AI638" s="9" t="s">
        <v>742</v>
      </c>
      <c r="AM638" s="3" t="s">
        <v>654</v>
      </c>
      <c r="AP638" s="3">
        <v>0</v>
      </c>
      <c r="AQ638" s="3">
        <v>0</v>
      </c>
    </row>
    <row r="639" spans="1:45">
      <c r="A639" s="3" t="s">
        <v>637</v>
      </c>
      <c r="B639" s="3">
        <v>2011</v>
      </c>
      <c r="D639" s="3" t="s">
        <v>673</v>
      </c>
      <c r="Q639" s="3" t="s">
        <v>343</v>
      </c>
      <c r="X639" s="3" t="s">
        <v>674</v>
      </c>
      <c r="AE639" s="3" t="s">
        <v>695</v>
      </c>
      <c r="AF639" s="3" t="s">
        <v>674</v>
      </c>
      <c r="AG639" s="3" t="s">
        <v>665</v>
      </c>
      <c r="AH639" s="3" t="s">
        <v>675</v>
      </c>
      <c r="AI639" s="9" t="s">
        <v>742</v>
      </c>
      <c r="AP639" s="3">
        <v>0</v>
      </c>
      <c r="AQ639" s="3">
        <v>0</v>
      </c>
    </row>
    <row r="640" spans="1:45">
      <c r="A640" s="3" t="s">
        <v>637</v>
      </c>
      <c r="B640" s="3">
        <v>2010</v>
      </c>
      <c r="D640" s="3" t="s">
        <v>642</v>
      </c>
      <c r="Q640" s="3" t="s">
        <v>343</v>
      </c>
      <c r="AE640" s="3" t="s">
        <v>695</v>
      </c>
      <c r="AG640" s="3" t="s">
        <v>665</v>
      </c>
      <c r="AI640" s="9" t="s">
        <v>742</v>
      </c>
      <c r="AM640" s="3" t="s">
        <v>655</v>
      </c>
      <c r="AP640" s="3">
        <v>0</v>
      </c>
      <c r="AQ640" s="3">
        <v>0</v>
      </c>
    </row>
    <row r="641" spans="1:43">
      <c r="A641" s="3" t="s">
        <v>637</v>
      </c>
      <c r="B641" s="3">
        <v>2011</v>
      </c>
      <c r="D641" s="3" t="s">
        <v>642</v>
      </c>
      <c r="Q641" s="3" t="s">
        <v>343</v>
      </c>
      <c r="X641" s="3" t="s">
        <v>676</v>
      </c>
      <c r="AE641" s="3" t="s">
        <v>695</v>
      </c>
      <c r="AF641" s="3" t="s">
        <v>699</v>
      </c>
      <c r="AG641" s="3" t="s">
        <v>665</v>
      </c>
      <c r="AH641" s="3" t="s">
        <v>677</v>
      </c>
      <c r="AI641" s="9" t="s">
        <v>742</v>
      </c>
      <c r="AP641" s="3">
        <v>0</v>
      </c>
      <c r="AQ641" s="3">
        <v>0</v>
      </c>
    </row>
    <row r="642" spans="1:43">
      <c r="A642" s="3" t="s">
        <v>637</v>
      </c>
      <c r="B642" s="3">
        <v>2010</v>
      </c>
      <c r="D642" s="3" t="s">
        <v>643</v>
      </c>
      <c r="Q642" s="3" t="s">
        <v>343</v>
      </c>
      <c r="AE642" s="3" t="s">
        <v>695</v>
      </c>
      <c r="AG642" s="3" t="s">
        <v>665</v>
      </c>
      <c r="AI642" s="9" t="s">
        <v>742</v>
      </c>
      <c r="AM642" s="3" t="s">
        <v>656</v>
      </c>
      <c r="AP642" s="3">
        <v>0</v>
      </c>
      <c r="AQ642" s="3">
        <v>0</v>
      </c>
    </row>
    <row r="643" spans="1:43">
      <c r="A643" s="3" t="s">
        <v>637</v>
      </c>
      <c r="B643" s="3">
        <v>2011</v>
      </c>
      <c r="D643" s="3" t="s">
        <v>643</v>
      </c>
      <c r="Q643" s="3" t="s">
        <v>343</v>
      </c>
      <c r="X643" s="3" t="s">
        <v>678</v>
      </c>
      <c r="AE643" s="3" t="s">
        <v>695</v>
      </c>
      <c r="AF643" s="3" t="s">
        <v>678</v>
      </c>
      <c r="AG643" s="3" t="s">
        <v>665</v>
      </c>
      <c r="AH643" s="3" t="s">
        <v>679</v>
      </c>
      <c r="AI643" s="9" t="s">
        <v>742</v>
      </c>
      <c r="AP643" s="3">
        <v>0</v>
      </c>
      <c r="AQ643" s="3">
        <v>0</v>
      </c>
    </row>
    <row r="644" spans="1:43">
      <c r="A644" s="3" t="s">
        <v>637</v>
      </c>
      <c r="B644" s="3">
        <v>2010</v>
      </c>
      <c r="D644" s="3" t="s">
        <v>644</v>
      </c>
      <c r="Q644" s="3" t="s">
        <v>343</v>
      </c>
      <c r="AE644" s="3" t="s">
        <v>695</v>
      </c>
      <c r="AG644" s="3" t="s">
        <v>665</v>
      </c>
      <c r="AI644" s="9" t="s">
        <v>742</v>
      </c>
      <c r="AM644" s="3" t="s">
        <v>657</v>
      </c>
      <c r="AP644" s="3">
        <v>0</v>
      </c>
      <c r="AQ644" s="3">
        <v>0</v>
      </c>
    </row>
    <row r="645" spans="1:43">
      <c r="A645" s="3" t="s">
        <v>637</v>
      </c>
      <c r="B645" s="3">
        <v>2011</v>
      </c>
      <c r="D645" s="3" t="s">
        <v>644</v>
      </c>
      <c r="Q645" s="3" t="s">
        <v>343</v>
      </c>
      <c r="X645" s="3" t="s">
        <v>680</v>
      </c>
      <c r="AE645" s="3" t="s">
        <v>695</v>
      </c>
      <c r="AF645" s="3" t="s">
        <v>680</v>
      </c>
      <c r="AG645" s="3" t="s">
        <v>665</v>
      </c>
      <c r="AH645" s="3" t="s">
        <v>681</v>
      </c>
      <c r="AI645" s="9" t="s">
        <v>742</v>
      </c>
      <c r="AP645" s="3">
        <v>0</v>
      </c>
      <c r="AQ645" s="3">
        <v>0</v>
      </c>
    </row>
    <row r="646" spans="1:43">
      <c r="A646" s="3" t="s">
        <v>637</v>
      </c>
      <c r="B646" s="3">
        <v>2010</v>
      </c>
      <c r="D646" s="3" t="s">
        <v>645</v>
      </c>
      <c r="Q646" s="3" t="s">
        <v>343</v>
      </c>
      <c r="AE646" s="3" t="s">
        <v>695</v>
      </c>
      <c r="AG646" s="3" t="s">
        <v>665</v>
      </c>
      <c r="AI646" s="9" t="s">
        <v>742</v>
      </c>
      <c r="AM646" s="3" t="s">
        <v>658</v>
      </c>
      <c r="AP646" s="3">
        <v>0</v>
      </c>
      <c r="AQ646" s="3">
        <v>0</v>
      </c>
    </row>
    <row r="647" spans="1:43">
      <c r="A647" s="3" t="s">
        <v>637</v>
      </c>
      <c r="B647" s="3">
        <v>2011</v>
      </c>
      <c r="D647" s="3" t="s">
        <v>645</v>
      </c>
      <c r="Q647" s="3" t="s">
        <v>343</v>
      </c>
      <c r="X647" s="3" t="s">
        <v>682</v>
      </c>
      <c r="AE647" s="3" t="s">
        <v>695</v>
      </c>
      <c r="AF647" s="3" t="s">
        <v>704</v>
      </c>
      <c r="AG647" s="3" t="s">
        <v>665</v>
      </c>
      <c r="AH647" s="3" t="s">
        <v>683</v>
      </c>
      <c r="AI647" s="9" t="s">
        <v>742</v>
      </c>
      <c r="AP647" s="3">
        <v>0</v>
      </c>
      <c r="AQ647" s="3">
        <v>0</v>
      </c>
    </row>
    <row r="648" spans="1:43">
      <c r="A648" s="3" t="s">
        <v>637</v>
      </c>
      <c r="B648" s="3">
        <v>2010</v>
      </c>
      <c r="D648" s="3" t="s">
        <v>646</v>
      </c>
      <c r="Q648" s="3" t="s">
        <v>343</v>
      </c>
      <c r="AE648" s="3" t="s">
        <v>695</v>
      </c>
      <c r="AG648" s="3" t="s">
        <v>665</v>
      </c>
      <c r="AI648" s="9" t="s">
        <v>742</v>
      </c>
      <c r="AM648" s="3" t="s">
        <v>659</v>
      </c>
      <c r="AP648" s="3">
        <v>0</v>
      </c>
      <c r="AQ648" s="3">
        <v>0</v>
      </c>
    </row>
    <row r="649" spans="1:43">
      <c r="A649" s="3" t="s">
        <v>637</v>
      </c>
      <c r="B649" s="3">
        <v>2011</v>
      </c>
      <c r="D649" s="3" t="s">
        <v>646</v>
      </c>
      <c r="Q649" s="3" t="s">
        <v>343</v>
      </c>
      <c r="X649" s="3" t="s">
        <v>684</v>
      </c>
      <c r="AE649" s="3" t="s">
        <v>695</v>
      </c>
      <c r="AF649" s="3" t="s">
        <v>702</v>
      </c>
      <c r="AG649" s="3" t="s">
        <v>665</v>
      </c>
      <c r="AH649" s="3" t="s">
        <v>685</v>
      </c>
      <c r="AI649" s="9" t="s">
        <v>742</v>
      </c>
      <c r="AP649" s="3">
        <v>0</v>
      </c>
      <c r="AQ649" s="3">
        <v>0</v>
      </c>
    </row>
    <row r="650" spans="1:43">
      <c r="A650" s="3" t="s">
        <v>637</v>
      </c>
      <c r="B650" s="3">
        <v>2010</v>
      </c>
      <c r="D650" s="3" t="s">
        <v>647</v>
      </c>
      <c r="Q650" s="3" t="s">
        <v>343</v>
      </c>
      <c r="AE650" s="3" t="s">
        <v>695</v>
      </c>
      <c r="AG650" s="3" t="s">
        <v>665</v>
      </c>
      <c r="AI650" s="9" t="s">
        <v>742</v>
      </c>
      <c r="AM650" s="3" t="s">
        <v>660</v>
      </c>
      <c r="AP650" s="3">
        <v>0</v>
      </c>
      <c r="AQ650" s="3">
        <v>0</v>
      </c>
    </row>
    <row r="651" spans="1:43">
      <c r="A651" s="3" t="s">
        <v>637</v>
      </c>
      <c r="B651" s="3">
        <v>2011</v>
      </c>
      <c r="D651" s="3" t="s">
        <v>647</v>
      </c>
      <c r="Q651" s="3" t="s">
        <v>343</v>
      </c>
      <c r="X651" s="3" t="s">
        <v>686</v>
      </c>
      <c r="AE651" s="3" t="s">
        <v>695</v>
      </c>
      <c r="AF651" s="3" t="s">
        <v>703</v>
      </c>
      <c r="AG651" s="3" t="s">
        <v>665</v>
      </c>
      <c r="AH651" s="3" t="s">
        <v>687</v>
      </c>
      <c r="AI651" s="9" t="s">
        <v>742</v>
      </c>
      <c r="AP651" s="3">
        <v>0</v>
      </c>
      <c r="AQ651" s="3">
        <v>0</v>
      </c>
    </row>
    <row r="652" spans="1:43">
      <c r="A652" s="3" t="s">
        <v>637</v>
      </c>
      <c r="B652" s="3">
        <v>2010</v>
      </c>
      <c r="D652" s="3" t="s">
        <v>648</v>
      </c>
      <c r="Q652" s="3" t="s">
        <v>343</v>
      </c>
      <c r="AE652" s="3" t="s">
        <v>695</v>
      </c>
      <c r="AG652" s="3" t="s">
        <v>665</v>
      </c>
      <c r="AI652" s="9" t="s">
        <v>742</v>
      </c>
      <c r="AM652" s="3" t="s">
        <v>661</v>
      </c>
      <c r="AP652" s="3">
        <v>0</v>
      </c>
      <c r="AQ652" s="3">
        <v>0</v>
      </c>
    </row>
    <row r="653" spans="1:43">
      <c r="A653" s="3" t="s">
        <v>637</v>
      </c>
      <c r="B653" s="3">
        <v>2011</v>
      </c>
      <c r="D653" s="3" t="s">
        <v>648</v>
      </c>
      <c r="Q653" s="3" t="s">
        <v>343</v>
      </c>
      <c r="X653" s="3" t="s">
        <v>688</v>
      </c>
      <c r="AE653" s="3" t="s">
        <v>695</v>
      </c>
      <c r="AF653" s="3" t="s">
        <v>701</v>
      </c>
      <c r="AG653" s="3" t="s">
        <v>665</v>
      </c>
      <c r="AH653" s="3" t="s">
        <v>689</v>
      </c>
      <c r="AI653" s="9" t="s">
        <v>742</v>
      </c>
      <c r="AP653" s="3">
        <v>0</v>
      </c>
      <c r="AQ653" s="3">
        <v>0</v>
      </c>
    </row>
    <row r="654" spans="1:43">
      <c r="A654" s="3" t="s">
        <v>637</v>
      </c>
      <c r="B654" s="3">
        <v>2010</v>
      </c>
      <c r="D654" s="3" t="s">
        <v>649</v>
      </c>
      <c r="Q654" s="3" t="s">
        <v>343</v>
      </c>
      <c r="AE654" s="3" t="s">
        <v>695</v>
      </c>
      <c r="AG654" s="3" t="s">
        <v>665</v>
      </c>
      <c r="AI654" s="9" t="s">
        <v>742</v>
      </c>
      <c r="AM654" s="3" t="s">
        <v>663</v>
      </c>
      <c r="AP654" s="3">
        <v>0</v>
      </c>
      <c r="AQ654" s="3">
        <v>0</v>
      </c>
    </row>
    <row r="655" spans="1:43">
      <c r="A655" s="3" t="s">
        <v>637</v>
      </c>
      <c r="B655" s="3">
        <v>2011</v>
      </c>
      <c r="D655" s="3" t="s">
        <v>649</v>
      </c>
      <c r="Q655" s="3" t="s">
        <v>343</v>
      </c>
      <c r="X655" s="3" t="s">
        <v>690</v>
      </c>
      <c r="AE655" s="3" t="s">
        <v>695</v>
      </c>
      <c r="AF655" s="3" t="s">
        <v>700</v>
      </c>
      <c r="AG655" s="3" t="s">
        <v>665</v>
      </c>
      <c r="AH655" s="3" t="s">
        <v>691</v>
      </c>
      <c r="AI655" s="9" t="s">
        <v>742</v>
      </c>
      <c r="AP655" s="3">
        <v>0</v>
      </c>
      <c r="AQ655" s="3">
        <v>0</v>
      </c>
    </row>
    <row r="656" spans="1:43">
      <c r="A656" s="3" t="s">
        <v>637</v>
      </c>
      <c r="B656" s="3">
        <v>2010</v>
      </c>
      <c r="D656" s="3" t="s">
        <v>650</v>
      </c>
      <c r="Q656" s="3" t="s">
        <v>343</v>
      </c>
      <c r="AE656" s="3" t="s">
        <v>695</v>
      </c>
      <c r="AG656" s="3" t="s">
        <v>665</v>
      </c>
      <c r="AI656" s="9" t="s">
        <v>742</v>
      </c>
      <c r="AM656" s="3" t="s">
        <v>662</v>
      </c>
      <c r="AP656" s="3">
        <v>0</v>
      </c>
      <c r="AQ656" s="3">
        <v>0</v>
      </c>
    </row>
    <row r="657" spans="1:44">
      <c r="A657" s="3" t="s">
        <v>637</v>
      </c>
      <c r="B657" s="3">
        <v>2011</v>
      </c>
      <c r="D657" s="3" t="s">
        <v>650</v>
      </c>
      <c r="Q657" s="3" t="s">
        <v>343</v>
      </c>
      <c r="X657" s="3" t="s">
        <v>692</v>
      </c>
      <c r="AE657" s="3" t="s">
        <v>695</v>
      </c>
      <c r="AF657" s="3" t="s">
        <v>705</v>
      </c>
      <c r="AG657" s="3" t="s">
        <v>665</v>
      </c>
      <c r="AH657" s="3" t="s">
        <v>693</v>
      </c>
      <c r="AI657" s="9" t="s">
        <v>742</v>
      </c>
      <c r="AP657" s="3">
        <v>0</v>
      </c>
      <c r="AQ657" s="3">
        <v>0</v>
      </c>
    </row>
    <row r="658" spans="1:44">
      <c r="AI658" s="9"/>
    </row>
    <row r="659" spans="1:44">
      <c r="A659" s="3" t="s">
        <v>12</v>
      </c>
      <c r="B659" s="3">
        <v>2003</v>
      </c>
      <c r="D659" s="3" t="s">
        <v>202</v>
      </c>
      <c r="AI659" s="9"/>
      <c r="AM659" s="3" t="s">
        <v>1019</v>
      </c>
    </row>
    <row r="660" spans="1:44">
      <c r="A660" s="3" t="s">
        <v>12</v>
      </c>
      <c r="B660" s="3">
        <v>2004</v>
      </c>
      <c r="D660" s="3" t="s">
        <v>202</v>
      </c>
      <c r="Q660" s="3" t="s">
        <v>343</v>
      </c>
      <c r="AK660" s="3" t="s">
        <v>1021</v>
      </c>
      <c r="AL660" s="3" t="s">
        <v>1022</v>
      </c>
      <c r="AM660" s="3" t="s">
        <v>212</v>
      </c>
      <c r="AN660" s="3" t="s">
        <v>726</v>
      </c>
      <c r="AO660" s="3" t="s">
        <v>202</v>
      </c>
      <c r="AP660" s="3">
        <v>0</v>
      </c>
      <c r="AQ660" s="3">
        <v>1</v>
      </c>
    </row>
    <row r="661" spans="1:44">
      <c r="A661" s="3" t="s">
        <v>12</v>
      </c>
      <c r="B661" s="3">
        <v>2009</v>
      </c>
      <c r="D661" s="3" t="s">
        <v>202</v>
      </c>
      <c r="Q661" s="3" t="s">
        <v>343</v>
      </c>
      <c r="AK661" s="3" t="s">
        <v>1023</v>
      </c>
      <c r="AL661" s="3" t="s">
        <v>1024</v>
      </c>
      <c r="AM661" s="3" t="s">
        <v>1018</v>
      </c>
      <c r="AN661" s="3" t="s">
        <v>726</v>
      </c>
      <c r="AO661" s="3" t="s">
        <v>202</v>
      </c>
      <c r="AP661" s="3">
        <v>0</v>
      </c>
      <c r="AQ661" s="3">
        <v>1</v>
      </c>
    </row>
    <row r="662" spans="1:44">
      <c r="A662" s="3" t="s">
        <v>12</v>
      </c>
      <c r="B662" s="3">
        <v>2012</v>
      </c>
      <c r="D662" s="3" t="s">
        <v>202</v>
      </c>
      <c r="AM662" s="3" t="s">
        <v>1020</v>
      </c>
      <c r="AN662" s="3" t="s">
        <v>726</v>
      </c>
      <c r="AO662" s="3" t="s">
        <v>202</v>
      </c>
    </row>
    <row r="663" spans="1:44">
      <c r="A663" s="3" t="s">
        <v>12</v>
      </c>
      <c r="B663" s="3">
        <v>2003</v>
      </c>
      <c r="D663" s="3" t="s">
        <v>203</v>
      </c>
      <c r="AM663" s="3" t="s">
        <v>1025</v>
      </c>
    </row>
    <row r="664" spans="1:44">
      <c r="A664" s="3" t="s">
        <v>12</v>
      </c>
      <c r="B664" s="3">
        <v>2004</v>
      </c>
      <c r="D664" s="3" t="s">
        <v>203</v>
      </c>
      <c r="Q664" s="3" t="s">
        <v>343</v>
      </c>
      <c r="AK664" s="3" t="s">
        <v>1028</v>
      </c>
      <c r="AL664" s="3" t="s">
        <v>1029</v>
      </c>
      <c r="AM664" s="3" t="s">
        <v>213</v>
      </c>
      <c r="AN664" s="3" t="s">
        <v>727</v>
      </c>
      <c r="AO664" s="3" t="s">
        <v>719</v>
      </c>
      <c r="AP664" s="3">
        <v>0</v>
      </c>
      <c r="AQ664" s="3">
        <v>0</v>
      </c>
    </row>
    <row r="665" spans="1:44">
      <c r="A665" s="3" t="s">
        <v>12</v>
      </c>
      <c r="B665" s="3">
        <v>2009</v>
      </c>
      <c r="D665" s="3" t="s">
        <v>203</v>
      </c>
      <c r="Q665" s="3" t="s">
        <v>343</v>
      </c>
      <c r="AK665" s="3" t="s">
        <v>1030</v>
      </c>
      <c r="AL665" s="3" t="s">
        <v>1031</v>
      </c>
      <c r="AM665" s="3" t="s">
        <v>1026</v>
      </c>
      <c r="AN665" s="3" t="s">
        <v>727</v>
      </c>
      <c r="AO665" s="3" t="s">
        <v>719</v>
      </c>
      <c r="AP665" s="3">
        <v>0</v>
      </c>
      <c r="AQ665" s="3">
        <v>0</v>
      </c>
    </row>
    <row r="666" spans="1:44">
      <c r="A666" s="3" t="s">
        <v>12</v>
      </c>
      <c r="B666" s="3">
        <v>2012</v>
      </c>
      <c r="D666" s="3" t="s">
        <v>203</v>
      </c>
      <c r="AM666" s="3" t="s">
        <v>1027</v>
      </c>
    </row>
    <row r="667" spans="1:44">
      <c r="A667" s="3" t="s">
        <v>12</v>
      </c>
      <c r="D667" s="3" t="s">
        <v>204</v>
      </c>
      <c r="Q667" s="3" t="s">
        <v>343</v>
      </c>
      <c r="AM667" s="3" t="s">
        <v>214</v>
      </c>
      <c r="AN667" s="3" t="s">
        <v>728</v>
      </c>
      <c r="AO667" s="3" t="s">
        <v>723</v>
      </c>
      <c r="AP667" s="3">
        <v>0</v>
      </c>
      <c r="AQ667" s="3">
        <v>0</v>
      </c>
    </row>
    <row r="668" spans="1:44">
      <c r="A668" s="3" t="s">
        <v>12</v>
      </c>
      <c r="B668" s="3">
        <v>2004</v>
      </c>
      <c r="D668" s="3" t="s">
        <v>204</v>
      </c>
      <c r="Q668" s="3" t="s">
        <v>343</v>
      </c>
      <c r="AM668" s="3" t="s">
        <v>215</v>
      </c>
      <c r="AN668" s="3" t="s">
        <v>728</v>
      </c>
      <c r="AO668" s="3" t="s">
        <v>723</v>
      </c>
      <c r="AP668" s="3">
        <v>0</v>
      </c>
      <c r="AQ668" s="3">
        <v>0</v>
      </c>
    </row>
    <row r="669" spans="1:44">
      <c r="A669" s="3" t="s">
        <v>12</v>
      </c>
      <c r="B669" s="3">
        <v>2012</v>
      </c>
      <c r="D669" s="3" t="s">
        <v>205</v>
      </c>
      <c r="Q669" s="3" t="s">
        <v>343</v>
      </c>
      <c r="AM669" s="3" t="s">
        <v>216</v>
      </c>
      <c r="AN669" s="3" t="s">
        <v>729</v>
      </c>
      <c r="AO669" s="3" t="s">
        <v>718</v>
      </c>
      <c r="AP669" s="3">
        <v>0</v>
      </c>
      <c r="AQ669" s="3">
        <v>0</v>
      </c>
    </row>
    <row r="670" spans="1:44">
      <c r="A670" s="3" t="s">
        <v>12</v>
      </c>
      <c r="B670" s="3">
        <v>2004</v>
      </c>
      <c r="D670" s="3" t="s">
        <v>205</v>
      </c>
      <c r="Q670" s="3" t="s">
        <v>343</v>
      </c>
      <c r="AM670" s="3" t="s">
        <v>217</v>
      </c>
      <c r="AN670" s="3" t="s">
        <v>729</v>
      </c>
      <c r="AO670" s="3" t="s">
        <v>718</v>
      </c>
      <c r="AP670" s="3">
        <v>0</v>
      </c>
      <c r="AQ670" s="3">
        <v>0</v>
      </c>
    </row>
    <row r="671" spans="1:44">
      <c r="A671" s="3" t="s">
        <v>12</v>
      </c>
      <c r="B671" s="3">
        <v>2012</v>
      </c>
      <c r="D671" s="3" t="s">
        <v>206</v>
      </c>
      <c r="Q671" s="3" t="s">
        <v>343</v>
      </c>
      <c r="AM671" s="3" t="s">
        <v>218</v>
      </c>
      <c r="AN671" s="3" t="s">
        <v>730</v>
      </c>
      <c r="AO671" s="3" t="s">
        <v>724</v>
      </c>
      <c r="AP671" s="3">
        <v>0</v>
      </c>
      <c r="AQ671" s="3">
        <v>0</v>
      </c>
      <c r="AR671" s="3" t="s">
        <v>9</v>
      </c>
    </row>
    <row r="672" spans="1:44">
      <c r="A672" s="3" t="s">
        <v>12</v>
      </c>
      <c r="B672" s="3">
        <v>2004</v>
      </c>
      <c r="D672" s="3" t="s">
        <v>206</v>
      </c>
      <c r="Q672" s="3" t="s">
        <v>343</v>
      </c>
      <c r="AM672" s="3" t="s">
        <v>219</v>
      </c>
      <c r="AN672" s="3" t="s">
        <v>730</v>
      </c>
      <c r="AO672" s="3" t="s">
        <v>724</v>
      </c>
      <c r="AP672" s="3">
        <v>0</v>
      </c>
      <c r="AQ672" s="3">
        <v>0</v>
      </c>
      <c r="AR672" s="3" t="s">
        <v>9</v>
      </c>
    </row>
    <row r="673" spans="1:46">
      <c r="A673" s="3" t="s">
        <v>12</v>
      </c>
      <c r="B673" s="3">
        <v>2012</v>
      </c>
      <c r="D673" s="3" t="s">
        <v>207</v>
      </c>
      <c r="Q673" s="3" t="s">
        <v>343</v>
      </c>
      <c r="AM673" s="3" t="s">
        <v>220</v>
      </c>
      <c r="AN673" s="3" t="s">
        <v>731</v>
      </c>
      <c r="AO673" s="3" t="s">
        <v>725</v>
      </c>
      <c r="AP673" s="3">
        <v>0</v>
      </c>
      <c r="AQ673" s="3">
        <v>1</v>
      </c>
    </row>
    <row r="674" spans="1:46">
      <c r="A674" s="3" t="s">
        <v>12</v>
      </c>
      <c r="B674" s="3">
        <v>2004</v>
      </c>
      <c r="D674" s="3" t="s">
        <v>207</v>
      </c>
      <c r="Q674" s="3" t="s">
        <v>343</v>
      </c>
      <c r="AM674" s="3" t="s">
        <v>221</v>
      </c>
      <c r="AN674" s="3" t="s">
        <v>731</v>
      </c>
      <c r="AO674" s="3" t="s">
        <v>725</v>
      </c>
      <c r="AP674" s="3">
        <v>0</v>
      </c>
      <c r="AQ674" s="3">
        <v>1</v>
      </c>
    </row>
    <row r="675" spans="1:46">
      <c r="A675" s="3" t="s">
        <v>12</v>
      </c>
      <c r="B675" s="3">
        <v>2012</v>
      </c>
      <c r="D675" s="3" t="s">
        <v>208</v>
      </c>
      <c r="Q675" s="3" t="s">
        <v>343</v>
      </c>
      <c r="AM675" s="3" t="s">
        <v>222</v>
      </c>
      <c r="AN675" s="3">
        <v>182</v>
      </c>
      <c r="AO675" s="3" t="s">
        <v>208</v>
      </c>
      <c r="AP675" s="3">
        <v>1</v>
      </c>
      <c r="AQ675" s="3">
        <v>0</v>
      </c>
    </row>
    <row r="676" spans="1:46">
      <c r="A676" s="3" t="s">
        <v>12</v>
      </c>
      <c r="B676" s="3">
        <v>2004</v>
      </c>
      <c r="D676" s="3" t="s">
        <v>208</v>
      </c>
      <c r="Q676" s="3" t="s">
        <v>343</v>
      </c>
      <c r="AM676" s="3" t="s">
        <v>223</v>
      </c>
      <c r="AN676" s="3">
        <v>182</v>
      </c>
      <c r="AO676" s="3" t="s">
        <v>722</v>
      </c>
      <c r="AP676" s="3">
        <v>1</v>
      </c>
      <c r="AQ676" s="3">
        <v>0</v>
      </c>
    </row>
    <row r="677" spans="1:46">
      <c r="A677" s="3" t="s">
        <v>12</v>
      </c>
      <c r="B677" s="3">
        <v>2012</v>
      </c>
      <c r="D677" s="3" t="s">
        <v>209</v>
      </c>
      <c r="Q677" s="3" t="s">
        <v>343</v>
      </c>
      <c r="AM677" s="3" t="s">
        <v>224</v>
      </c>
      <c r="AN677" s="3" t="s">
        <v>732</v>
      </c>
      <c r="AO677" s="3" t="s">
        <v>721</v>
      </c>
      <c r="AP677" s="3">
        <v>0</v>
      </c>
      <c r="AQ677" s="3">
        <v>0</v>
      </c>
    </row>
    <row r="678" spans="1:46">
      <c r="A678" s="3" t="s">
        <v>12</v>
      </c>
      <c r="B678" s="3">
        <v>2004</v>
      </c>
      <c r="D678" s="3" t="s">
        <v>209</v>
      </c>
      <c r="Q678" s="3" t="s">
        <v>343</v>
      </c>
      <c r="AM678" s="3" t="s">
        <v>225</v>
      </c>
      <c r="AN678" s="3" t="s">
        <v>732</v>
      </c>
      <c r="AO678" s="3" t="s">
        <v>721</v>
      </c>
      <c r="AP678" s="3">
        <v>0</v>
      </c>
      <c r="AQ678" s="3">
        <v>0</v>
      </c>
    </row>
    <row r="679" spans="1:46">
      <c r="A679" s="3" t="s">
        <v>12</v>
      </c>
      <c r="B679" s="3">
        <v>2012</v>
      </c>
      <c r="D679" s="3" t="s">
        <v>210</v>
      </c>
      <c r="Q679" s="3" t="s">
        <v>343</v>
      </c>
      <c r="AM679" s="3" t="s">
        <v>226</v>
      </c>
      <c r="AN679" s="3" t="s">
        <v>733</v>
      </c>
      <c r="AO679" s="3" t="s">
        <v>208</v>
      </c>
      <c r="AP679" s="3">
        <v>0</v>
      </c>
      <c r="AQ679" s="3">
        <v>1</v>
      </c>
      <c r="AR679" s="3" t="s">
        <v>9</v>
      </c>
      <c r="AS679" s="3" t="s">
        <v>4</v>
      </c>
      <c r="AT679" s="3" t="s">
        <v>8</v>
      </c>
    </row>
    <row r="680" spans="1:46">
      <c r="A680" s="3" t="s">
        <v>12</v>
      </c>
      <c r="B680" s="3">
        <v>2004</v>
      </c>
      <c r="D680" s="3" t="s">
        <v>210</v>
      </c>
      <c r="Q680" s="3" t="s">
        <v>343</v>
      </c>
      <c r="AM680" s="3" t="s">
        <v>227</v>
      </c>
      <c r="AN680" s="3" t="s">
        <v>733</v>
      </c>
      <c r="AO680" s="3" t="s">
        <v>208</v>
      </c>
      <c r="AP680" s="3">
        <v>0</v>
      </c>
      <c r="AQ680" s="3">
        <v>1</v>
      </c>
      <c r="AR680" s="3" t="s">
        <v>9</v>
      </c>
      <c r="AS680" s="3" t="s">
        <v>4</v>
      </c>
      <c r="AT680" s="3" t="s">
        <v>8</v>
      </c>
    </row>
    <row r="681" spans="1:46">
      <c r="A681" s="3" t="s">
        <v>12</v>
      </c>
      <c r="B681" s="3">
        <v>2012</v>
      </c>
      <c r="D681" s="3" t="s">
        <v>211</v>
      </c>
      <c r="Q681" s="3" t="s">
        <v>343</v>
      </c>
      <c r="AM681" s="3" t="s">
        <v>228</v>
      </c>
      <c r="AN681" s="3">
        <v>443</v>
      </c>
      <c r="AO681" s="3" t="s">
        <v>720</v>
      </c>
      <c r="AP681" s="3">
        <v>0</v>
      </c>
      <c r="AQ681" s="3">
        <v>0</v>
      </c>
    </row>
    <row r="682" spans="1:46">
      <c r="A682" s="3" t="s">
        <v>12</v>
      </c>
      <c r="B682" s="3">
        <v>2004</v>
      </c>
      <c r="D682" s="3" t="s">
        <v>211</v>
      </c>
      <c r="Q682" s="3" t="s">
        <v>343</v>
      </c>
      <c r="AM682" s="3" t="s">
        <v>229</v>
      </c>
      <c r="AN682" s="3">
        <v>443</v>
      </c>
      <c r="AO682" s="3" t="s">
        <v>211</v>
      </c>
      <c r="AP682" s="3">
        <v>0</v>
      </c>
      <c r="AQ682" s="3">
        <v>0</v>
      </c>
    </row>
    <row r="683" spans="1:46">
      <c r="Q683" s="3" t="s">
        <v>343</v>
      </c>
      <c r="AK683" s="3" t="s">
        <v>247</v>
      </c>
      <c r="AL683" s="3" t="s">
        <v>285</v>
      </c>
      <c r="AM683" s="3" t="s">
        <v>286</v>
      </c>
      <c r="AP683" s="3">
        <v>0</v>
      </c>
      <c r="AQ683" s="3">
        <v>1</v>
      </c>
      <c r="AR683" s="3" t="s">
        <v>4</v>
      </c>
      <c r="AS683" s="3" t="s">
        <v>2</v>
      </c>
    </row>
    <row r="684" spans="1:46">
      <c r="Q684" s="3" t="s">
        <v>343</v>
      </c>
      <c r="AK684" s="3" t="s">
        <v>248</v>
      </c>
      <c r="AL684" s="3" t="s">
        <v>284</v>
      </c>
      <c r="AM684" s="3" t="s">
        <v>287</v>
      </c>
      <c r="AP684" s="3">
        <v>0</v>
      </c>
      <c r="AQ684" s="3">
        <v>0</v>
      </c>
    </row>
    <row r="685" spans="1:46">
      <c r="A685" s="3" t="s">
        <v>13</v>
      </c>
      <c r="D685" s="3" t="s">
        <v>230</v>
      </c>
    </row>
    <row r="686" spans="1:46">
      <c r="A686" s="3" t="s">
        <v>13</v>
      </c>
      <c r="D686" s="3" t="s">
        <v>231</v>
      </c>
    </row>
    <row r="687" spans="1:46">
      <c r="A687" s="3" t="s">
        <v>13</v>
      </c>
      <c r="B687" s="3">
        <v>2012</v>
      </c>
      <c r="D687" s="3" t="s">
        <v>232</v>
      </c>
      <c r="Q687" s="3" t="s">
        <v>343</v>
      </c>
      <c r="AK687" s="3" t="s">
        <v>249</v>
      </c>
      <c r="AL687" s="3" t="s">
        <v>283</v>
      </c>
      <c r="AM687" s="3" t="s">
        <v>288</v>
      </c>
      <c r="AP687" s="3">
        <v>0</v>
      </c>
      <c r="AQ687" s="3">
        <v>1</v>
      </c>
      <c r="AR687" s="3" t="s">
        <v>4</v>
      </c>
    </row>
    <row r="688" spans="1:46">
      <c r="A688" s="3" t="s">
        <v>13</v>
      </c>
      <c r="B688" s="3">
        <v>2004</v>
      </c>
      <c r="D688" s="3" t="s">
        <v>233</v>
      </c>
      <c r="Q688" s="3" t="s">
        <v>343</v>
      </c>
      <c r="AK688" s="3" t="s">
        <v>250</v>
      </c>
      <c r="AL688" s="3" t="s">
        <v>282</v>
      </c>
      <c r="AM688" s="3" t="s">
        <v>289</v>
      </c>
      <c r="AP688" s="3">
        <v>0</v>
      </c>
      <c r="AQ688" s="3">
        <v>1</v>
      </c>
    </row>
    <row r="689" spans="1:44">
      <c r="A689" s="3" t="s">
        <v>13</v>
      </c>
      <c r="B689" s="3">
        <v>2012</v>
      </c>
      <c r="D689" s="3" t="s">
        <v>234</v>
      </c>
      <c r="Q689" s="3" t="s">
        <v>343</v>
      </c>
      <c r="AK689" s="3" t="s">
        <v>251</v>
      </c>
      <c r="AL689" s="3" t="s">
        <v>281</v>
      </c>
      <c r="AM689" s="3" t="s">
        <v>290</v>
      </c>
      <c r="AP689" s="3">
        <v>0</v>
      </c>
      <c r="AQ689" s="3">
        <v>1</v>
      </c>
    </row>
    <row r="690" spans="1:44">
      <c r="A690" s="3" t="s">
        <v>13</v>
      </c>
      <c r="B690" s="3">
        <v>2011</v>
      </c>
      <c r="D690" s="3" t="s">
        <v>235</v>
      </c>
      <c r="Q690" s="3" t="s">
        <v>343</v>
      </c>
      <c r="AK690" s="3" t="s">
        <v>252</v>
      </c>
      <c r="AL690" s="3" t="s">
        <v>280</v>
      </c>
      <c r="AM690" s="3" t="s">
        <v>291</v>
      </c>
      <c r="AP690" s="3">
        <v>0</v>
      </c>
      <c r="AQ690" s="3">
        <v>1</v>
      </c>
    </row>
    <row r="691" spans="1:44">
      <c r="A691" s="3" t="s">
        <v>13</v>
      </c>
      <c r="B691" s="3">
        <v>2011</v>
      </c>
      <c r="D691" s="3" t="s">
        <v>236</v>
      </c>
      <c r="Q691" s="3" t="s">
        <v>343</v>
      </c>
      <c r="AK691" s="3" t="s">
        <v>253</v>
      </c>
      <c r="AL691" s="3" t="s">
        <v>279</v>
      </c>
      <c r="AM691" s="3" t="s">
        <v>292</v>
      </c>
      <c r="AP691" s="3">
        <v>0</v>
      </c>
      <c r="AQ691" s="3">
        <v>1</v>
      </c>
    </row>
    <row r="692" spans="1:44">
      <c r="A692" s="3" t="s">
        <v>13</v>
      </c>
      <c r="B692" s="3">
        <v>2011</v>
      </c>
      <c r="D692" s="3" t="s">
        <v>237</v>
      </c>
      <c r="Q692" s="3" t="s">
        <v>343</v>
      </c>
      <c r="AK692" s="3" t="s">
        <v>254</v>
      </c>
      <c r="AL692" s="3" t="s">
        <v>278</v>
      </c>
      <c r="AM692" s="3" t="s">
        <v>293</v>
      </c>
      <c r="AP692" s="3">
        <v>0</v>
      </c>
      <c r="AQ692" s="3">
        <v>1</v>
      </c>
    </row>
    <row r="693" spans="1:44">
      <c r="A693" s="3" t="s">
        <v>13</v>
      </c>
      <c r="B693" s="3">
        <v>2011</v>
      </c>
      <c r="D693" s="3" t="s">
        <v>238</v>
      </c>
      <c r="Q693" s="3" t="s">
        <v>343</v>
      </c>
      <c r="AK693" s="3" t="s">
        <v>255</v>
      </c>
      <c r="AL693" s="3" t="s">
        <v>277</v>
      </c>
      <c r="AM693" s="3" t="s">
        <v>294</v>
      </c>
      <c r="AP693" s="3">
        <v>0</v>
      </c>
      <c r="AQ693" s="3">
        <v>0</v>
      </c>
    </row>
    <row r="694" spans="1:44">
      <c r="A694" s="3" t="s">
        <v>13</v>
      </c>
      <c r="B694" s="3">
        <v>2011</v>
      </c>
      <c r="D694" s="3" t="s">
        <v>260</v>
      </c>
      <c r="Q694" s="3" t="s">
        <v>343</v>
      </c>
      <c r="AK694" s="3" t="s">
        <v>256</v>
      </c>
      <c r="AL694" s="3" t="s">
        <v>276</v>
      </c>
      <c r="AM694" s="3" t="s">
        <v>295</v>
      </c>
      <c r="AP694" s="3">
        <v>1</v>
      </c>
      <c r="AQ694" s="3">
        <v>0</v>
      </c>
    </row>
    <row r="695" spans="1:44">
      <c r="A695" s="3" t="s">
        <v>13</v>
      </c>
      <c r="B695" s="3">
        <v>2011</v>
      </c>
      <c r="D695" s="3" t="s">
        <v>239</v>
      </c>
      <c r="Q695" s="3" t="s">
        <v>343</v>
      </c>
      <c r="AK695" s="3" t="s">
        <v>257</v>
      </c>
      <c r="AL695" s="3" t="s">
        <v>275</v>
      </c>
      <c r="AM695" s="3" t="s">
        <v>296</v>
      </c>
      <c r="AP695" s="3">
        <v>0</v>
      </c>
      <c r="AQ695" s="3">
        <v>1</v>
      </c>
      <c r="AR695" s="3" t="s">
        <v>2</v>
      </c>
    </row>
    <row r="696" spans="1:44">
      <c r="A696" s="3" t="s">
        <v>13</v>
      </c>
      <c r="B696" s="3">
        <v>2011</v>
      </c>
      <c r="D696" s="3" t="s">
        <v>36</v>
      </c>
      <c r="Q696" s="3" t="s">
        <v>343</v>
      </c>
      <c r="AK696" s="3" t="s">
        <v>258</v>
      </c>
      <c r="AL696" s="3" t="s">
        <v>274</v>
      </c>
      <c r="AM696" s="3" t="s">
        <v>297</v>
      </c>
      <c r="AP696" s="3">
        <v>0</v>
      </c>
      <c r="AQ696" s="3">
        <v>1</v>
      </c>
    </row>
    <row r="697" spans="1:44">
      <c r="A697" s="3" t="s">
        <v>13</v>
      </c>
      <c r="B697" s="3">
        <v>2011</v>
      </c>
      <c r="D697" s="3" t="s">
        <v>240</v>
      </c>
      <c r="Q697" s="3" t="s">
        <v>343</v>
      </c>
      <c r="AK697" s="3" t="s">
        <v>259</v>
      </c>
      <c r="AL697" s="3" t="s">
        <v>273</v>
      </c>
      <c r="AM697" s="3" t="s">
        <v>298</v>
      </c>
      <c r="AP697" s="3">
        <v>0</v>
      </c>
      <c r="AQ697" s="3">
        <v>1</v>
      </c>
      <c r="AR697" s="3" t="s">
        <v>4</v>
      </c>
    </row>
    <row r="698" spans="1:44">
      <c r="A698" s="3" t="s">
        <v>13</v>
      </c>
      <c r="B698" s="3">
        <v>2011</v>
      </c>
      <c r="D698" s="3" t="s">
        <v>241</v>
      </c>
      <c r="Q698" s="3" t="s">
        <v>343</v>
      </c>
      <c r="AK698" s="3" t="s">
        <v>261</v>
      </c>
      <c r="AL698" s="3" t="s">
        <v>272</v>
      </c>
      <c r="AM698" s="3" t="s">
        <v>299</v>
      </c>
      <c r="AP698" s="3">
        <v>0</v>
      </c>
      <c r="AQ698" s="3">
        <v>0</v>
      </c>
      <c r="AR698" s="3" t="s">
        <v>4</v>
      </c>
    </row>
    <row r="699" spans="1:44">
      <c r="A699" s="3" t="s">
        <v>13</v>
      </c>
      <c r="B699" s="3">
        <v>2011</v>
      </c>
      <c r="D699" s="3" t="s">
        <v>242</v>
      </c>
      <c r="Q699" s="3" t="s">
        <v>343</v>
      </c>
      <c r="AK699" s="3" t="s">
        <v>262</v>
      </c>
      <c r="AL699" s="3" t="s">
        <v>271</v>
      </c>
      <c r="AM699" s="3" t="s">
        <v>300</v>
      </c>
      <c r="AP699" s="3">
        <v>0</v>
      </c>
      <c r="AQ699" s="3">
        <v>1</v>
      </c>
      <c r="AR699" s="3" t="s">
        <v>2</v>
      </c>
    </row>
    <row r="700" spans="1:44">
      <c r="A700" s="3" t="s">
        <v>13</v>
      </c>
      <c r="B700" s="3">
        <v>2011</v>
      </c>
      <c r="D700" s="3" t="s">
        <v>243</v>
      </c>
      <c r="Q700" s="3" t="s">
        <v>343</v>
      </c>
      <c r="AK700" s="3" t="s">
        <v>263</v>
      </c>
      <c r="AL700" s="3" t="s">
        <v>270</v>
      </c>
      <c r="AM700" s="3" t="s">
        <v>301</v>
      </c>
      <c r="AP700" s="3">
        <v>0</v>
      </c>
      <c r="AQ700" s="3">
        <v>0</v>
      </c>
    </row>
    <row r="701" spans="1:44">
      <c r="A701" s="3" t="s">
        <v>13</v>
      </c>
      <c r="B701" s="3">
        <v>2011</v>
      </c>
      <c r="D701" s="3" t="s">
        <v>244</v>
      </c>
      <c r="Q701" s="3" t="s">
        <v>343</v>
      </c>
      <c r="AK701" s="3" t="s">
        <v>264</v>
      </c>
      <c r="AL701" s="3" t="s">
        <v>269</v>
      </c>
      <c r="AM701" s="3" t="s">
        <v>302</v>
      </c>
      <c r="AP701" s="3">
        <v>0</v>
      </c>
      <c r="AQ701" s="3">
        <v>1</v>
      </c>
    </row>
    <row r="702" spans="1:44">
      <c r="A702" s="3" t="s">
        <v>13</v>
      </c>
      <c r="B702" s="3">
        <v>2011</v>
      </c>
      <c r="D702" s="3" t="s">
        <v>245</v>
      </c>
      <c r="Q702" s="3" t="s">
        <v>343</v>
      </c>
      <c r="AK702" s="3" t="s">
        <v>265</v>
      </c>
      <c r="AL702" s="3" t="s">
        <v>268</v>
      </c>
      <c r="AM702" s="3" t="s">
        <v>303</v>
      </c>
      <c r="AP702" s="3">
        <v>0</v>
      </c>
      <c r="AQ702" s="3">
        <v>1</v>
      </c>
    </row>
    <row r="703" spans="1:44">
      <c r="A703" s="3" t="s">
        <v>13</v>
      </c>
      <c r="B703" s="3">
        <v>2011</v>
      </c>
      <c r="D703" s="3" t="s">
        <v>246</v>
      </c>
      <c r="Q703" s="3" t="s">
        <v>343</v>
      </c>
      <c r="AK703" s="3" t="s">
        <v>266</v>
      </c>
      <c r="AL703" s="3" t="s">
        <v>267</v>
      </c>
      <c r="AM703" s="3" t="s">
        <v>304</v>
      </c>
      <c r="AP703" s="3">
        <v>0</v>
      </c>
      <c r="AQ703" s="3">
        <v>0</v>
      </c>
    </row>
    <row r="704" spans="1:44">
      <c r="A704" s="3" t="s">
        <v>13</v>
      </c>
      <c r="B704" s="3">
        <v>2011</v>
      </c>
      <c r="C704" s="3">
        <v>1995</v>
      </c>
      <c r="D704" s="3" t="s">
        <v>407</v>
      </c>
      <c r="Q704" s="3" t="s">
        <v>343</v>
      </c>
      <c r="R704" s="3">
        <v>42.5</v>
      </c>
      <c r="S704" s="3">
        <v>42.1</v>
      </c>
      <c r="T704" s="3">
        <v>11.9</v>
      </c>
      <c r="U704" s="3">
        <v>1.2</v>
      </c>
      <c r="V704" s="3">
        <v>0.7</v>
      </c>
      <c r="AE704" s="3" t="s">
        <v>431</v>
      </c>
      <c r="AF704" s="3">
        <v>18.8</v>
      </c>
      <c r="AG704" s="3" t="s">
        <v>430</v>
      </c>
      <c r="AH704" s="3">
        <v>10.3</v>
      </c>
      <c r="AK704" s="3" t="s">
        <v>433</v>
      </c>
      <c r="AL704" s="3" t="s">
        <v>434</v>
      </c>
      <c r="AM704" s="3" t="s">
        <v>432</v>
      </c>
      <c r="AN704" s="3" t="s">
        <v>411</v>
      </c>
      <c r="AO704" s="3" t="s">
        <v>409</v>
      </c>
      <c r="AP704" s="3">
        <v>0</v>
      </c>
      <c r="AQ704" s="3">
        <v>0</v>
      </c>
      <c r="AR704" s="3" t="s">
        <v>18</v>
      </c>
    </row>
    <row r="705" spans="1:44">
      <c r="A705" s="3" t="s">
        <v>13</v>
      </c>
      <c r="B705" s="3">
        <v>2011</v>
      </c>
      <c r="C705" s="3">
        <v>2005</v>
      </c>
      <c r="D705" s="3" t="s">
        <v>407</v>
      </c>
      <c r="I705" s="3">
        <v>49</v>
      </c>
      <c r="Q705" s="3" t="s">
        <v>343</v>
      </c>
      <c r="R705" s="3">
        <v>36.200000000000003</v>
      </c>
      <c r="S705" s="3">
        <v>46.8</v>
      </c>
      <c r="T705" s="3">
        <v>16</v>
      </c>
      <c r="U705" s="3">
        <v>1</v>
      </c>
      <c r="V705" s="3">
        <v>2.1</v>
      </c>
      <c r="AE705" s="3" t="s">
        <v>431</v>
      </c>
      <c r="AF705" s="3">
        <v>23.9</v>
      </c>
      <c r="AG705" s="3" t="s">
        <v>430</v>
      </c>
      <c r="AH705" s="3">
        <v>9.6</v>
      </c>
      <c r="AK705" s="3" t="s">
        <v>428</v>
      </c>
      <c r="AL705" s="3" t="s">
        <v>429</v>
      </c>
      <c r="AM705" s="3" t="s">
        <v>410</v>
      </c>
      <c r="AN705" s="3" t="s">
        <v>411</v>
      </c>
      <c r="AO705" s="3" t="s">
        <v>409</v>
      </c>
      <c r="AP705" s="3">
        <v>0</v>
      </c>
      <c r="AQ705" s="3">
        <v>0</v>
      </c>
      <c r="AR705" s="3" t="s">
        <v>18</v>
      </c>
    </row>
    <row r="706" spans="1:44">
      <c r="A706" s="3" t="s">
        <v>20</v>
      </c>
      <c r="B706" s="3">
        <v>2011</v>
      </c>
      <c r="C706" s="3">
        <v>1995</v>
      </c>
      <c r="D706" s="3" t="s">
        <v>408</v>
      </c>
      <c r="I706" s="3">
        <v>58.5</v>
      </c>
      <c r="Q706" s="3" t="s">
        <v>343</v>
      </c>
      <c r="R706" s="3">
        <v>45.2</v>
      </c>
      <c r="S706" s="3">
        <v>40</v>
      </c>
      <c r="T706" s="3">
        <v>9.6</v>
      </c>
      <c r="U706" s="3">
        <v>1.1000000000000001</v>
      </c>
      <c r="V706" s="3">
        <v>0.5</v>
      </c>
      <c r="AE706" s="3" t="s">
        <v>431</v>
      </c>
      <c r="AF706" s="3">
        <v>31.4</v>
      </c>
      <c r="AG706" s="3" t="s">
        <v>430</v>
      </c>
      <c r="AH706" s="3">
        <v>8.8000000000000007</v>
      </c>
      <c r="AK706" s="3" t="s">
        <v>460</v>
      </c>
      <c r="AL706" s="3" t="s">
        <v>459</v>
      </c>
      <c r="AM706" s="3" t="s">
        <v>458</v>
      </c>
      <c r="AN706" s="3" t="s">
        <v>436</v>
      </c>
      <c r="AO706" s="3" t="s">
        <v>435</v>
      </c>
      <c r="AP706" s="3">
        <v>0</v>
      </c>
      <c r="AQ706" s="3">
        <v>0</v>
      </c>
    </row>
    <row r="707" spans="1:44">
      <c r="A707" s="3" t="s">
        <v>20</v>
      </c>
      <c r="B707" s="3">
        <v>2011</v>
      </c>
      <c r="C707" s="3">
        <v>2005</v>
      </c>
      <c r="D707" s="3" t="s">
        <v>408</v>
      </c>
      <c r="I707" s="3">
        <v>49</v>
      </c>
      <c r="Q707" s="3" t="s">
        <v>343</v>
      </c>
      <c r="R707" s="3">
        <v>36.299999999999997</v>
      </c>
      <c r="S707" s="3">
        <v>44.9</v>
      </c>
      <c r="T707" s="3">
        <v>15.2</v>
      </c>
      <c r="U707" s="3">
        <v>0.8</v>
      </c>
      <c r="V707" s="3">
        <v>2.5</v>
      </c>
      <c r="AE707" s="3" t="s">
        <v>431</v>
      </c>
      <c r="AF707" s="3">
        <v>35.1</v>
      </c>
      <c r="AG707" s="3" t="s">
        <v>430</v>
      </c>
      <c r="AH707" s="3">
        <v>15</v>
      </c>
      <c r="AK707" s="3" t="s">
        <v>462</v>
      </c>
      <c r="AL707" s="3" t="s">
        <v>461</v>
      </c>
      <c r="AM707" s="3" t="s">
        <v>412</v>
      </c>
      <c r="AN707" s="3" t="s">
        <v>436</v>
      </c>
      <c r="AO707" s="3" t="s">
        <v>435</v>
      </c>
      <c r="AP707" s="3">
        <v>0</v>
      </c>
      <c r="AQ707" s="3">
        <v>0</v>
      </c>
    </row>
    <row r="708" spans="1:44">
      <c r="A708" s="3" t="s">
        <v>20</v>
      </c>
      <c r="B708" s="3">
        <v>2011</v>
      </c>
      <c r="C708" s="3">
        <v>1995</v>
      </c>
      <c r="D708" s="3" t="s">
        <v>395</v>
      </c>
      <c r="I708" s="3">
        <v>47.8</v>
      </c>
      <c r="Q708" s="3" t="s">
        <v>343</v>
      </c>
      <c r="R708" s="3">
        <v>38.9</v>
      </c>
      <c r="S708" s="3">
        <v>47.8</v>
      </c>
      <c r="T708" s="3">
        <v>11.4</v>
      </c>
      <c r="U708" s="3">
        <v>1.2</v>
      </c>
      <c r="V708" s="3">
        <v>1</v>
      </c>
      <c r="AE708" s="3" t="s">
        <v>431</v>
      </c>
      <c r="AF708" s="3">
        <v>37.200000000000003</v>
      </c>
      <c r="AG708" s="3" t="s">
        <v>430</v>
      </c>
      <c r="AH708" s="3">
        <v>18.2</v>
      </c>
      <c r="AK708" s="3" t="s">
        <v>464</v>
      </c>
      <c r="AL708" s="3" t="s">
        <v>465</v>
      </c>
      <c r="AM708" s="3" t="s">
        <v>463</v>
      </c>
      <c r="AN708" s="3" t="s">
        <v>437</v>
      </c>
      <c r="AO708" s="3" t="s">
        <v>395</v>
      </c>
      <c r="AP708" s="3">
        <v>0</v>
      </c>
      <c r="AQ708" s="3">
        <v>1</v>
      </c>
    </row>
    <row r="709" spans="1:44">
      <c r="A709" s="3" t="s">
        <v>20</v>
      </c>
      <c r="B709" s="3">
        <v>1985</v>
      </c>
      <c r="C709" s="3">
        <v>2005</v>
      </c>
      <c r="D709" s="3" t="s">
        <v>395</v>
      </c>
      <c r="I709" s="3">
        <v>29.8</v>
      </c>
      <c r="Q709" s="3" t="s">
        <v>343</v>
      </c>
      <c r="R709" s="3">
        <v>31.8</v>
      </c>
      <c r="S709" s="3">
        <v>46.3</v>
      </c>
      <c r="T709" s="3">
        <v>17.3</v>
      </c>
      <c r="U709" s="3">
        <v>1</v>
      </c>
      <c r="V709" s="3">
        <v>3.3</v>
      </c>
      <c r="AE709" s="3" t="s">
        <v>431</v>
      </c>
      <c r="AF709" s="3">
        <v>44.4</v>
      </c>
      <c r="AG709" s="3" t="s">
        <v>430</v>
      </c>
      <c r="AH709" s="3">
        <v>28.2</v>
      </c>
      <c r="AK709" s="3" t="s">
        <v>466</v>
      </c>
      <c r="AL709" s="3" t="s">
        <v>467</v>
      </c>
      <c r="AM709" s="3" t="s">
        <v>413</v>
      </c>
      <c r="AN709" s="3" t="s">
        <v>437</v>
      </c>
      <c r="AO709" s="3" t="s">
        <v>395</v>
      </c>
      <c r="AP709" s="3">
        <v>0</v>
      </c>
      <c r="AQ709" s="3">
        <v>1</v>
      </c>
    </row>
    <row r="710" spans="1:44">
      <c r="A710" s="3" t="s">
        <v>20</v>
      </c>
      <c r="B710" s="3">
        <v>1995</v>
      </c>
      <c r="C710" s="3">
        <v>1995</v>
      </c>
      <c r="D710" s="3" t="s">
        <v>396</v>
      </c>
      <c r="I710" s="3">
        <v>53.7</v>
      </c>
      <c r="Q710" s="3" t="s">
        <v>343</v>
      </c>
      <c r="R710" s="3">
        <v>18.5</v>
      </c>
      <c r="S710" s="3">
        <v>47.6</v>
      </c>
      <c r="T710" s="3">
        <v>23.4</v>
      </c>
      <c r="U710" s="3">
        <v>5</v>
      </c>
      <c r="V710" s="3">
        <v>4.0999999999999996</v>
      </c>
      <c r="AE710" s="3" t="s">
        <v>431</v>
      </c>
      <c r="AF710" s="3">
        <v>68.2</v>
      </c>
      <c r="AG710" s="3" t="s">
        <v>430</v>
      </c>
      <c r="AH710" s="3">
        <v>40.200000000000003</v>
      </c>
      <c r="AK710" s="3" t="s">
        <v>470</v>
      </c>
      <c r="AL710" s="3" t="s">
        <v>469</v>
      </c>
      <c r="AM710" s="3" t="s">
        <v>468</v>
      </c>
      <c r="AN710" s="3" t="s">
        <v>438</v>
      </c>
      <c r="AO710" s="3" t="s">
        <v>442</v>
      </c>
      <c r="AP710" s="3">
        <v>0</v>
      </c>
      <c r="AQ710" s="3">
        <v>0</v>
      </c>
    </row>
    <row r="711" spans="1:44">
      <c r="A711" s="3" t="s">
        <v>20</v>
      </c>
      <c r="B711" s="3">
        <v>1985</v>
      </c>
      <c r="C711" s="3">
        <v>2005</v>
      </c>
      <c r="D711" s="3" t="s">
        <v>396</v>
      </c>
      <c r="I711" s="3">
        <v>27.9</v>
      </c>
      <c r="Q711" s="3" t="s">
        <v>343</v>
      </c>
      <c r="R711" s="3">
        <v>14.5</v>
      </c>
      <c r="S711" s="3">
        <v>40.299999999999997</v>
      </c>
      <c r="T711" s="3">
        <v>31.5</v>
      </c>
      <c r="U711" s="3">
        <v>4.5</v>
      </c>
      <c r="V711" s="3">
        <v>9.1999999999999993</v>
      </c>
      <c r="AE711" s="3" t="s">
        <v>431</v>
      </c>
      <c r="AF711" s="3">
        <v>84.1</v>
      </c>
      <c r="AG711" s="3" t="s">
        <v>430</v>
      </c>
      <c r="AH711" s="3">
        <v>53.4</v>
      </c>
      <c r="AK711" s="3" t="s">
        <v>471</v>
      </c>
      <c r="AL711" s="3" t="s">
        <v>472</v>
      </c>
      <c r="AM711" s="3" t="s">
        <v>414</v>
      </c>
      <c r="AN711" s="3" t="s">
        <v>438</v>
      </c>
      <c r="AO711" s="3" t="s">
        <v>442</v>
      </c>
      <c r="AP711" s="3">
        <v>0</v>
      </c>
      <c r="AQ711" s="3">
        <v>0</v>
      </c>
    </row>
    <row r="712" spans="1:44">
      <c r="A712" s="3" t="s">
        <v>20</v>
      </c>
      <c r="B712" s="3">
        <v>1995</v>
      </c>
      <c r="C712" s="3">
        <v>1995</v>
      </c>
      <c r="D712" s="3" t="s">
        <v>397</v>
      </c>
      <c r="I712" s="3">
        <v>53.8</v>
      </c>
      <c r="Q712" s="3" t="s">
        <v>343</v>
      </c>
      <c r="R712" s="3">
        <v>21.9</v>
      </c>
      <c r="S712" s="3">
        <v>31.8</v>
      </c>
      <c r="T712" s="3">
        <v>19.899999999999999</v>
      </c>
      <c r="U712" s="3">
        <v>4.0999999999999996</v>
      </c>
      <c r="V712" s="3">
        <v>3.6</v>
      </c>
      <c r="AE712" s="3" t="s">
        <v>431</v>
      </c>
      <c r="AF712" s="3">
        <v>61.9</v>
      </c>
      <c r="AG712" s="3" t="s">
        <v>430</v>
      </c>
      <c r="AH712" s="3">
        <v>21.9</v>
      </c>
      <c r="AK712" s="3" t="s">
        <v>474</v>
      </c>
      <c r="AL712" s="3" t="s">
        <v>475</v>
      </c>
      <c r="AM712" s="3" t="s">
        <v>473</v>
      </c>
      <c r="AN712" s="3" t="s">
        <v>439</v>
      </c>
      <c r="AO712" s="3" t="s">
        <v>397</v>
      </c>
      <c r="AP712" s="3">
        <v>0</v>
      </c>
      <c r="AQ712" s="3">
        <v>0</v>
      </c>
      <c r="AR712" s="3" t="s">
        <v>18</v>
      </c>
    </row>
    <row r="713" spans="1:44">
      <c r="A713" s="3" t="s">
        <v>20</v>
      </c>
      <c r="B713" s="3">
        <v>1985</v>
      </c>
      <c r="C713" s="3">
        <v>2005</v>
      </c>
      <c r="D713" s="3" t="s">
        <v>397</v>
      </c>
      <c r="I713" s="3">
        <v>35.1</v>
      </c>
      <c r="Q713" s="3" t="s">
        <v>343</v>
      </c>
      <c r="R713" s="3">
        <v>17.5</v>
      </c>
      <c r="S713" s="3">
        <v>47.2</v>
      </c>
      <c r="T713" s="3">
        <v>27</v>
      </c>
      <c r="U713" s="3">
        <v>3.2</v>
      </c>
      <c r="V713" s="3">
        <v>5.0999999999999996</v>
      </c>
      <c r="AE713" s="3" t="s">
        <v>431</v>
      </c>
      <c r="AF713" s="3">
        <v>76.8</v>
      </c>
      <c r="AG713" s="3" t="s">
        <v>430</v>
      </c>
      <c r="AH713" s="3">
        <v>41.1</v>
      </c>
      <c r="AK713" s="3" t="s">
        <v>476</v>
      </c>
      <c r="AL713" s="3" t="s">
        <v>477</v>
      </c>
      <c r="AM713" s="3" t="s">
        <v>415</v>
      </c>
      <c r="AN713" s="3" t="s">
        <v>439</v>
      </c>
      <c r="AO713" s="3" t="s">
        <v>397</v>
      </c>
      <c r="AP713" s="3">
        <v>0</v>
      </c>
      <c r="AQ713" s="3">
        <v>0</v>
      </c>
      <c r="AR713" s="3" t="s">
        <v>18</v>
      </c>
    </row>
    <row r="714" spans="1:44">
      <c r="A714" s="3" t="s">
        <v>20</v>
      </c>
      <c r="B714" s="3">
        <v>1995</v>
      </c>
      <c r="C714" s="3">
        <v>1995</v>
      </c>
      <c r="D714" s="3" t="s">
        <v>398</v>
      </c>
      <c r="I714" s="3">
        <v>49.3</v>
      </c>
      <c r="Q714" s="3" t="s">
        <v>343</v>
      </c>
      <c r="R714" s="3">
        <v>34.200000000000003</v>
      </c>
      <c r="S714" s="3">
        <v>42.1</v>
      </c>
      <c r="T714" s="3">
        <v>16.2</v>
      </c>
      <c r="U714" s="3">
        <v>2.7</v>
      </c>
      <c r="V714" s="3">
        <v>1.6</v>
      </c>
      <c r="AE714" s="3" t="s">
        <v>431</v>
      </c>
      <c r="AF714" s="3">
        <v>53.2</v>
      </c>
      <c r="AG714" s="3" t="s">
        <v>430</v>
      </c>
      <c r="AH714" s="3">
        <v>31.7</v>
      </c>
      <c r="AK714" s="3" t="s">
        <v>479</v>
      </c>
      <c r="AL714" s="3" t="s">
        <v>480</v>
      </c>
      <c r="AM714" s="3" t="s">
        <v>478</v>
      </c>
      <c r="AN714" s="3" t="s">
        <v>440</v>
      </c>
      <c r="AO714" s="3" t="s">
        <v>457</v>
      </c>
      <c r="AP714" s="3">
        <v>0</v>
      </c>
      <c r="AQ714" s="3">
        <v>1</v>
      </c>
    </row>
    <row r="715" spans="1:44">
      <c r="A715" s="3" t="s">
        <v>20</v>
      </c>
      <c r="B715" s="3">
        <v>1985</v>
      </c>
      <c r="C715" s="3">
        <v>2005</v>
      </c>
      <c r="D715" s="3" t="s">
        <v>398</v>
      </c>
      <c r="I715" s="3">
        <v>31.7</v>
      </c>
      <c r="Q715" s="3" t="s">
        <v>343</v>
      </c>
      <c r="R715" s="3">
        <v>25.7</v>
      </c>
      <c r="S715" s="3">
        <v>43.3</v>
      </c>
      <c r="T715" s="3">
        <v>23.3</v>
      </c>
      <c r="U715" s="3">
        <v>1.9</v>
      </c>
      <c r="V715" s="3">
        <v>5.5</v>
      </c>
      <c r="AE715" s="3" t="s">
        <v>431</v>
      </c>
      <c r="AF715" s="3">
        <v>60.8</v>
      </c>
      <c r="AG715" s="3" t="s">
        <v>430</v>
      </c>
      <c r="AH715" s="3">
        <v>46.8</v>
      </c>
      <c r="AK715" s="3" t="s">
        <v>481</v>
      </c>
      <c r="AL715" s="3" t="s">
        <v>482</v>
      </c>
      <c r="AM715" s="3" t="s">
        <v>416</v>
      </c>
      <c r="AN715" s="3" t="s">
        <v>440</v>
      </c>
      <c r="AO715" s="3" t="s">
        <v>441</v>
      </c>
      <c r="AP715" s="3">
        <v>0</v>
      </c>
      <c r="AQ715" s="3">
        <v>1</v>
      </c>
    </row>
    <row r="716" spans="1:44">
      <c r="A716" s="3" t="s">
        <v>20</v>
      </c>
      <c r="B716" s="3">
        <v>1995</v>
      </c>
      <c r="C716" s="3">
        <v>1995</v>
      </c>
      <c r="D716" s="3" t="s">
        <v>443</v>
      </c>
      <c r="I716" s="3">
        <v>45</v>
      </c>
      <c r="Q716" s="3" t="s">
        <v>343</v>
      </c>
      <c r="R716" s="3">
        <v>21.5</v>
      </c>
      <c r="S716" s="3">
        <v>26.7</v>
      </c>
      <c r="T716" s="3">
        <v>18.899999999999999</v>
      </c>
      <c r="U716" s="3">
        <v>3.7</v>
      </c>
      <c r="V716" s="3">
        <v>2.9</v>
      </c>
      <c r="AE716" s="3" t="s">
        <v>431</v>
      </c>
      <c r="AF716" s="3">
        <v>55.6</v>
      </c>
      <c r="AG716" s="3" t="s">
        <v>430</v>
      </c>
      <c r="AH716" s="3">
        <v>32</v>
      </c>
      <c r="AK716" s="3" t="s">
        <v>484</v>
      </c>
      <c r="AL716" s="3" t="s">
        <v>485</v>
      </c>
      <c r="AM716" s="3" t="s">
        <v>483</v>
      </c>
      <c r="AN716" s="3" t="s">
        <v>444</v>
      </c>
      <c r="AO716" s="3" t="s">
        <v>443</v>
      </c>
      <c r="AP716" s="3">
        <v>0</v>
      </c>
      <c r="AQ716" s="3">
        <v>1</v>
      </c>
    </row>
    <row r="717" spans="1:44">
      <c r="A717" s="3" t="s">
        <v>20</v>
      </c>
      <c r="B717" s="3">
        <v>1985</v>
      </c>
      <c r="C717" s="3">
        <v>2005</v>
      </c>
      <c r="D717" s="3" t="s">
        <v>443</v>
      </c>
      <c r="I717" s="3">
        <v>26</v>
      </c>
      <c r="Q717" s="3" t="s">
        <v>343</v>
      </c>
      <c r="R717" s="3">
        <v>17</v>
      </c>
      <c r="S717" s="3">
        <v>47.2</v>
      </c>
      <c r="T717" s="3">
        <v>25.5</v>
      </c>
      <c r="U717" s="3">
        <v>2.8</v>
      </c>
      <c r="V717" s="3">
        <v>7.8</v>
      </c>
      <c r="AE717" s="3" t="s">
        <v>431</v>
      </c>
      <c r="AF717" s="3">
        <v>69.8</v>
      </c>
      <c r="AG717" s="3" t="s">
        <v>430</v>
      </c>
      <c r="AH717" s="3">
        <v>41</v>
      </c>
      <c r="AK717" s="3" t="s">
        <v>486</v>
      </c>
      <c r="AL717" s="3" t="s">
        <v>487</v>
      </c>
      <c r="AM717" s="3" t="s">
        <v>417</v>
      </c>
      <c r="AN717" s="3" t="s">
        <v>444</v>
      </c>
      <c r="AO717" s="3" t="s">
        <v>443</v>
      </c>
      <c r="AP717" s="3">
        <v>0</v>
      </c>
      <c r="AQ717" s="3">
        <v>1</v>
      </c>
    </row>
    <row r="718" spans="1:44">
      <c r="A718" s="3" t="s">
        <v>20</v>
      </c>
      <c r="B718" s="3">
        <v>1995</v>
      </c>
      <c r="C718" s="3">
        <v>1995</v>
      </c>
      <c r="D718" s="3" t="s">
        <v>399</v>
      </c>
      <c r="I718" s="3">
        <v>48.5</v>
      </c>
      <c r="Q718" s="3" t="s">
        <v>343</v>
      </c>
      <c r="R718" s="3">
        <v>18.5</v>
      </c>
      <c r="S718" s="3">
        <v>51.7</v>
      </c>
      <c r="T718" s="3">
        <v>21.3</v>
      </c>
      <c r="U718" s="3">
        <v>3.5</v>
      </c>
      <c r="V718" s="3">
        <v>3.4</v>
      </c>
      <c r="AE718" s="3" t="s">
        <v>431</v>
      </c>
      <c r="AF718" s="3">
        <v>74.2</v>
      </c>
      <c r="AG718" s="3" t="s">
        <v>430</v>
      </c>
      <c r="AH718" s="3">
        <v>44.1</v>
      </c>
      <c r="AK718" s="3" t="s">
        <v>490</v>
      </c>
      <c r="AL718" s="3" t="s">
        <v>489</v>
      </c>
      <c r="AM718" s="3" t="s">
        <v>488</v>
      </c>
      <c r="AN718" s="3" t="s">
        <v>445</v>
      </c>
      <c r="AO718" s="3" t="s">
        <v>399</v>
      </c>
      <c r="AP718" s="3">
        <v>0</v>
      </c>
      <c r="AQ718" s="3">
        <v>1</v>
      </c>
    </row>
    <row r="719" spans="1:44">
      <c r="A719" s="3" t="s">
        <v>20</v>
      </c>
      <c r="B719" s="3">
        <v>1985</v>
      </c>
      <c r="C719" s="3">
        <v>2005</v>
      </c>
      <c r="D719" s="3" t="s">
        <v>399</v>
      </c>
      <c r="I719" s="3">
        <v>23.3</v>
      </c>
      <c r="Q719" s="3" t="s">
        <v>343</v>
      </c>
      <c r="R719" s="3">
        <v>14.7</v>
      </c>
      <c r="S719" s="3">
        <v>45.5</v>
      </c>
      <c r="T719" s="3">
        <v>29.2</v>
      </c>
      <c r="U719" s="3">
        <v>3.1</v>
      </c>
      <c r="V719" s="3">
        <v>7.8</v>
      </c>
      <c r="AE719" s="3" t="s">
        <v>431</v>
      </c>
      <c r="AF719" s="3">
        <v>88.7</v>
      </c>
      <c r="AG719" s="3" t="s">
        <v>430</v>
      </c>
      <c r="AH719" s="3">
        <v>53.9</v>
      </c>
      <c r="AK719" s="3" t="s">
        <v>535</v>
      </c>
      <c r="AL719" s="3" t="s">
        <v>534</v>
      </c>
      <c r="AM719" s="3" t="s">
        <v>533</v>
      </c>
      <c r="AN719" s="3" t="s">
        <v>445</v>
      </c>
      <c r="AO719" s="3" t="s">
        <v>399</v>
      </c>
      <c r="AP719" s="3">
        <v>0</v>
      </c>
      <c r="AQ719" s="3">
        <v>1</v>
      </c>
    </row>
    <row r="720" spans="1:44">
      <c r="A720" s="3" t="s">
        <v>20</v>
      </c>
      <c r="B720" s="3">
        <v>1995</v>
      </c>
      <c r="C720" s="3">
        <v>1995</v>
      </c>
      <c r="D720" s="3" t="s">
        <v>400</v>
      </c>
      <c r="I720" s="3">
        <v>66.7</v>
      </c>
      <c r="Q720" s="3" t="s">
        <v>343</v>
      </c>
      <c r="R720" s="3">
        <v>41.3</v>
      </c>
      <c r="S720" s="3">
        <v>44.5</v>
      </c>
      <c r="T720" s="3">
        <v>8.6</v>
      </c>
      <c r="U720" s="3">
        <v>1</v>
      </c>
      <c r="V720" s="3">
        <v>2.1</v>
      </c>
      <c r="AE720" s="3" t="s">
        <v>431</v>
      </c>
      <c r="AF720" s="3">
        <v>24.6</v>
      </c>
      <c r="AG720" s="3" t="s">
        <v>430</v>
      </c>
      <c r="AH720" s="3">
        <v>14.4</v>
      </c>
      <c r="AK720" s="3" t="s">
        <v>493</v>
      </c>
      <c r="AL720" s="3" t="s">
        <v>492</v>
      </c>
      <c r="AM720" s="3" t="s">
        <v>491</v>
      </c>
      <c r="AN720" s="3" t="s">
        <v>446</v>
      </c>
      <c r="AO720" s="3" t="s">
        <v>400</v>
      </c>
      <c r="AP720" s="3">
        <v>0</v>
      </c>
      <c r="AQ720" s="3">
        <v>1</v>
      </c>
      <c r="AR720" s="3" t="s">
        <v>18</v>
      </c>
    </row>
    <row r="721" spans="1:44">
      <c r="A721" s="3" t="s">
        <v>20</v>
      </c>
      <c r="B721" s="3">
        <v>1985</v>
      </c>
      <c r="C721" s="3">
        <v>2005</v>
      </c>
      <c r="D721" s="3" t="s">
        <v>400</v>
      </c>
      <c r="I721" s="3">
        <v>45.7</v>
      </c>
      <c r="Q721" s="3" t="s">
        <v>343</v>
      </c>
      <c r="R721" s="3">
        <v>34.4</v>
      </c>
      <c r="S721" s="3">
        <v>50.9</v>
      </c>
      <c r="T721" s="3">
        <v>12</v>
      </c>
      <c r="U721" s="3">
        <v>0.9</v>
      </c>
      <c r="V721" s="3">
        <v>0.7</v>
      </c>
      <c r="AE721" s="3" t="s">
        <v>431</v>
      </c>
      <c r="AF721" s="3">
        <v>28.6</v>
      </c>
      <c r="AG721" s="3" t="s">
        <v>430</v>
      </c>
      <c r="AH721" s="3">
        <v>20.3</v>
      </c>
      <c r="AK721" s="3" t="s">
        <v>495</v>
      </c>
      <c r="AL721" s="3" t="s">
        <v>494</v>
      </c>
      <c r="AM721" s="3" t="s">
        <v>418</v>
      </c>
      <c r="AN721" s="3" t="s">
        <v>446</v>
      </c>
      <c r="AO721" s="3" t="s">
        <v>400</v>
      </c>
      <c r="AP721" s="3">
        <v>0</v>
      </c>
      <c r="AQ721" s="3">
        <v>1</v>
      </c>
      <c r="AR721" s="3" t="s">
        <v>18</v>
      </c>
    </row>
    <row r="722" spans="1:44">
      <c r="A722" s="3" t="s">
        <v>20</v>
      </c>
      <c r="B722" s="3">
        <v>1995</v>
      </c>
      <c r="C722" s="3">
        <v>1995</v>
      </c>
      <c r="D722" s="3" t="s">
        <v>423</v>
      </c>
      <c r="I722" s="3">
        <v>41.2</v>
      </c>
      <c r="Q722" s="3" t="s">
        <v>343</v>
      </c>
      <c r="R722" s="3">
        <v>20.6</v>
      </c>
      <c r="S722" s="3">
        <v>48.6</v>
      </c>
      <c r="T722" s="3">
        <v>20.3</v>
      </c>
      <c r="U722" s="3">
        <v>3.6</v>
      </c>
      <c r="V722" s="3">
        <v>4</v>
      </c>
      <c r="AE722" s="3" t="s">
        <v>431</v>
      </c>
      <c r="AG722" s="3" t="s">
        <v>430</v>
      </c>
      <c r="AH722" s="3">
        <v>36.299999999999997</v>
      </c>
      <c r="AK722" s="3" t="s">
        <v>500</v>
      </c>
      <c r="AL722" s="3" t="s">
        <v>499</v>
      </c>
      <c r="AM722" s="3" t="s">
        <v>498</v>
      </c>
      <c r="AN722" s="3" t="s">
        <v>447</v>
      </c>
      <c r="AO722" s="3" t="s">
        <v>423</v>
      </c>
      <c r="AP722" s="3">
        <v>0</v>
      </c>
      <c r="AQ722" s="3">
        <v>0</v>
      </c>
    </row>
    <row r="723" spans="1:44">
      <c r="A723" s="3" t="s">
        <v>20</v>
      </c>
      <c r="B723" s="3">
        <v>1985</v>
      </c>
      <c r="C723" s="3">
        <v>2005</v>
      </c>
      <c r="D723" s="3" t="s">
        <v>423</v>
      </c>
      <c r="I723" s="3">
        <v>18.100000000000001</v>
      </c>
      <c r="Q723" s="3" t="s">
        <v>343</v>
      </c>
      <c r="R723" s="3">
        <v>16.100000000000001</v>
      </c>
      <c r="S723" s="3">
        <v>43.6</v>
      </c>
      <c r="T723" s="3">
        <v>27.5</v>
      </c>
      <c r="U723" s="3">
        <v>3.4</v>
      </c>
      <c r="V723" s="3">
        <v>8.9</v>
      </c>
      <c r="AE723" s="3" t="s">
        <v>431</v>
      </c>
      <c r="AF723" s="3">
        <v>79.8</v>
      </c>
      <c r="AG723" s="3" t="s">
        <v>430</v>
      </c>
      <c r="AH723" s="3">
        <v>48.1</v>
      </c>
      <c r="AK723" s="3" t="s">
        <v>496</v>
      </c>
      <c r="AL723" s="3" t="s">
        <v>497</v>
      </c>
      <c r="AM723" s="3" t="s">
        <v>419</v>
      </c>
      <c r="AN723" s="3" t="s">
        <v>447</v>
      </c>
      <c r="AO723" s="3" t="s">
        <v>423</v>
      </c>
      <c r="AP723" s="3">
        <v>0</v>
      </c>
      <c r="AQ723" s="3">
        <v>0</v>
      </c>
    </row>
    <row r="724" spans="1:44">
      <c r="A724" s="3" t="s">
        <v>20</v>
      </c>
      <c r="B724" s="3">
        <v>1995</v>
      </c>
      <c r="C724" s="3">
        <v>1995</v>
      </c>
      <c r="D724" s="3" t="s">
        <v>401</v>
      </c>
      <c r="I724" s="3">
        <v>52.8</v>
      </c>
      <c r="Q724" s="3" t="s">
        <v>343</v>
      </c>
      <c r="R724" s="3">
        <v>34.700000000000003</v>
      </c>
      <c r="S724" s="3">
        <v>51.7</v>
      </c>
      <c r="T724" s="3">
        <v>10.4</v>
      </c>
      <c r="U724" s="3">
        <v>1.5</v>
      </c>
      <c r="V724" s="3">
        <v>0.7</v>
      </c>
      <c r="AE724" s="3" t="s">
        <v>431</v>
      </c>
      <c r="AF724" s="3">
        <v>34.1</v>
      </c>
      <c r="AG724" s="3" t="s">
        <v>430</v>
      </c>
      <c r="AH724" s="3">
        <v>11.1</v>
      </c>
      <c r="AK724" s="3" t="s">
        <v>504</v>
      </c>
      <c r="AL724" s="3" t="s">
        <v>505</v>
      </c>
      <c r="AM724" s="3" t="s">
        <v>506</v>
      </c>
      <c r="AN724" s="3" t="s">
        <v>448</v>
      </c>
      <c r="AO724" s="3" t="s">
        <v>449</v>
      </c>
      <c r="AP724" s="3">
        <v>0</v>
      </c>
      <c r="AQ724" s="3">
        <v>1</v>
      </c>
      <c r="AR724" s="3" t="s">
        <v>18</v>
      </c>
    </row>
    <row r="725" spans="1:44">
      <c r="A725" s="3" t="s">
        <v>20</v>
      </c>
      <c r="B725" s="3">
        <v>1985</v>
      </c>
      <c r="C725" s="3">
        <v>2005</v>
      </c>
      <c r="D725" s="3" t="s">
        <v>401</v>
      </c>
      <c r="I725" s="3">
        <v>36.700000000000003</v>
      </c>
      <c r="Q725" s="3" t="s">
        <v>343</v>
      </c>
      <c r="R725" s="3">
        <v>26.9</v>
      </c>
      <c r="S725" s="3">
        <v>53.6</v>
      </c>
      <c r="T725" s="3">
        <v>16.399999999999999</v>
      </c>
      <c r="U725" s="3">
        <v>1.8</v>
      </c>
      <c r="V725" s="3">
        <v>2.8</v>
      </c>
      <c r="AE725" s="3" t="s">
        <v>431</v>
      </c>
      <c r="AF725" s="3">
        <v>42.8</v>
      </c>
      <c r="AG725" s="3" t="s">
        <v>430</v>
      </c>
      <c r="AH725" s="3">
        <v>16.8</v>
      </c>
      <c r="AK725" s="3" t="s">
        <v>502</v>
      </c>
      <c r="AL725" s="3" t="s">
        <v>503</v>
      </c>
      <c r="AM725" s="3" t="s">
        <v>501</v>
      </c>
      <c r="AN725" s="3" t="s">
        <v>448</v>
      </c>
      <c r="AO725" s="3" t="s">
        <v>449</v>
      </c>
      <c r="AP725" s="3">
        <v>0</v>
      </c>
      <c r="AQ725" s="3">
        <v>1</v>
      </c>
      <c r="AR725" s="3" t="s">
        <v>18</v>
      </c>
    </row>
    <row r="726" spans="1:44">
      <c r="A726" s="3" t="s">
        <v>20</v>
      </c>
      <c r="B726" s="3">
        <v>1995</v>
      </c>
      <c r="C726" s="3">
        <v>1995</v>
      </c>
      <c r="D726" s="3" t="s">
        <v>402</v>
      </c>
      <c r="I726" s="3">
        <v>35.200000000000003</v>
      </c>
      <c r="Q726" s="3" t="s">
        <v>343</v>
      </c>
      <c r="R726" s="3">
        <v>10.6</v>
      </c>
      <c r="S726" s="3">
        <v>44.3</v>
      </c>
      <c r="T726" s="3">
        <v>32</v>
      </c>
      <c r="U726" s="3">
        <v>3.2</v>
      </c>
      <c r="V726" s="3">
        <v>8.1999999999999993</v>
      </c>
      <c r="AE726" s="3" t="s">
        <v>431</v>
      </c>
      <c r="AF726" s="3">
        <v>92.7</v>
      </c>
      <c r="AG726" s="3" t="s">
        <v>430</v>
      </c>
      <c r="AH726" s="3">
        <v>52.4</v>
      </c>
      <c r="AK726" s="3" t="s">
        <v>507</v>
      </c>
      <c r="AL726" s="3" t="s">
        <v>508</v>
      </c>
      <c r="AM726" s="3" t="s">
        <v>509</v>
      </c>
      <c r="AN726" s="3" t="s">
        <v>451</v>
      </c>
      <c r="AO726" s="3" t="s">
        <v>402</v>
      </c>
      <c r="AP726" s="3">
        <v>1</v>
      </c>
      <c r="AQ726" s="3">
        <v>1</v>
      </c>
    </row>
    <row r="727" spans="1:44">
      <c r="A727" s="3" t="s">
        <v>20</v>
      </c>
      <c r="B727" s="3">
        <v>1985</v>
      </c>
      <c r="C727" s="3">
        <v>2005</v>
      </c>
      <c r="D727" s="3" t="s">
        <v>402</v>
      </c>
      <c r="I727" s="3">
        <v>15</v>
      </c>
      <c r="Q727" s="3" t="s">
        <v>343</v>
      </c>
      <c r="R727" s="3">
        <v>9.3000000000000007</v>
      </c>
      <c r="S727" s="3">
        <v>34.200000000000003</v>
      </c>
      <c r="T727" s="3">
        <v>40.1</v>
      </c>
      <c r="U727" s="3">
        <v>2.2000000000000002</v>
      </c>
      <c r="V727" s="3">
        <v>13.6</v>
      </c>
      <c r="AE727" s="3" t="s">
        <v>431</v>
      </c>
      <c r="AF727" s="3">
        <v>94.7</v>
      </c>
      <c r="AG727" s="3" t="s">
        <v>430</v>
      </c>
      <c r="AH727" s="3">
        <v>63.9</v>
      </c>
      <c r="AK727" s="3" t="s">
        <v>510</v>
      </c>
      <c r="AL727" s="3" t="s">
        <v>511</v>
      </c>
      <c r="AM727" s="3" t="s">
        <v>420</v>
      </c>
      <c r="AN727" s="3" t="s">
        <v>451</v>
      </c>
      <c r="AO727" s="3" t="s">
        <v>402</v>
      </c>
      <c r="AP727" s="3">
        <v>1</v>
      </c>
      <c r="AQ727" s="3">
        <v>1</v>
      </c>
    </row>
    <row r="728" spans="1:44">
      <c r="A728" s="3" t="s">
        <v>20</v>
      </c>
      <c r="B728" s="3">
        <v>1995</v>
      </c>
      <c r="C728" s="3">
        <v>1995</v>
      </c>
      <c r="D728" s="3" t="s">
        <v>403</v>
      </c>
      <c r="I728" s="3">
        <v>50.9</v>
      </c>
      <c r="Q728" s="3" t="s">
        <v>343</v>
      </c>
      <c r="R728" s="3">
        <v>18.399999999999999</v>
      </c>
      <c r="S728" s="3">
        <v>50.3</v>
      </c>
      <c r="T728" s="3">
        <v>22.4</v>
      </c>
      <c r="U728" s="3">
        <v>2.8</v>
      </c>
      <c r="V728" s="3">
        <v>4.2</v>
      </c>
      <c r="AE728" s="3" t="s">
        <v>431</v>
      </c>
      <c r="AF728" s="3">
        <v>79.8</v>
      </c>
      <c r="AG728" s="3" t="s">
        <v>430</v>
      </c>
      <c r="AH728" s="3">
        <v>26.6</v>
      </c>
      <c r="AK728" s="3" t="s">
        <v>513</v>
      </c>
      <c r="AL728" s="3" t="s">
        <v>514</v>
      </c>
      <c r="AM728" s="3" t="s">
        <v>512</v>
      </c>
      <c r="AN728" s="8">
        <v>610.78</v>
      </c>
      <c r="AO728" s="3" t="s">
        <v>403</v>
      </c>
      <c r="AP728" s="3">
        <v>0</v>
      </c>
      <c r="AQ728" s="3">
        <v>1</v>
      </c>
    </row>
    <row r="729" spans="1:44">
      <c r="A729" s="3" t="s">
        <v>20</v>
      </c>
      <c r="B729" s="3">
        <v>1985</v>
      </c>
      <c r="C729" s="3">
        <v>2005</v>
      </c>
      <c r="D729" s="3" t="s">
        <v>403</v>
      </c>
      <c r="I729" s="3">
        <v>25.3</v>
      </c>
      <c r="Q729" s="3" t="s">
        <v>343</v>
      </c>
      <c r="R729" s="3">
        <v>14.2</v>
      </c>
      <c r="S729" s="3">
        <v>42.7</v>
      </c>
      <c r="T729" s="3">
        <v>31.4</v>
      </c>
      <c r="U729" s="3">
        <v>2.9</v>
      </c>
      <c r="V729" s="3">
        <v>8.8000000000000007</v>
      </c>
      <c r="AE729" s="3" t="s">
        <v>431</v>
      </c>
      <c r="AF729" s="3">
        <v>93.5</v>
      </c>
      <c r="AG729" s="3" t="s">
        <v>430</v>
      </c>
      <c r="AH729" s="3">
        <v>34.200000000000003</v>
      </c>
      <c r="AK729" s="3" t="s">
        <v>515</v>
      </c>
      <c r="AL729" s="3" t="s">
        <v>516</v>
      </c>
      <c r="AM729" s="3" t="s">
        <v>421</v>
      </c>
      <c r="AN729" s="8">
        <v>610.78</v>
      </c>
      <c r="AO729" s="3" t="s">
        <v>403</v>
      </c>
      <c r="AP729" s="3">
        <v>0</v>
      </c>
      <c r="AQ729" s="3">
        <v>1</v>
      </c>
    </row>
    <row r="730" spans="1:44">
      <c r="A730" s="3" t="s">
        <v>20</v>
      </c>
      <c r="B730" s="3">
        <v>1995</v>
      </c>
      <c r="C730" s="3">
        <v>1995</v>
      </c>
      <c r="D730" s="3" t="s">
        <v>404</v>
      </c>
      <c r="I730" s="3">
        <v>60.5</v>
      </c>
      <c r="Q730" s="3" t="s">
        <v>343</v>
      </c>
      <c r="R730" s="3">
        <v>39</v>
      </c>
      <c r="S730" s="3">
        <v>44</v>
      </c>
      <c r="T730" s="3">
        <v>11.4</v>
      </c>
      <c r="U730" s="3">
        <v>1.6</v>
      </c>
      <c r="V730" s="3">
        <v>1.3</v>
      </c>
      <c r="AE730" s="3" t="s">
        <v>431</v>
      </c>
      <c r="AF730" s="3">
        <v>43.6</v>
      </c>
      <c r="AG730" s="3" t="s">
        <v>430</v>
      </c>
      <c r="AH730" s="3">
        <v>22.3</v>
      </c>
      <c r="AK730" s="3" t="s">
        <v>519</v>
      </c>
      <c r="AL730" s="3" t="s">
        <v>521</v>
      </c>
      <c r="AM730" s="3" t="s">
        <v>517</v>
      </c>
      <c r="AN730" s="8" t="s">
        <v>450</v>
      </c>
      <c r="AO730" s="3" t="s">
        <v>404</v>
      </c>
      <c r="AP730" s="3">
        <v>0</v>
      </c>
      <c r="AQ730" s="3">
        <v>1</v>
      </c>
    </row>
    <row r="731" spans="1:44">
      <c r="A731" s="3" t="s">
        <v>20</v>
      </c>
      <c r="B731" s="3">
        <v>1985</v>
      </c>
      <c r="C731" s="3">
        <v>2005</v>
      </c>
      <c r="D731" s="3" t="s">
        <v>404</v>
      </c>
      <c r="I731" s="3">
        <v>39.1</v>
      </c>
      <c r="Q731" s="3" t="s">
        <v>343</v>
      </c>
      <c r="R731" s="3">
        <v>29.5</v>
      </c>
      <c r="S731" s="3">
        <v>48.2</v>
      </c>
      <c r="T731" s="3">
        <v>17.399999999999999</v>
      </c>
      <c r="U731" s="3">
        <v>1.3</v>
      </c>
      <c r="V731" s="3">
        <v>3.6</v>
      </c>
      <c r="AE731" s="3" t="s">
        <v>431</v>
      </c>
      <c r="AF731" s="3">
        <v>53.1</v>
      </c>
      <c r="AG731" s="3" t="s">
        <v>430</v>
      </c>
      <c r="AH731" s="3">
        <v>29.5</v>
      </c>
      <c r="AK731" s="3" t="s">
        <v>518</v>
      </c>
      <c r="AL731" s="3" t="s">
        <v>520</v>
      </c>
      <c r="AM731" s="3" t="s">
        <v>422</v>
      </c>
      <c r="AN731" s="3" t="s">
        <v>450</v>
      </c>
      <c r="AO731" s="3" t="s">
        <v>404</v>
      </c>
      <c r="AP731" s="3">
        <v>0</v>
      </c>
      <c r="AQ731" s="3">
        <v>1</v>
      </c>
    </row>
    <row r="732" spans="1:44">
      <c r="A732" s="3" t="s">
        <v>20</v>
      </c>
      <c r="B732" s="3">
        <v>1995</v>
      </c>
      <c r="C732" s="3">
        <v>1995</v>
      </c>
      <c r="D732" s="3" t="s">
        <v>405</v>
      </c>
      <c r="I732" s="3">
        <v>50.5</v>
      </c>
      <c r="Q732" s="3" t="s">
        <v>343</v>
      </c>
      <c r="R732" s="3">
        <v>33.700000000000003</v>
      </c>
      <c r="S732" s="3">
        <v>51.8</v>
      </c>
      <c r="T732" s="3">
        <v>10</v>
      </c>
      <c r="U732" s="3">
        <v>1.7</v>
      </c>
      <c r="V732" s="3">
        <v>0.5</v>
      </c>
      <c r="AE732" s="3" t="s">
        <v>431</v>
      </c>
      <c r="AF732" s="3">
        <v>35.9</v>
      </c>
      <c r="AG732" s="3" t="s">
        <v>430</v>
      </c>
      <c r="AH732" s="3">
        <v>9.3000000000000007</v>
      </c>
      <c r="AK732" s="3" t="s">
        <v>524</v>
      </c>
      <c r="AL732" s="3" t="s">
        <v>523</v>
      </c>
      <c r="AM732" s="3" t="s">
        <v>522</v>
      </c>
      <c r="AN732" s="3" t="s">
        <v>452</v>
      </c>
      <c r="AO732" s="3" t="s">
        <v>453</v>
      </c>
      <c r="AP732" s="3">
        <v>0</v>
      </c>
      <c r="AQ732" s="3">
        <v>1</v>
      </c>
      <c r="AR732" s="3" t="s">
        <v>18</v>
      </c>
    </row>
    <row r="733" spans="1:44">
      <c r="A733" s="3" t="s">
        <v>20</v>
      </c>
      <c r="B733" s="3">
        <v>1985</v>
      </c>
      <c r="C733" s="3">
        <v>2005</v>
      </c>
      <c r="D733" s="3" t="s">
        <v>405</v>
      </c>
      <c r="I733" s="3">
        <v>33.799999999999997</v>
      </c>
      <c r="Q733" s="3" t="s">
        <v>343</v>
      </c>
      <c r="R733" s="3">
        <v>26.9</v>
      </c>
      <c r="S733" s="3">
        <v>52.8</v>
      </c>
      <c r="T733" s="3">
        <v>16.7</v>
      </c>
      <c r="U733" s="3">
        <v>1.6</v>
      </c>
      <c r="V733" s="3">
        <v>2.6</v>
      </c>
      <c r="AE733" s="3" t="s">
        <v>431</v>
      </c>
      <c r="AF733" s="3">
        <v>47.5</v>
      </c>
      <c r="AG733" s="3" t="s">
        <v>430</v>
      </c>
      <c r="AH733" s="3">
        <v>22.3</v>
      </c>
      <c r="AK733" s="3" t="s">
        <v>525</v>
      </c>
      <c r="AL733" s="3" t="s">
        <v>526</v>
      </c>
      <c r="AM733" s="3" t="s">
        <v>424</v>
      </c>
      <c r="AN733" s="3" t="s">
        <v>452</v>
      </c>
      <c r="AO733" s="3" t="s">
        <v>453</v>
      </c>
      <c r="AP733" s="3">
        <v>0</v>
      </c>
      <c r="AQ733" s="3">
        <v>1</v>
      </c>
      <c r="AR733" s="3" t="s">
        <v>18</v>
      </c>
    </row>
    <row r="734" spans="1:44">
      <c r="A734" s="3" t="s">
        <v>20</v>
      </c>
      <c r="B734" s="3">
        <v>1995</v>
      </c>
      <c r="C734" s="3">
        <v>1995</v>
      </c>
      <c r="D734" s="3" t="s">
        <v>425</v>
      </c>
      <c r="I734" s="3">
        <v>51.6</v>
      </c>
      <c r="Q734" s="3" t="s">
        <v>343</v>
      </c>
      <c r="R734" s="3">
        <v>41.1</v>
      </c>
      <c r="S734" s="3">
        <v>45.8</v>
      </c>
      <c r="T734" s="3">
        <v>7.3</v>
      </c>
      <c r="U734" s="3">
        <v>0.8</v>
      </c>
      <c r="V734" s="3">
        <v>0.6</v>
      </c>
      <c r="AE734" s="3" t="s">
        <v>431</v>
      </c>
      <c r="AF734" s="3">
        <v>23.3</v>
      </c>
      <c r="AG734" s="3" t="s">
        <v>430</v>
      </c>
      <c r="AH734" s="3">
        <v>11.4</v>
      </c>
      <c r="AK734" s="3" t="s">
        <v>529</v>
      </c>
      <c r="AL734" s="3" t="s">
        <v>528</v>
      </c>
      <c r="AM734" s="3" t="s">
        <v>527</v>
      </c>
      <c r="AN734" s="3" t="s">
        <v>454</v>
      </c>
      <c r="AO734" s="3" t="s">
        <v>455</v>
      </c>
      <c r="AP734" s="3">
        <v>0</v>
      </c>
    </row>
    <row r="735" spans="1:44">
      <c r="A735" s="3" t="s">
        <v>20</v>
      </c>
      <c r="B735" s="3">
        <v>1985</v>
      </c>
      <c r="C735" s="3">
        <v>2005</v>
      </c>
      <c r="D735" s="3" t="s">
        <v>425</v>
      </c>
      <c r="I735" s="3">
        <v>38.1</v>
      </c>
      <c r="Q735" s="3" t="s">
        <v>343</v>
      </c>
      <c r="R735" s="3">
        <v>34.5</v>
      </c>
      <c r="S735" s="3">
        <v>57.5</v>
      </c>
      <c r="T735" s="3">
        <v>13.8</v>
      </c>
      <c r="U735" s="3">
        <v>0.9</v>
      </c>
      <c r="V735" s="3">
        <v>1.3</v>
      </c>
      <c r="AE735" s="3" t="s">
        <v>431</v>
      </c>
      <c r="AF735" s="3">
        <v>30.1</v>
      </c>
      <c r="AG735" s="3" t="s">
        <v>430</v>
      </c>
      <c r="AH735" s="3">
        <v>23.1</v>
      </c>
      <c r="AK735" s="3" t="s">
        <v>530</v>
      </c>
      <c r="AL735" s="3" t="s">
        <v>531</v>
      </c>
      <c r="AM735" s="3" t="s">
        <v>426</v>
      </c>
      <c r="AN735" s="3" t="s">
        <v>454</v>
      </c>
      <c r="AO735" s="3" t="s">
        <v>455</v>
      </c>
      <c r="AP735" s="3">
        <v>0</v>
      </c>
      <c r="AQ735" s="3">
        <v>0</v>
      </c>
      <c r="AR735" s="3" t="s">
        <v>15</v>
      </c>
    </row>
    <row r="736" spans="1:44">
      <c r="A736" s="3" t="s">
        <v>20</v>
      </c>
      <c r="B736" s="3">
        <v>1995</v>
      </c>
      <c r="C736" s="3">
        <v>1995</v>
      </c>
      <c r="D736" s="3" t="s">
        <v>406</v>
      </c>
      <c r="I736" s="3">
        <v>42.3</v>
      </c>
      <c r="Q736" s="3" t="s">
        <v>343</v>
      </c>
      <c r="R736" s="3">
        <v>18.7</v>
      </c>
      <c r="S736" s="3">
        <v>55.3</v>
      </c>
      <c r="T736" s="3">
        <v>19.3</v>
      </c>
      <c r="U736" s="3">
        <v>3.8</v>
      </c>
      <c r="V736" s="3">
        <v>1.5</v>
      </c>
      <c r="AE736" s="3" t="s">
        <v>431</v>
      </c>
      <c r="AF736" s="3">
        <v>68.8</v>
      </c>
      <c r="AG736" s="3" t="s">
        <v>430</v>
      </c>
      <c r="AH736" s="3">
        <v>26.5</v>
      </c>
      <c r="AK736" s="3" t="s">
        <v>539</v>
      </c>
      <c r="AL736" s="3" t="s">
        <v>537</v>
      </c>
      <c r="AM736" s="3" t="s">
        <v>536</v>
      </c>
      <c r="AN736" s="3" t="s">
        <v>456</v>
      </c>
      <c r="AO736" s="3" t="s">
        <v>406</v>
      </c>
      <c r="AP736" s="3">
        <v>0</v>
      </c>
      <c r="AQ736" s="3">
        <v>0</v>
      </c>
      <c r="AR736" s="3" t="s">
        <v>15</v>
      </c>
    </row>
    <row r="737" spans="1:44">
      <c r="A737" s="3" t="s">
        <v>20</v>
      </c>
      <c r="B737" s="3">
        <v>1985</v>
      </c>
      <c r="C737" s="3">
        <v>2005</v>
      </c>
      <c r="D737" s="3" t="s">
        <v>406</v>
      </c>
      <c r="I737" s="3">
        <v>23.5</v>
      </c>
      <c r="Q737" s="3" t="s">
        <v>343</v>
      </c>
      <c r="R737" s="3">
        <v>14.8</v>
      </c>
      <c r="S737" s="3">
        <v>49.4</v>
      </c>
      <c r="T737" s="3">
        <v>27.7</v>
      </c>
      <c r="U737" s="3">
        <v>2.6</v>
      </c>
      <c r="V737" s="3">
        <v>5.3</v>
      </c>
      <c r="AE737" s="3" t="s">
        <v>431</v>
      </c>
      <c r="AF737" s="3">
        <v>83.9</v>
      </c>
      <c r="AG737" s="3" t="s">
        <v>430</v>
      </c>
      <c r="AH737" s="3">
        <v>38.4</v>
      </c>
      <c r="AK737" s="3" t="s">
        <v>540</v>
      </c>
      <c r="AL737" s="3" t="s">
        <v>538</v>
      </c>
      <c r="AM737" s="3" t="s">
        <v>427</v>
      </c>
      <c r="AN737" s="3" t="s">
        <v>456</v>
      </c>
      <c r="AO737" s="3" t="s">
        <v>406</v>
      </c>
      <c r="AP737" s="3">
        <v>0</v>
      </c>
      <c r="AQ737" s="3">
        <v>0</v>
      </c>
      <c r="AR737" s="3" t="s">
        <v>15</v>
      </c>
    </row>
    <row r="738" spans="1:44">
      <c r="A738" s="3" t="s">
        <v>20</v>
      </c>
      <c r="B738" s="3">
        <v>1995</v>
      </c>
      <c r="Q738" s="3" t="s">
        <v>343</v>
      </c>
    </row>
    <row r="739" spans="1:44">
      <c r="A739" s="3" t="s">
        <v>20</v>
      </c>
      <c r="B739" s="3">
        <v>1985</v>
      </c>
      <c r="Q739" s="3" t="s">
        <v>343</v>
      </c>
    </row>
    <row r="740" spans="1:44">
      <c r="A740" s="3" t="s">
        <v>21</v>
      </c>
      <c r="B740" s="3">
        <v>1995</v>
      </c>
      <c r="Q740" s="3" t="s">
        <v>343</v>
      </c>
    </row>
    <row r="741" spans="1:44">
      <c r="A741" s="3" t="s">
        <v>10</v>
      </c>
      <c r="B741" s="3">
        <v>1985</v>
      </c>
      <c r="Q741" s="3" t="s">
        <v>343</v>
      </c>
    </row>
    <row r="743" spans="1:44">
      <c r="A743" s="3" t="s">
        <v>11</v>
      </c>
      <c r="B743" s="3">
        <v>1996</v>
      </c>
      <c r="D743" s="3" t="s">
        <v>65</v>
      </c>
      <c r="H743" s="11" t="s">
        <v>1055</v>
      </c>
      <c r="M743" s="11"/>
      <c r="N743" s="11"/>
      <c r="O743" s="11" t="s">
        <v>963</v>
      </c>
      <c r="Q743" s="3" t="s">
        <v>343</v>
      </c>
      <c r="AK743" s="10" t="s">
        <v>1089</v>
      </c>
      <c r="AL743" s="10">
        <v>175726</v>
      </c>
      <c r="AM743" s="10" t="s">
        <v>1070</v>
      </c>
    </row>
    <row r="744" spans="1:44">
      <c r="A744" s="3" t="s">
        <v>11</v>
      </c>
      <c r="B744" s="3">
        <v>1997</v>
      </c>
      <c r="D744" s="3" t="s">
        <v>65</v>
      </c>
      <c r="H744" s="11" t="s">
        <v>963</v>
      </c>
      <c r="M744" s="11" t="s">
        <v>963</v>
      </c>
      <c r="N744" s="11" t="s">
        <v>963</v>
      </c>
      <c r="O744" s="11" t="s">
        <v>963</v>
      </c>
      <c r="AK744" s="10" t="s">
        <v>1090</v>
      </c>
      <c r="AL744" s="10">
        <v>177665</v>
      </c>
      <c r="AM744" s="10" t="s">
        <v>1071</v>
      </c>
    </row>
    <row r="745" spans="1:44">
      <c r="A745" s="3" t="s">
        <v>11</v>
      </c>
      <c r="B745" s="3">
        <v>1998</v>
      </c>
      <c r="D745" s="3" t="s">
        <v>65</v>
      </c>
      <c r="H745" s="11" t="s">
        <v>963</v>
      </c>
      <c r="M745" s="11" t="s">
        <v>963</v>
      </c>
      <c r="N745" s="11" t="s">
        <v>963</v>
      </c>
      <c r="O745" s="11" t="s">
        <v>963</v>
      </c>
      <c r="AK745" s="10" t="s">
        <v>1091</v>
      </c>
      <c r="AL745" s="10">
        <v>179518</v>
      </c>
      <c r="AM745" s="10" t="s">
        <v>1072</v>
      </c>
    </row>
    <row r="746" spans="1:44">
      <c r="A746" s="3" t="s">
        <v>11</v>
      </c>
      <c r="B746" s="3">
        <v>1999</v>
      </c>
      <c r="D746" s="3" t="s">
        <v>65</v>
      </c>
      <c r="H746" s="11" t="s">
        <v>963</v>
      </c>
      <c r="M746" s="11" t="s">
        <v>963</v>
      </c>
      <c r="N746" s="11" t="s">
        <v>963</v>
      </c>
      <c r="O746" s="11" t="s">
        <v>963</v>
      </c>
      <c r="AK746" s="10" t="s">
        <v>1092</v>
      </c>
      <c r="AL746" s="10">
        <v>181281</v>
      </c>
      <c r="AM746" s="10" t="s">
        <v>1073</v>
      </c>
    </row>
    <row r="747" spans="1:44">
      <c r="A747" s="3" t="s">
        <v>11</v>
      </c>
      <c r="B747" s="3">
        <v>2000</v>
      </c>
      <c r="D747" s="3" t="s">
        <v>65</v>
      </c>
      <c r="H747" s="11" t="s">
        <v>1056</v>
      </c>
      <c r="M747" s="11" t="s">
        <v>963</v>
      </c>
      <c r="N747" s="11" t="s">
        <v>963</v>
      </c>
      <c r="O747" s="11" t="s">
        <v>963</v>
      </c>
      <c r="AK747" s="10" t="s">
        <v>1093</v>
      </c>
      <c r="AL747" s="10">
        <v>182947</v>
      </c>
      <c r="AM747" s="10" t="s">
        <v>1074</v>
      </c>
    </row>
    <row r="748" spans="1:44">
      <c r="A748" s="3" t="s">
        <v>11</v>
      </c>
      <c r="B748" s="3">
        <v>2001</v>
      </c>
      <c r="D748" s="3" t="s">
        <v>65</v>
      </c>
      <c r="H748" s="11" t="s">
        <v>963</v>
      </c>
      <c r="L748" s="3" t="s">
        <v>1067</v>
      </c>
      <c r="M748" s="11" t="s">
        <v>960</v>
      </c>
      <c r="N748" s="11"/>
      <c r="O748" s="11" t="s">
        <v>963</v>
      </c>
      <c r="Q748" s="3" t="s">
        <v>1108</v>
      </c>
      <c r="R748" s="10">
        <v>13.3</v>
      </c>
      <c r="W748" s="10" t="s">
        <v>1110</v>
      </c>
      <c r="AK748" s="10" t="s">
        <v>1094</v>
      </c>
      <c r="AL748" s="10">
        <v>184495</v>
      </c>
      <c r="AM748" s="10" t="s">
        <v>1075</v>
      </c>
    </row>
    <row r="749" spans="1:44">
      <c r="A749" s="3" t="s">
        <v>11</v>
      </c>
      <c r="B749" s="3">
        <v>2002</v>
      </c>
      <c r="D749" s="3" t="s">
        <v>65</v>
      </c>
      <c r="H749" s="11" t="s">
        <v>963</v>
      </c>
      <c r="L749" s="3" t="s">
        <v>1067</v>
      </c>
      <c r="M749" s="11" t="s">
        <v>960</v>
      </c>
      <c r="N749" s="11" t="s">
        <v>1062</v>
      </c>
      <c r="O749" s="11" t="s">
        <v>977</v>
      </c>
      <c r="P749" s="3">
        <v>297</v>
      </c>
      <c r="Q749" s="3" t="s">
        <v>1108</v>
      </c>
      <c r="R749" s="10">
        <v>14.1</v>
      </c>
      <c r="W749" s="10" t="s">
        <v>1111</v>
      </c>
      <c r="AK749" s="10" t="s">
        <v>1095</v>
      </c>
      <c r="AL749" s="10">
        <v>185929</v>
      </c>
      <c r="AM749" s="10" t="s">
        <v>1076</v>
      </c>
    </row>
    <row r="750" spans="1:44">
      <c r="A750" s="3" t="s">
        <v>11</v>
      </c>
      <c r="B750" s="3">
        <v>2003</v>
      </c>
      <c r="D750" s="3" t="s">
        <v>65</v>
      </c>
      <c r="H750" s="11" t="s">
        <v>963</v>
      </c>
      <c r="L750" s="3" t="s">
        <v>1067</v>
      </c>
      <c r="M750" s="11" t="s">
        <v>960</v>
      </c>
      <c r="N750" s="11" t="s">
        <v>1063</v>
      </c>
      <c r="O750" s="11" t="s">
        <v>963</v>
      </c>
      <c r="Q750" s="3" t="s">
        <v>1108</v>
      </c>
      <c r="R750" s="10">
        <v>13</v>
      </c>
      <c r="W750" s="10" t="s">
        <v>1112</v>
      </c>
      <c r="AK750" s="10" t="s">
        <v>1096</v>
      </c>
      <c r="AL750" s="10">
        <v>187280</v>
      </c>
      <c r="AM750" s="10" t="s">
        <v>1077</v>
      </c>
    </row>
    <row r="751" spans="1:44">
      <c r="A751" s="3" t="s">
        <v>11</v>
      </c>
      <c r="B751" s="3">
        <v>2004</v>
      </c>
      <c r="D751" s="3" t="s">
        <v>65</v>
      </c>
      <c r="H751" s="11" t="s">
        <v>963</v>
      </c>
      <c r="L751" s="3" t="s">
        <v>1067</v>
      </c>
      <c r="M751" s="11" t="s">
        <v>956</v>
      </c>
      <c r="N751" s="11" t="s">
        <v>1064</v>
      </c>
      <c r="O751" s="11" t="s">
        <v>957</v>
      </c>
      <c r="P751" s="3">
        <v>338</v>
      </c>
      <c r="Q751" s="3" t="s">
        <v>1108</v>
      </c>
      <c r="R751" s="10">
        <v>14.3</v>
      </c>
      <c r="W751" s="10" t="s">
        <v>1113</v>
      </c>
      <c r="AK751" s="10" t="s">
        <v>1097</v>
      </c>
      <c r="AL751" s="10">
        <v>188581</v>
      </c>
      <c r="AM751" s="10" t="s">
        <v>1078</v>
      </c>
    </row>
    <row r="752" spans="1:44">
      <c r="A752" s="3" t="s">
        <v>11</v>
      </c>
      <c r="B752" s="3">
        <v>2005</v>
      </c>
      <c r="D752" s="3" t="s">
        <v>65</v>
      </c>
      <c r="H752" s="11" t="s">
        <v>963</v>
      </c>
      <c r="L752" s="3" t="s">
        <v>1067</v>
      </c>
      <c r="M752" s="11" t="s">
        <v>962</v>
      </c>
      <c r="N752" s="11" t="s">
        <v>963</v>
      </c>
      <c r="O752" s="11" t="s">
        <v>957</v>
      </c>
      <c r="P752" s="3">
        <v>342</v>
      </c>
      <c r="Q752" s="3" t="s">
        <v>1108</v>
      </c>
      <c r="R752" s="10">
        <v>12.1</v>
      </c>
      <c r="W752" s="10" t="s">
        <v>1114</v>
      </c>
      <c r="AK752" s="10" t="s">
        <v>1098</v>
      </c>
      <c r="AL752" s="10">
        <v>189861</v>
      </c>
      <c r="AM752" s="10" t="s">
        <v>1079</v>
      </c>
    </row>
    <row r="753" spans="1:40">
      <c r="A753" s="3" t="s">
        <v>11</v>
      </c>
      <c r="B753" s="3">
        <v>2006</v>
      </c>
      <c r="D753" s="3" t="s">
        <v>65</v>
      </c>
      <c r="H753" s="11" t="s">
        <v>963</v>
      </c>
      <c r="L753" s="3" t="s">
        <v>1067</v>
      </c>
      <c r="M753" s="11" t="s">
        <v>990</v>
      </c>
      <c r="N753" s="11" t="s">
        <v>963</v>
      </c>
      <c r="O753" s="11" t="s">
        <v>977</v>
      </c>
      <c r="P753" s="3">
        <v>389</v>
      </c>
      <c r="Q753" s="3" t="s">
        <v>1108</v>
      </c>
      <c r="R753" s="10">
        <v>10.8</v>
      </c>
      <c r="W753" s="10" t="s">
        <v>1115</v>
      </c>
      <c r="AK753" s="10" t="s">
        <v>1099</v>
      </c>
      <c r="AL753" s="10">
        <v>191130</v>
      </c>
      <c r="AM753" s="10" t="s">
        <v>1080</v>
      </c>
    </row>
    <row r="754" spans="1:40">
      <c r="A754" s="3" t="s">
        <v>11</v>
      </c>
      <c r="B754" s="3">
        <v>2007</v>
      </c>
      <c r="D754" s="3" t="s">
        <v>65</v>
      </c>
      <c r="H754" s="11" t="s">
        <v>963</v>
      </c>
      <c r="L754" s="3" t="s">
        <v>1067</v>
      </c>
      <c r="M754" s="11" t="s">
        <v>956</v>
      </c>
      <c r="N754" s="11" t="s">
        <v>1065</v>
      </c>
      <c r="O754" s="11" t="s">
        <v>961</v>
      </c>
      <c r="P754" s="3">
        <v>399</v>
      </c>
      <c r="Q754" s="3" t="s">
        <v>1108</v>
      </c>
      <c r="R754" s="10">
        <v>10.9</v>
      </c>
      <c r="W754" s="10" t="s">
        <v>1116</v>
      </c>
      <c r="AK754" s="10" t="s">
        <v>1068</v>
      </c>
      <c r="AL754" s="10">
        <v>183053</v>
      </c>
      <c r="AM754" s="13" t="s">
        <v>1069</v>
      </c>
      <c r="AN754" s="13" t="s">
        <v>1069</v>
      </c>
    </row>
    <row r="755" spans="1:40">
      <c r="A755" s="3" t="s">
        <v>11</v>
      </c>
      <c r="B755" s="3">
        <v>2008</v>
      </c>
      <c r="D755" s="3" t="s">
        <v>65</v>
      </c>
      <c r="H755" s="11" t="s">
        <v>1009</v>
      </c>
      <c r="L755" s="3" t="s">
        <v>1067</v>
      </c>
      <c r="M755" s="11" t="s">
        <v>1059</v>
      </c>
      <c r="N755" s="11" t="s">
        <v>1066</v>
      </c>
      <c r="O755" s="11" t="s">
        <v>959</v>
      </c>
      <c r="P755" s="3">
        <v>476</v>
      </c>
      <c r="Q755" s="3" t="s">
        <v>1108</v>
      </c>
      <c r="R755" s="10">
        <v>9.1</v>
      </c>
      <c r="W755" s="10" t="s">
        <v>1117</v>
      </c>
      <c r="AK755" s="10" t="s">
        <v>1100</v>
      </c>
      <c r="AL755" s="10">
        <v>193560</v>
      </c>
      <c r="AM755" s="10" t="s">
        <v>1081</v>
      </c>
    </row>
    <row r="756" spans="1:40">
      <c r="A756" s="3" t="s">
        <v>11</v>
      </c>
      <c r="B756" s="3">
        <v>2009</v>
      </c>
      <c r="D756" s="3" t="s">
        <v>65</v>
      </c>
      <c r="H756" s="11" t="s">
        <v>1010</v>
      </c>
      <c r="L756" s="3" t="s">
        <v>1067</v>
      </c>
      <c r="M756" s="11" t="s">
        <v>958</v>
      </c>
      <c r="N756" s="11" t="s">
        <v>1066</v>
      </c>
      <c r="O756" s="11" t="s">
        <v>959</v>
      </c>
      <c r="P756" s="3">
        <v>483</v>
      </c>
      <c r="Q756" s="3" t="s">
        <v>1108</v>
      </c>
      <c r="R756" s="10">
        <v>9.6999999999999993</v>
      </c>
      <c r="W756" s="10" t="s">
        <v>1118</v>
      </c>
      <c r="AK756" s="10" t="s">
        <v>1101</v>
      </c>
      <c r="AL756" s="10">
        <v>194694</v>
      </c>
      <c r="AM756" s="10" t="s">
        <v>1083</v>
      </c>
    </row>
    <row r="757" spans="1:40">
      <c r="A757" s="3" t="s">
        <v>11</v>
      </c>
      <c r="B757" s="3">
        <v>2010</v>
      </c>
      <c r="D757" s="3" t="s">
        <v>65</v>
      </c>
      <c r="H757" s="11" t="s">
        <v>1057</v>
      </c>
      <c r="L757" s="3" t="s">
        <v>1067</v>
      </c>
      <c r="M757" s="11" t="s">
        <v>1060</v>
      </c>
      <c r="N757" s="11"/>
      <c r="O757" s="11" t="s">
        <v>959</v>
      </c>
      <c r="P757" s="3">
        <v>491</v>
      </c>
      <c r="Q757" s="3" t="s">
        <v>1108</v>
      </c>
      <c r="R757" s="10">
        <v>9.6</v>
      </c>
      <c r="W757" s="10" t="s">
        <v>1119</v>
      </c>
      <c r="AK757" s="10" t="s">
        <v>1102</v>
      </c>
      <c r="AL757" s="10">
        <v>195757</v>
      </c>
      <c r="AM757" s="10" t="s">
        <v>1084</v>
      </c>
    </row>
    <row r="758" spans="1:40">
      <c r="A758" s="3" t="s">
        <v>11</v>
      </c>
      <c r="B758" s="3">
        <v>2011</v>
      </c>
      <c r="D758" s="3" t="s">
        <v>65</v>
      </c>
      <c r="H758" s="11" t="s">
        <v>1057</v>
      </c>
      <c r="L758" s="3" t="s">
        <v>1067</v>
      </c>
      <c r="M758" s="11" t="s">
        <v>1061</v>
      </c>
      <c r="N758" s="11"/>
      <c r="O758" s="11" t="s">
        <v>961</v>
      </c>
      <c r="P758" s="3">
        <v>499</v>
      </c>
      <c r="Q758" s="3" t="s">
        <v>1108</v>
      </c>
      <c r="R758" s="10">
        <v>9.8000000000000007</v>
      </c>
      <c r="W758" s="10" t="s">
        <v>1120</v>
      </c>
      <c r="AK758" s="10" t="s">
        <v>1103</v>
      </c>
      <c r="AL758" s="10">
        <v>196760</v>
      </c>
      <c r="AM758" s="10" t="s">
        <v>1085</v>
      </c>
    </row>
    <row r="759" spans="1:40">
      <c r="A759" s="3" t="s">
        <v>11</v>
      </c>
      <c r="B759" s="3">
        <v>2012</v>
      </c>
      <c r="D759" s="3" t="s">
        <v>65</v>
      </c>
      <c r="H759" s="11" t="s">
        <v>963</v>
      </c>
      <c r="L759" s="3" t="s">
        <v>1067</v>
      </c>
      <c r="M759" s="11" t="s">
        <v>977</v>
      </c>
      <c r="N759" s="11"/>
      <c r="O759" s="11" t="s">
        <v>963</v>
      </c>
      <c r="Q759" s="3" t="s">
        <v>1108</v>
      </c>
      <c r="R759" s="10">
        <v>8.8000000000000007</v>
      </c>
      <c r="AK759" s="10" t="s">
        <v>1104</v>
      </c>
      <c r="AL759" s="10">
        <v>197711</v>
      </c>
      <c r="AM759" s="10" t="s">
        <v>1086</v>
      </c>
    </row>
    <row r="760" spans="1:40">
      <c r="A760" s="3" t="s">
        <v>11</v>
      </c>
      <c r="B760" s="3">
        <v>2013</v>
      </c>
      <c r="D760" s="3" t="s">
        <v>65</v>
      </c>
      <c r="H760" s="11" t="s">
        <v>963</v>
      </c>
      <c r="M760" s="11" t="s">
        <v>963</v>
      </c>
      <c r="N760" s="11" t="s">
        <v>963</v>
      </c>
      <c r="O760" s="11" t="s">
        <v>963</v>
      </c>
      <c r="AK760" s="10" t="s">
        <v>1105</v>
      </c>
      <c r="AL760" s="10">
        <v>198594</v>
      </c>
      <c r="AM760" s="10" t="s">
        <v>1087</v>
      </c>
    </row>
    <row r="761" spans="1:40">
      <c r="A761" s="3" t="s">
        <v>11</v>
      </c>
      <c r="B761" s="3">
        <v>2014</v>
      </c>
      <c r="D761" s="3" t="s">
        <v>65</v>
      </c>
      <c r="H761" s="11" t="s">
        <v>963</v>
      </c>
      <c r="M761" s="11" t="s">
        <v>963</v>
      </c>
      <c r="N761" s="11" t="s">
        <v>963</v>
      </c>
      <c r="O761" s="11" t="s">
        <v>963</v>
      </c>
      <c r="AK761" s="10" t="s">
        <v>1106</v>
      </c>
      <c r="AL761" s="10">
        <v>199393</v>
      </c>
      <c r="AM761" s="10" t="s">
        <v>1088</v>
      </c>
    </row>
    <row r="762" spans="1:40">
      <c r="A762" s="3" t="s">
        <v>11</v>
      </c>
      <c r="B762" s="3">
        <v>2015</v>
      </c>
      <c r="D762" s="3" t="s">
        <v>65</v>
      </c>
      <c r="H762" s="11" t="s">
        <v>963</v>
      </c>
      <c r="O762" s="11" t="s">
        <v>963</v>
      </c>
      <c r="AK762" s="10" t="s">
        <v>1107</v>
      </c>
      <c r="AL762" s="10">
        <v>200093</v>
      </c>
      <c r="AM762" s="10" t="s">
        <v>1082</v>
      </c>
    </row>
    <row r="763" spans="1:40">
      <c r="A763" s="3" t="s">
        <v>11</v>
      </c>
      <c r="B763" s="3">
        <v>1996</v>
      </c>
      <c r="D763" s="3" t="s">
        <v>1032</v>
      </c>
    </row>
    <row r="764" spans="1:40">
      <c r="A764" s="3" t="s">
        <v>11</v>
      </c>
      <c r="B764" s="3">
        <v>1997</v>
      </c>
      <c r="D764" s="3" t="s">
        <v>1032</v>
      </c>
    </row>
    <row r="765" spans="1:40">
      <c r="A765" s="3" t="s">
        <v>11</v>
      </c>
      <c r="B765" s="3">
        <v>1998</v>
      </c>
      <c r="D765" s="3" t="s">
        <v>1032</v>
      </c>
    </row>
    <row r="766" spans="1:40">
      <c r="A766" s="3" t="s">
        <v>11</v>
      </c>
      <c r="B766" s="3">
        <v>1999</v>
      </c>
      <c r="D766" s="3" t="s">
        <v>1032</v>
      </c>
    </row>
    <row r="767" spans="1:40">
      <c r="A767" s="3" t="s">
        <v>11</v>
      </c>
      <c r="B767" s="3">
        <v>2000</v>
      </c>
      <c r="D767" s="3" t="s">
        <v>1032</v>
      </c>
    </row>
    <row r="768" spans="1:40">
      <c r="A768" s="3" t="s">
        <v>11</v>
      </c>
      <c r="B768" s="3">
        <v>2001</v>
      </c>
      <c r="D768" s="3" t="s">
        <v>1032</v>
      </c>
    </row>
    <row r="769" spans="1:4">
      <c r="A769" s="3" t="s">
        <v>11</v>
      </c>
      <c r="B769" s="3">
        <v>2002</v>
      </c>
      <c r="D769" s="3" t="s">
        <v>1032</v>
      </c>
    </row>
    <row r="770" spans="1:4">
      <c r="A770" s="3" t="s">
        <v>11</v>
      </c>
      <c r="B770" s="3">
        <v>2003</v>
      </c>
      <c r="D770" s="3" t="s">
        <v>1032</v>
      </c>
    </row>
    <row r="771" spans="1:4">
      <c r="A771" s="3" t="s">
        <v>11</v>
      </c>
      <c r="B771" s="3">
        <v>2004</v>
      </c>
      <c r="D771" s="3" t="s">
        <v>1032</v>
      </c>
    </row>
    <row r="772" spans="1:4">
      <c r="A772" s="3" t="s">
        <v>11</v>
      </c>
      <c r="B772" s="3">
        <v>2005</v>
      </c>
      <c r="D772" s="3" t="s">
        <v>1032</v>
      </c>
    </row>
    <row r="773" spans="1:4">
      <c r="A773" s="3" t="s">
        <v>11</v>
      </c>
      <c r="B773" s="3">
        <v>2006</v>
      </c>
      <c r="D773" s="3" t="s">
        <v>1032</v>
      </c>
    </row>
    <row r="774" spans="1:4">
      <c r="A774" s="3" t="s">
        <v>11</v>
      </c>
      <c r="B774" s="3">
        <v>2007</v>
      </c>
      <c r="D774" s="3" t="s">
        <v>1032</v>
      </c>
    </row>
    <row r="775" spans="1:4">
      <c r="A775" s="3" t="s">
        <v>11</v>
      </c>
      <c r="B775" s="3">
        <v>2008</v>
      </c>
      <c r="D775" s="3" t="s">
        <v>1032</v>
      </c>
    </row>
    <row r="776" spans="1:4">
      <c r="A776" s="3" t="s">
        <v>11</v>
      </c>
      <c r="B776" s="3">
        <v>2009</v>
      </c>
      <c r="D776" s="3" t="s">
        <v>1032</v>
      </c>
    </row>
    <row r="777" spans="1:4">
      <c r="A777" s="3" t="s">
        <v>11</v>
      </c>
      <c r="B777" s="3">
        <v>2010</v>
      </c>
      <c r="D777" s="3" t="s">
        <v>1032</v>
      </c>
    </row>
    <row r="778" spans="1:4">
      <c r="A778" s="3" t="s">
        <v>11</v>
      </c>
      <c r="B778" s="3">
        <v>2011</v>
      </c>
      <c r="D778" s="3" t="s">
        <v>1032</v>
      </c>
    </row>
    <row r="779" spans="1:4">
      <c r="A779" s="3" t="s">
        <v>11</v>
      </c>
      <c r="B779" s="3">
        <v>2012</v>
      </c>
      <c r="D779" s="3" t="s">
        <v>1032</v>
      </c>
    </row>
    <row r="780" spans="1:4">
      <c r="A780" s="3" t="s">
        <v>11</v>
      </c>
      <c r="B780" s="3">
        <v>2013</v>
      </c>
      <c r="D780" s="3" t="s">
        <v>1032</v>
      </c>
    </row>
    <row r="781" spans="1:4">
      <c r="A781" s="3" t="s">
        <v>11</v>
      </c>
      <c r="B781" s="3">
        <v>2014</v>
      </c>
      <c r="D781" s="3" t="s">
        <v>1032</v>
      </c>
    </row>
    <row r="782" spans="1:4">
      <c r="A782" s="3" t="s">
        <v>11</v>
      </c>
      <c r="B782" s="3">
        <v>2015</v>
      </c>
      <c r="D782" s="3" t="s">
        <v>1032</v>
      </c>
    </row>
    <row r="783" spans="1:4">
      <c r="A783" s="3" t="s">
        <v>11</v>
      </c>
      <c r="B783" s="3">
        <v>1996</v>
      </c>
      <c r="D783" s="3" t="s">
        <v>1033</v>
      </c>
    </row>
    <row r="784" spans="1:4">
      <c r="A784" s="3" t="s">
        <v>11</v>
      </c>
      <c r="B784" s="3">
        <v>1997</v>
      </c>
      <c r="D784" s="3" t="s">
        <v>1033</v>
      </c>
    </row>
    <row r="785" spans="1:4">
      <c r="A785" s="3" t="s">
        <v>11</v>
      </c>
      <c r="B785" s="3">
        <v>1998</v>
      </c>
      <c r="D785" s="3" t="s">
        <v>1033</v>
      </c>
    </row>
    <row r="786" spans="1:4">
      <c r="A786" s="3" t="s">
        <v>11</v>
      </c>
      <c r="B786" s="3">
        <v>1999</v>
      </c>
      <c r="D786" s="3" t="s">
        <v>1033</v>
      </c>
    </row>
    <row r="787" spans="1:4">
      <c r="A787" s="3" t="s">
        <v>11</v>
      </c>
      <c r="B787" s="3">
        <v>2000</v>
      </c>
      <c r="D787" s="3" t="s">
        <v>1033</v>
      </c>
    </row>
    <row r="788" spans="1:4">
      <c r="A788" s="3" t="s">
        <v>11</v>
      </c>
      <c r="B788" s="3">
        <v>2001</v>
      </c>
      <c r="D788" s="3" t="s">
        <v>1033</v>
      </c>
    </row>
    <row r="789" spans="1:4">
      <c r="A789" s="3" t="s">
        <v>11</v>
      </c>
      <c r="B789" s="3">
        <v>2002</v>
      </c>
      <c r="D789" s="3" t="s">
        <v>1033</v>
      </c>
    </row>
    <row r="790" spans="1:4">
      <c r="A790" s="3" t="s">
        <v>11</v>
      </c>
      <c r="B790" s="3">
        <v>2003</v>
      </c>
      <c r="D790" s="3" t="s">
        <v>1033</v>
      </c>
    </row>
    <row r="791" spans="1:4">
      <c r="A791" s="3" t="s">
        <v>11</v>
      </c>
      <c r="B791" s="3">
        <v>2004</v>
      </c>
      <c r="D791" s="3" t="s">
        <v>1033</v>
      </c>
    </row>
    <row r="792" spans="1:4">
      <c r="A792" s="3" t="s">
        <v>11</v>
      </c>
      <c r="B792" s="3">
        <v>2005</v>
      </c>
      <c r="D792" s="3" t="s">
        <v>1033</v>
      </c>
    </row>
    <row r="793" spans="1:4">
      <c r="A793" s="3" t="s">
        <v>11</v>
      </c>
      <c r="B793" s="3">
        <v>2006</v>
      </c>
      <c r="D793" s="3" t="s">
        <v>1033</v>
      </c>
    </row>
    <row r="794" spans="1:4">
      <c r="A794" s="3" t="s">
        <v>11</v>
      </c>
      <c r="B794" s="3">
        <v>2007</v>
      </c>
      <c r="D794" s="3" t="s">
        <v>1033</v>
      </c>
    </row>
    <row r="795" spans="1:4">
      <c r="A795" s="3" t="s">
        <v>11</v>
      </c>
      <c r="B795" s="3">
        <v>2008</v>
      </c>
      <c r="D795" s="3" t="s">
        <v>1033</v>
      </c>
    </row>
    <row r="796" spans="1:4">
      <c r="A796" s="3" t="s">
        <v>11</v>
      </c>
      <c r="B796" s="3">
        <v>2009</v>
      </c>
      <c r="D796" s="3" t="s">
        <v>1033</v>
      </c>
    </row>
    <row r="797" spans="1:4">
      <c r="A797" s="3" t="s">
        <v>11</v>
      </c>
      <c r="B797" s="3">
        <v>2010</v>
      </c>
      <c r="D797" s="3" t="s">
        <v>1033</v>
      </c>
    </row>
    <row r="798" spans="1:4">
      <c r="A798" s="3" t="s">
        <v>11</v>
      </c>
      <c r="B798" s="3">
        <v>2011</v>
      </c>
      <c r="D798" s="3" t="s">
        <v>1033</v>
      </c>
    </row>
    <row r="799" spans="1:4">
      <c r="A799" s="3" t="s">
        <v>11</v>
      </c>
      <c r="B799" s="3">
        <v>2012</v>
      </c>
      <c r="D799" s="3" t="s">
        <v>1033</v>
      </c>
    </row>
    <row r="800" spans="1:4">
      <c r="A800" s="3" t="s">
        <v>11</v>
      </c>
      <c r="B800" s="3">
        <v>2013</v>
      </c>
      <c r="D800" s="3" t="s">
        <v>1033</v>
      </c>
    </row>
    <row r="801" spans="1:4">
      <c r="A801" s="3" t="s">
        <v>11</v>
      </c>
      <c r="B801" s="3">
        <v>2014</v>
      </c>
      <c r="D801" s="3" t="s">
        <v>1033</v>
      </c>
    </row>
    <row r="802" spans="1:4">
      <c r="A802" s="3" t="s">
        <v>11</v>
      </c>
      <c r="B802" s="3">
        <v>2015</v>
      </c>
      <c r="D802" s="3" t="s">
        <v>1033</v>
      </c>
    </row>
    <row r="803" spans="1:4">
      <c r="A803" s="3" t="s">
        <v>11</v>
      </c>
      <c r="B803" s="3">
        <v>1996</v>
      </c>
      <c r="D803" s="3" t="s">
        <v>1034</v>
      </c>
    </row>
    <row r="804" spans="1:4">
      <c r="A804" s="3" t="s">
        <v>11</v>
      </c>
      <c r="B804" s="3">
        <v>1997</v>
      </c>
      <c r="D804" s="3" t="s">
        <v>1034</v>
      </c>
    </row>
    <row r="805" spans="1:4">
      <c r="A805" s="3" t="s">
        <v>11</v>
      </c>
      <c r="B805" s="3">
        <v>1998</v>
      </c>
      <c r="D805" s="3" t="s">
        <v>1034</v>
      </c>
    </row>
    <row r="806" spans="1:4">
      <c r="A806" s="3" t="s">
        <v>11</v>
      </c>
      <c r="B806" s="3">
        <v>1999</v>
      </c>
      <c r="D806" s="3" t="s">
        <v>1034</v>
      </c>
    </row>
    <row r="807" spans="1:4">
      <c r="A807" s="3" t="s">
        <v>11</v>
      </c>
      <c r="B807" s="3">
        <v>2000</v>
      </c>
      <c r="D807" s="3" t="s">
        <v>1034</v>
      </c>
    </row>
    <row r="808" spans="1:4">
      <c r="A808" s="3" t="s">
        <v>11</v>
      </c>
      <c r="B808" s="3">
        <v>2001</v>
      </c>
      <c r="D808" s="3" t="s">
        <v>1034</v>
      </c>
    </row>
    <row r="809" spans="1:4">
      <c r="A809" s="3" t="s">
        <v>11</v>
      </c>
      <c r="B809" s="3">
        <v>2002</v>
      </c>
      <c r="D809" s="3" t="s">
        <v>1034</v>
      </c>
    </row>
    <row r="810" spans="1:4">
      <c r="A810" s="3" t="s">
        <v>11</v>
      </c>
      <c r="B810" s="3">
        <v>2003</v>
      </c>
      <c r="D810" s="3" t="s">
        <v>1034</v>
      </c>
    </row>
    <row r="811" spans="1:4">
      <c r="A811" s="3" t="s">
        <v>11</v>
      </c>
      <c r="B811" s="3">
        <v>2004</v>
      </c>
      <c r="D811" s="3" t="s">
        <v>1034</v>
      </c>
    </row>
    <row r="812" spans="1:4">
      <c r="A812" s="3" t="s">
        <v>11</v>
      </c>
      <c r="B812" s="3">
        <v>2005</v>
      </c>
      <c r="D812" s="3" t="s">
        <v>1034</v>
      </c>
    </row>
    <row r="813" spans="1:4">
      <c r="A813" s="3" t="s">
        <v>11</v>
      </c>
      <c r="B813" s="3">
        <v>2006</v>
      </c>
      <c r="D813" s="3" t="s">
        <v>1034</v>
      </c>
    </row>
    <row r="814" spans="1:4">
      <c r="A814" s="3" t="s">
        <v>11</v>
      </c>
      <c r="B814" s="3">
        <v>2007</v>
      </c>
      <c r="D814" s="3" t="s">
        <v>1034</v>
      </c>
    </row>
    <row r="815" spans="1:4">
      <c r="A815" s="3" t="s">
        <v>11</v>
      </c>
      <c r="B815" s="3">
        <v>2008</v>
      </c>
      <c r="D815" s="3" t="s">
        <v>1034</v>
      </c>
    </row>
    <row r="816" spans="1:4">
      <c r="A816" s="3" t="s">
        <v>11</v>
      </c>
      <c r="B816" s="3">
        <v>2009</v>
      </c>
      <c r="D816" s="3" t="s">
        <v>1034</v>
      </c>
    </row>
    <row r="817" spans="1:4">
      <c r="A817" s="3" t="s">
        <v>11</v>
      </c>
      <c r="B817" s="3">
        <v>2010</v>
      </c>
      <c r="D817" s="3" t="s">
        <v>1034</v>
      </c>
    </row>
    <row r="818" spans="1:4">
      <c r="A818" s="3" t="s">
        <v>11</v>
      </c>
      <c r="B818" s="3">
        <v>2011</v>
      </c>
      <c r="D818" s="3" t="s">
        <v>1034</v>
      </c>
    </row>
    <row r="819" spans="1:4">
      <c r="A819" s="3" t="s">
        <v>11</v>
      </c>
      <c r="B819" s="3">
        <v>2012</v>
      </c>
      <c r="D819" s="3" t="s">
        <v>1034</v>
      </c>
    </row>
    <row r="820" spans="1:4">
      <c r="A820" s="3" t="s">
        <v>11</v>
      </c>
      <c r="B820" s="3">
        <v>2013</v>
      </c>
      <c r="D820" s="3" t="s">
        <v>1034</v>
      </c>
    </row>
    <row r="821" spans="1:4">
      <c r="A821" s="3" t="s">
        <v>11</v>
      </c>
      <c r="B821" s="3">
        <v>2014</v>
      </c>
      <c r="D821" s="3" t="s">
        <v>1034</v>
      </c>
    </row>
    <row r="822" spans="1:4">
      <c r="A822" s="3" t="s">
        <v>11</v>
      </c>
      <c r="B822" s="3">
        <v>2015</v>
      </c>
      <c r="D822" s="3" t="s">
        <v>1034</v>
      </c>
    </row>
    <row r="823" spans="1:4">
      <c r="A823" s="3" t="s">
        <v>11</v>
      </c>
      <c r="B823" s="3">
        <v>1996</v>
      </c>
      <c r="D823" s="3" t="s">
        <v>1035</v>
      </c>
    </row>
    <row r="824" spans="1:4">
      <c r="A824" s="3" t="s">
        <v>11</v>
      </c>
      <c r="B824" s="3">
        <v>1997</v>
      </c>
      <c r="D824" s="3" t="s">
        <v>1035</v>
      </c>
    </row>
    <row r="825" spans="1:4">
      <c r="A825" s="3" t="s">
        <v>11</v>
      </c>
      <c r="B825" s="3">
        <v>1998</v>
      </c>
      <c r="D825" s="3" t="s">
        <v>1035</v>
      </c>
    </row>
    <row r="826" spans="1:4">
      <c r="A826" s="3" t="s">
        <v>11</v>
      </c>
      <c r="B826" s="3">
        <v>1999</v>
      </c>
      <c r="D826" s="3" t="s">
        <v>1035</v>
      </c>
    </row>
    <row r="827" spans="1:4">
      <c r="A827" s="3" t="s">
        <v>11</v>
      </c>
      <c r="B827" s="3">
        <v>2000</v>
      </c>
      <c r="D827" s="3" t="s">
        <v>1035</v>
      </c>
    </row>
    <row r="828" spans="1:4">
      <c r="A828" s="3" t="s">
        <v>11</v>
      </c>
      <c r="B828" s="3">
        <v>2001</v>
      </c>
      <c r="D828" s="3" t="s">
        <v>1035</v>
      </c>
    </row>
    <row r="829" spans="1:4">
      <c r="A829" s="3" t="s">
        <v>11</v>
      </c>
      <c r="B829" s="3">
        <v>2002</v>
      </c>
      <c r="D829" s="3" t="s">
        <v>1035</v>
      </c>
    </row>
    <row r="830" spans="1:4">
      <c r="A830" s="3" t="s">
        <v>11</v>
      </c>
      <c r="B830" s="3">
        <v>2003</v>
      </c>
      <c r="D830" s="3" t="s">
        <v>1035</v>
      </c>
    </row>
    <row r="831" spans="1:4">
      <c r="A831" s="3" t="s">
        <v>11</v>
      </c>
      <c r="B831" s="3">
        <v>2004</v>
      </c>
      <c r="D831" s="3" t="s">
        <v>1035</v>
      </c>
    </row>
    <row r="832" spans="1:4">
      <c r="A832" s="3" t="s">
        <v>11</v>
      </c>
      <c r="B832" s="3">
        <v>2005</v>
      </c>
      <c r="D832" s="3" t="s">
        <v>1035</v>
      </c>
    </row>
    <row r="833" spans="1:4">
      <c r="A833" s="3" t="s">
        <v>11</v>
      </c>
      <c r="B833" s="3">
        <v>2006</v>
      </c>
      <c r="D833" s="3" t="s">
        <v>1035</v>
      </c>
    </row>
    <row r="834" spans="1:4">
      <c r="A834" s="3" t="s">
        <v>11</v>
      </c>
      <c r="B834" s="3">
        <v>2007</v>
      </c>
      <c r="D834" s="3" t="s">
        <v>1035</v>
      </c>
    </row>
    <row r="835" spans="1:4">
      <c r="A835" s="3" t="s">
        <v>11</v>
      </c>
      <c r="B835" s="3">
        <v>2008</v>
      </c>
      <c r="D835" s="3" t="s">
        <v>1035</v>
      </c>
    </row>
    <row r="836" spans="1:4">
      <c r="A836" s="3" t="s">
        <v>11</v>
      </c>
      <c r="B836" s="3">
        <v>2009</v>
      </c>
      <c r="D836" s="3" t="s">
        <v>1035</v>
      </c>
    </row>
    <row r="837" spans="1:4">
      <c r="A837" s="3" t="s">
        <v>11</v>
      </c>
      <c r="B837" s="3">
        <v>2010</v>
      </c>
      <c r="D837" s="3" t="s">
        <v>1035</v>
      </c>
    </row>
    <row r="838" spans="1:4">
      <c r="A838" s="3" t="s">
        <v>11</v>
      </c>
      <c r="B838" s="3">
        <v>2011</v>
      </c>
      <c r="D838" s="3" t="s">
        <v>1035</v>
      </c>
    </row>
    <row r="839" spans="1:4">
      <c r="A839" s="3" t="s">
        <v>11</v>
      </c>
      <c r="B839" s="3">
        <v>2012</v>
      </c>
      <c r="D839" s="3" t="s">
        <v>1035</v>
      </c>
    </row>
    <row r="840" spans="1:4">
      <c r="A840" s="3" t="s">
        <v>11</v>
      </c>
      <c r="B840" s="3">
        <v>2013</v>
      </c>
      <c r="D840" s="3" t="s">
        <v>1035</v>
      </c>
    </row>
    <row r="841" spans="1:4">
      <c r="A841" s="3" t="s">
        <v>11</v>
      </c>
      <c r="B841" s="3">
        <v>2014</v>
      </c>
      <c r="D841" s="3" t="s">
        <v>1035</v>
      </c>
    </row>
    <row r="842" spans="1:4">
      <c r="A842" s="3" t="s">
        <v>11</v>
      </c>
      <c r="B842" s="3">
        <v>2015</v>
      </c>
      <c r="D842" s="3" t="s">
        <v>1035</v>
      </c>
    </row>
    <row r="843" spans="1:4">
      <c r="A843" s="3" t="s">
        <v>11</v>
      </c>
      <c r="B843" s="3">
        <v>1996</v>
      </c>
      <c r="D843" s="3" t="s">
        <v>1036</v>
      </c>
    </row>
    <row r="844" spans="1:4">
      <c r="A844" s="3" t="s">
        <v>11</v>
      </c>
      <c r="B844" s="3">
        <v>1997</v>
      </c>
      <c r="D844" s="3" t="s">
        <v>1036</v>
      </c>
    </row>
    <row r="845" spans="1:4">
      <c r="A845" s="3" t="s">
        <v>11</v>
      </c>
      <c r="B845" s="3">
        <v>1998</v>
      </c>
      <c r="D845" s="3" t="s">
        <v>1036</v>
      </c>
    </row>
    <row r="846" spans="1:4">
      <c r="A846" s="3" t="s">
        <v>11</v>
      </c>
      <c r="B846" s="3">
        <v>1999</v>
      </c>
      <c r="D846" s="3" t="s">
        <v>1036</v>
      </c>
    </row>
    <row r="847" spans="1:4">
      <c r="A847" s="3" t="s">
        <v>11</v>
      </c>
      <c r="B847" s="3">
        <v>2000</v>
      </c>
      <c r="D847" s="3" t="s">
        <v>1036</v>
      </c>
    </row>
    <row r="848" spans="1:4">
      <c r="A848" s="3" t="s">
        <v>11</v>
      </c>
      <c r="B848" s="3">
        <v>2001</v>
      </c>
      <c r="D848" s="3" t="s">
        <v>1036</v>
      </c>
    </row>
    <row r="849" spans="1:4">
      <c r="A849" s="3" t="s">
        <v>11</v>
      </c>
      <c r="B849" s="3">
        <v>2002</v>
      </c>
      <c r="D849" s="3" t="s">
        <v>1036</v>
      </c>
    </row>
    <row r="850" spans="1:4">
      <c r="A850" s="3" t="s">
        <v>11</v>
      </c>
      <c r="B850" s="3">
        <v>2003</v>
      </c>
      <c r="D850" s="3" t="s">
        <v>1036</v>
      </c>
    </row>
    <row r="851" spans="1:4">
      <c r="A851" s="3" t="s">
        <v>11</v>
      </c>
      <c r="B851" s="3">
        <v>2004</v>
      </c>
      <c r="D851" s="3" t="s">
        <v>1036</v>
      </c>
    </row>
    <row r="852" spans="1:4">
      <c r="A852" s="3" t="s">
        <v>11</v>
      </c>
      <c r="B852" s="3">
        <v>2005</v>
      </c>
      <c r="D852" s="3" t="s">
        <v>1036</v>
      </c>
    </row>
    <row r="853" spans="1:4">
      <c r="A853" s="3" t="s">
        <v>11</v>
      </c>
      <c r="B853" s="3">
        <v>2006</v>
      </c>
      <c r="D853" s="3" t="s">
        <v>1036</v>
      </c>
    </row>
    <row r="854" spans="1:4">
      <c r="A854" s="3" t="s">
        <v>11</v>
      </c>
      <c r="B854" s="3">
        <v>2007</v>
      </c>
      <c r="D854" s="3" t="s">
        <v>1036</v>
      </c>
    </row>
    <row r="855" spans="1:4">
      <c r="A855" s="3" t="s">
        <v>11</v>
      </c>
      <c r="B855" s="3">
        <v>2008</v>
      </c>
      <c r="D855" s="3" t="s">
        <v>1036</v>
      </c>
    </row>
    <row r="856" spans="1:4">
      <c r="A856" s="3" t="s">
        <v>11</v>
      </c>
      <c r="B856" s="3">
        <v>2009</v>
      </c>
      <c r="D856" s="3" t="s">
        <v>1036</v>
      </c>
    </row>
    <row r="857" spans="1:4">
      <c r="A857" s="3" t="s">
        <v>11</v>
      </c>
      <c r="B857" s="3">
        <v>2010</v>
      </c>
      <c r="D857" s="3" t="s">
        <v>1036</v>
      </c>
    </row>
    <row r="858" spans="1:4">
      <c r="A858" s="3" t="s">
        <v>11</v>
      </c>
      <c r="B858" s="3">
        <v>2011</v>
      </c>
      <c r="D858" s="3" t="s">
        <v>1036</v>
      </c>
    </row>
    <row r="859" spans="1:4">
      <c r="A859" s="3" t="s">
        <v>11</v>
      </c>
      <c r="B859" s="3">
        <v>2012</v>
      </c>
      <c r="D859" s="3" t="s">
        <v>1036</v>
      </c>
    </row>
    <row r="860" spans="1:4">
      <c r="A860" s="3" t="s">
        <v>11</v>
      </c>
      <c r="B860" s="3">
        <v>2013</v>
      </c>
      <c r="D860" s="3" t="s">
        <v>1036</v>
      </c>
    </row>
    <row r="861" spans="1:4">
      <c r="A861" s="3" t="s">
        <v>11</v>
      </c>
      <c r="B861" s="3">
        <v>2014</v>
      </c>
      <c r="D861" s="3" t="s">
        <v>1036</v>
      </c>
    </row>
    <row r="862" spans="1:4">
      <c r="A862" s="3" t="s">
        <v>11</v>
      </c>
      <c r="B862" s="3">
        <v>2015</v>
      </c>
      <c r="D862" s="3" t="s">
        <v>1036</v>
      </c>
    </row>
    <row r="863" spans="1:4">
      <c r="A863" s="3" t="s">
        <v>11</v>
      </c>
      <c r="B863" s="3">
        <v>1996</v>
      </c>
      <c r="D863" s="3" t="s">
        <v>1037</v>
      </c>
    </row>
    <row r="864" spans="1:4">
      <c r="A864" s="3" t="s">
        <v>11</v>
      </c>
      <c r="B864" s="3">
        <v>1997</v>
      </c>
      <c r="D864" s="3" t="s">
        <v>1037</v>
      </c>
    </row>
    <row r="865" spans="1:4">
      <c r="A865" s="3" t="s">
        <v>11</v>
      </c>
      <c r="B865" s="3">
        <v>1998</v>
      </c>
      <c r="D865" s="3" t="s">
        <v>1037</v>
      </c>
    </row>
    <row r="866" spans="1:4">
      <c r="A866" s="3" t="s">
        <v>11</v>
      </c>
      <c r="B866" s="3">
        <v>1999</v>
      </c>
      <c r="D866" s="3" t="s">
        <v>1037</v>
      </c>
    </row>
    <row r="867" spans="1:4">
      <c r="A867" s="3" t="s">
        <v>11</v>
      </c>
      <c r="B867" s="3">
        <v>2000</v>
      </c>
      <c r="D867" s="3" t="s">
        <v>1037</v>
      </c>
    </row>
    <row r="868" spans="1:4">
      <c r="A868" s="3" t="s">
        <v>11</v>
      </c>
      <c r="B868" s="3">
        <v>2001</v>
      </c>
      <c r="D868" s="3" t="s">
        <v>1037</v>
      </c>
    </row>
    <row r="869" spans="1:4">
      <c r="A869" s="3" t="s">
        <v>11</v>
      </c>
      <c r="B869" s="3">
        <v>2002</v>
      </c>
      <c r="D869" s="3" t="s">
        <v>1037</v>
      </c>
    </row>
    <row r="870" spans="1:4">
      <c r="A870" s="3" t="s">
        <v>11</v>
      </c>
      <c r="B870" s="3">
        <v>2003</v>
      </c>
      <c r="D870" s="3" t="s">
        <v>1037</v>
      </c>
    </row>
    <row r="871" spans="1:4">
      <c r="A871" s="3" t="s">
        <v>11</v>
      </c>
      <c r="B871" s="3">
        <v>2004</v>
      </c>
      <c r="D871" s="3" t="s">
        <v>1037</v>
      </c>
    </row>
    <row r="872" spans="1:4">
      <c r="A872" s="3" t="s">
        <v>11</v>
      </c>
      <c r="B872" s="3">
        <v>2005</v>
      </c>
      <c r="D872" s="3" t="s">
        <v>1037</v>
      </c>
    </row>
    <row r="873" spans="1:4">
      <c r="A873" s="3" t="s">
        <v>11</v>
      </c>
      <c r="B873" s="3">
        <v>2006</v>
      </c>
      <c r="D873" s="3" t="s">
        <v>1037</v>
      </c>
    </row>
    <row r="874" spans="1:4">
      <c r="A874" s="3" t="s">
        <v>11</v>
      </c>
      <c r="B874" s="3">
        <v>2007</v>
      </c>
      <c r="D874" s="3" t="s">
        <v>1037</v>
      </c>
    </row>
    <row r="875" spans="1:4">
      <c r="A875" s="3" t="s">
        <v>11</v>
      </c>
      <c r="B875" s="3">
        <v>2008</v>
      </c>
      <c r="D875" s="3" t="s">
        <v>1037</v>
      </c>
    </row>
    <row r="876" spans="1:4">
      <c r="A876" s="3" t="s">
        <v>11</v>
      </c>
      <c r="B876" s="3">
        <v>2009</v>
      </c>
      <c r="D876" s="3" t="s">
        <v>1037</v>
      </c>
    </row>
    <row r="877" spans="1:4">
      <c r="A877" s="3" t="s">
        <v>11</v>
      </c>
      <c r="B877" s="3">
        <v>2010</v>
      </c>
      <c r="D877" s="3" t="s">
        <v>1037</v>
      </c>
    </row>
    <row r="878" spans="1:4">
      <c r="A878" s="3" t="s">
        <v>11</v>
      </c>
      <c r="B878" s="3">
        <v>2011</v>
      </c>
      <c r="D878" s="3" t="s">
        <v>1037</v>
      </c>
    </row>
    <row r="879" spans="1:4">
      <c r="A879" s="3" t="s">
        <v>11</v>
      </c>
      <c r="B879" s="3">
        <v>2012</v>
      </c>
      <c r="D879" s="3" t="s">
        <v>1037</v>
      </c>
    </row>
    <row r="880" spans="1:4">
      <c r="A880" s="3" t="s">
        <v>11</v>
      </c>
      <c r="B880" s="3">
        <v>2013</v>
      </c>
      <c r="D880" s="3" t="s">
        <v>1037</v>
      </c>
    </row>
    <row r="881" spans="1:4">
      <c r="A881" s="3" t="s">
        <v>11</v>
      </c>
      <c r="B881" s="3">
        <v>2014</v>
      </c>
      <c r="D881" s="3" t="s">
        <v>1037</v>
      </c>
    </row>
    <row r="882" spans="1:4">
      <c r="A882" s="3" t="s">
        <v>11</v>
      </c>
      <c r="B882" s="3">
        <v>2015</v>
      </c>
      <c r="D882" s="3" t="s">
        <v>1037</v>
      </c>
    </row>
    <row r="883" spans="1:4">
      <c r="A883" s="3" t="s">
        <v>11</v>
      </c>
      <c r="B883" s="3">
        <v>1996</v>
      </c>
      <c r="D883" s="3" t="s">
        <v>1038</v>
      </c>
    </row>
    <row r="884" spans="1:4">
      <c r="A884" s="3" t="s">
        <v>11</v>
      </c>
      <c r="B884" s="3">
        <v>1997</v>
      </c>
      <c r="D884" s="3" t="s">
        <v>1038</v>
      </c>
    </row>
    <row r="885" spans="1:4">
      <c r="A885" s="3" t="s">
        <v>11</v>
      </c>
      <c r="B885" s="3">
        <v>1998</v>
      </c>
      <c r="D885" s="3" t="s">
        <v>1038</v>
      </c>
    </row>
    <row r="886" spans="1:4">
      <c r="A886" s="3" t="s">
        <v>11</v>
      </c>
      <c r="B886" s="3">
        <v>1999</v>
      </c>
      <c r="D886" s="3" t="s">
        <v>1038</v>
      </c>
    </row>
    <row r="887" spans="1:4">
      <c r="A887" s="3" t="s">
        <v>11</v>
      </c>
      <c r="B887" s="3">
        <v>2000</v>
      </c>
      <c r="D887" s="3" t="s">
        <v>1038</v>
      </c>
    </row>
    <row r="888" spans="1:4">
      <c r="A888" s="3" t="s">
        <v>11</v>
      </c>
      <c r="B888" s="3">
        <v>2001</v>
      </c>
      <c r="D888" s="3" t="s">
        <v>1038</v>
      </c>
    </row>
    <row r="889" spans="1:4">
      <c r="A889" s="3" t="s">
        <v>11</v>
      </c>
      <c r="B889" s="3">
        <v>2002</v>
      </c>
      <c r="D889" s="3" t="s">
        <v>1038</v>
      </c>
    </row>
    <row r="890" spans="1:4">
      <c r="A890" s="3" t="s">
        <v>11</v>
      </c>
      <c r="B890" s="3">
        <v>2003</v>
      </c>
      <c r="D890" s="3" t="s">
        <v>1038</v>
      </c>
    </row>
    <row r="891" spans="1:4">
      <c r="A891" s="3" t="s">
        <v>11</v>
      </c>
      <c r="B891" s="3">
        <v>2004</v>
      </c>
      <c r="D891" s="3" t="s">
        <v>1038</v>
      </c>
    </row>
    <row r="892" spans="1:4">
      <c r="A892" s="3" t="s">
        <v>11</v>
      </c>
      <c r="B892" s="3">
        <v>2005</v>
      </c>
      <c r="D892" s="3" t="s">
        <v>1038</v>
      </c>
    </row>
    <row r="893" spans="1:4">
      <c r="A893" s="3" t="s">
        <v>11</v>
      </c>
      <c r="B893" s="3">
        <v>2006</v>
      </c>
      <c r="D893" s="3" t="s">
        <v>1038</v>
      </c>
    </row>
    <row r="894" spans="1:4">
      <c r="A894" s="3" t="s">
        <v>11</v>
      </c>
      <c r="B894" s="3">
        <v>2007</v>
      </c>
      <c r="D894" s="3" t="s">
        <v>1038</v>
      </c>
    </row>
    <row r="895" spans="1:4">
      <c r="A895" s="3" t="s">
        <v>11</v>
      </c>
      <c r="B895" s="3">
        <v>2008</v>
      </c>
      <c r="D895" s="3" t="s">
        <v>1038</v>
      </c>
    </row>
    <row r="896" spans="1:4">
      <c r="A896" s="3" t="s">
        <v>11</v>
      </c>
      <c r="B896" s="3">
        <v>2009</v>
      </c>
      <c r="D896" s="3" t="s">
        <v>1038</v>
      </c>
    </row>
    <row r="897" spans="1:4">
      <c r="A897" s="3" t="s">
        <v>11</v>
      </c>
      <c r="B897" s="3">
        <v>2010</v>
      </c>
      <c r="D897" s="3" t="s">
        <v>1038</v>
      </c>
    </row>
    <row r="898" spans="1:4">
      <c r="A898" s="3" t="s">
        <v>11</v>
      </c>
      <c r="B898" s="3">
        <v>2011</v>
      </c>
      <c r="D898" s="3" t="s">
        <v>1038</v>
      </c>
    </row>
    <row r="899" spans="1:4">
      <c r="A899" s="3" t="s">
        <v>11</v>
      </c>
      <c r="B899" s="3">
        <v>2012</v>
      </c>
      <c r="D899" s="3" t="s">
        <v>1038</v>
      </c>
    </row>
    <row r="900" spans="1:4">
      <c r="A900" s="3" t="s">
        <v>11</v>
      </c>
      <c r="B900" s="3">
        <v>2013</v>
      </c>
      <c r="D900" s="3" t="s">
        <v>1038</v>
      </c>
    </row>
    <row r="901" spans="1:4">
      <c r="A901" s="3" t="s">
        <v>11</v>
      </c>
      <c r="B901" s="3">
        <v>2014</v>
      </c>
      <c r="D901" s="3" t="s">
        <v>1038</v>
      </c>
    </row>
    <row r="902" spans="1:4">
      <c r="A902" s="3" t="s">
        <v>11</v>
      </c>
      <c r="B902" s="3">
        <v>2015</v>
      </c>
      <c r="D902" s="3" t="s">
        <v>1038</v>
      </c>
    </row>
    <row r="903" spans="1:4">
      <c r="A903" s="3" t="s">
        <v>11</v>
      </c>
      <c r="B903" s="3">
        <v>1996</v>
      </c>
      <c r="D903" s="3" t="s">
        <v>1039</v>
      </c>
    </row>
    <row r="904" spans="1:4">
      <c r="A904" s="3" t="s">
        <v>11</v>
      </c>
      <c r="B904" s="3">
        <v>1997</v>
      </c>
      <c r="D904" s="3" t="s">
        <v>1039</v>
      </c>
    </row>
    <row r="905" spans="1:4">
      <c r="A905" s="3" t="s">
        <v>11</v>
      </c>
      <c r="B905" s="3">
        <v>1998</v>
      </c>
      <c r="D905" s="3" t="s">
        <v>1039</v>
      </c>
    </row>
    <row r="906" spans="1:4">
      <c r="A906" s="3" t="s">
        <v>11</v>
      </c>
      <c r="B906" s="3">
        <v>1999</v>
      </c>
      <c r="D906" s="3" t="s">
        <v>1039</v>
      </c>
    </row>
    <row r="907" spans="1:4">
      <c r="A907" s="3" t="s">
        <v>11</v>
      </c>
      <c r="B907" s="3">
        <v>2000</v>
      </c>
      <c r="D907" s="3" t="s">
        <v>1039</v>
      </c>
    </row>
    <row r="908" spans="1:4">
      <c r="A908" s="3" t="s">
        <v>11</v>
      </c>
      <c r="B908" s="3">
        <v>2001</v>
      </c>
      <c r="D908" s="3" t="s">
        <v>1039</v>
      </c>
    </row>
    <row r="909" spans="1:4">
      <c r="A909" s="3" t="s">
        <v>11</v>
      </c>
      <c r="B909" s="3">
        <v>2002</v>
      </c>
      <c r="D909" s="3" t="s">
        <v>1039</v>
      </c>
    </row>
    <row r="910" spans="1:4">
      <c r="A910" s="3" t="s">
        <v>11</v>
      </c>
      <c r="B910" s="3">
        <v>2003</v>
      </c>
      <c r="D910" s="3" t="s">
        <v>1039</v>
      </c>
    </row>
    <row r="911" spans="1:4">
      <c r="A911" s="3" t="s">
        <v>11</v>
      </c>
      <c r="B911" s="3">
        <v>2004</v>
      </c>
      <c r="D911" s="3" t="s">
        <v>1039</v>
      </c>
    </row>
    <row r="912" spans="1:4">
      <c r="A912" s="3" t="s">
        <v>11</v>
      </c>
      <c r="B912" s="3">
        <v>2005</v>
      </c>
      <c r="D912" s="3" t="s">
        <v>1039</v>
      </c>
    </row>
    <row r="913" spans="1:4">
      <c r="A913" s="3" t="s">
        <v>11</v>
      </c>
      <c r="B913" s="3">
        <v>2006</v>
      </c>
      <c r="D913" s="3" t="s">
        <v>1039</v>
      </c>
    </row>
    <row r="914" spans="1:4">
      <c r="A914" s="3" t="s">
        <v>11</v>
      </c>
      <c r="B914" s="3">
        <v>2007</v>
      </c>
      <c r="D914" s="3" t="s">
        <v>1039</v>
      </c>
    </row>
    <row r="915" spans="1:4">
      <c r="A915" s="3" t="s">
        <v>11</v>
      </c>
      <c r="B915" s="3">
        <v>2008</v>
      </c>
      <c r="D915" s="3" t="s">
        <v>1039</v>
      </c>
    </row>
    <row r="916" spans="1:4">
      <c r="A916" s="3" t="s">
        <v>11</v>
      </c>
      <c r="B916" s="3">
        <v>2009</v>
      </c>
      <c r="D916" s="3" t="s">
        <v>1039</v>
      </c>
    </row>
    <row r="917" spans="1:4">
      <c r="A917" s="3" t="s">
        <v>11</v>
      </c>
      <c r="B917" s="3">
        <v>2010</v>
      </c>
      <c r="D917" s="3" t="s">
        <v>1039</v>
      </c>
    </row>
    <row r="918" spans="1:4">
      <c r="A918" s="3" t="s">
        <v>11</v>
      </c>
      <c r="B918" s="3">
        <v>2011</v>
      </c>
      <c r="D918" s="3" t="s">
        <v>1039</v>
      </c>
    </row>
    <row r="919" spans="1:4">
      <c r="A919" s="3" t="s">
        <v>11</v>
      </c>
      <c r="B919" s="3">
        <v>2012</v>
      </c>
      <c r="D919" s="3" t="s">
        <v>1039</v>
      </c>
    </row>
    <row r="920" spans="1:4">
      <c r="A920" s="3" t="s">
        <v>11</v>
      </c>
      <c r="B920" s="3">
        <v>2013</v>
      </c>
      <c r="D920" s="3" t="s">
        <v>1039</v>
      </c>
    </row>
    <row r="921" spans="1:4">
      <c r="A921" s="3" t="s">
        <v>11</v>
      </c>
      <c r="B921" s="3">
        <v>2014</v>
      </c>
      <c r="D921" s="3" t="s">
        <v>1039</v>
      </c>
    </row>
    <row r="922" spans="1:4">
      <c r="A922" s="3" t="s">
        <v>11</v>
      </c>
      <c r="B922" s="3">
        <v>2015</v>
      </c>
      <c r="D922" s="3" t="s">
        <v>1039</v>
      </c>
    </row>
    <row r="923" spans="1:4">
      <c r="A923" s="3" t="s">
        <v>11</v>
      </c>
      <c r="B923" s="3">
        <v>1996</v>
      </c>
      <c r="D923" s="3" t="s">
        <v>1040</v>
      </c>
    </row>
    <row r="924" spans="1:4">
      <c r="A924" s="3" t="s">
        <v>11</v>
      </c>
      <c r="B924" s="3">
        <v>1997</v>
      </c>
      <c r="D924" s="3" t="s">
        <v>1040</v>
      </c>
    </row>
    <row r="925" spans="1:4">
      <c r="A925" s="3" t="s">
        <v>11</v>
      </c>
      <c r="B925" s="3">
        <v>1998</v>
      </c>
      <c r="D925" s="3" t="s">
        <v>1040</v>
      </c>
    </row>
    <row r="926" spans="1:4">
      <c r="A926" s="3" t="s">
        <v>11</v>
      </c>
      <c r="B926" s="3">
        <v>1999</v>
      </c>
      <c r="D926" s="3" t="s">
        <v>1040</v>
      </c>
    </row>
    <row r="927" spans="1:4">
      <c r="A927" s="3" t="s">
        <v>11</v>
      </c>
      <c r="B927" s="3">
        <v>2000</v>
      </c>
      <c r="D927" s="3" t="s">
        <v>1040</v>
      </c>
    </row>
    <row r="928" spans="1:4">
      <c r="A928" s="3" t="s">
        <v>11</v>
      </c>
      <c r="B928" s="3">
        <v>2001</v>
      </c>
      <c r="D928" s="3" t="s">
        <v>1040</v>
      </c>
    </row>
    <row r="929" spans="1:4">
      <c r="A929" s="3" t="s">
        <v>11</v>
      </c>
      <c r="B929" s="3">
        <v>2002</v>
      </c>
      <c r="D929" s="3" t="s">
        <v>1040</v>
      </c>
    </row>
    <row r="930" spans="1:4">
      <c r="A930" s="3" t="s">
        <v>11</v>
      </c>
      <c r="B930" s="3">
        <v>2003</v>
      </c>
      <c r="D930" s="3" t="s">
        <v>1040</v>
      </c>
    </row>
    <row r="931" spans="1:4">
      <c r="A931" s="3" t="s">
        <v>11</v>
      </c>
      <c r="B931" s="3">
        <v>2004</v>
      </c>
      <c r="D931" s="3" t="s">
        <v>1040</v>
      </c>
    </row>
    <row r="932" spans="1:4">
      <c r="A932" s="3" t="s">
        <v>11</v>
      </c>
      <c r="B932" s="3">
        <v>2005</v>
      </c>
      <c r="D932" s="3" t="s">
        <v>1040</v>
      </c>
    </row>
    <row r="933" spans="1:4">
      <c r="A933" s="3" t="s">
        <v>11</v>
      </c>
      <c r="B933" s="3">
        <v>2006</v>
      </c>
      <c r="D933" s="3" t="s">
        <v>1040</v>
      </c>
    </row>
    <row r="934" spans="1:4">
      <c r="A934" s="3" t="s">
        <v>11</v>
      </c>
      <c r="B934" s="3">
        <v>2007</v>
      </c>
      <c r="D934" s="3" t="s">
        <v>1040</v>
      </c>
    </row>
    <row r="935" spans="1:4">
      <c r="A935" s="3" t="s">
        <v>11</v>
      </c>
      <c r="B935" s="3">
        <v>2008</v>
      </c>
      <c r="D935" s="3" t="s">
        <v>1040</v>
      </c>
    </row>
    <row r="936" spans="1:4">
      <c r="A936" s="3" t="s">
        <v>11</v>
      </c>
      <c r="B936" s="3">
        <v>2009</v>
      </c>
      <c r="D936" s="3" t="s">
        <v>1040</v>
      </c>
    </row>
    <row r="937" spans="1:4">
      <c r="A937" s="3" t="s">
        <v>11</v>
      </c>
      <c r="B937" s="3">
        <v>2010</v>
      </c>
      <c r="D937" s="3" t="s">
        <v>1040</v>
      </c>
    </row>
    <row r="938" spans="1:4">
      <c r="A938" s="3" t="s">
        <v>11</v>
      </c>
      <c r="B938" s="3">
        <v>2011</v>
      </c>
      <c r="D938" s="3" t="s">
        <v>1040</v>
      </c>
    </row>
    <row r="939" spans="1:4">
      <c r="A939" s="3" t="s">
        <v>11</v>
      </c>
      <c r="B939" s="3">
        <v>2012</v>
      </c>
      <c r="D939" s="3" t="s">
        <v>1040</v>
      </c>
    </row>
    <row r="940" spans="1:4">
      <c r="A940" s="3" t="s">
        <v>11</v>
      </c>
      <c r="B940" s="3">
        <v>2013</v>
      </c>
      <c r="D940" s="3" t="s">
        <v>1040</v>
      </c>
    </row>
    <row r="941" spans="1:4">
      <c r="A941" s="3" t="s">
        <v>11</v>
      </c>
      <c r="B941" s="3">
        <v>2014</v>
      </c>
      <c r="D941" s="3" t="s">
        <v>1040</v>
      </c>
    </row>
    <row r="942" spans="1:4">
      <c r="A942" s="3" t="s">
        <v>11</v>
      </c>
      <c r="B942" s="3">
        <v>2015</v>
      </c>
      <c r="D942" s="3" t="s">
        <v>1040</v>
      </c>
    </row>
    <row r="943" spans="1:4">
      <c r="A943" s="3" t="s">
        <v>11</v>
      </c>
      <c r="B943" s="3">
        <v>1996</v>
      </c>
      <c r="D943" s="3" t="s">
        <v>1041</v>
      </c>
    </row>
    <row r="944" spans="1:4">
      <c r="A944" s="3" t="s">
        <v>11</v>
      </c>
      <c r="B944" s="3">
        <v>1997</v>
      </c>
      <c r="D944" s="3" t="s">
        <v>1041</v>
      </c>
    </row>
    <row r="945" spans="1:4">
      <c r="A945" s="3" t="s">
        <v>11</v>
      </c>
      <c r="B945" s="3">
        <v>1998</v>
      </c>
      <c r="D945" s="3" t="s">
        <v>1041</v>
      </c>
    </row>
    <row r="946" spans="1:4">
      <c r="A946" s="3" t="s">
        <v>11</v>
      </c>
      <c r="B946" s="3">
        <v>1999</v>
      </c>
      <c r="D946" s="3" t="s">
        <v>1041</v>
      </c>
    </row>
    <row r="947" spans="1:4">
      <c r="A947" s="3" t="s">
        <v>11</v>
      </c>
      <c r="B947" s="3">
        <v>2000</v>
      </c>
      <c r="D947" s="3" t="s">
        <v>1041</v>
      </c>
    </row>
    <row r="948" spans="1:4">
      <c r="A948" s="3" t="s">
        <v>11</v>
      </c>
      <c r="B948" s="3">
        <v>2001</v>
      </c>
      <c r="D948" s="3" t="s">
        <v>1041</v>
      </c>
    </row>
    <row r="949" spans="1:4">
      <c r="A949" s="3" t="s">
        <v>11</v>
      </c>
      <c r="B949" s="3">
        <v>2002</v>
      </c>
      <c r="D949" s="3" t="s">
        <v>1041</v>
      </c>
    </row>
    <row r="950" spans="1:4">
      <c r="A950" s="3" t="s">
        <v>11</v>
      </c>
      <c r="B950" s="3">
        <v>2003</v>
      </c>
      <c r="D950" s="3" t="s">
        <v>1041</v>
      </c>
    </row>
    <row r="951" spans="1:4">
      <c r="A951" s="3" t="s">
        <v>11</v>
      </c>
      <c r="B951" s="3">
        <v>2004</v>
      </c>
      <c r="D951" s="3" t="s">
        <v>1041</v>
      </c>
    </row>
    <row r="952" spans="1:4">
      <c r="A952" s="3" t="s">
        <v>11</v>
      </c>
      <c r="B952" s="3">
        <v>2005</v>
      </c>
      <c r="D952" s="3" t="s">
        <v>1041</v>
      </c>
    </row>
    <row r="953" spans="1:4">
      <c r="A953" s="3" t="s">
        <v>11</v>
      </c>
      <c r="B953" s="3">
        <v>2006</v>
      </c>
      <c r="D953" s="3" t="s">
        <v>1041</v>
      </c>
    </row>
    <row r="954" spans="1:4">
      <c r="A954" s="3" t="s">
        <v>11</v>
      </c>
      <c r="B954" s="3">
        <v>2007</v>
      </c>
      <c r="D954" s="3" t="s">
        <v>1041</v>
      </c>
    </row>
    <row r="955" spans="1:4">
      <c r="A955" s="3" t="s">
        <v>11</v>
      </c>
      <c r="B955" s="3">
        <v>2008</v>
      </c>
      <c r="D955" s="3" t="s">
        <v>1041</v>
      </c>
    </row>
    <row r="956" spans="1:4">
      <c r="A956" s="3" t="s">
        <v>11</v>
      </c>
      <c r="B956" s="3">
        <v>2009</v>
      </c>
      <c r="D956" s="3" t="s">
        <v>1041</v>
      </c>
    </row>
    <row r="957" spans="1:4">
      <c r="A957" s="3" t="s">
        <v>11</v>
      </c>
      <c r="B957" s="3">
        <v>2010</v>
      </c>
      <c r="D957" s="3" t="s">
        <v>1041</v>
      </c>
    </row>
    <row r="958" spans="1:4">
      <c r="A958" s="3" t="s">
        <v>11</v>
      </c>
      <c r="B958" s="3">
        <v>2011</v>
      </c>
      <c r="D958" s="3" t="s">
        <v>1041</v>
      </c>
    </row>
    <row r="959" spans="1:4">
      <c r="A959" s="3" t="s">
        <v>11</v>
      </c>
      <c r="B959" s="3">
        <v>2012</v>
      </c>
      <c r="D959" s="3" t="s">
        <v>1041</v>
      </c>
    </row>
    <row r="960" spans="1:4">
      <c r="A960" s="3" t="s">
        <v>11</v>
      </c>
      <c r="B960" s="3">
        <v>2013</v>
      </c>
      <c r="D960" s="3" t="s">
        <v>1041</v>
      </c>
    </row>
    <row r="961" spans="1:4">
      <c r="A961" s="3" t="s">
        <v>11</v>
      </c>
      <c r="B961" s="3">
        <v>2014</v>
      </c>
      <c r="D961" s="3" t="s">
        <v>1041</v>
      </c>
    </row>
    <row r="962" spans="1:4">
      <c r="A962" s="3" t="s">
        <v>11</v>
      </c>
      <c r="B962" s="3">
        <v>2015</v>
      </c>
      <c r="D962" s="3" t="s">
        <v>1041</v>
      </c>
    </row>
    <row r="963" spans="1:4">
      <c r="A963" s="3" t="s">
        <v>11</v>
      </c>
      <c r="B963" s="3">
        <v>1996</v>
      </c>
      <c r="D963" s="3" t="s">
        <v>1042</v>
      </c>
    </row>
    <row r="964" spans="1:4">
      <c r="A964" s="3" t="s">
        <v>11</v>
      </c>
      <c r="B964" s="3">
        <v>1997</v>
      </c>
      <c r="D964" s="3" t="s">
        <v>1042</v>
      </c>
    </row>
    <row r="965" spans="1:4">
      <c r="A965" s="3" t="s">
        <v>11</v>
      </c>
      <c r="B965" s="3">
        <v>1998</v>
      </c>
      <c r="D965" s="3" t="s">
        <v>1042</v>
      </c>
    </row>
    <row r="966" spans="1:4">
      <c r="A966" s="3" t="s">
        <v>11</v>
      </c>
      <c r="B966" s="3">
        <v>1999</v>
      </c>
      <c r="D966" s="3" t="s">
        <v>1042</v>
      </c>
    </row>
    <row r="967" spans="1:4">
      <c r="A967" s="3" t="s">
        <v>11</v>
      </c>
      <c r="B967" s="3">
        <v>2000</v>
      </c>
      <c r="D967" s="3" t="s">
        <v>1042</v>
      </c>
    </row>
    <row r="968" spans="1:4">
      <c r="A968" s="3" t="s">
        <v>11</v>
      </c>
      <c r="B968" s="3">
        <v>2001</v>
      </c>
      <c r="D968" s="3" t="s">
        <v>1042</v>
      </c>
    </row>
    <row r="969" spans="1:4">
      <c r="A969" s="3" t="s">
        <v>11</v>
      </c>
      <c r="B969" s="3">
        <v>2002</v>
      </c>
      <c r="D969" s="3" t="s">
        <v>1042</v>
      </c>
    </row>
    <row r="970" spans="1:4">
      <c r="A970" s="3" t="s">
        <v>11</v>
      </c>
      <c r="B970" s="3">
        <v>2003</v>
      </c>
      <c r="D970" s="3" t="s">
        <v>1042</v>
      </c>
    </row>
    <row r="971" spans="1:4">
      <c r="A971" s="3" t="s">
        <v>11</v>
      </c>
      <c r="B971" s="3">
        <v>2004</v>
      </c>
      <c r="D971" s="3" t="s">
        <v>1042</v>
      </c>
    </row>
    <row r="972" spans="1:4">
      <c r="A972" s="3" t="s">
        <v>11</v>
      </c>
      <c r="B972" s="3">
        <v>2005</v>
      </c>
      <c r="D972" s="3" t="s">
        <v>1042</v>
      </c>
    </row>
    <row r="973" spans="1:4">
      <c r="A973" s="3" t="s">
        <v>11</v>
      </c>
      <c r="B973" s="3">
        <v>2006</v>
      </c>
      <c r="D973" s="3" t="s">
        <v>1042</v>
      </c>
    </row>
    <row r="974" spans="1:4">
      <c r="A974" s="3" t="s">
        <v>11</v>
      </c>
      <c r="B974" s="3">
        <v>2007</v>
      </c>
      <c r="D974" s="3" t="s">
        <v>1042</v>
      </c>
    </row>
    <row r="975" spans="1:4">
      <c r="A975" s="3" t="s">
        <v>11</v>
      </c>
      <c r="B975" s="3">
        <v>2008</v>
      </c>
      <c r="D975" s="3" t="s">
        <v>1042</v>
      </c>
    </row>
    <row r="976" spans="1:4">
      <c r="A976" s="3" t="s">
        <v>11</v>
      </c>
      <c r="B976" s="3">
        <v>2009</v>
      </c>
      <c r="D976" s="3" t="s">
        <v>1042</v>
      </c>
    </row>
    <row r="977" spans="1:4">
      <c r="A977" s="3" t="s">
        <v>11</v>
      </c>
      <c r="B977" s="3">
        <v>2010</v>
      </c>
      <c r="D977" s="3" t="s">
        <v>1042</v>
      </c>
    </row>
    <row r="978" spans="1:4">
      <c r="A978" s="3" t="s">
        <v>11</v>
      </c>
      <c r="B978" s="3">
        <v>2011</v>
      </c>
      <c r="D978" s="3" t="s">
        <v>1042</v>
      </c>
    </row>
    <row r="979" spans="1:4">
      <c r="A979" s="3" t="s">
        <v>11</v>
      </c>
      <c r="B979" s="3">
        <v>2012</v>
      </c>
      <c r="D979" s="3" t="s">
        <v>1042</v>
      </c>
    </row>
    <row r="980" spans="1:4">
      <c r="A980" s="3" t="s">
        <v>11</v>
      </c>
      <c r="B980" s="3">
        <v>2013</v>
      </c>
      <c r="D980" s="3" t="s">
        <v>1042</v>
      </c>
    </row>
    <row r="981" spans="1:4">
      <c r="A981" s="3" t="s">
        <v>11</v>
      </c>
      <c r="B981" s="3">
        <v>2014</v>
      </c>
      <c r="D981" s="3" t="s">
        <v>1042</v>
      </c>
    </row>
    <row r="982" spans="1:4">
      <c r="A982" s="3" t="s">
        <v>11</v>
      </c>
      <c r="B982" s="3">
        <v>2015</v>
      </c>
      <c r="D982" s="3" t="s">
        <v>1042</v>
      </c>
    </row>
    <row r="983" spans="1:4">
      <c r="A983" s="3" t="s">
        <v>11</v>
      </c>
      <c r="B983" s="3">
        <v>1996</v>
      </c>
      <c r="D983" s="3" t="s">
        <v>348</v>
      </c>
    </row>
    <row r="984" spans="1:4">
      <c r="A984" s="3" t="s">
        <v>11</v>
      </c>
      <c r="B984" s="3">
        <v>1997</v>
      </c>
      <c r="D984" s="3" t="s">
        <v>348</v>
      </c>
    </row>
    <row r="985" spans="1:4">
      <c r="A985" s="3" t="s">
        <v>11</v>
      </c>
      <c r="B985" s="3">
        <v>1998</v>
      </c>
      <c r="D985" s="3" t="s">
        <v>348</v>
      </c>
    </row>
    <row r="986" spans="1:4">
      <c r="A986" s="3" t="s">
        <v>11</v>
      </c>
      <c r="B986" s="3">
        <v>1999</v>
      </c>
      <c r="D986" s="3" t="s">
        <v>348</v>
      </c>
    </row>
    <row r="987" spans="1:4">
      <c r="A987" s="3" t="s">
        <v>11</v>
      </c>
      <c r="B987" s="3">
        <v>2000</v>
      </c>
      <c r="D987" s="3" t="s">
        <v>348</v>
      </c>
    </row>
    <row r="988" spans="1:4">
      <c r="A988" s="3" t="s">
        <v>11</v>
      </c>
      <c r="B988" s="3">
        <v>2001</v>
      </c>
      <c r="D988" s="3" t="s">
        <v>348</v>
      </c>
    </row>
    <row r="989" spans="1:4">
      <c r="A989" s="3" t="s">
        <v>11</v>
      </c>
      <c r="B989" s="3">
        <v>2002</v>
      </c>
      <c r="D989" s="3" t="s">
        <v>348</v>
      </c>
    </row>
    <row r="990" spans="1:4">
      <c r="A990" s="3" t="s">
        <v>11</v>
      </c>
      <c r="B990" s="3">
        <v>2003</v>
      </c>
      <c r="D990" s="3" t="s">
        <v>348</v>
      </c>
    </row>
    <row r="991" spans="1:4">
      <c r="A991" s="3" t="s">
        <v>11</v>
      </c>
      <c r="B991" s="3">
        <v>2004</v>
      </c>
      <c r="D991" s="3" t="s">
        <v>348</v>
      </c>
    </row>
    <row r="992" spans="1:4">
      <c r="A992" s="3" t="s">
        <v>11</v>
      </c>
      <c r="B992" s="3">
        <v>2005</v>
      </c>
      <c r="D992" s="3" t="s">
        <v>348</v>
      </c>
    </row>
    <row r="993" spans="1:4">
      <c r="A993" s="3" t="s">
        <v>11</v>
      </c>
      <c r="B993" s="3">
        <v>2006</v>
      </c>
      <c r="D993" s="3" t="s">
        <v>348</v>
      </c>
    </row>
    <row r="994" spans="1:4">
      <c r="A994" s="3" t="s">
        <v>11</v>
      </c>
      <c r="B994" s="3">
        <v>2007</v>
      </c>
      <c r="D994" s="3" t="s">
        <v>348</v>
      </c>
    </row>
    <row r="995" spans="1:4">
      <c r="A995" s="3" t="s">
        <v>11</v>
      </c>
      <c r="B995" s="3">
        <v>2008</v>
      </c>
      <c r="D995" s="3" t="s">
        <v>348</v>
      </c>
    </row>
    <row r="996" spans="1:4">
      <c r="A996" s="3" t="s">
        <v>11</v>
      </c>
      <c r="B996" s="3">
        <v>2009</v>
      </c>
      <c r="D996" s="3" t="s">
        <v>348</v>
      </c>
    </row>
    <row r="997" spans="1:4">
      <c r="A997" s="3" t="s">
        <v>11</v>
      </c>
      <c r="B997" s="3">
        <v>2010</v>
      </c>
      <c r="D997" s="3" t="s">
        <v>348</v>
      </c>
    </row>
    <row r="998" spans="1:4">
      <c r="A998" s="3" t="s">
        <v>11</v>
      </c>
      <c r="B998" s="3">
        <v>2011</v>
      </c>
      <c r="D998" s="3" t="s">
        <v>348</v>
      </c>
    </row>
    <row r="999" spans="1:4">
      <c r="A999" s="3" t="s">
        <v>11</v>
      </c>
      <c r="B999" s="3">
        <v>2012</v>
      </c>
      <c r="D999" s="3" t="s">
        <v>348</v>
      </c>
    </row>
    <row r="1000" spans="1:4">
      <c r="A1000" s="3" t="s">
        <v>11</v>
      </c>
      <c r="B1000" s="3">
        <v>2013</v>
      </c>
      <c r="D1000" s="3" t="s">
        <v>348</v>
      </c>
    </row>
    <row r="1001" spans="1:4">
      <c r="A1001" s="3" t="s">
        <v>11</v>
      </c>
      <c r="B1001" s="3">
        <v>2014</v>
      </c>
      <c r="D1001" s="3" t="s">
        <v>348</v>
      </c>
    </row>
    <row r="1002" spans="1:4">
      <c r="A1002" s="3" t="s">
        <v>11</v>
      </c>
      <c r="B1002" s="3">
        <v>2015</v>
      </c>
      <c r="D1002" s="3" t="s">
        <v>348</v>
      </c>
    </row>
    <row r="1003" spans="1:4">
      <c r="A1003" s="3" t="s">
        <v>11</v>
      </c>
      <c r="B1003" s="3">
        <v>1996</v>
      </c>
      <c r="D1003" s="3" t="s">
        <v>1043</v>
      </c>
    </row>
    <row r="1004" spans="1:4">
      <c r="A1004" s="3" t="s">
        <v>11</v>
      </c>
      <c r="B1004" s="3">
        <v>1997</v>
      </c>
      <c r="D1004" s="3" t="s">
        <v>1043</v>
      </c>
    </row>
    <row r="1005" spans="1:4">
      <c r="A1005" s="3" t="s">
        <v>11</v>
      </c>
      <c r="B1005" s="3">
        <v>1998</v>
      </c>
      <c r="D1005" s="3" t="s">
        <v>1043</v>
      </c>
    </row>
    <row r="1006" spans="1:4">
      <c r="A1006" s="3" t="s">
        <v>11</v>
      </c>
      <c r="B1006" s="3">
        <v>1999</v>
      </c>
      <c r="D1006" s="3" t="s">
        <v>1043</v>
      </c>
    </row>
    <row r="1007" spans="1:4">
      <c r="A1007" s="3" t="s">
        <v>11</v>
      </c>
      <c r="B1007" s="3">
        <v>2000</v>
      </c>
      <c r="D1007" s="3" t="s">
        <v>1043</v>
      </c>
    </row>
    <row r="1008" spans="1:4">
      <c r="A1008" s="3" t="s">
        <v>11</v>
      </c>
      <c r="B1008" s="3">
        <v>2001</v>
      </c>
      <c r="D1008" s="3" t="s">
        <v>1043</v>
      </c>
    </row>
    <row r="1009" spans="1:4">
      <c r="A1009" s="3" t="s">
        <v>11</v>
      </c>
      <c r="B1009" s="3">
        <v>2002</v>
      </c>
      <c r="D1009" s="3" t="s">
        <v>1043</v>
      </c>
    </row>
    <row r="1010" spans="1:4">
      <c r="A1010" s="3" t="s">
        <v>11</v>
      </c>
      <c r="B1010" s="3">
        <v>2003</v>
      </c>
      <c r="D1010" s="3" t="s">
        <v>1043</v>
      </c>
    </row>
    <row r="1011" spans="1:4">
      <c r="A1011" s="3" t="s">
        <v>11</v>
      </c>
      <c r="B1011" s="3">
        <v>2004</v>
      </c>
      <c r="D1011" s="3" t="s">
        <v>1043</v>
      </c>
    </row>
    <row r="1012" spans="1:4">
      <c r="A1012" s="3" t="s">
        <v>11</v>
      </c>
      <c r="B1012" s="3">
        <v>2005</v>
      </c>
      <c r="D1012" s="3" t="s">
        <v>1043</v>
      </c>
    </row>
    <row r="1013" spans="1:4">
      <c r="A1013" s="3" t="s">
        <v>11</v>
      </c>
      <c r="B1013" s="3">
        <v>2006</v>
      </c>
      <c r="D1013" s="3" t="s">
        <v>1043</v>
      </c>
    </row>
    <row r="1014" spans="1:4">
      <c r="A1014" s="3" t="s">
        <v>11</v>
      </c>
      <c r="B1014" s="3">
        <v>2007</v>
      </c>
      <c r="D1014" s="3" t="s">
        <v>1043</v>
      </c>
    </row>
    <row r="1015" spans="1:4">
      <c r="A1015" s="3" t="s">
        <v>11</v>
      </c>
      <c r="B1015" s="3">
        <v>2008</v>
      </c>
      <c r="D1015" s="3" t="s">
        <v>1043</v>
      </c>
    </row>
    <row r="1016" spans="1:4">
      <c r="A1016" s="3" t="s">
        <v>11</v>
      </c>
      <c r="B1016" s="3">
        <v>2009</v>
      </c>
      <c r="D1016" s="3" t="s">
        <v>1043</v>
      </c>
    </row>
    <row r="1017" spans="1:4">
      <c r="A1017" s="3" t="s">
        <v>11</v>
      </c>
      <c r="B1017" s="3">
        <v>2010</v>
      </c>
      <c r="D1017" s="3" t="s">
        <v>1043</v>
      </c>
    </row>
    <row r="1018" spans="1:4">
      <c r="A1018" s="3" t="s">
        <v>11</v>
      </c>
      <c r="B1018" s="3">
        <v>2011</v>
      </c>
      <c r="D1018" s="3" t="s">
        <v>1043</v>
      </c>
    </row>
    <row r="1019" spans="1:4">
      <c r="A1019" s="3" t="s">
        <v>11</v>
      </c>
      <c r="B1019" s="3">
        <v>2012</v>
      </c>
      <c r="D1019" s="3" t="s">
        <v>1043</v>
      </c>
    </row>
    <row r="1020" spans="1:4">
      <c r="A1020" s="3" t="s">
        <v>11</v>
      </c>
      <c r="B1020" s="3">
        <v>2013</v>
      </c>
      <c r="D1020" s="3" t="s">
        <v>1043</v>
      </c>
    </row>
    <row r="1021" spans="1:4">
      <c r="A1021" s="3" t="s">
        <v>11</v>
      </c>
      <c r="B1021" s="3">
        <v>2014</v>
      </c>
      <c r="D1021" s="3" t="s">
        <v>1043</v>
      </c>
    </row>
    <row r="1022" spans="1:4">
      <c r="A1022" s="3" t="s">
        <v>11</v>
      </c>
      <c r="B1022" s="3">
        <v>2015</v>
      </c>
      <c r="D1022" s="3" t="s">
        <v>1043</v>
      </c>
    </row>
    <row r="1023" spans="1:4">
      <c r="A1023" s="3" t="s">
        <v>11</v>
      </c>
      <c r="B1023" s="3">
        <v>1996</v>
      </c>
      <c r="D1023" s="3" t="s">
        <v>1044</v>
      </c>
    </row>
    <row r="1024" spans="1:4">
      <c r="A1024" s="3" t="s">
        <v>11</v>
      </c>
      <c r="B1024" s="3">
        <v>1997</v>
      </c>
      <c r="D1024" s="3" t="s">
        <v>1044</v>
      </c>
    </row>
    <row r="1025" spans="1:4">
      <c r="A1025" s="3" t="s">
        <v>11</v>
      </c>
      <c r="B1025" s="3">
        <v>1998</v>
      </c>
      <c r="D1025" s="3" t="s">
        <v>1044</v>
      </c>
    </row>
    <row r="1026" spans="1:4">
      <c r="A1026" s="3" t="s">
        <v>11</v>
      </c>
      <c r="B1026" s="3">
        <v>1999</v>
      </c>
      <c r="D1026" s="3" t="s">
        <v>1044</v>
      </c>
    </row>
    <row r="1027" spans="1:4">
      <c r="A1027" s="3" t="s">
        <v>11</v>
      </c>
      <c r="B1027" s="3">
        <v>2000</v>
      </c>
      <c r="D1027" s="3" t="s">
        <v>1044</v>
      </c>
    </row>
    <row r="1028" spans="1:4">
      <c r="A1028" s="3" t="s">
        <v>11</v>
      </c>
      <c r="B1028" s="3">
        <v>2001</v>
      </c>
      <c r="D1028" s="3" t="s">
        <v>1044</v>
      </c>
    </row>
    <row r="1029" spans="1:4">
      <c r="A1029" s="3" t="s">
        <v>11</v>
      </c>
      <c r="B1029" s="3">
        <v>2002</v>
      </c>
      <c r="D1029" s="3" t="s">
        <v>1044</v>
      </c>
    </row>
    <row r="1030" spans="1:4">
      <c r="A1030" s="3" t="s">
        <v>11</v>
      </c>
      <c r="B1030" s="3">
        <v>2003</v>
      </c>
      <c r="D1030" s="3" t="s">
        <v>1044</v>
      </c>
    </row>
    <row r="1031" spans="1:4">
      <c r="A1031" s="3" t="s">
        <v>11</v>
      </c>
      <c r="B1031" s="3">
        <v>2004</v>
      </c>
      <c r="D1031" s="3" t="s">
        <v>1044</v>
      </c>
    </row>
    <row r="1032" spans="1:4">
      <c r="A1032" s="3" t="s">
        <v>11</v>
      </c>
      <c r="B1032" s="3">
        <v>2005</v>
      </c>
      <c r="D1032" s="3" t="s">
        <v>1044</v>
      </c>
    </row>
    <row r="1033" spans="1:4">
      <c r="A1033" s="3" t="s">
        <v>11</v>
      </c>
      <c r="B1033" s="3">
        <v>2006</v>
      </c>
      <c r="D1033" s="3" t="s">
        <v>1044</v>
      </c>
    </row>
    <row r="1034" spans="1:4">
      <c r="A1034" s="3" t="s">
        <v>11</v>
      </c>
      <c r="B1034" s="3">
        <v>2007</v>
      </c>
      <c r="D1034" s="3" t="s">
        <v>1044</v>
      </c>
    </row>
    <row r="1035" spans="1:4">
      <c r="A1035" s="3" t="s">
        <v>11</v>
      </c>
      <c r="B1035" s="3">
        <v>2008</v>
      </c>
      <c r="D1035" s="3" t="s">
        <v>1044</v>
      </c>
    </row>
    <row r="1036" spans="1:4">
      <c r="A1036" s="3" t="s">
        <v>11</v>
      </c>
      <c r="B1036" s="3">
        <v>2009</v>
      </c>
      <c r="D1036" s="3" t="s">
        <v>1044</v>
      </c>
    </row>
    <row r="1037" spans="1:4">
      <c r="A1037" s="3" t="s">
        <v>11</v>
      </c>
      <c r="B1037" s="3">
        <v>2010</v>
      </c>
      <c r="D1037" s="3" t="s">
        <v>1044</v>
      </c>
    </row>
    <row r="1038" spans="1:4">
      <c r="A1038" s="3" t="s">
        <v>11</v>
      </c>
      <c r="B1038" s="3">
        <v>2011</v>
      </c>
      <c r="D1038" s="3" t="s">
        <v>1044</v>
      </c>
    </row>
    <row r="1039" spans="1:4">
      <c r="A1039" s="3" t="s">
        <v>11</v>
      </c>
      <c r="B1039" s="3">
        <v>2012</v>
      </c>
      <c r="D1039" s="3" t="s">
        <v>1044</v>
      </c>
    </row>
    <row r="1040" spans="1:4">
      <c r="A1040" s="3" t="s">
        <v>11</v>
      </c>
      <c r="B1040" s="3">
        <v>2013</v>
      </c>
      <c r="D1040" s="3" t="s">
        <v>1044</v>
      </c>
    </row>
    <row r="1041" spans="1:4">
      <c r="A1041" s="3" t="s">
        <v>11</v>
      </c>
      <c r="B1041" s="3">
        <v>2014</v>
      </c>
      <c r="D1041" s="3" t="s">
        <v>1044</v>
      </c>
    </row>
    <row r="1042" spans="1:4">
      <c r="A1042" s="3" t="s">
        <v>11</v>
      </c>
      <c r="B1042" s="3">
        <v>2015</v>
      </c>
      <c r="D1042" s="3" t="s">
        <v>1044</v>
      </c>
    </row>
    <row r="1043" spans="1:4">
      <c r="A1043" s="3" t="s">
        <v>11</v>
      </c>
      <c r="B1043" s="3">
        <v>1996</v>
      </c>
      <c r="D1043" s="3" t="s">
        <v>1045</v>
      </c>
    </row>
    <row r="1044" spans="1:4">
      <c r="A1044" s="3" t="s">
        <v>11</v>
      </c>
      <c r="B1044" s="3">
        <v>1997</v>
      </c>
      <c r="D1044" s="3" t="s">
        <v>1045</v>
      </c>
    </row>
    <row r="1045" spans="1:4">
      <c r="A1045" s="3" t="s">
        <v>11</v>
      </c>
      <c r="B1045" s="3">
        <v>1998</v>
      </c>
      <c r="D1045" s="3" t="s">
        <v>1045</v>
      </c>
    </row>
    <row r="1046" spans="1:4">
      <c r="A1046" s="3" t="s">
        <v>11</v>
      </c>
      <c r="B1046" s="3">
        <v>1999</v>
      </c>
      <c r="D1046" s="3" t="s">
        <v>1045</v>
      </c>
    </row>
    <row r="1047" spans="1:4">
      <c r="A1047" s="3" t="s">
        <v>11</v>
      </c>
      <c r="B1047" s="3">
        <v>2000</v>
      </c>
      <c r="D1047" s="3" t="s">
        <v>1045</v>
      </c>
    </row>
    <row r="1048" spans="1:4">
      <c r="A1048" s="3" t="s">
        <v>11</v>
      </c>
      <c r="B1048" s="3">
        <v>2001</v>
      </c>
      <c r="D1048" s="3" t="s">
        <v>1045</v>
      </c>
    </row>
    <row r="1049" spans="1:4">
      <c r="A1049" s="3" t="s">
        <v>11</v>
      </c>
      <c r="B1049" s="3">
        <v>2002</v>
      </c>
      <c r="D1049" s="3" t="s">
        <v>1045</v>
      </c>
    </row>
    <row r="1050" spans="1:4">
      <c r="A1050" s="3" t="s">
        <v>11</v>
      </c>
      <c r="B1050" s="3">
        <v>2003</v>
      </c>
      <c r="D1050" s="3" t="s">
        <v>1045</v>
      </c>
    </row>
    <row r="1051" spans="1:4">
      <c r="A1051" s="3" t="s">
        <v>11</v>
      </c>
      <c r="B1051" s="3">
        <v>2004</v>
      </c>
      <c r="D1051" s="3" t="s">
        <v>1045</v>
      </c>
    </row>
    <row r="1052" spans="1:4">
      <c r="A1052" s="3" t="s">
        <v>11</v>
      </c>
      <c r="B1052" s="3">
        <v>2005</v>
      </c>
      <c r="D1052" s="3" t="s">
        <v>1045</v>
      </c>
    </row>
    <row r="1053" spans="1:4">
      <c r="A1053" s="3" t="s">
        <v>11</v>
      </c>
      <c r="B1053" s="3">
        <v>2006</v>
      </c>
      <c r="D1053" s="3" t="s">
        <v>1045</v>
      </c>
    </row>
    <row r="1054" spans="1:4">
      <c r="A1054" s="3" t="s">
        <v>11</v>
      </c>
      <c r="B1054" s="3">
        <v>2007</v>
      </c>
      <c r="D1054" s="3" t="s">
        <v>1045</v>
      </c>
    </row>
    <row r="1055" spans="1:4">
      <c r="A1055" s="3" t="s">
        <v>11</v>
      </c>
      <c r="B1055" s="3">
        <v>2008</v>
      </c>
      <c r="D1055" s="3" t="s">
        <v>1045</v>
      </c>
    </row>
    <row r="1056" spans="1:4">
      <c r="A1056" s="3" t="s">
        <v>11</v>
      </c>
      <c r="B1056" s="3">
        <v>2009</v>
      </c>
      <c r="D1056" s="3" t="s">
        <v>1045</v>
      </c>
    </row>
    <row r="1057" spans="1:4">
      <c r="A1057" s="3" t="s">
        <v>11</v>
      </c>
      <c r="B1057" s="3">
        <v>2010</v>
      </c>
      <c r="D1057" s="3" t="s">
        <v>1045</v>
      </c>
    </row>
    <row r="1058" spans="1:4">
      <c r="A1058" s="3" t="s">
        <v>11</v>
      </c>
      <c r="B1058" s="3">
        <v>2011</v>
      </c>
      <c r="D1058" s="3" t="s">
        <v>1045</v>
      </c>
    </row>
    <row r="1059" spans="1:4">
      <c r="A1059" s="3" t="s">
        <v>11</v>
      </c>
      <c r="B1059" s="3">
        <v>2012</v>
      </c>
      <c r="D1059" s="3" t="s">
        <v>1045</v>
      </c>
    </row>
    <row r="1060" spans="1:4">
      <c r="A1060" s="3" t="s">
        <v>11</v>
      </c>
      <c r="B1060" s="3">
        <v>2013</v>
      </c>
      <c r="D1060" s="3" t="s">
        <v>1045</v>
      </c>
    </row>
    <row r="1061" spans="1:4">
      <c r="A1061" s="3" t="s">
        <v>11</v>
      </c>
      <c r="B1061" s="3">
        <v>2014</v>
      </c>
      <c r="D1061" s="3" t="s">
        <v>1045</v>
      </c>
    </row>
    <row r="1062" spans="1:4">
      <c r="A1062" s="3" t="s">
        <v>11</v>
      </c>
      <c r="B1062" s="3">
        <v>2015</v>
      </c>
      <c r="D1062" s="3" t="s">
        <v>1045</v>
      </c>
    </row>
    <row r="1063" spans="1:4">
      <c r="A1063" s="3" t="s">
        <v>11</v>
      </c>
      <c r="B1063" s="3">
        <v>1996</v>
      </c>
      <c r="D1063" s="3" t="s">
        <v>1046</v>
      </c>
    </row>
    <row r="1064" spans="1:4">
      <c r="A1064" s="3" t="s">
        <v>11</v>
      </c>
      <c r="B1064" s="3">
        <v>1997</v>
      </c>
      <c r="D1064" s="3" t="s">
        <v>1046</v>
      </c>
    </row>
    <row r="1065" spans="1:4">
      <c r="A1065" s="3" t="s">
        <v>11</v>
      </c>
      <c r="B1065" s="3">
        <v>1998</v>
      </c>
      <c r="D1065" s="3" t="s">
        <v>1046</v>
      </c>
    </row>
    <row r="1066" spans="1:4">
      <c r="A1066" s="3" t="s">
        <v>11</v>
      </c>
      <c r="B1066" s="3">
        <v>1999</v>
      </c>
      <c r="D1066" s="3" t="s">
        <v>1046</v>
      </c>
    </row>
    <row r="1067" spans="1:4">
      <c r="A1067" s="3" t="s">
        <v>11</v>
      </c>
      <c r="B1067" s="3">
        <v>2000</v>
      </c>
      <c r="D1067" s="3" t="s">
        <v>1046</v>
      </c>
    </row>
    <row r="1068" spans="1:4">
      <c r="A1068" s="3" t="s">
        <v>11</v>
      </c>
      <c r="B1068" s="3">
        <v>2001</v>
      </c>
      <c r="D1068" s="3" t="s">
        <v>1046</v>
      </c>
    </row>
    <row r="1069" spans="1:4">
      <c r="A1069" s="3" t="s">
        <v>11</v>
      </c>
      <c r="B1069" s="3">
        <v>2002</v>
      </c>
      <c r="D1069" s="3" t="s">
        <v>1046</v>
      </c>
    </row>
    <row r="1070" spans="1:4">
      <c r="A1070" s="3" t="s">
        <v>11</v>
      </c>
      <c r="B1070" s="3">
        <v>2003</v>
      </c>
      <c r="D1070" s="3" t="s">
        <v>1046</v>
      </c>
    </row>
    <row r="1071" spans="1:4">
      <c r="A1071" s="3" t="s">
        <v>11</v>
      </c>
      <c r="B1071" s="3">
        <v>2004</v>
      </c>
      <c r="D1071" s="3" t="s">
        <v>1046</v>
      </c>
    </row>
    <row r="1072" spans="1:4">
      <c r="A1072" s="3" t="s">
        <v>11</v>
      </c>
      <c r="B1072" s="3">
        <v>2005</v>
      </c>
      <c r="D1072" s="3" t="s">
        <v>1046</v>
      </c>
    </row>
    <row r="1073" spans="1:4">
      <c r="A1073" s="3" t="s">
        <v>11</v>
      </c>
      <c r="B1073" s="3">
        <v>2006</v>
      </c>
      <c r="D1073" s="3" t="s">
        <v>1046</v>
      </c>
    </row>
    <row r="1074" spans="1:4">
      <c r="A1074" s="3" t="s">
        <v>11</v>
      </c>
      <c r="B1074" s="3">
        <v>2007</v>
      </c>
      <c r="D1074" s="3" t="s">
        <v>1046</v>
      </c>
    </row>
    <row r="1075" spans="1:4">
      <c r="A1075" s="3" t="s">
        <v>11</v>
      </c>
      <c r="B1075" s="3">
        <v>2008</v>
      </c>
      <c r="D1075" s="3" t="s">
        <v>1046</v>
      </c>
    </row>
    <row r="1076" spans="1:4">
      <c r="A1076" s="3" t="s">
        <v>11</v>
      </c>
      <c r="B1076" s="3">
        <v>2009</v>
      </c>
      <c r="D1076" s="3" t="s">
        <v>1046</v>
      </c>
    </row>
    <row r="1077" spans="1:4">
      <c r="A1077" s="3" t="s">
        <v>11</v>
      </c>
      <c r="B1077" s="3">
        <v>2010</v>
      </c>
      <c r="D1077" s="3" t="s">
        <v>1046</v>
      </c>
    </row>
    <row r="1078" spans="1:4">
      <c r="A1078" s="3" t="s">
        <v>11</v>
      </c>
      <c r="B1078" s="3">
        <v>2011</v>
      </c>
      <c r="D1078" s="3" t="s">
        <v>1046</v>
      </c>
    </row>
    <row r="1079" spans="1:4">
      <c r="A1079" s="3" t="s">
        <v>11</v>
      </c>
      <c r="B1079" s="3">
        <v>2012</v>
      </c>
      <c r="D1079" s="3" t="s">
        <v>1046</v>
      </c>
    </row>
    <row r="1080" spans="1:4">
      <c r="A1080" s="3" t="s">
        <v>11</v>
      </c>
      <c r="B1080" s="3">
        <v>2013</v>
      </c>
      <c r="D1080" s="3" t="s">
        <v>1046</v>
      </c>
    </row>
    <row r="1081" spans="1:4">
      <c r="A1081" s="3" t="s">
        <v>11</v>
      </c>
      <c r="B1081" s="3">
        <v>2014</v>
      </c>
      <c r="D1081" s="3" t="s">
        <v>1046</v>
      </c>
    </row>
    <row r="1082" spans="1:4">
      <c r="A1082" s="3" t="s">
        <v>11</v>
      </c>
      <c r="B1082" s="3">
        <v>2015</v>
      </c>
      <c r="D1082" s="3" t="s">
        <v>1046</v>
      </c>
    </row>
    <row r="1083" spans="1:4">
      <c r="A1083" s="3" t="s">
        <v>11</v>
      </c>
      <c r="B1083" s="3">
        <v>1996</v>
      </c>
      <c r="D1083" s="3" t="s">
        <v>1047</v>
      </c>
    </row>
    <row r="1084" spans="1:4">
      <c r="A1084" s="3" t="s">
        <v>11</v>
      </c>
      <c r="B1084" s="3">
        <v>1997</v>
      </c>
      <c r="D1084" s="3" t="s">
        <v>1047</v>
      </c>
    </row>
    <row r="1085" spans="1:4">
      <c r="A1085" s="3" t="s">
        <v>11</v>
      </c>
      <c r="B1085" s="3">
        <v>1998</v>
      </c>
      <c r="D1085" s="3" t="s">
        <v>1047</v>
      </c>
    </row>
    <row r="1086" spans="1:4">
      <c r="A1086" s="3" t="s">
        <v>11</v>
      </c>
      <c r="B1086" s="3">
        <v>1999</v>
      </c>
      <c r="D1086" s="3" t="s">
        <v>1047</v>
      </c>
    </row>
    <row r="1087" spans="1:4">
      <c r="A1087" s="3" t="s">
        <v>11</v>
      </c>
      <c r="B1087" s="3">
        <v>2000</v>
      </c>
      <c r="D1087" s="3" t="s">
        <v>1047</v>
      </c>
    </row>
    <row r="1088" spans="1:4">
      <c r="A1088" s="3" t="s">
        <v>11</v>
      </c>
      <c r="B1088" s="3">
        <v>2001</v>
      </c>
      <c r="D1088" s="3" t="s">
        <v>1047</v>
      </c>
    </row>
    <row r="1089" spans="1:4">
      <c r="A1089" s="3" t="s">
        <v>11</v>
      </c>
      <c r="B1089" s="3">
        <v>2002</v>
      </c>
      <c r="D1089" s="3" t="s">
        <v>1047</v>
      </c>
    </row>
    <row r="1090" spans="1:4">
      <c r="A1090" s="3" t="s">
        <v>11</v>
      </c>
      <c r="B1090" s="3">
        <v>2003</v>
      </c>
      <c r="D1090" s="3" t="s">
        <v>1047</v>
      </c>
    </row>
    <row r="1091" spans="1:4">
      <c r="A1091" s="3" t="s">
        <v>11</v>
      </c>
      <c r="B1091" s="3">
        <v>2004</v>
      </c>
      <c r="D1091" s="3" t="s">
        <v>1047</v>
      </c>
    </row>
    <row r="1092" spans="1:4">
      <c r="A1092" s="3" t="s">
        <v>11</v>
      </c>
      <c r="B1092" s="3">
        <v>2005</v>
      </c>
      <c r="D1092" s="3" t="s">
        <v>1047</v>
      </c>
    </row>
    <row r="1093" spans="1:4">
      <c r="A1093" s="3" t="s">
        <v>11</v>
      </c>
      <c r="B1093" s="3">
        <v>2006</v>
      </c>
      <c r="D1093" s="3" t="s">
        <v>1047</v>
      </c>
    </row>
    <row r="1094" spans="1:4">
      <c r="A1094" s="3" t="s">
        <v>11</v>
      </c>
      <c r="B1094" s="3">
        <v>2007</v>
      </c>
      <c r="D1094" s="3" t="s">
        <v>1047</v>
      </c>
    </row>
    <row r="1095" spans="1:4">
      <c r="A1095" s="3" t="s">
        <v>11</v>
      </c>
      <c r="B1095" s="3">
        <v>2008</v>
      </c>
      <c r="D1095" s="3" t="s">
        <v>1047</v>
      </c>
    </row>
    <row r="1096" spans="1:4">
      <c r="A1096" s="3" t="s">
        <v>11</v>
      </c>
      <c r="B1096" s="3">
        <v>2009</v>
      </c>
      <c r="D1096" s="3" t="s">
        <v>1047</v>
      </c>
    </row>
    <row r="1097" spans="1:4">
      <c r="A1097" s="3" t="s">
        <v>11</v>
      </c>
      <c r="B1097" s="3">
        <v>2010</v>
      </c>
      <c r="D1097" s="3" t="s">
        <v>1047</v>
      </c>
    </row>
    <row r="1098" spans="1:4">
      <c r="A1098" s="3" t="s">
        <v>11</v>
      </c>
      <c r="B1098" s="3">
        <v>2011</v>
      </c>
      <c r="D1098" s="3" t="s">
        <v>1047</v>
      </c>
    </row>
    <row r="1099" spans="1:4">
      <c r="A1099" s="3" t="s">
        <v>11</v>
      </c>
      <c r="B1099" s="3">
        <v>2012</v>
      </c>
      <c r="D1099" s="3" t="s">
        <v>1047</v>
      </c>
    </row>
    <row r="1100" spans="1:4">
      <c r="A1100" s="3" t="s">
        <v>11</v>
      </c>
      <c r="B1100" s="3">
        <v>2013</v>
      </c>
      <c r="D1100" s="3" t="s">
        <v>1047</v>
      </c>
    </row>
    <row r="1101" spans="1:4">
      <c r="A1101" s="3" t="s">
        <v>11</v>
      </c>
      <c r="B1101" s="3">
        <v>2014</v>
      </c>
      <c r="D1101" s="3" t="s">
        <v>1047</v>
      </c>
    </row>
    <row r="1102" spans="1:4">
      <c r="A1102" s="3" t="s">
        <v>11</v>
      </c>
      <c r="B1102" s="3">
        <v>2015</v>
      </c>
      <c r="D1102" s="3" t="s">
        <v>1047</v>
      </c>
    </row>
    <row r="1103" spans="1:4">
      <c r="A1103" s="3" t="s">
        <v>11</v>
      </c>
      <c r="B1103" s="3">
        <v>1996</v>
      </c>
      <c r="D1103" s="3" t="s">
        <v>1048</v>
      </c>
    </row>
    <row r="1104" spans="1:4">
      <c r="A1104" s="3" t="s">
        <v>11</v>
      </c>
      <c r="B1104" s="3">
        <v>1997</v>
      </c>
      <c r="D1104" s="3" t="s">
        <v>1048</v>
      </c>
    </row>
    <row r="1105" spans="1:4">
      <c r="A1105" s="3" t="s">
        <v>11</v>
      </c>
      <c r="B1105" s="3">
        <v>1998</v>
      </c>
      <c r="D1105" s="3" t="s">
        <v>1048</v>
      </c>
    </row>
    <row r="1106" spans="1:4">
      <c r="A1106" s="3" t="s">
        <v>11</v>
      </c>
      <c r="B1106" s="3">
        <v>1999</v>
      </c>
      <c r="D1106" s="3" t="s">
        <v>1048</v>
      </c>
    </row>
    <row r="1107" spans="1:4">
      <c r="A1107" s="3" t="s">
        <v>11</v>
      </c>
      <c r="B1107" s="3">
        <v>2000</v>
      </c>
      <c r="D1107" s="3" t="s">
        <v>1048</v>
      </c>
    </row>
    <row r="1108" spans="1:4">
      <c r="A1108" s="3" t="s">
        <v>11</v>
      </c>
      <c r="B1108" s="3">
        <v>2001</v>
      </c>
      <c r="D1108" s="3" t="s">
        <v>1048</v>
      </c>
    </row>
    <row r="1109" spans="1:4">
      <c r="A1109" s="3" t="s">
        <v>11</v>
      </c>
      <c r="B1109" s="3">
        <v>2002</v>
      </c>
      <c r="D1109" s="3" t="s">
        <v>1048</v>
      </c>
    </row>
    <row r="1110" spans="1:4">
      <c r="A1110" s="3" t="s">
        <v>11</v>
      </c>
      <c r="B1110" s="3">
        <v>2003</v>
      </c>
      <c r="D1110" s="3" t="s">
        <v>1048</v>
      </c>
    </row>
    <row r="1111" spans="1:4">
      <c r="A1111" s="3" t="s">
        <v>11</v>
      </c>
      <c r="B1111" s="3">
        <v>2004</v>
      </c>
      <c r="D1111" s="3" t="s">
        <v>1048</v>
      </c>
    </row>
    <row r="1112" spans="1:4">
      <c r="A1112" s="3" t="s">
        <v>11</v>
      </c>
      <c r="B1112" s="3">
        <v>2005</v>
      </c>
      <c r="D1112" s="3" t="s">
        <v>1048</v>
      </c>
    </row>
    <row r="1113" spans="1:4">
      <c r="A1113" s="3" t="s">
        <v>11</v>
      </c>
      <c r="B1113" s="3">
        <v>2006</v>
      </c>
      <c r="D1113" s="3" t="s">
        <v>1048</v>
      </c>
    </row>
    <row r="1114" spans="1:4">
      <c r="A1114" s="3" t="s">
        <v>11</v>
      </c>
      <c r="B1114" s="3">
        <v>2007</v>
      </c>
      <c r="D1114" s="3" t="s">
        <v>1048</v>
      </c>
    </row>
    <row r="1115" spans="1:4">
      <c r="A1115" s="3" t="s">
        <v>11</v>
      </c>
      <c r="B1115" s="3">
        <v>2008</v>
      </c>
      <c r="D1115" s="3" t="s">
        <v>1048</v>
      </c>
    </row>
    <row r="1116" spans="1:4">
      <c r="A1116" s="3" t="s">
        <v>11</v>
      </c>
      <c r="B1116" s="3">
        <v>2009</v>
      </c>
      <c r="D1116" s="3" t="s">
        <v>1048</v>
      </c>
    </row>
    <row r="1117" spans="1:4">
      <c r="A1117" s="3" t="s">
        <v>11</v>
      </c>
      <c r="B1117" s="3">
        <v>2010</v>
      </c>
      <c r="D1117" s="3" t="s">
        <v>1048</v>
      </c>
    </row>
    <row r="1118" spans="1:4">
      <c r="A1118" s="3" t="s">
        <v>11</v>
      </c>
      <c r="B1118" s="3">
        <v>2011</v>
      </c>
      <c r="D1118" s="3" t="s">
        <v>1048</v>
      </c>
    </row>
    <row r="1119" spans="1:4">
      <c r="A1119" s="3" t="s">
        <v>11</v>
      </c>
      <c r="B1119" s="3">
        <v>2012</v>
      </c>
      <c r="D1119" s="3" t="s">
        <v>1048</v>
      </c>
    </row>
    <row r="1120" spans="1:4">
      <c r="A1120" s="3" t="s">
        <v>11</v>
      </c>
      <c r="B1120" s="3">
        <v>2013</v>
      </c>
      <c r="D1120" s="3" t="s">
        <v>1048</v>
      </c>
    </row>
    <row r="1121" spans="1:4">
      <c r="A1121" s="3" t="s">
        <v>11</v>
      </c>
      <c r="B1121" s="3">
        <v>2014</v>
      </c>
      <c r="D1121" s="3" t="s">
        <v>1048</v>
      </c>
    </row>
    <row r="1122" spans="1:4">
      <c r="A1122" s="3" t="s">
        <v>11</v>
      </c>
      <c r="B1122" s="3">
        <v>2015</v>
      </c>
      <c r="D1122" s="3" t="s">
        <v>1048</v>
      </c>
    </row>
    <row r="1123" spans="1:4">
      <c r="A1123" s="3" t="s">
        <v>11</v>
      </c>
      <c r="B1123" s="3">
        <v>1996</v>
      </c>
      <c r="D1123" s="3" t="s">
        <v>1049</v>
      </c>
    </row>
    <row r="1124" spans="1:4">
      <c r="A1124" s="3" t="s">
        <v>11</v>
      </c>
      <c r="B1124" s="3">
        <v>1997</v>
      </c>
      <c r="D1124" s="3" t="s">
        <v>1049</v>
      </c>
    </row>
    <row r="1125" spans="1:4">
      <c r="A1125" s="3" t="s">
        <v>11</v>
      </c>
      <c r="B1125" s="3">
        <v>1998</v>
      </c>
      <c r="D1125" s="3" t="s">
        <v>1049</v>
      </c>
    </row>
    <row r="1126" spans="1:4">
      <c r="A1126" s="3" t="s">
        <v>11</v>
      </c>
      <c r="B1126" s="3">
        <v>1999</v>
      </c>
      <c r="D1126" s="3" t="s">
        <v>1049</v>
      </c>
    </row>
    <row r="1127" spans="1:4">
      <c r="A1127" s="3" t="s">
        <v>11</v>
      </c>
      <c r="B1127" s="3">
        <v>2000</v>
      </c>
      <c r="D1127" s="3" t="s">
        <v>1049</v>
      </c>
    </row>
    <row r="1128" spans="1:4">
      <c r="A1128" s="3" t="s">
        <v>11</v>
      </c>
      <c r="B1128" s="3">
        <v>2001</v>
      </c>
      <c r="D1128" s="3" t="s">
        <v>1049</v>
      </c>
    </row>
    <row r="1129" spans="1:4">
      <c r="A1129" s="3" t="s">
        <v>11</v>
      </c>
      <c r="B1129" s="3">
        <v>2002</v>
      </c>
      <c r="D1129" s="3" t="s">
        <v>1049</v>
      </c>
    </row>
    <row r="1130" spans="1:4">
      <c r="A1130" s="3" t="s">
        <v>11</v>
      </c>
      <c r="B1130" s="3">
        <v>2003</v>
      </c>
      <c r="D1130" s="3" t="s">
        <v>1049</v>
      </c>
    </row>
    <row r="1131" spans="1:4">
      <c r="A1131" s="3" t="s">
        <v>11</v>
      </c>
      <c r="B1131" s="3">
        <v>2004</v>
      </c>
      <c r="D1131" s="3" t="s">
        <v>1049</v>
      </c>
    </row>
    <row r="1132" spans="1:4">
      <c r="A1132" s="3" t="s">
        <v>11</v>
      </c>
      <c r="B1132" s="3">
        <v>2005</v>
      </c>
      <c r="D1132" s="3" t="s">
        <v>1049</v>
      </c>
    </row>
    <row r="1133" spans="1:4">
      <c r="A1133" s="3" t="s">
        <v>11</v>
      </c>
      <c r="B1133" s="3">
        <v>2006</v>
      </c>
      <c r="D1133" s="3" t="s">
        <v>1049</v>
      </c>
    </row>
    <row r="1134" spans="1:4">
      <c r="A1134" s="3" t="s">
        <v>11</v>
      </c>
      <c r="B1134" s="3">
        <v>2007</v>
      </c>
      <c r="D1134" s="3" t="s">
        <v>1049</v>
      </c>
    </row>
    <row r="1135" spans="1:4">
      <c r="A1135" s="3" t="s">
        <v>11</v>
      </c>
      <c r="B1135" s="3">
        <v>2008</v>
      </c>
      <c r="D1135" s="3" t="s">
        <v>1049</v>
      </c>
    </row>
    <row r="1136" spans="1:4">
      <c r="A1136" s="3" t="s">
        <v>11</v>
      </c>
      <c r="B1136" s="3">
        <v>2009</v>
      </c>
      <c r="D1136" s="3" t="s">
        <v>1049</v>
      </c>
    </row>
    <row r="1137" spans="1:4">
      <c r="A1137" s="3" t="s">
        <v>11</v>
      </c>
      <c r="B1137" s="3">
        <v>2010</v>
      </c>
      <c r="D1137" s="3" t="s">
        <v>1049</v>
      </c>
    </row>
    <row r="1138" spans="1:4">
      <c r="A1138" s="3" t="s">
        <v>11</v>
      </c>
      <c r="B1138" s="3">
        <v>2011</v>
      </c>
      <c r="D1138" s="3" t="s">
        <v>1049</v>
      </c>
    </row>
    <row r="1139" spans="1:4">
      <c r="A1139" s="3" t="s">
        <v>11</v>
      </c>
      <c r="B1139" s="3">
        <v>2012</v>
      </c>
      <c r="D1139" s="3" t="s">
        <v>1049</v>
      </c>
    </row>
    <row r="1140" spans="1:4">
      <c r="A1140" s="3" t="s">
        <v>11</v>
      </c>
      <c r="B1140" s="3">
        <v>2013</v>
      </c>
      <c r="D1140" s="3" t="s">
        <v>1049</v>
      </c>
    </row>
    <row r="1141" spans="1:4">
      <c r="A1141" s="3" t="s">
        <v>11</v>
      </c>
      <c r="B1141" s="3">
        <v>2014</v>
      </c>
      <c r="D1141" s="3" t="s">
        <v>1049</v>
      </c>
    </row>
    <row r="1142" spans="1:4">
      <c r="A1142" s="3" t="s">
        <v>11</v>
      </c>
      <c r="B1142" s="3">
        <v>2015</v>
      </c>
      <c r="D1142" s="3" t="s">
        <v>1049</v>
      </c>
    </row>
    <row r="1143" spans="1:4">
      <c r="A1143" s="3" t="s">
        <v>11</v>
      </c>
      <c r="B1143" s="3">
        <v>1996</v>
      </c>
      <c r="D1143" s="3" t="s">
        <v>1050</v>
      </c>
    </row>
    <row r="1144" spans="1:4">
      <c r="A1144" s="3" t="s">
        <v>11</v>
      </c>
      <c r="B1144" s="3">
        <v>1997</v>
      </c>
      <c r="D1144" s="3" t="s">
        <v>1050</v>
      </c>
    </row>
    <row r="1145" spans="1:4">
      <c r="A1145" s="3" t="s">
        <v>11</v>
      </c>
      <c r="B1145" s="3">
        <v>1998</v>
      </c>
      <c r="D1145" s="3" t="s">
        <v>1050</v>
      </c>
    </row>
    <row r="1146" spans="1:4">
      <c r="A1146" s="3" t="s">
        <v>11</v>
      </c>
      <c r="B1146" s="3">
        <v>1999</v>
      </c>
      <c r="D1146" s="3" t="s">
        <v>1050</v>
      </c>
    </row>
    <row r="1147" spans="1:4">
      <c r="A1147" s="3" t="s">
        <v>11</v>
      </c>
      <c r="B1147" s="3">
        <v>2000</v>
      </c>
      <c r="D1147" s="3" t="s">
        <v>1050</v>
      </c>
    </row>
    <row r="1148" spans="1:4">
      <c r="A1148" s="3" t="s">
        <v>11</v>
      </c>
      <c r="B1148" s="3">
        <v>2001</v>
      </c>
      <c r="D1148" s="3" t="s">
        <v>1050</v>
      </c>
    </row>
    <row r="1149" spans="1:4">
      <c r="A1149" s="3" t="s">
        <v>11</v>
      </c>
      <c r="B1149" s="3">
        <v>2002</v>
      </c>
      <c r="D1149" s="3" t="s">
        <v>1050</v>
      </c>
    </row>
    <row r="1150" spans="1:4">
      <c r="A1150" s="3" t="s">
        <v>11</v>
      </c>
      <c r="B1150" s="3">
        <v>2003</v>
      </c>
      <c r="D1150" s="3" t="s">
        <v>1050</v>
      </c>
    </row>
    <row r="1151" spans="1:4">
      <c r="A1151" s="3" t="s">
        <v>11</v>
      </c>
      <c r="B1151" s="3">
        <v>2004</v>
      </c>
      <c r="D1151" s="3" t="s">
        <v>1050</v>
      </c>
    </row>
    <row r="1152" spans="1:4">
      <c r="A1152" s="3" t="s">
        <v>11</v>
      </c>
      <c r="B1152" s="3">
        <v>2005</v>
      </c>
      <c r="D1152" s="3" t="s">
        <v>1050</v>
      </c>
    </row>
    <row r="1153" spans="1:4">
      <c r="A1153" s="3" t="s">
        <v>11</v>
      </c>
      <c r="B1153" s="3">
        <v>2006</v>
      </c>
      <c r="D1153" s="3" t="s">
        <v>1050</v>
      </c>
    </row>
    <row r="1154" spans="1:4">
      <c r="A1154" s="3" t="s">
        <v>11</v>
      </c>
      <c r="B1154" s="3">
        <v>2007</v>
      </c>
      <c r="D1154" s="3" t="s">
        <v>1050</v>
      </c>
    </row>
    <row r="1155" spans="1:4">
      <c r="A1155" s="3" t="s">
        <v>11</v>
      </c>
      <c r="B1155" s="3">
        <v>2008</v>
      </c>
      <c r="D1155" s="3" t="s">
        <v>1050</v>
      </c>
    </row>
    <row r="1156" spans="1:4">
      <c r="A1156" s="3" t="s">
        <v>11</v>
      </c>
      <c r="B1156" s="3">
        <v>2009</v>
      </c>
      <c r="D1156" s="3" t="s">
        <v>1050</v>
      </c>
    </row>
    <row r="1157" spans="1:4">
      <c r="A1157" s="3" t="s">
        <v>11</v>
      </c>
      <c r="B1157" s="3">
        <v>2010</v>
      </c>
      <c r="D1157" s="3" t="s">
        <v>1050</v>
      </c>
    </row>
    <row r="1158" spans="1:4">
      <c r="A1158" s="3" t="s">
        <v>11</v>
      </c>
      <c r="B1158" s="3">
        <v>2011</v>
      </c>
      <c r="D1158" s="3" t="s">
        <v>1050</v>
      </c>
    </row>
    <row r="1159" spans="1:4">
      <c r="A1159" s="3" t="s">
        <v>11</v>
      </c>
      <c r="B1159" s="3">
        <v>2012</v>
      </c>
      <c r="D1159" s="3" t="s">
        <v>1050</v>
      </c>
    </row>
    <row r="1160" spans="1:4">
      <c r="A1160" s="3" t="s">
        <v>11</v>
      </c>
      <c r="B1160" s="3">
        <v>2013</v>
      </c>
      <c r="D1160" s="3" t="s">
        <v>1050</v>
      </c>
    </row>
    <row r="1161" spans="1:4">
      <c r="A1161" s="3" t="s">
        <v>11</v>
      </c>
      <c r="B1161" s="3">
        <v>2014</v>
      </c>
      <c r="D1161" s="3" t="s">
        <v>1050</v>
      </c>
    </row>
    <row r="1162" spans="1:4">
      <c r="A1162" s="3" t="s">
        <v>11</v>
      </c>
      <c r="B1162" s="3">
        <v>2015</v>
      </c>
      <c r="D1162" s="3" t="s">
        <v>1050</v>
      </c>
    </row>
    <row r="1163" spans="1:4">
      <c r="A1163" s="3" t="s">
        <v>11</v>
      </c>
      <c r="B1163" s="3">
        <v>1996</v>
      </c>
      <c r="D1163" s="3" t="s">
        <v>1051</v>
      </c>
    </row>
    <row r="1164" spans="1:4">
      <c r="A1164" s="3" t="s">
        <v>11</v>
      </c>
      <c r="B1164" s="3">
        <v>1997</v>
      </c>
      <c r="D1164" s="3" t="s">
        <v>1051</v>
      </c>
    </row>
    <row r="1165" spans="1:4">
      <c r="A1165" s="3" t="s">
        <v>11</v>
      </c>
      <c r="B1165" s="3">
        <v>1998</v>
      </c>
      <c r="D1165" s="3" t="s">
        <v>1051</v>
      </c>
    </row>
    <row r="1166" spans="1:4">
      <c r="A1166" s="3" t="s">
        <v>11</v>
      </c>
      <c r="B1166" s="3">
        <v>1999</v>
      </c>
      <c r="D1166" s="3" t="s">
        <v>1051</v>
      </c>
    </row>
    <row r="1167" spans="1:4">
      <c r="A1167" s="3" t="s">
        <v>11</v>
      </c>
      <c r="B1167" s="3">
        <v>2000</v>
      </c>
      <c r="D1167" s="3" t="s">
        <v>1051</v>
      </c>
    </row>
    <row r="1168" spans="1:4">
      <c r="A1168" s="3" t="s">
        <v>11</v>
      </c>
      <c r="B1168" s="3">
        <v>2001</v>
      </c>
      <c r="D1168" s="3" t="s">
        <v>1051</v>
      </c>
    </row>
    <row r="1169" spans="1:4">
      <c r="A1169" s="3" t="s">
        <v>11</v>
      </c>
      <c r="B1169" s="3">
        <v>2002</v>
      </c>
      <c r="D1169" s="3" t="s">
        <v>1051</v>
      </c>
    </row>
    <row r="1170" spans="1:4">
      <c r="A1170" s="3" t="s">
        <v>11</v>
      </c>
      <c r="B1170" s="3">
        <v>2003</v>
      </c>
      <c r="D1170" s="3" t="s">
        <v>1051</v>
      </c>
    </row>
    <row r="1171" spans="1:4">
      <c r="A1171" s="3" t="s">
        <v>11</v>
      </c>
      <c r="B1171" s="3">
        <v>2004</v>
      </c>
      <c r="D1171" s="3" t="s">
        <v>1051</v>
      </c>
    </row>
    <row r="1172" spans="1:4">
      <c r="A1172" s="3" t="s">
        <v>11</v>
      </c>
      <c r="B1172" s="3">
        <v>2005</v>
      </c>
      <c r="D1172" s="3" t="s">
        <v>1051</v>
      </c>
    </row>
    <row r="1173" spans="1:4">
      <c r="A1173" s="3" t="s">
        <v>11</v>
      </c>
      <c r="B1173" s="3">
        <v>2006</v>
      </c>
      <c r="D1173" s="3" t="s">
        <v>1051</v>
      </c>
    </row>
    <row r="1174" spans="1:4">
      <c r="A1174" s="3" t="s">
        <v>11</v>
      </c>
      <c r="B1174" s="3">
        <v>2007</v>
      </c>
      <c r="D1174" s="3" t="s">
        <v>1051</v>
      </c>
    </row>
    <row r="1175" spans="1:4">
      <c r="A1175" s="3" t="s">
        <v>11</v>
      </c>
      <c r="B1175" s="3">
        <v>2008</v>
      </c>
      <c r="D1175" s="3" t="s">
        <v>1051</v>
      </c>
    </row>
    <row r="1176" spans="1:4">
      <c r="A1176" s="3" t="s">
        <v>11</v>
      </c>
      <c r="B1176" s="3">
        <v>2009</v>
      </c>
      <c r="D1176" s="3" t="s">
        <v>1051</v>
      </c>
    </row>
    <row r="1177" spans="1:4">
      <c r="A1177" s="3" t="s">
        <v>11</v>
      </c>
      <c r="B1177" s="3">
        <v>2010</v>
      </c>
      <c r="D1177" s="3" t="s">
        <v>1051</v>
      </c>
    </row>
    <row r="1178" spans="1:4">
      <c r="A1178" s="3" t="s">
        <v>11</v>
      </c>
      <c r="B1178" s="3">
        <v>2011</v>
      </c>
      <c r="D1178" s="3" t="s">
        <v>1051</v>
      </c>
    </row>
    <row r="1179" spans="1:4">
      <c r="A1179" s="3" t="s">
        <v>11</v>
      </c>
      <c r="B1179" s="3">
        <v>2012</v>
      </c>
      <c r="D1179" s="3" t="s">
        <v>1051</v>
      </c>
    </row>
    <row r="1180" spans="1:4">
      <c r="A1180" s="3" t="s">
        <v>11</v>
      </c>
      <c r="B1180" s="3">
        <v>2013</v>
      </c>
      <c r="D1180" s="3" t="s">
        <v>1051</v>
      </c>
    </row>
    <row r="1181" spans="1:4">
      <c r="A1181" s="3" t="s">
        <v>11</v>
      </c>
      <c r="B1181" s="3">
        <v>2014</v>
      </c>
      <c r="D1181" s="3" t="s">
        <v>1051</v>
      </c>
    </row>
    <row r="1182" spans="1:4">
      <c r="A1182" s="3" t="s">
        <v>11</v>
      </c>
      <c r="B1182" s="3">
        <v>2015</v>
      </c>
      <c r="D1182" s="3" t="s">
        <v>1051</v>
      </c>
    </row>
    <row r="1183" spans="1:4">
      <c r="A1183" s="3" t="s">
        <v>11</v>
      </c>
      <c r="B1183" s="3">
        <v>1996</v>
      </c>
      <c r="D1183" s="3" t="s">
        <v>1052</v>
      </c>
    </row>
    <row r="1184" spans="1:4">
      <c r="A1184" s="3" t="s">
        <v>11</v>
      </c>
      <c r="B1184" s="3">
        <v>1997</v>
      </c>
      <c r="D1184" s="3" t="s">
        <v>1052</v>
      </c>
    </row>
    <row r="1185" spans="1:4">
      <c r="A1185" s="3" t="s">
        <v>11</v>
      </c>
      <c r="B1185" s="3">
        <v>1998</v>
      </c>
      <c r="D1185" s="3" t="s">
        <v>1052</v>
      </c>
    </row>
    <row r="1186" spans="1:4">
      <c r="A1186" s="3" t="s">
        <v>11</v>
      </c>
      <c r="B1186" s="3">
        <v>1999</v>
      </c>
      <c r="D1186" s="3" t="s">
        <v>1052</v>
      </c>
    </row>
    <row r="1187" spans="1:4">
      <c r="A1187" s="3" t="s">
        <v>11</v>
      </c>
      <c r="B1187" s="3">
        <v>2000</v>
      </c>
      <c r="D1187" s="3" t="s">
        <v>1052</v>
      </c>
    </row>
    <row r="1188" spans="1:4">
      <c r="A1188" s="3" t="s">
        <v>11</v>
      </c>
      <c r="B1188" s="3">
        <v>2001</v>
      </c>
      <c r="D1188" s="3" t="s">
        <v>1052</v>
      </c>
    </row>
    <row r="1189" spans="1:4">
      <c r="A1189" s="3" t="s">
        <v>11</v>
      </c>
      <c r="B1189" s="3">
        <v>2002</v>
      </c>
      <c r="D1189" s="3" t="s">
        <v>1052</v>
      </c>
    </row>
    <row r="1190" spans="1:4">
      <c r="A1190" s="3" t="s">
        <v>11</v>
      </c>
      <c r="B1190" s="3">
        <v>2003</v>
      </c>
      <c r="D1190" s="3" t="s">
        <v>1052</v>
      </c>
    </row>
    <row r="1191" spans="1:4">
      <c r="A1191" s="3" t="s">
        <v>11</v>
      </c>
      <c r="B1191" s="3">
        <v>2004</v>
      </c>
      <c r="D1191" s="3" t="s">
        <v>1052</v>
      </c>
    </row>
    <row r="1192" spans="1:4">
      <c r="A1192" s="3" t="s">
        <v>11</v>
      </c>
      <c r="B1192" s="3">
        <v>2005</v>
      </c>
      <c r="D1192" s="3" t="s">
        <v>1052</v>
      </c>
    </row>
    <row r="1193" spans="1:4">
      <c r="A1193" s="3" t="s">
        <v>11</v>
      </c>
      <c r="B1193" s="3">
        <v>2006</v>
      </c>
      <c r="D1193" s="3" t="s">
        <v>1052</v>
      </c>
    </row>
    <row r="1194" spans="1:4">
      <c r="A1194" s="3" t="s">
        <v>11</v>
      </c>
      <c r="B1194" s="3">
        <v>2007</v>
      </c>
      <c r="D1194" s="3" t="s">
        <v>1052</v>
      </c>
    </row>
    <row r="1195" spans="1:4">
      <c r="A1195" s="3" t="s">
        <v>11</v>
      </c>
      <c r="B1195" s="3">
        <v>2008</v>
      </c>
      <c r="D1195" s="3" t="s">
        <v>1052</v>
      </c>
    </row>
    <row r="1196" spans="1:4">
      <c r="A1196" s="3" t="s">
        <v>11</v>
      </c>
      <c r="B1196" s="3">
        <v>2009</v>
      </c>
      <c r="D1196" s="3" t="s">
        <v>1052</v>
      </c>
    </row>
    <row r="1197" spans="1:4">
      <c r="A1197" s="3" t="s">
        <v>11</v>
      </c>
      <c r="B1197" s="3">
        <v>2010</v>
      </c>
      <c r="D1197" s="3" t="s">
        <v>1052</v>
      </c>
    </row>
    <row r="1198" spans="1:4">
      <c r="A1198" s="3" t="s">
        <v>11</v>
      </c>
      <c r="B1198" s="3">
        <v>2011</v>
      </c>
      <c r="D1198" s="3" t="s">
        <v>1052</v>
      </c>
    </row>
    <row r="1199" spans="1:4">
      <c r="A1199" s="3" t="s">
        <v>11</v>
      </c>
      <c r="B1199" s="3">
        <v>2012</v>
      </c>
      <c r="D1199" s="3" t="s">
        <v>1052</v>
      </c>
    </row>
    <row r="1200" spans="1:4">
      <c r="A1200" s="3" t="s">
        <v>11</v>
      </c>
      <c r="B1200" s="3">
        <v>2013</v>
      </c>
      <c r="D1200" s="3" t="s">
        <v>1052</v>
      </c>
    </row>
    <row r="1201" spans="1:4">
      <c r="A1201" s="3" t="s">
        <v>11</v>
      </c>
      <c r="B1201" s="3">
        <v>2014</v>
      </c>
      <c r="D1201" s="3" t="s">
        <v>1052</v>
      </c>
    </row>
    <row r="1202" spans="1:4">
      <c r="A1202" s="3" t="s">
        <v>11</v>
      </c>
      <c r="B1202" s="3">
        <v>2015</v>
      </c>
      <c r="D1202" s="3" t="s">
        <v>1052</v>
      </c>
    </row>
    <row r="1203" spans="1:4">
      <c r="A1203" s="3" t="s">
        <v>11</v>
      </c>
      <c r="B1203" s="3">
        <v>1996</v>
      </c>
      <c r="D1203" s="3" t="s">
        <v>1053</v>
      </c>
    </row>
    <row r="1204" spans="1:4">
      <c r="A1204" s="3" t="s">
        <v>11</v>
      </c>
      <c r="B1204" s="3">
        <v>1997</v>
      </c>
      <c r="D1204" s="3" t="s">
        <v>1053</v>
      </c>
    </row>
    <row r="1205" spans="1:4">
      <c r="A1205" s="3" t="s">
        <v>11</v>
      </c>
      <c r="B1205" s="3">
        <v>1998</v>
      </c>
      <c r="D1205" s="3" t="s">
        <v>1053</v>
      </c>
    </row>
    <row r="1206" spans="1:4">
      <c r="A1206" s="3" t="s">
        <v>11</v>
      </c>
      <c r="B1206" s="3">
        <v>1999</v>
      </c>
      <c r="D1206" s="3" t="s">
        <v>1053</v>
      </c>
    </row>
    <row r="1207" spans="1:4">
      <c r="A1207" s="3" t="s">
        <v>11</v>
      </c>
      <c r="B1207" s="3">
        <v>2000</v>
      </c>
      <c r="D1207" s="3" t="s">
        <v>1053</v>
      </c>
    </row>
    <row r="1208" spans="1:4">
      <c r="A1208" s="3" t="s">
        <v>11</v>
      </c>
      <c r="B1208" s="3">
        <v>2001</v>
      </c>
      <c r="D1208" s="3" t="s">
        <v>1053</v>
      </c>
    </row>
    <row r="1209" spans="1:4">
      <c r="A1209" s="3" t="s">
        <v>11</v>
      </c>
      <c r="B1209" s="3">
        <v>2002</v>
      </c>
      <c r="D1209" s="3" t="s">
        <v>1053</v>
      </c>
    </row>
    <row r="1210" spans="1:4">
      <c r="A1210" s="3" t="s">
        <v>11</v>
      </c>
      <c r="B1210" s="3">
        <v>2003</v>
      </c>
      <c r="D1210" s="3" t="s">
        <v>1053</v>
      </c>
    </row>
    <row r="1211" spans="1:4">
      <c r="A1211" s="3" t="s">
        <v>11</v>
      </c>
      <c r="B1211" s="3">
        <v>2004</v>
      </c>
      <c r="D1211" s="3" t="s">
        <v>1053</v>
      </c>
    </row>
    <row r="1212" spans="1:4">
      <c r="A1212" s="3" t="s">
        <v>11</v>
      </c>
      <c r="B1212" s="3">
        <v>2005</v>
      </c>
      <c r="D1212" s="3" t="s">
        <v>1053</v>
      </c>
    </row>
    <row r="1213" spans="1:4">
      <c r="A1213" s="3" t="s">
        <v>11</v>
      </c>
      <c r="B1213" s="3">
        <v>2006</v>
      </c>
      <c r="D1213" s="3" t="s">
        <v>1053</v>
      </c>
    </row>
    <row r="1214" spans="1:4">
      <c r="A1214" s="3" t="s">
        <v>11</v>
      </c>
      <c r="B1214" s="3">
        <v>2007</v>
      </c>
      <c r="D1214" s="3" t="s">
        <v>1053</v>
      </c>
    </row>
    <row r="1215" spans="1:4">
      <c r="A1215" s="3" t="s">
        <v>11</v>
      </c>
      <c r="B1215" s="3">
        <v>2008</v>
      </c>
      <c r="D1215" s="3" t="s">
        <v>1053</v>
      </c>
    </row>
    <row r="1216" spans="1:4">
      <c r="A1216" s="3" t="s">
        <v>11</v>
      </c>
      <c r="B1216" s="3">
        <v>2009</v>
      </c>
      <c r="D1216" s="3" t="s">
        <v>1053</v>
      </c>
    </row>
    <row r="1217" spans="1:4">
      <c r="A1217" s="3" t="s">
        <v>11</v>
      </c>
      <c r="B1217" s="3">
        <v>2010</v>
      </c>
      <c r="D1217" s="3" t="s">
        <v>1053</v>
      </c>
    </row>
    <row r="1218" spans="1:4">
      <c r="A1218" s="3" t="s">
        <v>11</v>
      </c>
      <c r="B1218" s="3">
        <v>2011</v>
      </c>
      <c r="D1218" s="3" t="s">
        <v>1053</v>
      </c>
    </row>
    <row r="1219" spans="1:4">
      <c r="A1219" s="3" t="s">
        <v>11</v>
      </c>
      <c r="B1219" s="3">
        <v>2012</v>
      </c>
      <c r="D1219" s="3" t="s">
        <v>1053</v>
      </c>
    </row>
    <row r="1220" spans="1:4">
      <c r="A1220" s="3" t="s">
        <v>11</v>
      </c>
      <c r="B1220" s="3">
        <v>2013</v>
      </c>
      <c r="D1220" s="3" t="s">
        <v>1053</v>
      </c>
    </row>
    <row r="1221" spans="1:4">
      <c r="A1221" s="3" t="s">
        <v>11</v>
      </c>
      <c r="B1221" s="3">
        <v>2014</v>
      </c>
      <c r="D1221" s="3" t="s">
        <v>1053</v>
      </c>
    </row>
    <row r="1222" spans="1:4">
      <c r="A1222" s="3" t="s">
        <v>11</v>
      </c>
      <c r="B1222" s="3">
        <v>2015</v>
      </c>
      <c r="D1222" s="3" t="s">
        <v>1053</v>
      </c>
    </row>
    <row r="1223" spans="1:4">
      <c r="A1223" s="3" t="s">
        <v>11</v>
      </c>
      <c r="B1223" s="3">
        <v>1996</v>
      </c>
      <c r="D1223" s="3" t="s">
        <v>1054</v>
      </c>
    </row>
    <row r="1224" spans="1:4">
      <c r="A1224" s="3" t="s">
        <v>11</v>
      </c>
      <c r="B1224" s="3">
        <v>1997</v>
      </c>
      <c r="D1224" s="3" t="s">
        <v>1054</v>
      </c>
    </row>
    <row r="1225" spans="1:4">
      <c r="A1225" s="3" t="s">
        <v>11</v>
      </c>
      <c r="B1225" s="3">
        <v>1998</v>
      </c>
      <c r="D1225" s="3" t="s">
        <v>1054</v>
      </c>
    </row>
    <row r="1226" spans="1:4">
      <c r="A1226" s="3" t="s">
        <v>11</v>
      </c>
      <c r="B1226" s="3">
        <v>1999</v>
      </c>
      <c r="D1226" s="3" t="s">
        <v>1054</v>
      </c>
    </row>
    <row r="1227" spans="1:4">
      <c r="A1227" s="3" t="s">
        <v>11</v>
      </c>
      <c r="B1227" s="3">
        <v>2000</v>
      </c>
      <c r="D1227" s="3" t="s">
        <v>1054</v>
      </c>
    </row>
    <row r="1228" spans="1:4">
      <c r="A1228" s="3" t="s">
        <v>11</v>
      </c>
      <c r="B1228" s="3">
        <v>2001</v>
      </c>
      <c r="D1228" s="3" t="s">
        <v>1054</v>
      </c>
    </row>
    <row r="1229" spans="1:4">
      <c r="A1229" s="3" t="s">
        <v>11</v>
      </c>
      <c r="B1229" s="3">
        <v>2002</v>
      </c>
      <c r="D1229" s="3" t="s">
        <v>1054</v>
      </c>
    </row>
    <row r="1230" spans="1:4">
      <c r="A1230" s="3" t="s">
        <v>11</v>
      </c>
      <c r="B1230" s="3">
        <v>2003</v>
      </c>
      <c r="D1230" s="3" t="s">
        <v>1054</v>
      </c>
    </row>
    <row r="1231" spans="1:4">
      <c r="A1231" s="3" t="s">
        <v>11</v>
      </c>
      <c r="B1231" s="3">
        <v>2004</v>
      </c>
      <c r="D1231" s="3" t="s">
        <v>1054</v>
      </c>
    </row>
    <row r="1232" spans="1:4">
      <c r="A1232" s="3" t="s">
        <v>11</v>
      </c>
      <c r="B1232" s="3">
        <v>2005</v>
      </c>
      <c r="D1232" s="3" t="s">
        <v>1054</v>
      </c>
    </row>
    <row r="1233" spans="1:4">
      <c r="A1233" s="3" t="s">
        <v>11</v>
      </c>
      <c r="B1233" s="3">
        <v>2006</v>
      </c>
      <c r="D1233" s="3" t="s">
        <v>1054</v>
      </c>
    </row>
    <row r="1234" spans="1:4">
      <c r="A1234" s="3" t="s">
        <v>11</v>
      </c>
      <c r="B1234" s="3">
        <v>2007</v>
      </c>
      <c r="D1234" s="3" t="s">
        <v>1054</v>
      </c>
    </row>
    <row r="1235" spans="1:4">
      <c r="A1235" s="3" t="s">
        <v>11</v>
      </c>
      <c r="B1235" s="3">
        <v>2008</v>
      </c>
      <c r="D1235" s="3" t="s">
        <v>1054</v>
      </c>
    </row>
    <row r="1236" spans="1:4">
      <c r="A1236" s="3" t="s">
        <v>11</v>
      </c>
      <c r="B1236" s="3">
        <v>2009</v>
      </c>
      <c r="D1236" s="3" t="s">
        <v>1054</v>
      </c>
    </row>
    <row r="1237" spans="1:4">
      <c r="A1237" s="3" t="s">
        <v>11</v>
      </c>
      <c r="B1237" s="3">
        <v>2010</v>
      </c>
      <c r="D1237" s="3" t="s">
        <v>1054</v>
      </c>
    </row>
    <row r="1238" spans="1:4">
      <c r="A1238" s="3" t="s">
        <v>11</v>
      </c>
      <c r="B1238" s="3">
        <v>2011</v>
      </c>
      <c r="D1238" s="3" t="s">
        <v>1054</v>
      </c>
    </row>
    <row r="1239" spans="1:4">
      <c r="A1239" s="3" t="s">
        <v>11</v>
      </c>
      <c r="B1239" s="3">
        <v>2012</v>
      </c>
      <c r="D1239" s="3" t="s">
        <v>1054</v>
      </c>
    </row>
    <row r="1240" spans="1:4">
      <c r="A1240" s="3" t="s">
        <v>11</v>
      </c>
      <c r="B1240" s="3">
        <v>2013</v>
      </c>
      <c r="D1240" s="3" t="s">
        <v>1054</v>
      </c>
    </row>
    <row r="1241" spans="1:4">
      <c r="A1241" s="3" t="s">
        <v>11</v>
      </c>
      <c r="B1241" s="3">
        <v>2014</v>
      </c>
      <c r="D1241" s="3" t="s">
        <v>1054</v>
      </c>
    </row>
    <row r="1242" spans="1:4">
      <c r="A1242" s="3" t="s">
        <v>11</v>
      </c>
      <c r="B1242" s="3">
        <v>2015</v>
      </c>
      <c r="D1242" s="3" t="s">
        <v>1054</v>
      </c>
    </row>
  </sheetData>
  <sortState ref="A115:AR123">
    <sortCondition ref="B115:B123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Kansas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Kaye</dc:creator>
  <cp:lastModifiedBy>Rebecca Kaye</cp:lastModifiedBy>
  <dcterms:created xsi:type="dcterms:W3CDTF">2015-06-03T20:52:04Z</dcterms:created>
  <dcterms:modified xsi:type="dcterms:W3CDTF">2016-01-23T17:32:35Z</dcterms:modified>
</cp:coreProperties>
</file>