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Р_комп!$I$1:$I$798</definedName>
  </definedNames>
  <calcPr calcId="162913"/>
</workbook>
</file>

<file path=xl/calcChain.xml><?xml version="1.0" encoding="utf-8"?>
<calcChain xmlns="http://schemas.openxmlformats.org/spreadsheetml/2006/main">
  <c r="H96" i="1" l="1"/>
  <c r="H95" i="1"/>
  <c r="J164" i="1"/>
  <c r="J160" i="1"/>
  <c r="J35" i="1"/>
  <c r="J673" i="1"/>
  <c r="J672" i="1"/>
  <c r="J42" i="1" l="1"/>
  <c r="J326" i="1"/>
  <c r="J149" i="1"/>
  <c r="J392" i="1"/>
  <c r="J580" i="1"/>
  <c r="J652" i="1"/>
  <c r="J651" i="1"/>
  <c r="J220" i="1"/>
  <c r="J219" i="1"/>
  <c r="J32" i="1"/>
  <c r="J517" i="1"/>
  <c r="J516" i="1"/>
  <c r="J115" i="1"/>
  <c r="J64" i="1"/>
  <c r="J294" i="1"/>
  <c r="J293" i="1"/>
  <c r="J767" i="1"/>
  <c r="J352" i="1"/>
  <c r="J532" i="1"/>
  <c r="J465" i="1"/>
  <c r="J773" i="1"/>
  <c r="J772" i="1"/>
  <c r="J771" i="1"/>
  <c r="J770" i="1"/>
  <c r="J769" i="1"/>
  <c r="J768" i="1"/>
  <c r="J766" i="1"/>
  <c r="J765" i="1"/>
  <c r="J764" i="1"/>
  <c r="J762" i="1"/>
  <c r="J761" i="1"/>
  <c r="J759" i="1"/>
  <c r="J758" i="1"/>
  <c r="N757" i="1"/>
  <c r="J754" i="1"/>
  <c r="J753" i="1"/>
  <c r="N752" i="1"/>
  <c r="J750" i="1"/>
  <c r="J749" i="1"/>
  <c r="J748" i="1"/>
  <c r="J747" i="1"/>
  <c r="J746" i="1"/>
  <c r="J745" i="1"/>
  <c r="J741" i="1"/>
  <c r="J740" i="1"/>
  <c r="J736" i="1"/>
  <c r="J735" i="1"/>
  <c r="J734" i="1"/>
  <c r="J733" i="1"/>
  <c r="J732"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7" i="1"/>
  <c r="J284" i="1"/>
  <c r="J283" i="1"/>
  <c r="J282" i="1"/>
  <c r="J281" i="1"/>
  <c r="J280" i="1"/>
  <c r="J279" i="1"/>
  <c r="J278" i="1"/>
  <c r="J277" i="1"/>
  <c r="J276" i="1"/>
  <c r="J275" i="1"/>
  <c r="J274" i="1"/>
  <c r="J273" i="1"/>
  <c r="J272" i="1"/>
  <c r="J271" i="1"/>
  <c r="J270" i="1"/>
  <c r="J269" i="1"/>
  <c r="J268" i="1"/>
  <c r="J267" i="1"/>
  <c r="J266" i="1"/>
  <c r="J265" i="1"/>
  <c r="J263" i="1"/>
  <c r="J262" i="1"/>
  <c r="J261" i="1"/>
  <c r="J260" i="1"/>
  <c r="J259" i="1"/>
  <c r="J258" i="1"/>
  <c r="J257" i="1"/>
  <c r="J256" i="1"/>
  <c r="J255" i="1"/>
  <c r="J254" i="1"/>
  <c r="J253" i="1"/>
  <c r="J252" i="1"/>
  <c r="J251" i="1"/>
  <c r="J250" i="1"/>
  <c r="J249" i="1"/>
  <c r="J247" i="1"/>
  <c r="J246" i="1"/>
  <c r="J245" i="1"/>
  <c r="J244" i="1"/>
  <c r="J243" i="1"/>
  <c r="J242" i="1"/>
  <c r="J241" i="1"/>
  <c r="J240" i="1"/>
  <c r="J239" i="1"/>
  <c r="J238" i="1"/>
  <c r="J237" i="1"/>
  <c r="J236" i="1"/>
  <c r="J235" i="1"/>
  <c r="J234" i="1"/>
  <c r="J233" i="1"/>
  <c r="J232" i="1"/>
  <c r="J231" i="1"/>
  <c r="J230" i="1"/>
  <c r="J228" i="1"/>
  <c r="J227" i="1"/>
  <c r="J226" i="1"/>
  <c r="J225" i="1"/>
  <c r="J224" i="1"/>
  <c r="J223" i="1"/>
  <c r="J222" i="1"/>
  <c r="J218" i="1"/>
  <c r="J217" i="1"/>
  <c r="J216" i="1"/>
  <c r="J215" i="1"/>
  <c r="J214" i="1"/>
  <c r="J213" i="1"/>
  <c r="J212"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3" i="1"/>
  <c r="J162" i="1"/>
  <c r="J161" i="1"/>
  <c r="J159" i="1"/>
  <c r="J158" i="1"/>
  <c r="J157" i="1"/>
  <c r="J156" i="1"/>
  <c r="J155" i="1"/>
  <c r="J154" i="1"/>
  <c r="J153" i="1"/>
  <c r="J152" i="1"/>
  <c r="J151" i="1"/>
  <c r="J150" i="1"/>
  <c r="J148" i="1"/>
  <c r="J147" i="1"/>
  <c r="J146" i="1"/>
  <c r="J145" i="1"/>
  <c r="J144" i="1"/>
  <c r="J143" i="1"/>
  <c r="J142" i="1"/>
  <c r="J141" i="1"/>
  <c r="J140" i="1"/>
  <c r="J139" i="1"/>
  <c r="J138" i="1"/>
  <c r="J137" i="1"/>
  <c r="J136" i="1"/>
  <c r="J135" i="1"/>
  <c r="J134" i="1"/>
  <c r="J133" i="1"/>
  <c r="J132" i="1"/>
  <c r="J131" i="1"/>
  <c r="J130" i="1"/>
  <c r="J129" i="1"/>
  <c r="J128" i="1"/>
  <c r="J127" i="1"/>
  <c r="J126" i="1"/>
  <c r="J125" i="1"/>
  <c r="J121" i="1"/>
  <c r="J120" i="1"/>
  <c r="J117" i="1"/>
  <c r="J116" i="1"/>
  <c r="J114" i="1"/>
  <c r="J113" i="1"/>
  <c r="J112" i="1"/>
  <c r="J109" i="1"/>
  <c r="J108" i="1"/>
  <c r="J107" i="1"/>
  <c r="J106" i="1"/>
  <c r="J105" i="1"/>
  <c r="J104" i="1"/>
  <c r="J103" i="1"/>
  <c r="J102" i="1"/>
  <c r="J101" i="1"/>
  <c r="J100" i="1"/>
  <c r="J99" i="1"/>
  <c r="J96" i="1"/>
  <c r="J95" i="1"/>
  <c r="J94" i="1"/>
  <c r="J93" i="1"/>
  <c r="J92" i="1"/>
  <c r="J91" i="1"/>
  <c r="J90" i="1"/>
  <c r="J89" i="1"/>
  <c r="J88" i="1"/>
  <c r="J87" i="1"/>
  <c r="J86" i="1"/>
  <c r="J85" i="1"/>
  <c r="J84" i="1"/>
  <c r="J83" i="1"/>
  <c r="J80" i="1"/>
  <c r="J79" i="1"/>
  <c r="J78" i="1"/>
  <c r="J77" i="1"/>
  <c r="J76" i="1"/>
  <c r="J75" i="1"/>
  <c r="J74" i="1"/>
  <c r="J73" i="1"/>
  <c r="J72" i="1"/>
  <c r="J71" i="1"/>
  <c r="J70" i="1"/>
  <c r="J69" i="1"/>
  <c r="J68" i="1"/>
  <c r="J67" i="1"/>
  <c r="J66" i="1"/>
  <c r="J65" i="1"/>
  <c r="J63"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<sst xmlns="http://schemas.openxmlformats.org/spreadsheetml/2006/main" count="2244" uniqueCount="1547">
  <si>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</si>
  <si>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</si>
  <si>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</si>
  <si>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</si>
  <si>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</si>
  <si>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</si>
  <si>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</si>
  <si>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</si>
  <si>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</si>
  <si>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</si>
  <si>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</si>
  <si>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</si>
  <si>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</si>
  <si>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</si>
  <si>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</si>
  <si>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</si>
  <si>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</si>
  <si>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</si>
  <si>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</si>
  <si>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</si>
  <si>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</si>
  <si>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</si>
  <si>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</si>
  <si>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</si>
  <si>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</si>
  <si>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</si>
  <si>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</si>
  <si>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</si>
  <si>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</si>
  <si>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</si>
  <si>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</si>
  <si>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</si>
  <si>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</si>
  <si>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</si>
  <si>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</si>
  <si>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</si>
  <si>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</si>
  <si>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</si>
  <si>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</si>
  <si>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</si>
  <si>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</si>
  <si>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</si>
  <si>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</si>
  <si>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</si>
  <si>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</si>
  <si>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</si>
  <si>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</si>
  <si>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</si>
  <si>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</si>
  <si>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</si>
  <si>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</si>
  <si>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</si>
  <si>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</si>
  <si>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</si>
  <si>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</si>
  <si>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</si>
  <si>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</si>
  <si>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</si>
  <si>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</si>
  <si>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</si>
  <si>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</si>
  <si>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</si>
  <si>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</si>
  <si>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</si>
  <si>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</si>
  <si>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</si>
  <si>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</si>
  <si>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</si>
  <si>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</si>
  <si>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</si>
  <si>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</si>
  <si>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</si>
  <si>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</si>
  <si>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</si>
  <si>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</si>
  <si>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</si>
  <si>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</si>
  <si>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</si>
  <si>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</si>
  <si>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</si>
  <si>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</si>
  <si>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</si>
  <si>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</si>
  <si>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</si>
  <si>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</si>
  <si>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</si>
  <si>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</si>
  <si>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</si>
  <si>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</si>
  <si>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</si>
  <si>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</si>
  <si>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</si>
  <si>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</si>
  <si>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</si>
  <si>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</si>
  <si>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</si>
  <si>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</si>
  <si>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</si>
  <si>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</si>
  <si>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</si>
  <si>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</si>
  <si>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</si>
  <si>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</si>
  <si>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</si>
  <si>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</si>
  <si>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</si>
  <si>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</si>
  <si>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</si>
  <si>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</si>
  <si>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</si>
  <si>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</si>
  <si>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</si>
  <si>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</si>
  <si>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</si>
  <si>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</si>
  <si>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</si>
  <si>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</si>
  <si>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</si>
  <si>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</si>
  <si>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</si>
  <si>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</si>
  <si>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</si>
  <si>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</si>
  <si>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</si>
  <si>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</si>
  <si>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</si>
  <si>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</si>
  <si>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</si>
  <si>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</si>
  <si>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</si>
  <si>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</si>
  <si>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</si>
  <si>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</si>
  <si>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</si>
  <si>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</si>
  <si>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</si>
  <si>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</si>
  <si>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</si>
  <si>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</si>
  <si>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</si>
  <si>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</si>
  <si>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</si>
  <si>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</si>
  <si>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</si>
  <si>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</si>
  <si>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</si>
  <si>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</si>
  <si>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</si>
  <si>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</si>
  <si>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</si>
  <si>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</si>
  <si>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</si>
  <si>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</si>
  <si>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</si>
  <si>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</si>
  <si>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</si>
  <si>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</si>
  <si>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</si>
  <si>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</si>
  <si>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</si>
  <si>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</si>
  <si>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</si>
  <si>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</si>
  <si>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</si>
  <si>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</si>
  <si>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</si>
  <si>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</si>
  <si>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</si>
  <si>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</si>
  <si>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</si>
  <si>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</si>
  <si>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</si>
  <si>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</si>
  <si>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</si>
  <si>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</si>
  <si>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</si>
  <si>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</si>
  <si>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</si>
  <si>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</si>
  <si>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</si>
  <si>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</si>
  <si>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</si>
  <si>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</si>
  <si>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</si>
  <si>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</si>
  <si>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</si>
  <si>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</si>
  <si>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</si>
  <si>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</si>
  <si>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</si>
  <si>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</si>
  <si>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</si>
  <si>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</si>
  <si>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</si>
  <si>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</si>
  <si>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</si>
  <si>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</si>
  <si>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</si>
  <si>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</si>
  <si>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</si>
  <si>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</si>
  <si>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</si>
  <si>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</si>
  <si>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</si>
  <si>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</si>
  <si>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</si>
  <si>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</si>
  <si>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</si>
  <si>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</si>
  <si>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</si>
  <si>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</si>
  <si>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</si>
  <si>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</si>
  <si>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</si>
  <si>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</si>
  <si>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</si>
  <si>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</si>
  <si>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</si>
  <si>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</si>
  <si>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</si>
  <si>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</si>
  <si>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</si>
  <si>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</si>
  <si>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</si>
  <si>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</si>
  <si>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</si>
  <si>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</si>
  <si>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</si>
  <si>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</si>
  <si>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</si>
  <si>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</si>
  <si>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</si>
  <si>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</si>
  <si>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</si>
  <si>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</si>
  <si>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</si>
  <si>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</si>
  <si>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</si>
  <si>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</si>
  <si>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</si>
  <si>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</si>
  <si>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</si>
  <si>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</si>
  <si>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</si>
  <si>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</si>
  <si>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</si>
  <si>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</si>
  <si>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</si>
  <si>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</si>
  <si>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</si>
  <si>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</si>
  <si>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</si>
  <si>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</si>
  <si>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</si>
  <si>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</si>
  <si>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</si>
  <si>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</si>
  <si>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</si>
  <si>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</si>
  <si>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</si>
  <si>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</si>
  <si>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</si>
  <si>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</si>
  <si>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</si>
  <si>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</si>
  <si>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</si>
  <si>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</si>
  <si>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</si>
  <si>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</si>
  <si>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</si>
  <si>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</si>
  <si>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</si>
  <si>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</si>
  <si>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</si>
  <si>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</si>
  <si>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</si>
  <si>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</si>
  <si>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</si>
  <si>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</si>
  <si>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</si>
  <si>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</si>
  <si>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</si>
  <si>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</si>
  <si>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</si>
  <si>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</si>
  <si>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</si>
  <si>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</si>
  <si>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</si>
  <si>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</si>
  <si>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</si>
  <si>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</si>
  <si>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</si>
  <si>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</si>
  <si>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</si>
  <si>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</si>
  <si>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</si>
  <si>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</si>
  <si>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</si>
  <si>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</si>
  <si>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</si>
  <si>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</si>
  <si>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</si>
  <si>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</si>
  <si>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</si>
  <si>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</si>
  <si>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</si>
  <si>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</si>
  <si>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</si>
  <si>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</si>
  <si>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</si>
  <si>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</si>
  <si>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</si>
  <si>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</si>
  <si>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</si>
  <si>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</si>
  <si>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</si>
  <si>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</si>
  <si>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</si>
  <si>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</si>
  <si>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</si>
  <si>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</si>
  <si>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</si>
  <si>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</si>
  <si>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</si>
  <si>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</si>
  <si>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</si>
  <si>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</si>
  <si>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</si>
  <si>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</si>
  <si>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</si>
  <si>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</si>
  <si>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</si>
  <si>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</si>
  <si>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</si>
  <si>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</si>
  <si>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</si>
  <si>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</si>
  <si>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</si>
  <si>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</si>
  <si>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</si>
  <si>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</si>
  <si>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</si>
  <si>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</si>
  <si>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</si>
  <si>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</si>
  <si>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</si>
  <si>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</si>
  <si>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</si>
  <si>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</si>
  <si>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</si>
  <si>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</si>
  <si>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</si>
  <si>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</si>
  <si>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</si>
  <si>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</si>
  <si>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</si>
  <si>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</si>
  <si>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</si>
  <si>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</si>
  <si>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</si>
  <si>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</si>
  <si>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</si>
  <si>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</si>
  <si>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</si>
  <si>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</si>
  <si>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</si>
  <si>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</si>
  <si>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</si>
  <si>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</si>
  <si>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</si>
  <si>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</si>
  <si>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</si>
  <si>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</si>
  <si>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</si>
  <si>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</si>
  <si>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</si>
  <si>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</si>
  <si>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</si>
  <si>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</si>
  <si>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</si>
  <si>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</si>
  <si>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</si>
  <si>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</si>
  <si>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</si>
  <si>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</si>
  <si>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</si>
  <si>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</si>
  <si>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</si>
  <si>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</si>
  <si>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</si>
  <si>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</si>
  <si>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</si>
  <si>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</si>
  <si>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</si>
  <si>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</si>
  <si>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</si>
  <si>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</si>
  <si>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</si>
  <si>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</si>
  <si>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</si>
  <si>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</si>
  <si>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</si>
  <si>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</si>
  <si>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</si>
  <si>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</si>
  <si>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</si>
  <si>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</si>
  <si>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</si>
  <si>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</si>
  <si>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</si>
  <si>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</si>
  <si>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</si>
  <si>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</si>
  <si>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</si>
  <si>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</si>
  <si>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</si>
  <si>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</si>
  <si>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</si>
  <si>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</si>
  <si>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</si>
  <si>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</si>
  <si>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</si>
  <si>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</si>
  <si>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</si>
  <si>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</si>
  <si>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</si>
  <si>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</si>
  <si>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</si>
  <si>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</si>
  <si>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</si>
  <si>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</si>
  <si>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</si>
  <si>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</si>
  <si>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</si>
  <si>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</si>
  <si>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</si>
  <si>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</si>
  <si>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</si>
  <si>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</si>
  <si>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</si>
  <si>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</si>
  <si>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</si>
  <si>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</si>
  <si>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</si>
  <si>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</si>
  <si>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</si>
  <si>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</si>
  <si>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</si>
  <si>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</si>
  <si>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</si>
  <si>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</si>
  <si>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</si>
  <si>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</si>
  <si>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</si>
  <si>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</si>
  <si>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</si>
  <si>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</si>
  <si>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</si>
  <si>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</si>
  <si>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</si>
  <si>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</si>
  <si>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</si>
  <si>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</si>
  <si>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</si>
  <si>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</si>
  <si>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</si>
  <si>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</si>
  <si>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</si>
  <si>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</si>
  <si>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</si>
  <si>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</si>
  <si>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</si>
  <si>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</si>
  <si>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</si>
  <si>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</si>
  <si>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</si>
  <si>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</si>
  <si>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</si>
  <si>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</si>
  <si>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</si>
  <si>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</si>
  <si>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</si>
  <si>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</si>
  <si>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</si>
  <si>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</si>
  <si>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</si>
  <si>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</si>
  <si>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</si>
  <si>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</si>
  <si>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</si>
  <si>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</si>
  <si>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</si>
  <si>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</si>
  <si>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</si>
  <si>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</si>
  <si>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</si>
  <si>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</si>
  <si>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</si>
  <si>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</si>
  <si>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</si>
  <si>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</si>
  <si>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</si>
  <si>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</si>
  <si>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</si>
  <si>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</si>
  <si>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</si>
  <si>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</si>
  <si>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</si>
  <si>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</si>
  <si>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</si>
  <si>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</si>
  <si>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</si>
  <si>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</si>
  <si>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</si>
  <si>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</si>
  <si>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</si>
  <si>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</si>
  <si>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</si>
  <si>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</si>
  <si>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</si>
  <si>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</si>
  <si>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</si>
  <si>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</si>
  <si>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</si>
  <si>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</si>
  <si>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</si>
  <si>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</si>
  <si>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</si>
  <si>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</si>
  <si>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</si>
  <si>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</si>
  <si>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</si>
  <si>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</si>
  <si>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</si>
  <si>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</si>
  <si>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</si>
  <si>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</si>
  <si>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</si>
  <si>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</si>
  <si>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</si>
  <si>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</si>
  <si>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</si>
  <si>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</si>
  <si>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</si>
  <si>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</si>
  <si>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</si>
  <si>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</si>
  <si>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</si>
  <si>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</si>
  <si>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</si>
  <si>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</si>
  <si>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</si>
  <si>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</si>
  <si>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</si>
  <si>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</si>
  <si>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</si>
  <si>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</si>
  <si>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</si>
  <si>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</si>
  <si>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</si>
  <si>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</si>
  <si>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</si>
  <si>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</si>
  <si>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</si>
  <si>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</si>
  <si>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</si>
  <si>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</si>
  <si>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</si>
  <si>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</si>
  <si>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</si>
  <si>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</si>
  <si>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</si>
  <si>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</si>
  <si>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</si>
  <si>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</si>
  <si>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</si>
  <si>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</si>
  <si>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</si>
  <si>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</si>
  <si>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</si>
  <si>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</si>
  <si>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</si>
  <si>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</si>
  <si>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</si>
  <si>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</si>
  <si>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</si>
  <si>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</si>
  <si>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</si>
  <si>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</si>
  <si>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</si>
  <si>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</si>
  <si>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</si>
  <si>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</si>
  <si>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</si>
  <si>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</si>
  <si>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</si>
  <si>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</si>
  <si>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</si>
  <si>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</si>
  <si>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</si>
  <si>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</si>
  <si>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</si>
  <si>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</si>
  <si>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</si>
  <si>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</si>
  <si>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</si>
  <si>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</si>
  <si>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</si>
  <si>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</si>
  <si>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</si>
  <si>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</si>
  <si>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</si>
  <si>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</si>
  <si>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</si>
  <si>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</si>
  <si>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</si>
  <si>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</si>
  <si>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</si>
  <si>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</si>
  <si>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</si>
  <si>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</si>
  <si>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</si>
  <si>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</si>
  <si>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</si>
  <si>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</si>
  <si>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</si>
  <si>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</si>
  <si>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</si>
  <si>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</si>
  <si>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</si>
  <si>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</si>
  <si>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</si>
  <si>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</si>
  <si>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</si>
  <si>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</si>
  <si>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</si>
  <si>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</si>
  <si>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</si>
  <si>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</si>
  <si>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</si>
  <si>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</si>
  <si>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</si>
  <si>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</si>
  <si>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</si>
  <si>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</si>
  <si>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</si>
  <si>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</si>
  <si>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</si>
  <si>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</si>
  <si>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</si>
  <si>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</si>
  <si>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</si>
  <si>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</si>
  <si>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</si>
  <si>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</si>
  <si>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</si>
  <si>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</si>
  <si>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</si>
  <si>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</si>
  <si>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</si>
  <si>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</si>
  <si>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</si>
  <si>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</si>
  <si>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</si>
  <si>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</si>
  <si>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</si>
  <si>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</si>
  <si>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</si>
  <si>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</si>
  <si>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</si>
  <si>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</si>
  <si>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</si>
  <si>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</si>
  <si>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</si>
  <si>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</si>
  <si>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</si>
  <si>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</si>
  <si>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</si>
  <si>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</si>
  <si>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</si>
  <si>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</si>
  <si>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</si>
  <si>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</si>
  <si>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</si>
  <si>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</si>
  <si>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</si>
  <si>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</si>
  <si>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</si>
  <si>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</si>
  <si>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</si>
  <si>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</si>
  <si>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</si>
  <si>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</si>
  <si>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</si>
  <si>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</si>
  <si>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</si>
  <si>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</si>
  <si>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</si>
  <si>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</si>
  <si>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</si>
  <si>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</si>
  <si>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</si>
  <si>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</si>
  <si>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</si>
  <si>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</si>
  <si>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</si>
  <si>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</si>
  <si>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</si>
  <si>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</si>
  <si>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</si>
  <si>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</si>
  <si>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</si>
  <si>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</si>
  <si>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</si>
  <si>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</si>
  <si>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</si>
  <si>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</si>
  <si>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</si>
  <si>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</si>
  <si>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</si>
  <si>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</si>
  <si>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</si>
  <si>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</si>
  <si>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</si>
  <si>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</si>
  <si>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</si>
  <si>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</si>
  <si>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</si>
  <si>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</si>
  <si>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</si>
  <si>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</si>
  <si>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</si>
  <si>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</si>
  <si>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</si>
  <si>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</si>
  <si>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</si>
  <si>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</si>
  <si>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</si>
  <si>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</si>
  <si>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</si>
  <si>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</si>
  <si>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</si>
  <si>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</si>
  <si>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</si>
  <si>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</si>
  <si>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</si>
  <si>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</si>
  <si>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</si>
  <si>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</si>
  <si>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</si>
  <si>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</si>
  <si>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</si>
  <si>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</si>
  <si>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</si>
  <si>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</si>
  <si>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</si>
  <si>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</si>
  <si>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</si>
  <si>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</si>
  <si>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</si>
  <si>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</si>
  <si>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</si>
  <si>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</si>
  <si>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</si>
  <si>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</si>
  <si>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</si>
  <si>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</si>
  <si>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</si>
  <si>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</si>
  <si>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</si>
  <si>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</si>
  <si>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</si>
  <si>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</si>
  <si>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</si>
  <si>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</si>
  <si>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</si>
  <si>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</si>
  <si>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</si>
  <si>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</si>
  <si>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</si>
  <si>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</si>
  <si>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</si>
  <si>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</si>
  <si>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</si>
  <si>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</si>
  <si>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</si>
  <si>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</si>
  <si>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</si>
  <si>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</si>
  <si>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</si>
  <si>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</si>
  <si>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</si>
  <si>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</si>
  <si>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</si>
  <si>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</si>
  <si>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</si>
  <si>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</si>
  <si>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</si>
  <si>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</si>
  <si>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</si>
  <si>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</si>
  <si>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</si>
  <si>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</si>
  <si>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</si>
  <si>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</si>
  <si>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</si>
  <si>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</si>
  <si>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</si>
  <si>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</si>
  <si>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</si>
  <si>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</si>
  <si>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</si>
  <si>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</si>
  <si>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</si>
  <si>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</si>
  <si>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</si>
  <si>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</si>
  <si>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</si>
  <si>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</si>
  <si>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</si>
  <si>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</si>
  <si>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</si>
  <si>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</si>
  <si>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</si>
  <si>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</si>
  <si>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</si>
  <si>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</si>
  <si>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</si>
  <si>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</si>
  <si>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</si>
  <si>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</si>
  <si>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</si>
  <si>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</si>
  <si>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</si>
  <si>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</si>
  <si>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</si>
  <si>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</si>
  <si>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</si>
  <si>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</si>
  <si>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</si>
  <si>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</si>
  <si>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</si>
  <si>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</si>
  <si>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</si>
  <si>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</si>
  <si>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</si>
  <si>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</si>
  <si>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</si>
  <si>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</si>
  <si>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</si>
  <si>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</si>
  <si>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</si>
  <si>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</si>
  <si>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</si>
  <si>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</si>
  <si>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</si>
  <si>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</si>
  <si>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</si>
  <si>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</si>
  <si>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</si>
  <si>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</si>
  <si>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</si>
  <si>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</si>
  <si>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</si>
  <si>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</si>
  <si>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</si>
  <si>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</si>
  <si>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</si>
  <si>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</si>
  <si>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</si>
  <si>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</si>
  <si>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</si>
  <si>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</si>
  <si>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</si>
  <si>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</si>
  <si>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</si>
  <si>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</si>
  <si>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</si>
  <si>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</si>
  <si>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</si>
  <si>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</si>
  <si>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</si>
  <si>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</si>
  <si>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</si>
  <si>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</si>
  <si>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</si>
  <si>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</si>
  <si>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</si>
  <si>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</si>
  <si>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</si>
  <si>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</si>
  <si>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</si>
  <si>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</si>
  <si>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</si>
  <si>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</si>
  <si>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</si>
  <si>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</si>
  <si>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</si>
  <si>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</si>
  <si>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</si>
  <si>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</si>
  <si>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</si>
  <si>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</si>
  <si>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</si>
  <si>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</si>
  <si>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</si>
  <si>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</si>
  <si>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</si>
  <si>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</si>
  <si>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</si>
  <si>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</si>
  <si>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</si>
  <si>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</si>
  <si>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</si>
  <si>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</si>
  <si>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</si>
  <si>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</si>
  <si>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</si>
  <si>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</si>
  <si>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</si>
  <si>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</si>
  <si>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</si>
  <si>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</si>
  <si>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</si>
  <si>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</si>
  <si>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</si>
  <si>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</si>
  <si>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</si>
  <si>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</si>
  <si>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</si>
  <si>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</si>
  <si>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</si>
  <si>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</si>
  <si>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</si>
  <si>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</si>
  <si>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</si>
  <si>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</si>
  <si>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</si>
  <si>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</si>
  <si>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</si>
  <si>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</si>
  <si>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</si>
  <si>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</si>
  <si>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</si>
  <si>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</si>
  <si>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</si>
  <si>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</si>
  <si>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</si>
  <si>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</si>
  <si>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</si>
  <si>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</si>
  <si>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</si>
  <si>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</si>
  <si>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</si>
  <si>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</si>
  <si>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</si>
  <si>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</si>
  <si>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</si>
  <si>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</si>
  <si>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</si>
  <si>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</si>
  <si>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</si>
  <si>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</si>
  <si>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</si>
  <si>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</si>
  <si>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</si>
  <si>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</si>
  <si>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</si>
  <si>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</si>
  <si>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</si>
  <si>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</si>
  <si>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</si>
  <si>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</si>
  <si>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</si>
  <si>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</si>
  <si>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</si>
  <si>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</si>
  <si>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</si>
  <si>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</si>
  <si>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</si>
  <si>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</si>
  <si>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</si>
  <si>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</si>
  <si>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</si>
  <si>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</si>
  <si>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</si>
  <si>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</si>
  <si>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</si>
  <si>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</si>
  <si>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</si>
  <si>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</si>
  <si>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</si>
  <si>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</si>
  <si>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</si>
  <si>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</si>
  <si>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</si>
  <si>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</si>
  <si>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</si>
  <si>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</si>
  <si>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</si>
  <si>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</si>
  <si>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</si>
  <si>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</si>
  <si>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</si>
  <si>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</si>
  <si>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</si>
  <si>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</si>
  <si>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</si>
  <si>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</si>
  <si>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</si>
  <si>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</si>
  <si>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</si>
  <si>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</si>
  <si>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</si>
  <si>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</si>
  <si>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</si>
  <si>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</si>
  <si>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</si>
  <si>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</si>
  <si>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</si>
  <si>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</si>
  <si>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</si>
  <si>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</si>
  <si>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</si>
  <si>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</si>
  <si>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</si>
  <si>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</si>
  <si>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</si>
  <si>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</si>
  <si>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</si>
  <si>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</si>
  <si>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</si>
  <si>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</si>
  <si>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</si>
  <si>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</si>
  <si>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</si>
  <si>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</si>
  <si>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</si>
  <si>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</si>
  <si>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</si>
  <si>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</si>
  <si>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</si>
  <si>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</si>
  <si>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</si>
  <si>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</si>
  <si>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</si>
  <si>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</si>
  <si>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</si>
  <si>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</si>
  <si>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</si>
  <si>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</si>
  <si>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</si>
  <si>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</si>
  <si>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</si>
  <si>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</si>
  <si>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</si>
  <si>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</si>
  <si>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</si>
  <si>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</si>
  <si>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</si>
  <si>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</si>
  <si>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</si>
  <si>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</si>
  <si>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</si>
  <si>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</si>
  <si>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</si>
  <si>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</si>
  <si>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</si>
  <si>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</si>
  <si>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</si>
  <si>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</si>
  <si>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</si>
  <si>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</si>
  <si>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</si>
  <si>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</si>
  <si>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</si>
  <si>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</si>
  <si>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</si>
  <si>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</si>
  <si>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</si>
  <si>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</si>
  <si>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</si>
  <si>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</si>
  <si>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</si>
  <si>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</si>
  <si>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</si>
  <si>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</si>
  <si>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</si>
  <si>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</si>
  <si>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</si>
  <si>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</si>
  <si>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</si>
  <si>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</si>
  <si>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</si>
  <si>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</si>
  <si>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</si>
  <si>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</si>
  <si>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</si>
  <si>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</si>
  <si>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</si>
  <si>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</si>
  <si>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</si>
  <si>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</si>
  <si>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</si>
  <si>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</si>
  <si>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</si>
  <si>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</si>
  <si>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</si>
  <si>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</si>
  <si>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</si>
  <si>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</si>
  <si>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</si>
  <si>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</si>
  <si>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</si>
  <si>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</si>
  <si>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</si>
  <si>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</si>
  <si>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</si>
  <si>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</si>
  <si>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</si>
  <si>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</si>
  <si>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</si>
  <si>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</si>
  <si>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</si>
  <si>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</si>
  <si>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</si>
  <si>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</si>
  <si>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</si>
  <si>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</si>
  <si>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</si>
  <si>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</si>
  <si>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</si>
  <si>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</si>
  <si>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</si>
  <si>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</si>
  <si>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</si>
  <si>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</si>
  <si>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</si>
  <si>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</si>
  <si>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</si>
  <si>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</si>
  <si>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</si>
  <si>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</si>
  <si>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</si>
  <si>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</si>
  <si>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</si>
  <si>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</si>
  <si>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</si>
  <si>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</si>
  <si>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</si>
  <si>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</si>
  <si>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</si>
  <si>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</si>
  <si>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</si>
  <si>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</si>
  <si>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</si>
  <si>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</si>
  <si>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</si>
  <si>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</si>
  <si>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</si>
  <si>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</si>
  <si>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</si>
  <si>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</si>
  <si>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</si>
  <si>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</si>
  <si>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</si>
  <si>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</si>
  <si>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</si>
  <si>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</si>
  <si>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</si>
  <si>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</si>
  <si>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</si>
  <si>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</si>
  <si>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</si>
  <si>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</si>
  <si>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</si>
  <si>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</si>
  <si>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</si>
  <si>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</si>
  <si>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</si>
  <si>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</si>
  <si>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</si>
  <si>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</si>
  <si>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</si>
  <si>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</si>
  <si>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</si>
  <si>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</si>
  <si>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</si>
  <si>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</si>
  <si>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</si>
  <si>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</si>
  <si>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</si>
  <si>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</si>
  <si>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</si>
  <si>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</si>
  <si>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</si>
  <si>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</si>
  <si>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</si>
  <si>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</si>
  <si>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</si>
  <si>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</si>
  <si>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</si>
  <si>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</si>
  <si>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</si>
  <si>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</si>
  <si>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</si>
  <si>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</si>
  <si>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</si>
  <si>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</si>
  <si>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</si>
  <si>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</si>
  <si>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</si>
  <si>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</si>
  <si>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</si>
  <si>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</si>
  <si>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</si>
  <si>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</si>
  <si>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</si>
  <si>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</si>
  <si>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</si>
  <si>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</si>
  <si>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</si>
  <si>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</si>
  <si>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</si>
  <si>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</si>
  <si>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</si>
  <si>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</si>
  <si>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</si>
  <si>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</si>
  <si>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</si>
  <si>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</si>
  <si>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</si>
  <si>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</si>
  <si>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</si>
  <si>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</si>
  <si>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</si>
  <si>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</si>
  <si>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</si>
  <si>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</si>
  <si>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</si>
  <si>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</si>
  <si>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</si>
  <si>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</si>
  <si>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</si>
  <si>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</si>
  <si>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</si>
  <si>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</si>
  <si>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</si>
  <si>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</si>
  <si>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</si>
  <si>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</si>
  <si>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</si>
  <si>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</si>
  <si>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</si>
  <si>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</si>
  <si>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</si>
  <si>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</si>
  <si>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</si>
  <si>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</si>
  <si>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</si>
  <si>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</si>
  <si>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</si>
  <si>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</si>
  <si>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</si>
  <si>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</si>
  <si>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</si>
  <si>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</si>
  <si>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</si>
  <si>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</si>
  <si>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</si>
  <si>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</si>
  <si>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</si>
  <si>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</si>
  <si>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</si>
  <si>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</si>
  <si>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</si>
  <si>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</si>
  <si>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</si>
  <si>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</si>
  <si>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</si>
  <si>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</si>
  <si>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</si>
  <si>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</si>
  <si>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</si>
  <si>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</si>
  <si>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</si>
  <si>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</si>
  <si>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</si>
  <si>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</si>
  <si>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</si>
  <si>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</si>
  <si>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</si>
  <si>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</si>
  <si>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</si>
  <si>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</si>
  <si>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</si>
  <si>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</si>
  <si>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</si>
  <si>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</si>
  <si>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</si>
  <si>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</si>
  <si>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</si>
  <si>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</si>
  <si>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</si>
  <si>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</si>
  <si>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</si>
  <si>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</si>
  <si>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</si>
  <si>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</si>
  <si>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</si>
  <si>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</si>
  <si>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</si>
  <si>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</si>
  <si>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</si>
  <si>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</si>
  <si>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</si>
  <si>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</si>
  <si>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</si>
  <si>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</si>
  <si>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</si>
  <si>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</si>
  <si>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</si>
  <si>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</si>
  <si>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</si>
  <si>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</si>
  <si>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</si>
  <si>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</si>
  <si>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</si>
  <si>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</si>
  <si>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</si>
  <si>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</si>
  <si>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</si>
  <si>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</si>
  <si>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</si>
  <si>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</si>
  <si>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</si>
  <si>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</si>
  <si>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</si>
  <si>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</si>
  <si>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</si>
  <si>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</si>
  <si>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</si>
  <si>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</si>
  <si>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</si>
  <si>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</si>
  <si>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</si>
  <si>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</si>
  <si>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</si>
  <si>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</si>
  <si>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</si>
  <si>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</si>
  <si>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</si>
  <si>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</si>
  <si>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</si>
  <si>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</si>
  <si>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</si>
  <si>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</si>
  <si>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</si>
  <si>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</si>
  <si>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</si>
  <si>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</si>
  <si>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</si>
  <si>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</si>
  <si>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</si>
  <si>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</si>
  <si>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</si>
  <si>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</si>
  <si>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</si>
  <si>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</si>
  <si>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</si>
  <si>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</si>
  <si>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</si>
  <si>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</si>
  <si>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</si>
  <si>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</si>
  <si>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</si>
  <si>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</si>
  <si>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</si>
  <si>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</si>
  <si>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</si>
  <si>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</si>
  <si>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</si>
  <si>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</si>
  <si>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</si>
  <si>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</si>
  <si>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</si>
  <si>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</si>
  <si>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</si>
  <si>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</si>
  <si>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</si>
  <si>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</si>
  <si>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</si>
  <si>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</si>
  <si>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</si>
  <si>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</si>
  <si>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</si>
  <si>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</si>
  <si>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</si>
  <si>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</si>
  <si>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</si>
  <si>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</si>
  <si>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</si>
  <si>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</si>
  <si>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</si>
  <si>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</si>
  <si>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</si>
  <si>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</si>
  <si>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</si>
  <si>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</si>
  <si>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</si>
  <si>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</si>
  <si>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</si>
  <si>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</si>
  <si>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</si>
  <si>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</si>
  <si>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</si>
  <si>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</si>
  <si>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</si>
  <si>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</si>
  <si>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</si>
  <si>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</si>
  <si>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</si>
  <si>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</si>
  <si>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</si>
  <si>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</si>
  <si>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</si>
  <si>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</si>
  <si>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</si>
  <si>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</si>
  <si>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</si>
  <si>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</si>
  <si>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</si>
  <si>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</si>
  <si>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</si>
  <si>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</si>
  <si>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</si>
  <si>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</si>
  <si>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</si>
  <si>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</si>
  <si>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</si>
  <si>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</si>
  <si>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</si>
  <si>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</si>
  <si>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</si>
  <si>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</si>
  <si>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</si>
  <si>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</si>
  <si>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</si>
  <si>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</si>
  <si>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</si>
  <si>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</si>
  <si>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</si>
  <si>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</si>
  <si>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</si>
  <si>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</si>
  <si>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</si>
  <si>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</si>
  <si>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</si>
  <si>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</si>
  <si>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</si>
  <si>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</si>
  <si>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</si>
  <si>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</si>
  <si>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</si>
  <si>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</si>
  <si>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</si>
  <si>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</si>
  <si>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</si>
  <si>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</si>
  <si>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</si>
  <si>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</si>
  <si>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</si>
  <si>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</si>
  <si>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</si>
  <si>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</si>
  <si>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</si>
  <si>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</si>
  <si>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</si>
  <si>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</si>
  <si>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</si>
  <si>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</si>
  <si>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</si>
  <si>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</si>
  <si>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</si>
  <si>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</si>
  <si>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</si>
  <si>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</si>
  <si>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</si>
  <si>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</si>
  <si>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</si>
  <si>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</si>
  <si>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</si>
  <si>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</si>
  <si>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</si>
  <si>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</si>
  <si>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</si>
  <si>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</si>
  <si>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</si>
  <si>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</si>
  <si>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</si>
  <si>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</si>
  <si>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</si>
  <si>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</si>
  <si>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</si>
  <si>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</si>
  <si>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</si>
  <si>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</si>
  <si>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</si>
  <si>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</si>
  <si>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</si>
  <si>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</si>
  <si>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</si>
  <si>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</si>
  <si>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</si>
  <si>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</si>
  <si>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</si>
  <si>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</si>
  <si>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</si>
  <si>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</si>
  <si>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</si>
  <si>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</si>
  <si>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</si>
  <si>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</si>
  <si>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</si>
  <si>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</si>
  <si>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</si>
  <si>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</si>
  <si>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</si>
  <si>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</si>
  <si>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</si>
  <si>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</si>
  <si>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</si>
  <si>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</si>
  <si>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</si>
  <si>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</si>
  <si>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</si>
  <si>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</si>
  <si>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</si>
  <si>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</si>
  <si>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</si>
  <si>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</si>
  <si>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</si>
  <si>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</si>
  <si>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</si>
  <si>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</si>
  <si>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</si>
  <si>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t>22.09.21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</si>
</sst>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image" Target="../media/image535.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699" Type="http://schemas.openxmlformats.org/officeDocument/2006/relationships/hyperlink" Target="https://www.youtube.com/watch?v=dcd6Y47_Pjw"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hyperlink" Target="https://megalvov.github.io/pdf/GM320%20.pdf"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140</xdr:row>
      <xdr:rowOff>41412</xdr:rowOff>
    </xdr:from>
    <xdr:to>
      <xdr:col>4</xdr:col>
      <xdr:colOff>1422005</xdr:colOff>
      <xdr:row>140</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112</xdr:row>
      <xdr:rowOff>45271</xdr:rowOff>
    </xdr:from>
    <xdr:to>
      <xdr:col>4</xdr:col>
      <xdr:colOff>1450500</xdr:colOff>
      <xdr:row>112</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185</xdr:row>
      <xdr:rowOff>41413</xdr:rowOff>
    </xdr:from>
    <xdr:to>
      <xdr:col>4</xdr:col>
      <xdr:colOff>1432891</xdr:colOff>
      <xdr:row>185</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270</xdr:row>
      <xdr:rowOff>41413</xdr:rowOff>
    </xdr:from>
    <xdr:to>
      <xdr:col>4</xdr:col>
      <xdr:colOff>1441175</xdr:colOff>
      <xdr:row>270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143</xdr:row>
      <xdr:rowOff>33114</xdr:rowOff>
    </xdr:from>
    <xdr:to>
      <xdr:col>4</xdr:col>
      <xdr:colOff>1444405</xdr:colOff>
      <xdr:row>143</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85</xdr:row>
      <xdr:rowOff>157369</xdr:rowOff>
    </xdr:from>
    <xdr:to>
      <xdr:col>4</xdr:col>
      <xdr:colOff>1439966</xdr:colOff>
      <xdr:row>85</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151</xdr:row>
      <xdr:rowOff>46007</xdr:rowOff>
    </xdr:from>
    <xdr:to>
      <xdr:col>4</xdr:col>
      <xdr:colOff>1452294</xdr:colOff>
      <xdr:row>151</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133</xdr:row>
      <xdr:rowOff>31012</xdr:rowOff>
    </xdr:from>
    <xdr:to>
      <xdr:col>4</xdr:col>
      <xdr:colOff>1437871</xdr:colOff>
      <xdr:row>133</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124</xdr:row>
      <xdr:rowOff>33129</xdr:rowOff>
    </xdr:from>
    <xdr:to>
      <xdr:col>4</xdr:col>
      <xdr:colOff>1448152</xdr:colOff>
      <xdr:row>124</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152</xdr:row>
      <xdr:rowOff>33256</xdr:rowOff>
    </xdr:from>
    <xdr:to>
      <xdr:col>4</xdr:col>
      <xdr:colOff>1444674</xdr:colOff>
      <xdr:row>152</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165</xdr:row>
      <xdr:rowOff>37218</xdr:rowOff>
    </xdr:from>
    <xdr:to>
      <xdr:col>4</xdr:col>
      <xdr:colOff>1424610</xdr:colOff>
      <xdr:row>165</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176</xdr:row>
      <xdr:rowOff>54429</xdr:rowOff>
    </xdr:from>
    <xdr:to>
      <xdr:col>4</xdr:col>
      <xdr:colOff>1440925</xdr:colOff>
      <xdr:row>176</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134</xdr:row>
      <xdr:rowOff>41412</xdr:rowOff>
    </xdr:from>
    <xdr:to>
      <xdr:col>4</xdr:col>
      <xdr:colOff>1449457</xdr:colOff>
      <xdr:row>134</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66</xdr:row>
      <xdr:rowOff>24511</xdr:rowOff>
    </xdr:from>
    <xdr:to>
      <xdr:col>4</xdr:col>
      <xdr:colOff>1446996</xdr:colOff>
      <xdr:row>66</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65</xdr:row>
      <xdr:rowOff>41157</xdr:rowOff>
    </xdr:from>
    <xdr:to>
      <xdr:col>4</xdr:col>
      <xdr:colOff>1430466</xdr:colOff>
      <xdr:row>65</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156</xdr:row>
      <xdr:rowOff>41415</xdr:rowOff>
    </xdr:from>
    <xdr:to>
      <xdr:col>4</xdr:col>
      <xdr:colOff>1421059</xdr:colOff>
      <xdr:row>156</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157</xdr:row>
      <xdr:rowOff>28400</xdr:rowOff>
    </xdr:from>
    <xdr:to>
      <xdr:col>4</xdr:col>
      <xdr:colOff>1454980</xdr:colOff>
      <xdr:row>157</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101</xdr:row>
      <xdr:rowOff>68036</xdr:rowOff>
    </xdr:from>
    <xdr:to>
      <xdr:col>4</xdr:col>
      <xdr:colOff>1437033</xdr:colOff>
      <xdr:row>101</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732</xdr:row>
      <xdr:rowOff>52075</xdr:rowOff>
    </xdr:from>
    <xdr:to>
      <xdr:col>4</xdr:col>
      <xdr:colOff>1422831</xdr:colOff>
      <xdr:row>732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182</xdr:row>
      <xdr:rowOff>54428</xdr:rowOff>
    </xdr:from>
    <xdr:to>
      <xdr:col>4</xdr:col>
      <xdr:colOff>1442358</xdr:colOff>
      <xdr:row>182</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229</xdr:row>
      <xdr:rowOff>37418</xdr:rowOff>
    </xdr:from>
    <xdr:to>
      <xdr:col>4</xdr:col>
      <xdr:colOff>1442356</xdr:colOff>
      <xdr:row>229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130</xdr:row>
      <xdr:rowOff>33751</xdr:rowOff>
    </xdr:from>
    <xdr:to>
      <xdr:col>4</xdr:col>
      <xdr:colOff>1444052</xdr:colOff>
      <xdr:row>130</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116</xdr:row>
      <xdr:rowOff>40821</xdr:rowOff>
    </xdr:from>
    <xdr:to>
      <xdr:col>4</xdr:col>
      <xdr:colOff>1453007</xdr:colOff>
      <xdr:row>116</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726</xdr:row>
      <xdr:rowOff>27214</xdr:rowOff>
    </xdr:from>
    <xdr:to>
      <xdr:col>4</xdr:col>
      <xdr:colOff>1441175</xdr:colOff>
      <xdr:row>726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135</xdr:row>
      <xdr:rowOff>40821</xdr:rowOff>
    </xdr:from>
    <xdr:to>
      <xdr:col>4</xdr:col>
      <xdr:colOff>1442357</xdr:colOff>
      <xdr:row>135</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274</xdr:row>
      <xdr:rowOff>34637</xdr:rowOff>
    </xdr:from>
    <xdr:to>
      <xdr:col>4</xdr:col>
      <xdr:colOff>1431638</xdr:colOff>
      <xdr:row>274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280</xdr:row>
      <xdr:rowOff>53460</xdr:rowOff>
    </xdr:from>
    <xdr:to>
      <xdr:col>4</xdr:col>
      <xdr:colOff>1420092</xdr:colOff>
      <xdr:row>280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154</xdr:row>
      <xdr:rowOff>33884</xdr:rowOff>
    </xdr:from>
    <xdr:to>
      <xdr:col>4</xdr:col>
      <xdr:colOff>1420091</xdr:colOff>
      <xdr:row>154</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173</xdr:row>
      <xdr:rowOff>24849</xdr:rowOff>
    </xdr:from>
    <xdr:to>
      <xdr:col>4</xdr:col>
      <xdr:colOff>1444188</xdr:colOff>
      <xdr:row>173</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277</xdr:row>
      <xdr:rowOff>34636</xdr:rowOff>
    </xdr:from>
    <xdr:to>
      <xdr:col>4</xdr:col>
      <xdr:colOff>1429878</xdr:colOff>
      <xdr:row>277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158</xdr:row>
      <xdr:rowOff>41411</xdr:rowOff>
    </xdr:from>
    <xdr:to>
      <xdr:col>4</xdr:col>
      <xdr:colOff>1440524</xdr:colOff>
      <xdr:row>158</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82</xdr:row>
      <xdr:rowOff>27106</xdr:rowOff>
    </xdr:from>
    <xdr:to>
      <xdr:col>4</xdr:col>
      <xdr:colOff>1454226</xdr:colOff>
      <xdr:row>82</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246</xdr:row>
      <xdr:rowOff>34637</xdr:rowOff>
    </xdr:from>
    <xdr:to>
      <xdr:col>4</xdr:col>
      <xdr:colOff>1442357</xdr:colOff>
      <xdr:row>246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227</xdr:row>
      <xdr:rowOff>43671</xdr:rowOff>
    </xdr:from>
    <xdr:to>
      <xdr:col>4</xdr:col>
      <xdr:colOff>1438161</xdr:colOff>
      <xdr:row>227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102</xdr:row>
      <xdr:rowOff>52708</xdr:rowOff>
    </xdr:from>
    <xdr:to>
      <xdr:col>4</xdr:col>
      <xdr:colOff>1424610</xdr:colOff>
      <xdr:row>102</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160</xdr:row>
      <xdr:rowOff>77556</xdr:rowOff>
    </xdr:from>
    <xdr:to>
      <xdr:col>4</xdr:col>
      <xdr:colOff>1407292</xdr:colOff>
      <xdr:row>160</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221</xdr:row>
      <xdr:rowOff>51956</xdr:rowOff>
    </xdr:from>
    <xdr:to>
      <xdr:col>4</xdr:col>
      <xdr:colOff>1429127</xdr:colOff>
      <xdr:row>221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225</xdr:row>
      <xdr:rowOff>61852</xdr:rowOff>
    </xdr:from>
    <xdr:to>
      <xdr:col>4</xdr:col>
      <xdr:colOff>1441173</xdr:colOff>
      <xdr:row>225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222</xdr:row>
      <xdr:rowOff>51953</xdr:rowOff>
    </xdr:from>
    <xdr:to>
      <xdr:col>4</xdr:col>
      <xdr:colOff>1420091</xdr:colOff>
      <xdr:row>222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224</xdr:row>
      <xdr:rowOff>60236</xdr:rowOff>
    </xdr:from>
    <xdr:to>
      <xdr:col>4</xdr:col>
      <xdr:colOff>1437410</xdr:colOff>
      <xdr:row>224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70</xdr:row>
      <xdr:rowOff>34636</xdr:rowOff>
    </xdr:from>
    <xdr:to>
      <xdr:col>4</xdr:col>
      <xdr:colOff>1385455</xdr:colOff>
      <xdr:row>70</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271</xdr:row>
      <xdr:rowOff>51954</xdr:rowOff>
    </xdr:from>
    <xdr:to>
      <xdr:col>4</xdr:col>
      <xdr:colOff>1420091</xdr:colOff>
      <xdr:row>271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269</xdr:row>
      <xdr:rowOff>51955</xdr:rowOff>
    </xdr:from>
    <xdr:to>
      <xdr:col>4</xdr:col>
      <xdr:colOff>1424610</xdr:colOff>
      <xdr:row>269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74</xdr:row>
      <xdr:rowOff>25600</xdr:rowOff>
    </xdr:from>
    <xdr:to>
      <xdr:col>4</xdr:col>
      <xdr:colOff>1457739</xdr:colOff>
      <xdr:row>74</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183</xdr:row>
      <xdr:rowOff>27860</xdr:rowOff>
    </xdr:from>
    <xdr:to>
      <xdr:col>4</xdr:col>
      <xdr:colOff>1432891</xdr:colOff>
      <xdr:row>183</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262</xdr:row>
      <xdr:rowOff>61742</xdr:rowOff>
    </xdr:from>
    <xdr:to>
      <xdr:col>4</xdr:col>
      <xdr:colOff>1413313</xdr:colOff>
      <xdr:row>262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138</xdr:row>
      <xdr:rowOff>43671</xdr:rowOff>
    </xdr:from>
    <xdr:to>
      <xdr:col>4</xdr:col>
      <xdr:colOff>1437409</xdr:colOff>
      <xdr:row>138</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72</xdr:row>
      <xdr:rowOff>38022</xdr:rowOff>
    </xdr:from>
    <xdr:to>
      <xdr:col>4</xdr:col>
      <xdr:colOff>1432891</xdr:colOff>
      <xdr:row>72</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169</xdr:row>
      <xdr:rowOff>41412</xdr:rowOff>
    </xdr:from>
    <xdr:to>
      <xdr:col>4</xdr:col>
      <xdr:colOff>1437408</xdr:colOff>
      <xdr:row>169</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120</xdr:row>
      <xdr:rowOff>60237</xdr:rowOff>
    </xdr:from>
    <xdr:to>
      <xdr:col>4</xdr:col>
      <xdr:colOff>1420843</xdr:colOff>
      <xdr:row>120</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147</xdr:row>
      <xdr:rowOff>52706</xdr:rowOff>
    </xdr:from>
    <xdr:to>
      <xdr:col>4</xdr:col>
      <xdr:colOff>1428374</xdr:colOff>
      <xdr:row>147</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149</xdr:row>
      <xdr:rowOff>51954</xdr:rowOff>
    </xdr:from>
    <xdr:to>
      <xdr:col>4</xdr:col>
      <xdr:colOff>1420506</xdr:colOff>
      <xdr:row>149</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98</xdr:row>
      <xdr:rowOff>52706</xdr:rowOff>
    </xdr:from>
    <xdr:to>
      <xdr:col>4</xdr:col>
      <xdr:colOff>1420506</xdr:colOff>
      <xdr:row>98</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99</xdr:row>
      <xdr:rowOff>43671</xdr:rowOff>
    </xdr:from>
    <xdr:to>
      <xdr:col>4</xdr:col>
      <xdr:colOff>1417458</xdr:colOff>
      <xdr:row>99</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100</xdr:row>
      <xdr:rowOff>42919</xdr:rowOff>
    </xdr:from>
    <xdr:to>
      <xdr:col>4</xdr:col>
      <xdr:colOff>1447682</xdr:colOff>
      <xdr:row>100</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172</xdr:row>
      <xdr:rowOff>43671</xdr:rowOff>
    </xdr:from>
    <xdr:to>
      <xdr:col>4</xdr:col>
      <xdr:colOff>1420091</xdr:colOff>
      <xdr:row>172</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255</xdr:row>
      <xdr:rowOff>51202</xdr:rowOff>
    </xdr:from>
    <xdr:to>
      <xdr:col>4</xdr:col>
      <xdr:colOff>1425892</xdr:colOff>
      <xdr:row>255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73</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77</xdr:row>
      <xdr:rowOff>51954</xdr:rowOff>
    </xdr:from>
    <xdr:to>
      <xdr:col>4</xdr:col>
      <xdr:colOff>1439764</xdr:colOff>
      <xdr:row>77</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167</xdr:row>
      <xdr:rowOff>60990</xdr:rowOff>
    </xdr:from>
    <xdr:to>
      <xdr:col>4</xdr:col>
      <xdr:colOff>1416326</xdr:colOff>
      <xdr:row>167</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174</xdr:row>
      <xdr:rowOff>51954</xdr:rowOff>
    </xdr:from>
    <xdr:to>
      <xdr:col>4</xdr:col>
      <xdr:colOff>1436656</xdr:colOff>
      <xdr:row>174</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734</xdr:row>
      <xdr:rowOff>34637</xdr:rowOff>
    </xdr:from>
    <xdr:to>
      <xdr:col>4</xdr:col>
      <xdr:colOff>1437408</xdr:colOff>
      <xdr:row>734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735</xdr:row>
      <xdr:rowOff>69272</xdr:rowOff>
    </xdr:from>
    <xdr:to>
      <xdr:col>4</xdr:col>
      <xdr:colOff>1437408</xdr:colOff>
      <xdr:row>735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91</xdr:row>
      <xdr:rowOff>38347</xdr:rowOff>
    </xdr:from>
    <xdr:to>
      <xdr:col>4</xdr:col>
      <xdr:colOff>1433699</xdr:colOff>
      <xdr:row>91</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103</xdr:row>
      <xdr:rowOff>43671</xdr:rowOff>
    </xdr:from>
    <xdr:to>
      <xdr:col>4</xdr:col>
      <xdr:colOff>1429126</xdr:colOff>
      <xdr:row>103</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230</xdr:row>
      <xdr:rowOff>51954</xdr:rowOff>
    </xdr:from>
    <xdr:to>
      <xdr:col>4</xdr:col>
      <xdr:colOff>1414317</xdr:colOff>
      <xdr:row>230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243</xdr:row>
      <xdr:rowOff>40822</xdr:rowOff>
    </xdr:from>
    <xdr:to>
      <xdr:col>4</xdr:col>
      <xdr:colOff>1437409</xdr:colOff>
      <xdr:row>243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279</xdr:row>
      <xdr:rowOff>34636</xdr:rowOff>
    </xdr:from>
    <xdr:to>
      <xdr:col>4</xdr:col>
      <xdr:colOff>1441175</xdr:colOff>
      <xdr:row>279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131</xdr:row>
      <xdr:rowOff>45178</xdr:rowOff>
    </xdr:from>
    <xdr:to>
      <xdr:col>4</xdr:col>
      <xdr:colOff>1426615</xdr:colOff>
      <xdr:row>131</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76</xdr:row>
      <xdr:rowOff>35389</xdr:rowOff>
    </xdr:from>
    <xdr:to>
      <xdr:col>4</xdr:col>
      <xdr:colOff>1432891</xdr:colOff>
      <xdr:row>76</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727</xdr:row>
      <xdr:rowOff>25602</xdr:rowOff>
    </xdr:from>
    <xdr:to>
      <xdr:col>4</xdr:col>
      <xdr:colOff>1440670</xdr:colOff>
      <xdr:row>727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249</xdr:row>
      <xdr:rowOff>33130</xdr:rowOff>
    </xdr:from>
    <xdr:to>
      <xdr:col>4</xdr:col>
      <xdr:colOff>1429126</xdr:colOff>
      <xdr:row>249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126</xdr:row>
      <xdr:rowOff>38556</xdr:rowOff>
    </xdr:from>
    <xdr:to>
      <xdr:col>4</xdr:col>
      <xdr:colOff>1413313</xdr:colOff>
      <xdr:row>126</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146</xdr:row>
      <xdr:rowOff>43484</xdr:rowOff>
    </xdr:from>
    <xdr:to>
      <xdr:col>4</xdr:col>
      <xdr:colOff>1424609</xdr:colOff>
      <xdr:row>146</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162</xdr:row>
      <xdr:rowOff>57472</xdr:rowOff>
    </xdr:from>
    <xdr:to>
      <xdr:col>4</xdr:col>
      <xdr:colOff>1441174</xdr:colOff>
      <xdr:row>162</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132</xdr:row>
      <xdr:rowOff>41601</xdr:rowOff>
    </xdr:from>
    <xdr:to>
      <xdr:col>4</xdr:col>
      <xdr:colOff>1440925</xdr:colOff>
      <xdr:row>132</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758</xdr:row>
      <xdr:rowOff>33131</xdr:rowOff>
    </xdr:from>
    <xdr:to>
      <xdr:col>4</xdr:col>
      <xdr:colOff>1424609</xdr:colOff>
      <xdr:row>758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256</xdr:row>
      <xdr:rowOff>34636</xdr:rowOff>
    </xdr:from>
    <xdr:to>
      <xdr:col>4</xdr:col>
      <xdr:colOff>1441174</xdr:colOff>
      <xdr:row>256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67</xdr:row>
      <xdr:rowOff>34636</xdr:rowOff>
    </xdr:from>
    <xdr:to>
      <xdr:col>4</xdr:col>
      <xdr:colOff>1420090</xdr:colOff>
      <xdr:row>67</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208</xdr:row>
      <xdr:rowOff>31882</xdr:rowOff>
    </xdr:from>
    <xdr:to>
      <xdr:col>4</xdr:col>
      <xdr:colOff>1449454</xdr:colOff>
      <xdr:row>208</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161</xdr:row>
      <xdr:rowOff>33884</xdr:rowOff>
    </xdr:from>
    <xdr:to>
      <xdr:col>4</xdr:col>
      <xdr:colOff>1439671</xdr:colOff>
      <xdr:row>161</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251</xdr:row>
      <xdr:rowOff>54498</xdr:rowOff>
    </xdr:from>
    <xdr:to>
      <xdr:col>4</xdr:col>
      <xdr:colOff>1436073</xdr:colOff>
      <xdr:row>251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248</xdr:row>
      <xdr:rowOff>41504</xdr:rowOff>
    </xdr:from>
    <xdr:to>
      <xdr:col>4</xdr:col>
      <xdr:colOff>1432892</xdr:colOff>
      <xdr:row>248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273</xdr:row>
      <xdr:rowOff>51954</xdr:rowOff>
    </xdr:from>
    <xdr:to>
      <xdr:col>4</xdr:col>
      <xdr:colOff>1420092</xdr:colOff>
      <xdr:row>273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155</xdr:row>
      <xdr:rowOff>40453</xdr:rowOff>
    </xdr:from>
    <xdr:to>
      <xdr:col>4</xdr:col>
      <xdr:colOff>1432893</xdr:colOff>
      <xdr:row>155</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75</xdr:row>
      <xdr:rowOff>29275</xdr:rowOff>
    </xdr:from>
    <xdr:to>
      <xdr:col>4</xdr:col>
      <xdr:colOff>1432891</xdr:colOff>
      <xdr:row>75</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179</xdr:row>
      <xdr:rowOff>34636</xdr:rowOff>
    </xdr:from>
    <xdr:to>
      <xdr:col>4</xdr:col>
      <xdr:colOff>1437409</xdr:colOff>
      <xdr:row>179</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177</xdr:row>
      <xdr:rowOff>54429</xdr:rowOff>
    </xdr:from>
    <xdr:to>
      <xdr:col>4</xdr:col>
      <xdr:colOff>1440673</xdr:colOff>
      <xdr:row>177</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286</xdr:row>
      <xdr:rowOff>41412</xdr:rowOff>
    </xdr:from>
    <xdr:to>
      <xdr:col>4</xdr:col>
      <xdr:colOff>1455965</xdr:colOff>
      <xdr:row>286</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166</xdr:row>
      <xdr:rowOff>34636</xdr:rowOff>
    </xdr:from>
    <xdr:to>
      <xdr:col>4</xdr:col>
      <xdr:colOff>1441174</xdr:colOff>
      <xdr:row>166</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757</xdr:row>
      <xdr:rowOff>34636</xdr:rowOff>
    </xdr:from>
    <xdr:to>
      <xdr:col>4</xdr:col>
      <xdr:colOff>1446445</xdr:colOff>
      <xdr:row>757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223</xdr:row>
      <xdr:rowOff>41413</xdr:rowOff>
    </xdr:from>
    <xdr:to>
      <xdr:col>4</xdr:col>
      <xdr:colOff>1445692</xdr:colOff>
      <xdr:row>223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83</xdr:row>
      <xdr:rowOff>35543</xdr:rowOff>
    </xdr:from>
    <xdr:to>
      <xdr:col>4</xdr:col>
      <xdr:colOff>1445591</xdr:colOff>
      <xdr:row>83</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139</xdr:row>
      <xdr:rowOff>39881</xdr:rowOff>
    </xdr:from>
    <xdr:to>
      <xdr:col>4</xdr:col>
      <xdr:colOff>1438161</xdr:colOff>
      <xdr:row>140</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92</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233</xdr:row>
      <xdr:rowOff>47545</xdr:rowOff>
    </xdr:from>
    <xdr:to>
      <xdr:col>4</xdr:col>
      <xdr:colOff>1444283</xdr:colOff>
      <xdr:row>233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142</xdr:row>
      <xdr:rowOff>33131</xdr:rowOff>
    </xdr:from>
    <xdr:to>
      <xdr:col>4</xdr:col>
      <xdr:colOff>1435937</xdr:colOff>
      <xdr:row>142</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265</xdr:row>
      <xdr:rowOff>41413</xdr:rowOff>
    </xdr:from>
    <xdr:to>
      <xdr:col>4</xdr:col>
      <xdr:colOff>1448325</xdr:colOff>
      <xdr:row>265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145</xdr:row>
      <xdr:rowOff>31167</xdr:rowOff>
    </xdr:from>
    <xdr:to>
      <xdr:col>4</xdr:col>
      <xdr:colOff>1439689</xdr:colOff>
      <xdr:row>145</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276</xdr:row>
      <xdr:rowOff>49992</xdr:rowOff>
    </xdr:from>
    <xdr:to>
      <xdr:col>4</xdr:col>
      <xdr:colOff>1451392</xdr:colOff>
      <xdr:row>276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266</xdr:row>
      <xdr:rowOff>33130</xdr:rowOff>
    </xdr:from>
    <xdr:to>
      <xdr:col>4</xdr:col>
      <xdr:colOff>1441175</xdr:colOff>
      <xdr:row>266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267</xdr:row>
      <xdr:rowOff>41302</xdr:rowOff>
    </xdr:from>
    <xdr:to>
      <xdr:col>4</xdr:col>
      <xdr:colOff>1441175</xdr:colOff>
      <xdr:row>267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268</xdr:row>
      <xdr:rowOff>51202</xdr:rowOff>
    </xdr:from>
    <xdr:to>
      <xdr:col>4</xdr:col>
      <xdr:colOff>1427914</xdr:colOff>
      <xdr:row>268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226</xdr:row>
      <xdr:rowOff>41412</xdr:rowOff>
    </xdr:from>
    <xdr:to>
      <xdr:col>4</xdr:col>
      <xdr:colOff>1457237</xdr:colOff>
      <xdr:row>226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250</xdr:row>
      <xdr:rowOff>39530</xdr:rowOff>
    </xdr:from>
    <xdr:to>
      <xdr:col>4</xdr:col>
      <xdr:colOff>1432388</xdr:colOff>
      <xdr:row>250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245</xdr:row>
      <xdr:rowOff>17318</xdr:rowOff>
    </xdr:from>
    <xdr:to>
      <xdr:col>4</xdr:col>
      <xdr:colOff>1446444</xdr:colOff>
      <xdr:row>245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84</xdr:row>
      <xdr:rowOff>27771</xdr:rowOff>
    </xdr:from>
    <xdr:to>
      <xdr:col>4</xdr:col>
      <xdr:colOff>1426372</xdr:colOff>
      <xdr:row>84</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108</xdr:row>
      <xdr:rowOff>41456</xdr:rowOff>
    </xdr:from>
    <xdr:to>
      <xdr:col>4</xdr:col>
      <xdr:colOff>1437617</xdr:colOff>
      <xdr:row>108</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115</xdr:row>
      <xdr:rowOff>33883</xdr:rowOff>
    </xdr:from>
    <xdr:to>
      <xdr:col>4</xdr:col>
      <xdr:colOff>1445693</xdr:colOff>
      <xdr:row>115</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763</xdr:row>
      <xdr:rowOff>33130</xdr:rowOff>
    </xdr:from>
    <xdr:to>
      <xdr:col>4</xdr:col>
      <xdr:colOff>1439390</xdr:colOff>
      <xdr:row>763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764</xdr:row>
      <xdr:rowOff>32095</xdr:rowOff>
    </xdr:from>
    <xdr:to>
      <xdr:col>4</xdr:col>
      <xdr:colOff>1437993</xdr:colOff>
      <xdr:row>764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236</xdr:row>
      <xdr:rowOff>47814</xdr:rowOff>
    </xdr:from>
    <xdr:to>
      <xdr:col>4</xdr:col>
      <xdr:colOff>1442430</xdr:colOff>
      <xdr:row>236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127</xdr:row>
      <xdr:rowOff>43672</xdr:rowOff>
    </xdr:from>
    <xdr:to>
      <xdr:col>4</xdr:col>
      <xdr:colOff>1437409</xdr:colOff>
      <xdr:row>127</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68</xdr:row>
      <xdr:rowOff>17318</xdr:rowOff>
    </xdr:from>
    <xdr:to>
      <xdr:col>4</xdr:col>
      <xdr:colOff>1420090</xdr:colOff>
      <xdr:row>68</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258</xdr:row>
      <xdr:rowOff>34636</xdr:rowOff>
    </xdr:from>
    <xdr:to>
      <xdr:col>4</xdr:col>
      <xdr:colOff>1439882</xdr:colOff>
      <xdr:row>258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238</xdr:row>
      <xdr:rowOff>48678</xdr:rowOff>
    </xdr:from>
    <xdr:to>
      <xdr:col>4</xdr:col>
      <xdr:colOff>1449456</xdr:colOff>
      <xdr:row>238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181</xdr:row>
      <xdr:rowOff>39706</xdr:rowOff>
    </xdr:from>
    <xdr:to>
      <xdr:col>4</xdr:col>
      <xdr:colOff>1438161</xdr:colOff>
      <xdr:row>181</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89</xdr:row>
      <xdr:rowOff>34636</xdr:rowOff>
    </xdr:from>
    <xdr:to>
      <xdr:col>4</xdr:col>
      <xdr:colOff>1437410</xdr:colOff>
      <xdr:row>89</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257</xdr:row>
      <xdr:rowOff>44423</xdr:rowOff>
    </xdr:from>
    <xdr:to>
      <xdr:col>4</xdr:col>
      <xdr:colOff>1441174</xdr:colOff>
      <xdr:row>257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201</xdr:row>
      <xdr:rowOff>60989</xdr:rowOff>
    </xdr:from>
    <xdr:to>
      <xdr:col>4</xdr:col>
      <xdr:colOff>1410571</xdr:colOff>
      <xdr:row>201</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86</xdr:row>
      <xdr:rowOff>43670</xdr:rowOff>
    </xdr:from>
    <xdr:to>
      <xdr:col>4</xdr:col>
      <xdr:colOff>1449456</xdr:colOff>
      <xdr:row>86</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168</xdr:row>
      <xdr:rowOff>34636</xdr:rowOff>
    </xdr:from>
    <xdr:to>
      <xdr:col>4</xdr:col>
      <xdr:colOff>1437408</xdr:colOff>
      <xdr:row>168</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749</xdr:row>
      <xdr:rowOff>33886</xdr:rowOff>
    </xdr:from>
    <xdr:to>
      <xdr:col>4</xdr:col>
      <xdr:colOff>1432891</xdr:colOff>
      <xdr:row>749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71</xdr:row>
      <xdr:rowOff>35887</xdr:rowOff>
    </xdr:from>
    <xdr:to>
      <xdr:col>4</xdr:col>
      <xdr:colOff>1432890</xdr:colOff>
      <xdr:row>71</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211</xdr:row>
      <xdr:rowOff>35388</xdr:rowOff>
    </xdr:from>
    <xdr:to>
      <xdr:col>4</xdr:col>
      <xdr:colOff>1437409</xdr:colOff>
      <xdr:row>211</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278</xdr:row>
      <xdr:rowOff>34636</xdr:rowOff>
    </xdr:from>
    <xdr:to>
      <xdr:col>4</xdr:col>
      <xdr:colOff>1436052</xdr:colOff>
      <xdr:row>278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259</xdr:row>
      <xdr:rowOff>41413</xdr:rowOff>
    </xdr:from>
    <xdr:to>
      <xdr:col>4</xdr:col>
      <xdr:colOff>1441173</xdr:colOff>
      <xdr:row>259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725</xdr:row>
      <xdr:rowOff>33426</xdr:rowOff>
    </xdr:from>
    <xdr:to>
      <xdr:col>4</xdr:col>
      <xdr:colOff>1437785</xdr:colOff>
      <xdr:row>725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199</xdr:row>
      <xdr:rowOff>41415</xdr:rowOff>
    </xdr:from>
    <xdr:to>
      <xdr:col>4</xdr:col>
      <xdr:colOff>1445691</xdr:colOff>
      <xdr:row>199</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90</xdr:row>
      <xdr:rowOff>33129</xdr:rowOff>
    </xdr:from>
    <xdr:to>
      <xdr:col>4</xdr:col>
      <xdr:colOff>1429126</xdr:colOff>
      <xdr:row>90</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153</xdr:row>
      <xdr:rowOff>41412</xdr:rowOff>
    </xdr:from>
    <xdr:to>
      <xdr:col>4</xdr:col>
      <xdr:colOff>1420843</xdr:colOff>
      <xdr:row>153</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731</xdr:row>
      <xdr:rowOff>25601</xdr:rowOff>
    </xdr:from>
    <xdr:to>
      <xdr:col>4</xdr:col>
      <xdr:colOff>1444940</xdr:colOff>
      <xdr:row>731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231</xdr:row>
      <xdr:rowOff>33318</xdr:rowOff>
    </xdr:from>
    <xdr:to>
      <xdr:col>4</xdr:col>
      <xdr:colOff>1440671</xdr:colOff>
      <xdr:row>231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214</xdr:row>
      <xdr:rowOff>34636</xdr:rowOff>
    </xdr:from>
    <xdr:to>
      <xdr:col>4</xdr:col>
      <xdr:colOff>1437409</xdr:colOff>
      <xdr:row>214</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744</xdr:row>
      <xdr:rowOff>30884</xdr:rowOff>
    </xdr:from>
    <xdr:to>
      <xdr:col>4</xdr:col>
      <xdr:colOff>1424609</xdr:colOff>
      <xdr:row>744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212</xdr:row>
      <xdr:rowOff>29719</xdr:rowOff>
    </xdr:from>
    <xdr:to>
      <xdr:col>4</xdr:col>
      <xdr:colOff>1432893</xdr:colOff>
      <xdr:row>212</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198</xdr:row>
      <xdr:rowOff>42919</xdr:rowOff>
    </xdr:from>
    <xdr:to>
      <xdr:col>4</xdr:col>
      <xdr:colOff>1434934</xdr:colOff>
      <xdr:row>198</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752</xdr:row>
      <xdr:rowOff>27105</xdr:rowOff>
    </xdr:from>
    <xdr:to>
      <xdr:col>4</xdr:col>
      <xdr:colOff>1437409</xdr:colOff>
      <xdr:row>752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753</xdr:row>
      <xdr:rowOff>41412</xdr:rowOff>
    </xdr:from>
    <xdr:to>
      <xdr:col>4</xdr:col>
      <xdr:colOff>1434898</xdr:colOff>
      <xdr:row>753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745</xdr:row>
      <xdr:rowOff>49695</xdr:rowOff>
    </xdr:from>
    <xdr:to>
      <xdr:col>4</xdr:col>
      <xdr:colOff>1443181</xdr:colOff>
      <xdr:row>745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200</xdr:row>
      <xdr:rowOff>41742</xdr:rowOff>
    </xdr:from>
    <xdr:to>
      <xdr:col>4</xdr:col>
      <xdr:colOff>1432893</xdr:colOff>
      <xdr:row>200</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64</xdr:row>
      <xdr:rowOff>24575</xdr:rowOff>
    </xdr:from>
    <xdr:to>
      <xdr:col>4</xdr:col>
      <xdr:colOff>1429879</xdr:colOff>
      <xdr:row>64</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767</xdr:row>
      <xdr:rowOff>58128</xdr:rowOff>
    </xdr:from>
    <xdr:to>
      <xdr:col>4</xdr:col>
      <xdr:colOff>1416324</xdr:colOff>
      <xdr:row>767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768</xdr:row>
      <xdr:rowOff>42759</xdr:rowOff>
    </xdr:from>
    <xdr:to>
      <xdr:col>4</xdr:col>
      <xdr:colOff>1430547</xdr:colOff>
      <xdr:row>768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771</xdr:row>
      <xdr:rowOff>54665</xdr:rowOff>
    </xdr:from>
    <xdr:to>
      <xdr:col>4</xdr:col>
      <xdr:colOff>1443599</xdr:colOff>
      <xdr:row>771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772</xdr:row>
      <xdr:rowOff>34261</xdr:rowOff>
    </xdr:from>
    <xdr:to>
      <xdr:col>4</xdr:col>
      <xdr:colOff>1448913</xdr:colOff>
      <xdr:row>772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170</xdr:row>
      <xdr:rowOff>41599</xdr:rowOff>
    </xdr:from>
    <xdr:to>
      <xdr:col>4</xdr:col>
      <xdr:colOff>1432389</xdr:colOff>
      <xdr:row>170</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192</xdr:row>
      <xdr:rowOff>31251</xdr:rowOff>
    </xdr:from>
    <xdr:to>
      <xdr:col>4</xdr:col>
      <xdr:colOff>1438164</xdr:colOff>
      <xdr:row>192</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275</xdr:row>
      <xdr:rowOff>37458</xdr:rowOff>
    </xdr:from>
    <xdr:to>
      <xdr:col>4</xdr:col>
      <xdr:colOff>1443109</xdr:colOff>
      <xdr:row>275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769</xdr:row>
      <xdr:rowOff>33884</xdr:rowOff>
    </xdr:from>
    <xdr:to>
      <xdr:col>4</xdr:col>
      <xdr:colOff>1449456</xdr:colOff>
      <xdr:row>769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150</xdr:row>
      <xdr:rowOff>51954</xdr:rowOff>
    </xdr:from>
    <xdr:to>
      <xdr:col>4</xdr:col>
      <xdr:colOff>1451338</xdr:colOff>
      <xdr:row>150</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203</xdr:row>
      <xdr:rowOff>25601</xdr:rowOff>
    </xdr:from>
    <xdr:to>
      <xdr:col>4</xdr:col>
      <xdr:colOff>1446445</xdr:colOff>
      <xdr:row>203</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204</xdr:row>
      <xdr:rowOff>22965</xdr:rowOff>
    </xdr:from>
    <xdr:to>
      <xdr:col>4</xdr:col>
      <xdr:colOff>1440670</xdr:colOff>
      <xdr:row>204</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282</xdr:row>
      <xdr:rowOff>34637</xdr:rowOff>
    </xdr:from>
    <xdr:to>
      <xdr:col>4</xdr:col>
      <xdr:colOff>1449779</xdr:colOff>
      <xdr:row>282</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261</xdr:row>
      <xdr:rowOff>49696</xdr:rowOff>
    </xdr:from>
    <xdr:to>
      <xdr:col>4</xdr:col>
      <xdr:colOff>1442429</xdr:colOff>
      <xdr:row>261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62</xdr:row>
      <xdr:rowOff>20957</xdr:rowOff>
    </xdr:from>
    <xdr:to>
      <xdr:col>4</xdr:col>
      <xdr:colOff>1447771</xdr:colOff>
      <xdr:row>62</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235</xdr:row>
      <xdr:rowOff>41412</xdr:rowOff>
    </xdr:from>
    <xdr:to>
      <xdr:col>4</xdr:col>
      <xdr:colOff>1433478</xdr:colOff>
      <xdr:row>235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190</xdr:row>
      <xdr:rowOff>49104</xdr:rowOff>
    </xdr:from>
    <xdr:to>
      <xdr:col>4</xdr:col>
      <xdr:colOff>1432891</xdr:colOff>
      <xdr:row>190</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186</xdr:row>
      <xdr:rowOff>42920</xdr:rowOff>
    </xdr:from>
    <xdr:to>
      <xdr:col>4</xdr:col>
      <xdr:colOff>1432891</xdr:colOff>
      <xdr:row>186</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184</xdr:row>
      <xdr:rowOff>34636</xdr:rowOff>
    </xdr:from>
    <xdr:to>
      <xdr:col>4</xdr:col>
      <xdr:colOff>1432892</xdr:colOff>
      <xdr:row>184</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180</xdr:row>
      <xdr:rowOff>34635</xdr:rowOff>
    </xdr:from>
    <xdr:to>
      <xdr:col>4</xdr:col>
      <xdr:colOff>1441175</xdr:colOff>
      <xdr:row>180</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171</xdr:row>
      <xdr:rowOff>29274</xdr:rowOff>
    </xdr:from>
    <xdr:to>
      <xdr:col>4</xdr:col>
      <xdr:colOff>1441176</xdr:colOff>
      <xdr:row>171</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191</xdr:row>
      <xdr:rowOff>49698</xdr:rowOff>
    </xdr:from>
    <xdr:to>
      <xdr:col>4</xdr:col>
      <xdr:colOff>1432891</xdr:colOff>
      <xdr:row>191</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240</xdr:row>
      <xdr:rowOff>50937</xdr:rowOff>
    </xdr:from>
    <xdr:to>
      <xdr:col>4</xdr:col>
      <xdr:colOff>1432891</xdr:colOff>
      <xdr:row>240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770</xdr:row>
      <xdr:rowOff>47135</xdr:rowOff>
    </xdr:from>
    <xdr:to>
      <xdr:col>4</xdr:col>
      <xdr:colOff>1460337</xdr:colOff>
      <xdr:row>770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746</xdr:row>
      <xdr:rowOff>26353</xdr:rowOff>
    </xdr:from>
    <xdr:to>
      <xdr:col>4</xdr:col>
      <xdr:colOff>1432890</xdr:colOff>
      <xdr:row>746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264</xdr:row>
      <xdr:rowOff>25209</xdr:rowOff>
    </xdr:from>
    <xdr:to>
      <xdr:col>4</xdr:col>
      <xdr:colOff>1447674</xdr:colOff>
      <xdr:row>264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188</xdr:row>
      <xdr:rowOff>25630</xdr:rowOff>
    </xdr:from>
    <xdr:to>
      <xdr:col>4</xdr:col>
      <xdr:colOff>1441362</xdr:colOff>
      <xdr:row>188</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241</xdr:row>
      <xdr:rowOff>35777</xdr:rowOff>
    </xdr:from>
    <xdr:to>
      <xdr:col>4</xdr:col>
      <xdr:colOff>1441175</xdr:colOff>
      <xdr:row>241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79</xdr:row>
      <xdr:rowOff>43671</xdr:rowOff>
    </xdr:from>
    <xdr:to>
      <xdr:col>4</xdr:col>
      <xdr:colOff>1421928</xdr:colOff>
      <xdr:row>79</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733</xdr:row>
      <xdr:rowOff>57979</xdr:rowOff>
    </xdr:from>
    <xdr:to>
      <xdr:col>4</xdr:col>
      <xdr:colOff>1441174</xdr:colOff>
      <xdr:row>733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272</xdr:row>
      <xdr:rowOff>42164</xdr:rowOff>
    </xdr:from>
    <xdr:to>
      <xdr:col>4</xdr:col>
      <xdr:colOff>1441174</xdr:colOff>
      <xdr:row>272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239</xdr:row>
      <xdr:rowOff>33131</xdr:rowOff>
    </xdr:from>
    <xdr:to>
      <xdr:col>4</xdr:col>
      <xdr:colOff>1444940</xdr:colOff>
      <xdr:row>239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281</xdr:row>
      <xdr:rowOff>41413</xdr:rowOff>
    </xdr:from>
    <xdr:to>
      <xdr:col>4</xdr:col>
      <xdr:colOff>1430462</xdr:colOff>
      <xdr:row>281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205</xdr:row>
      <xdr:rowOff>60096</xdr:rowOff>
    </xdr:from>
    <xdr:to>
      <xdr:col>4</xdr:col>
      <xdr:colOff>1416326</xdr:colOff>
      <xdr:row>205</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747</xdr:row>
      <xdr:rowOff>33130</xdr:rowOff>
    </xdr:from>
    <xdr:to>
      <xdr:col>4</xdr:col>
      <xdr:colOff>1449455</xdr:colOff>
      <xdr:row>747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194</xdr:row>
      <xdr:rowOff>38100</xdr:rowOff>
    </xdr:from>
    <xdr:to>
      <xdr:col>4</xdr:col>
      <xdr:colOff>1450398</xdr:colOff>
      <xdr:row>194</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193</xdr:row>
      <xdr:rowOff>25250</xdr:rowOff>
    </xdr:from>
    <xdr:to>
      <xdr:col>4</xdr:col>
      <xdr:colOff>1438275</xdr:colOff>
      <xdr:row>193</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195</xdr:row>
      <xdr:rowOff>33130</xdr:rowOff>
    </xdr:from>
    <xdr:to>
      <xdr:col>4</xdr:col>
      <xdr:colOff>1444913</xdr:colOff>
      <xdr:row>195</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196</xdr:row>
      <xdr:rowOff>44653</xdr:rowOff>
    </xdr:from>
    <xdr:to>
      <xdr:col>4</xdr:col>
      <xdr:colOff>1429616</xdr:colOff>
      <xdr:row>196</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93</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94</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95</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209</xdr:row>
      <xdr:rowOff>24849</xdr:rowOff>
    </xdr:from>
    <xdr:to>
      <xdr:col>4</xdr:col>
      <xdr:colOff>1440423</xdr:colOff>
      <xdr:row>209</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213</xdr:row>
      <xdr:rowOff>24849</xdr:rowOff>
    </xdr:from>
    <xdr:to>
      <xdr:col>4</xdr:col>
      <xdr:colOff>1432140</xdr:colOff>
      <xdr:row>213</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748</xdr:row>
      <xdr:rowOff>33132</xdr:rowOff>
    </xdr:from>
    <xdr:to>
      <xdr:col>4</xdr:col>
      <xdr:colOff>1426870</xdr:colOff>
      <xdr:row>748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206</xdr:row>
      <xdr:rowOff>51954</xdr:rowOff>
    </xdr:from>
    <xdr:to>
      <xdr:col>4</xdr:col>
      <xdr:colOff>1430277</xdr:colOff>
      <xdr:row>206</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125</xdr:row>
      <xdr:rowOff>34636</xdr:rowOff>
    </xdr:from>
    <xdr:to>
      <xdr:col>4</xdr:col>
      <xdr:colOff>1444748</xdr:colOff>
      <xdr:row>125</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242</xdr:row>
      <xdr:rowOff>56284</xdr:rowOff>
    </xdr:from>
    <xdr:to>
      <xdr:col>4</xdr:col>
      <xdr:colOff>1431637</xdr:colOff>
      <xdr:row>242</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104</xdr:row>
      <xdr:rowOff>34636</xdr:rowOff>
    </xdr:from>
    <xdr:to>
      <xdr:col>4</xdr:col>
      <xdr:colOff>1437409</xdr:colOff>
      <xdr:row>104</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234</xdr:row>
      <xdr:rowOff>51954</xdr:rowOff>
    </xdr:from>
    <xdr:to>
      <xdr:col>4</xdr:col>
      <xdr:colOff>1414318</xdr:colOff>
      <xdr:row>234</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88</xdr:row>
      <xdr:rowOff>34636</xdr:rowOff>
    </xdr:from>
    <xdr:to>
      <xdr:col>4</xdr:col>
      <xdr:colOff>1425865</xdr:colOff>
      <xdr:row>88</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107</xdr:row>
      <xdr:rowOff>17318</xdr:rowOff>
    </xdr:from>
    <xdr:to>
      <xdr:col>4</xdr:col>
      <xdr:colOff>1443181</xdr:colOff>
      <xdr:row>107</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244</xdr:row>
      <xdr:rowOff>34636</xdr:rowOff>
    </xdr:from>
    <xdr:to>
      <xdr:col>4</xdr:col>
      <xdr:colOff>1420089</xdr:colOff>
      <xdr:row>244</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189</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252</xdr:row>
      <xdr:rowOff>30306</xdr:rowOff>
    </xdr:from>
    <xdr:to>
      <xdr:col>4</xdr:col>
      <xdr:colOff>1450686</xdr:colOff>
      <xdr:row>252</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178</xdr:row>
      <xdr:rowOff>34636</xdr:rowOff>
    </xdr:from>
    <xdr:to>
      <xdr:col>4</xdr:col>
      <xdr:colOff>1448979</xdr:colOff>
      <xdr:row>178</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740</xdr:row>
      <xdr:rowOff>51954</xdr:rowOff>
    </xdr:from>
    <xdr:to>
      <xdr:col>4</xdr:col>
      <xdr:colOff>1437409</xdr:colOff>
      <xdr:row>740</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137</xdr:row>
      <xdr:rowOff>33426</xdr:rowOff>
    </xdr:from>
    <xdr:to>
      <xdr:col>4</xdr:col>
      <xdr:colOff>1445559</xdr:colOff>
      <xdr:row>137</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129</xdr:row>
      <xdr:rowOff>38966</xdr:rowOff>
    </xdr:from>
    <xdr:to>
      <xdr:col>4</xdr:col>
      <xdr:colOff>1431635</xdr:colOff>
      <xdr:row>129</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761</xdr:row>
      <xdr:rowOff>27105</xdr:rowOff>
    </xdr:from>
    <xdr:to>
      <xdr:col>4</xdr:col>
      <xdr:colOff>1447644</xdr:colOff>
      <xdr:row>761</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760</xdr:row>
      <xdr:rowOff>27214</xdr:rowOff>
    </xdr:from>
    <xdr:to>
      <xdr:col>4</xdr:col>
      <xdr:colOff>1455964</xdr:colOff>
      <xdr:row>760</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253</xdr:row>
      <xdr:rowOff>17318</xdr:rowOff>
    </xdr:from>
    <xdr:to>
      <xdr:col>4</xdr:col>
      <xdr:colOff>1432654</xdr:colOff>
      <xdr:row>253</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217</xdr:row>
      <xdr:rowOff>33617</xdr:rowOff>
    </xdr:from>
    <xdr:to>
      <xdr:col>4</xdr:col>
      <xdr:colOff>1428993</xdr:colOff>
      <xdr:row>217</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216</xdr:row>
      <xdr:rowOff>34636</xdr:rowOff>
    </xdr:from>
    <xdr:to>
      <xdr:col>4</xdr:col>
      <xdr:colOff>1441483</xdr:colOff>
      <xdr:row>216</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144</xdr:row>
      <xdr:rowOff>51954</xdr:rowOff>
    </xdr:from>
    <xdr:to>
      <xdr:col>4</xdr:col>
      <xdr:colOff>1437409</xdr:colOff>
      <xdr:row>144</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113</xdr:row>
      <xdr:rowOff>34636</xdr:rowOff>
    </xdr:from>
    <xdr:to>
      <xdr:col>4</xdr:col>
      <xdr:colOff>1445439</xdr:colOff>
      <xdr:row>113</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128</xdr:row>
      <xdr:rowOff>34636</xdr:rowOff>
    </xdr:from>
    <xdr:to>
      <xdr:col>4</xdr:col>
      <xdr:colOff>1434861</xdr:colOff>
      <xdr:row>128</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111</xdr:row>
      <xdr:rowOff>78333</xdr:rowOff>
    </xdr:from>
    <xdr:to>
      <xdr:col>4</xdr:col>
      <xdr:colOff>1449458</xdr:colOff>
      <xdr:row>111</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261</xdr:row>
      <xdr:rowOff>69272</xdr:rowOff>
    </xdr:from>
    <xdr:to>
      <xdr:col>10</xdr:col>
      <xdr:colOff>669317</xdr:colOff>
      <xdr:row>261</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83</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62</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65</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69</xdr:row>
      <xdr:rowOff>0</xdr:rowOff>
    </xdr:from>
    <xdr:to>
      <xdr:col>13</xdr:col>
      <xdr:colOff>644487</xdr:colOff>
      <xdr:row>69</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69</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70</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82</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90</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85</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98</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99</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100</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101</xdr:row>
      <xdr:rowOff>272143</xdr:rowOff>
    </xdr:from>
    <xdr:to>
      <xdr:col>13</xdr:col>
      <xdr:colOff>654093</xdr:colOff>
      <xdr:row>101</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102</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103</xdr:row>
      <xdr:rowOff>244928</xdr:rowOff>
    </xdr:from>
    <xdr:to>
      <xdr:col>15</xdr:col>
      <xdr:colOff>1600</xdr:colOff>
      <xdr:row>103</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108</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113</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119</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120</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127</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128</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128</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129</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130</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132</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133</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133</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139</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137</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140</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141</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145</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145</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152</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152</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151</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167</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172</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170</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179</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179</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185</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188</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189</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191</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191</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203</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225</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222</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223</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227</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231</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229</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234</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235</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250</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258</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270</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272</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281</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218</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282</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274</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129</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739</xdr:row>
      <xdr:rowOff>38100</xdr:rowOff>
    </xdr:from>
    <xdr:to>
      <xdr:col>4</xdr:col>
      <xdr:colOff>1418070</xdr:colOff>
      <xdr:row>739</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254</xdr:row>
      <xdr:rowOff>34636</xdr:rowOff>
    </xdr:from>
    <xdr:to>
      <xdr:col>4</xdr:col>
      <xdr:colOff>1430481</xdr:colOff>
      <xdr:row>254</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254</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254</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78</xdr:row>
      <xdr:rowOff>33618</xdr:rowOff>
    </xdr:from>
    <xdr:to>
      <xdr:col>4</xdr:col>
      <xdr:colOff>1453369</xdr:colOff>
      <xdr:row>78</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69</xdr:row>
      <xdr:rowOff>30956</xdr:rowOff>
    </xdr:from>
    <xdr:to>
      <xdr:col>4</xdr:col>
      <xdr:colOff>1448089</xdr:colOff>
      <xdr:row>69</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207</xdr:row>
      <xdr:rowOff>27214</xdr:rowOff>
    </xdr:from>
    <xdr:to>
      <xdr:col>4</xdr:col>
      <xdr:colOff>1437821</xdr:colOff>
      <xdr:row>207</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207</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98</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104</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179</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215</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175</xdr:row>
      <xdr:rowOff>34636</xdr:rowOff>
    </xdr:from>
    <xdr:to>
      <xdr:col>4</xdr:col>
      <xdr:colOff>1431636</xdr:colOff>
      <xdr:row>175</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175</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175</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162</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136</xdr:row>
      <xdr:rowOff>51954</xdr:rowOff>
    </xdr:from>
    <xdr:to>
      <xdr:col>4</xdr:col>
      <xdr:colOff>1420091</xdr:colOff>
      <xdr:row>136</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105</xdr:row>
      <xdr:rowOff>51954</xdr:rowOff>
    </xdr:from>
    <xdr:to>
      <xdr:col>4</xdr:col>
      <xdr:colOff>1420090</xdr:colOff>
      <xdr:row>105</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252</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202</xdr:row>
      <xdr:rowOff>17318</xdr:rowOff>
    </xdr:from>
    <xdr:to>
      <xdr:col>4</xdr:col>
      <xdr:colOff>1444821</xdr:colOff>
      <xdr:row>202</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765</xdr:row>
      <xdr:rowOff>17318</xdr:rowOff>
    </xdr:from>
    <xdr:to>
      <xdr:col>4</xdr:col>
      <xdr:colOff>1448954</xdr:colOff>
      <xdr:row>765</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260</xdr:row>
      <xdr:rowOff>34636</xdr:rowOff>
    </xdr:from>
    <xdr:to>
      <xdr:col>4</xdr:col>
      <xdr:colOff>1450962</xdr:colOff>
      <xdr:row>260</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280</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162</xdr:row>
      <xdr:rowOff>0</xdr:rowOff>
    </xdr:from>
    <xdr:to>
      <xdr:col>2</xdr:col>
      <xdr:colOff>381000</xdr:colOff>
      <xdr:row>162</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162</xdr:row>
      <xdr:rowOff>0</xdr:rowOff>
    </xdr:from>
    <xdr:to>
      <xdr:col>2</xdr:col>
      <xdr:colOff>381000</xdr:colOff>
      <xdr:row>162</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197</xdr:row>
      <xdr:rowOff>34636</xdr:rowOff>
    </xdr:from>
    <xdr:to>
      <xdr:col>4</xdr:col>
      <xdr:colOff>1446577</xdr:colOff>
      <xdr:row>197</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187</xdr:row>
      <xdr:rowOff>17318</xdr:rowOff>
    </xdr:from>
    <xdr:to>
      <xdr:col>4</xdr:col>
      <xdr:colOff>1410854</xdr:colOff>
      <xdr:row>187</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187</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141</xdr:row>
      <xdr:rowOff>17318</xdr:rowOff>
    </xdr:from>
    <xdr:to>
      <xdr:col>4</xdr:col>
      <xdr:colOff>1454728</xdr:colOff>
      <xdr:row>141</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106</xdr:row>
      <xdr:rowOff>17318</xdr:rowOff>
    </xdr:from>
    <xdr:to>
      <xdr:col>4</xdr:col>
      <xdr:colOff>1463386</xdr:colOff>
      <xdr:row>106</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87</xdr:row>
      <xdr:rowOff>51954</xdr:rowOff>
    </xdr:from>
    <xdr:to>
      <xdr:col>5</xdr:col>
      <xdr:colOff>1374</xdr:colOff>
      <xdr:row>87</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119</xdr:row>
      <xdr:rowOff>34636</xdr:rowOff>
    </xdr:from>
    <xdr:to>
      <xdr:col>4</xdr:col>
      <xdr:colOff>1432315</xdr:colOff>
      <xdr:row>119</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283</xdr:row>
      <xdr:rowOff>57048</xdr:rowOff>
    </xdr:from>
    <xdr:to>
      <xdr:col>4</xdr:col>
      <xdr:colOff>1429241</xdr:colOff>
      <xdr:row>283</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283</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287</xdr:row>
      <xdr:rowOff>38100</xdr:rowOff>
    </xdr:from>
    <xdr:to>
      <xdr:col>4</xdr:col>
      <xdr:colOff>1417782</xdr:colOff>
      <xdr:row>287</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766</xdr:row>
      <xdr:rowOff>34636</xdr:rowOff>
    </xdr:from>
    <xdr:to>
      <xdr:col>4</xdr:col>
      <xdr:colOff>1431635</xdr:colOff>
      <xdr:row>766</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63</xdr:row>
      <xdr:rowOff>34636</xdr:rowOff>
    </xdr:from>
    <xdr:to>
      <xdr:col>4</xdr:col>
      <xdr:colOff>1411431</xdr:colOff>
      <xdr:row>63</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63</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114</xdr:row>
      <xdr:rowOff>34636</xdr:rowOff>
    </xdr:from>
    <xdr:to>
      <xdr:col>4</xdr:col>
      <xdr:colOff>1445439</xdr:colOff>
      <xdr:row>114</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183</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253</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218</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219</xdr:row>
      <xdr:rowOff>25173</xdr:rowOff>
    </xdr:from>
    <xdr:to>
      <xdr:col>4</xdr:col>
      <xdr:colOff>1447760</xdr:colOff>
      <xdr:row>219</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219</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148</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148</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7"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159</xdr:row>
      <xdr:rowOff>34636</xdr:rowOff>
    </xdr:from>
    <xdr:to>
      <xdr:col>4</xdr:col>
      <xdr:colOff>1420091</xdr:colOff>
      <xdr:row>159</xdr:row>
      <xdr:rowOff>1073727</xdr:rowOff>
    </xdr:to>
    <xdr:pic>
      <xdr:nvPicPr>
        <xdr:cNvPr id="1146" name="Рисунок 1145"/>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163</xdr:row>
      <xdr:rowOff>0</xdr:rowOff>
    </xdr:from>
    <xdr:to>
      <xdr:col>2</xdr:col>
      <xdr:colOff>381000</xdr:colOff>
      <xdr:row>163</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163</xdr:row>
      <xdr:rowOff>34636</xdr:rowOff>
    </xdr:from>
    <xdr:to>
      <xdr:col>4</xdr:col>
      <xdr:colOff>1431636</xdr:colOff>
      <xdr:row>163</xdr:row>
      <xdr:rowOff>1069398</xdr:rowOff>
    </xdr:to>
    <xdr:pic>
      <xdr:nvPicPr>
        <xdr:cNvPr id="1150" name="Рисунок 114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1546</v>
      </c>
      <c r="C1" s="73" t="s">
        <v>370</v>
      </c>
      <c r="D1" s="71">
        <f>(J1+29)*1.005</f>
        <v>29.144999999999996</v>
      </c>
      <c r="E1" s="74" t="s">
        <v>0</v>
      </c>
      <c r="F1" s="71">
        <f>J1*1.005</f>
        <v>0</v>
      </c>
      <c r="G1" s="111"/>
      <c r="H1" s="112" t="s">
        <v>5</v>
      </c>
      <c r="I1" s="93"/>
      <c r="J1" s="136">
        <f>SUM(J5:J787)</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1401</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1136</v>
      </c>
      <c r="C14" s="33" t="s">
        <v>1137</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1398</v>
      </c>
      <c r="C16" s="33" t="s">
        <v>1399</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1342</v>
      </c>
      <c r="C21" s="30" t="s">
        <v>398</v>
      </c>
      <c r="G21" s="120">
        <v>13.99</v>
      </c>
      <c r="H21" s="121" t="s">
        <v>2</v>
      </c>
      <c r="I21" s="97"/>
      <c r="J21" s="19">
        <f t="shared" ref="J21:J26" si="1">I21*G21</f>
        <v>0</v>
      </c>
      <c r="K21" s="19"/>
      <c r="L21" s="197"/>
    </row>
    <row r="22" spans="1:14" ht="87" customHeight="1">
      <c r="A22" s="162" t="s">
        <v>1171</v>
      </c>
      <c r="B22" s="24"/>
      <c r="C22" s="1" t="s">
        <v>208</v>
      </c>
      <c r="G22" s="120">
        <v>49.99</v>
      </c>
      <c r="H22" s="121" t="s">
        <v>2</v>
      </c>
      <c r="I22" s="97"/>
      <c r="J22" s="19">
        <f t="shared" si="1"/>
        <v>0</v>
      </c>
      <c r="K22" s="19"/>
      <c r="L22" s="197"/>
    </row>
    <row r="23" spans="1:14" ht="87" customHeight="1">
      <c r="A23" s="162" t="s">
        <v>1343</v>
      </c>
      <c r="C23" s="1" t="s">
        <v>207</v>
      </c>
      <c r="G23" s="120">
        <v>22.75</v>
      </c>
      <c r="H23" s="121" t="s">
        <v>2</v>
      </c>
      <c r="I23" s="97"/>
      <c r="J23" s="19">
        <f t="shared" si="1"/>
        <v>0</v>
      </c>
      <c r="K23" s="19"/>
      <c r="L23" s="197"/>
    </row>
    <row r="24" spans="1:14" ht="87" customHeight="1">
      <c r="A24" s="162" t="s">
        <v>1344</v>
      </c>
      <c r="C24" s="1" t="s">
        <v>280</v>
      </c>
      <c r="G24" s="120">
        <v>19.75</v>
      </c>
      <c r="H24" s="121" t="s">
        <v>2</v>
      </c>
      <c r="I24" s="97"/>
      <c r="J24" s="19">
        <f t="shared" si="1"/>
        <v>0</v>
      </c>
      <c r="K24" s="19"/>
      <c r="L24" s="197"/>
    </row>
    <row r="25" spans="1:14" ht="87" customHeight="1">
      <c r="A25" s="162" t="s">
        <v>1345</v>
      </c>
      <c r="C25" s="1" t="s">
        <v>300</v>
      </c>
      <c r="G25" s="120">
        <v>19.850000000000001</v>
      </c>
      <c r="H25" s="121" t="s">
        <v>2</v>
      </c>
      <c r="I25" s="97"/>
      <c r="J25" s="19">
        <f t="shared" si="1"/>
        <v>0</v>
      </c>
      <c r="K25" s="19"/>
      <c r="L25" s="197"/>
    </row>
    <row r="26" spans="1:14" s="24" customFormat="1" ht="87" customHeight="1">
      <c r="A26" s="162" t="s">
        <v>1346</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1496</v>
      </c>
      <c r="C32" s="1" t="s">
        <v>1497</v>
      </c>
      <c r="G32" s="120">
        <v>324.5</v>
      </c>
      <c r="H32" s="128" t="s">
        <v>2</v>
      </c>
      <c r="I32" s="97"/>
      <c r="J32" s="19">
        <f t="shared" ref="J32" si="3">I32*G32</f>
        <v>0</v>
      </c>
      <c r="K32" s="19"/>
    </row>
    <row r="33" spans="1:13" ht="87" customHeight="1">
      <c r="A33" s="162" t="s">
        <v>1321</v>
      </c>
      <c r="C33" s="1" t="s">
        <v>1322</v>
      </c>
      <c r="G33" s="120">
        <v>227</v>
      </c>
      <c r="H33" s="121" t="s">
        <v>6</v>
      </c>
      <c r="I33" s="97"/>
      <c r="J33" s="19">
        <f>I33*G33</f>
        <v>0</v>
      </c>
      <c r="K33" s="19"/>
    </row>
    <row r="34" spans="1:13" ht="87" customHeight="1">
      <c r="A34" s="162" t="s">
        <v>1304</v>
      </c>
      <c r="C34" s="1" t="s">
        <v>1305</v>
      </c>
      <c r="G34" s="120">
        <v>288.7</v>
      </c>
      <c r="H34" s="128" t="s">
        <v>2</v>
      </c>
      <c r="I34" s="97"/>
      <c r="J34" s="19">
        <f t="shared" si="2"/>
        <v>0</v>
      </c>
      <c r="K34" s="19"/>
    </row>
    <row r="35" spans="1:13" ht="87" customHeight="1">
      <c r="A35" s="162" t="s">
        <v>1536</v>
      </c>
      <c r="C35" s="1" t="s">
        <v>1537</v>
      </c>
      <c r="G35" s="120">
        <v>279.95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1113</v>
      </c>
      <c r="C37" s="41" t="s">
        <v>1495</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1524</v>
      </c>
      <c r="C42" s="30" t="s">
        <v>1525</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1002</v>
      </c>
      <c r="G44" s="120">
        <v>58.85</v>
      </c>
      <c r="H44" s="128" t="s">
        <v>2</v>
      </c>
      <c r="I44" s="97"/>
      <c r="J44" s="19">
        <f t="shared" si="2"/>
        <v>0</v>
      </c>
      <c r="K44" s="19"/>
    </row>
    <row r="45" spans="1:13" ht="87" customHeight="1">
      <c r="A45" s="162" t="s">
        <v>1203</v>
      </c>
      <c r="C45" s="181" t="s">
        <v>1204</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1077</v>
      </c>
      <c r="C48" s="75" t="s">
        <v>1095</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1265</v>
      </c>
      <c r="D50" s="8"/>
      <c r="G50" s="129"/>
      <c r="H50" s="130"/>
      <c r="I50" s="100"/>
      <c r="J50" s="20"/>
      <c r="K50" s="20"/>
      <c r="L50" s="192"/>
      <c r="M50" s="56"/>
      <c r="N50" s="56"/>
    </row>
    <row r="51" spans="1:16" ht="87" customHeight="1">
      <c r="A51" s="151" t="s">
        <v>913</v>
      </c>
      <c r="C51" s="177" t="s">
        <v>1158</v>
      </c>
      <c r="G51" s="120">
        <v>12.99</v>
      </c>
      <c r="H51" s="128" t="s">
        <v>2</v>
      </c>
      <c r="I51" s="97"/>
      <c r="J51" s="19">
        <f>I51*G51</f>
        <v>0</v>
      </c>
      <c r="K51" s="19"/>
      <c r="N51" s="84"/>
      <c r="O51" s="11"/>
      <c r="P51" s="11"/>
    </row>
    <row r="52" spans="1:16" ht="87" customHeight="1">
      <c r="A52" s="151" t="s">
        <v>1393</v>
      </c>
      <c r="C52" s="188" t="s">
        <v>1394</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917</v>
      </c>
      <c r="D54" s="8"/>
      <c r="G54" s="129"/>
      <c r="H54" s="130"/>
      <c r="I54" s="100"/>
      <c r="J54" s="20"/>
      <c r="K54" s="20"/>
      <c r="L54" s="192"/>
      <c r="M54" s="56"/>
      <c r="N54" s="56"/>
    </row>
    <row r="55" spans="1:16" ht="87" customHeight="1">
      <c r="A55" s="162" t="s">
        <v>942</v>
      </c>
      <c r="C55" s="1" t="s">
        <v>943</v>
      </c>
      <c r="G55" s="120">
        <v>81.99</v>
      </c>
      <c r="H55" s="121" t="s">
        <v>6</v>
      </c>
      <c r="I55" s="97"/>
      <c r="J55" s="19">
        <f t="shared" ref="J55:J60"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1221</v>
      </c>
      <c r="C58" s="61" t="s">
        <v>1468</v>
      </c>
      <c r="G58" s="120">
        <v>58.79</v>
      </c>
      <c r="H58" s="121" t="s">
        <v>2</v>
      </c>
      <c r="I58" s="97"/>
      <c r="J58" s="19">
        <f t="shared" si="4"/>
        <v>0</v>
      </c>
      <c r="K58" s="83"/>
      <c r="M58" s="23"/>
    </row>
    <row r="59" spans="1:16" ht="87" customHeight="1">
      <c r="A59" s="151" t="s">
        <v>1271</v>
      </c>
      <c r="C59" s="189" t="s">
        <v>1272</v>
      </c>
      <c r="G59" s="120">
        <v>21.97</v>
      </c>
      <c r="H59" s="121" t="s">
        <v>6</v>
      </c>
      <c r="I59" s="97"/>
      <c r="J59" s="19">
        <f t="shared" si="4"/>
        <v>0</v>
      </c>
      <c r="K59" s="83"/>
      <c r="M59" s="23"/>
    </row>
    <row r="60" spans="1:16" ht="87" customHeight="1">
      <c r="A60" s="151" t="s">
        <v>1273</v>
      </c>
      <c r="C60" s="61" t="s">
        <v>1274</v>
      </c>
      <c r="G60" s="120">
        <v>35.47</v>
      </c>
      <c r="H60" s="121" t="s">
        <v>6</v>
      </c>
      <c r="I60" s="97"/>
      <c r="J60" s="19">
        <f t="shared" si="4"/>
        <v>0</v>
      </c>
      <c r="K60" s="83"/>
      <c r="M60" s="175"/>
    </row>
    <row r="61" spans="1:16" ht="45" customHeight="1">
      <c r="G61" s="120"/>
      <c r="H61" s="121"/>
      <c r="I61" s="97"/>
      <c r="J61" s="19"/>
      <c r="K61" s="19"/>
    </row>
    <row r="62" spans="1:16" s="7" customFormat="1" ht="45" customHeight="1">
      <c r="A62" s="160"/>
      <c r="C62" s="8" t="s">
        <v>53</v>
      </c>
      <c r="D62" s="8"/>
      <c r="G62" s="129"/>
      <c r="H62" s="130"/>
      <c r="I62" s="100"/>
      <c r="J62" s="20"/>
      <c r="K62" s="20"/>
      <c r="L62" s="192"/>
      <c r="M62" s="56"/>
      <c r="N62" s="56"/>
    </row>
    <row r="63" spans="1:16" s="24" customFormat="1" ht="87" customHeight="1">
      <c r="A63" s="163" t="s">
        <v>137</v>
      </c>
      <c r="C63" s="33" t="s">
        <v>254</v>
      </c>
      <c r="D63" s="33"/>
      <c r="G63" s="122">
        <v>74.95</v>
      </c>
      <c r="H63" s="128" t="s">
        <v>2</v>
      </c>
      <c r="I63" s="98"/>
      <c r="J63" s="34">
        <f t="shared" ref="J63:J80" si="5">I63*G63</f>
        <v>0</v>
      </c>
      <c r="K63" s="34"/>
      <c r="L63" s="199"/>
      <c r="M63" s="85"/>
      <c r="N63" s="58"/>
    </row>
    <row r="64" spans="1:16" s="24" customFormat="1" ht="87" customHeight="1">
      <c r="A64" s="163" t="s">
        <v>1482</v>
      </c>
      <c r="C64" s="33" t="s">
        <v>1483</v>
      </c>
      <c r="D64" s="33"/>
      <c r="G64" s="122">
        <v>87.55</v>
      </c>
      <c r="H64" s="128" t="s">
        <v>2</v>
      </c>
      <c r="I64" s="98"/>
      <c r="J64" s="34">
        <f t="shared" ref="J64" si="6">I64*G64</f>
        <v>0</v>
      </c>
      <c r="K64" s="34"/>
      <c r="L64" s="194"/>
      <c r="M64" s="85"/>
      <c r="N64" s="58"/>
    </row>
    <row r="65" spans="1:14" ht="87" customHeight="1">
      <c r="A65" s="151" t="s">
        <v>305</v>
      </c>
      <c r="C65" s="1" t="s">
        <v>999</v>
      </c>
      <c r="G65" s="120">
        <v>195.99</v>
      </c>
      <c r="H65" s="128" t="s">
        <v>2</v>
      </c>
      <c r="I65" s="97"/>
      <c r="J65" s="19">
        <f t="shared" si="5"/>
        <v>0</v>
      </c>
      <c r="K65" s="19"/>
      <c r="M65" s="84"/>
    </row>
    <row r="66" spans="1:14" ht="87" customHeight="1">
      <c r="A66" s="162" t="s">
        <v>10</v>
      </c>
      <c r="C66" s="1" t="s">
        <v>255</v>
      </c>
      <c r="G66" s="120">
        <v>249.9</v>
      </c>
      <c r="H66" s="121" t="s">
        <v>6</v>
      </c>
      <c r="I66" s="97"/>
      <c r="J66" s="19">
        <f t="shared" si="5"/>
        <v>0</v>
      </c>
      <c r="K66" s="19"/>
      <c r="M66" s="84"/>
    </row>
    <row r="67" spans="1:14" ht="87" customHeight="1">
      <c r="A67" s="162" t="s">
        <v>11</v>
      </c>
      <c r="C67" s="1" t="s">
        <v>256</v>
      </c>
      <c r="G67" s="120">
        <v>229.95</v>
      </c>
      <c r="H67" s="121" t="s">
        <v>6</v>
      </c>
      <c r="I67" s="97"/>
      <c r="J67" s="19">
        <f t="shared" si="5"/>
        <v>0</v>
      </c>
      <c r="K67" s="19"/>
      <c r="M67" s="83"/>
    </row>
    <row r="68" spans="1:14" ht="87" customHeight="1">
      <c r="A68" s="162" t="s">
        <v>613</v>
      </c>
      <c r="C68" s="1" t="s">
        <v>614</v>
      </c>
      <c r="G68" s="120">
        <v>299.75</v>
      </c>
      <c r="H68" s="121" t="s">
        <v>6</v>
      </c>
      <c r="I68" s="97"/>
      <c r="J68" s="19">
        <f>I68*G68</f>
        <v>0</v>
      </c>
      <c r="K68" s="19"/>
      <c r="M68" s="83"/>
    </row>
    <row r="69" spans="1:14" ht="87" customHeight="1">
      <c r="A69" s="162" t="s">
        <v>615</v>
      </c>
      <c r="C69" s="1" t="s">
        <v>257</v>
      </c>
      <c r="G69" s="120">
        <v>377.95</v>
      </c>
      <c r="H69" s="128" t="s">
        <v>2</v>
      </c>
      <c r="I69" s="97"/>
      <c r="J69" s="19">
        <f t="shared" si="5"/>
        <v>0</v>
      </c>
      <c r="K69" s="19"/>
      <c r="M69" s="83"/>
    </row>
    <row r="70" spans="1:14" s="24" customFormat="1" ht="87" customHeight="1">
      <c r="A70" s="163" t="s">
        <v>365</v>
      </c>
      <c r="C70" s="33" t="s">
        <v>258</v>
      </c>
      <c r="D70" s="33"/>
      <c r="G70" s="122">
        <v>67.89</v>
      </c>
      <c r="H70" s="121" t="s">
        <v>6</v>
      </c>
      <c r="I70" s="98"/>
      <c r="J70" s="34">
        <f t="shared" si="5"/>
        <v>0</v>
      </c>
      <c r="K70" s="34"/>
      <c r="L70" s="199"/>
      <c r="N70" s="85"/>
    </row>
    <row r="71" spans="1:14" ht="87" customHeight="1">
      <c r="A71" s="162" t="s">
        <v>366</v>
      </c>
      <c r="C71" s="1" t="s">
        <v>289</v>
      </c>
      <c r="G71" s="120">
        <v>85.95</v>
      </c>
      <c r="H71" s="121" t="s">
        <v>6</v>
      </c>
      <c r="I71" s="97"/>
      <c r="J71" s="19">
        <f t="shared" si="5"/>
        <v>0</v>
      </c>
      <c r="K71" s="19"/>
      <c r="N71" s="84"/>
    </row>
    <row r="72" spans="1:14" ht="87" customHeight="1">
      <c r="A72" s="162" t="s">
        <v>856</v>
      </c>
      <c r="C72" s="1" t="s">
        <v>857</v>
      </c>
      <c r="G72" s="120">
        <v>79.95</v>
      </c>
      <c r="H72" s="121" t="s">
        <v>6</v>
      </c>
      <c r="I72" s="97"/>
      <c r="J72" s="19">
        <f>I72*G72</f>
        <v>0</v>
      </c>
      <c r="K72" s="19"/>
      <c r="L72" s="195"/>
    </row>
    <row r="73" spans="1:14" s="24" customFormat="1" ht="87" customHeight="1">
      <c r="A73" s="163" t="s">
        <v>367</v>
      </c>
      <c r="C73" s="33" t="s">
        <v>341</v>
      </c>
      <c r="D73" s="33"/>
      <c r="G73" s="122">
        <v>89.75</v>
      </c>
      <c r="H73" s="128" t="s">
        <v>2</v>
      </c>
      <c r="I73" s="98"/>
      <c r="J73" s="34">
        <f t="shared" si="5"/>
        <v>0</v>
      </c>
      <c r="K73" s="34"/>
      <c r="L73" s="196"/>
      <c r="M73" s="58"/>
      <c r="N73" s="58"/>
    </row>
    <row r="74" spans="1:14" s="24" customFormat="1" ht="87" customHeight="1">
      <c r="A74" s="163" t="s">
        <v>1390</v>
      </c>
      <c r="C74" s="50" t="s">
        <v>385</v>
      </c>
      <c r="D74" s="33"/>
      <c r="G74" s="122">
        <v>42.95</v>
      </c>
      <c r="H74" s="128" t="s">
        <v>2</v>
      </c>
      <c r="I74" s="98"/>
      <c r="J74" s="34">
        <f t="shared" si="5"/>
        <v>0</v>
      </c>
      <c r="K74" s="34"/>
      <c r="L74" s="196"/>
      <c r="M74" s="58"/>
      <c r="N74" s="58"/>
    </row>
    <row r="75" spans="1:14" ht="87" customHeight="1">
      <c r="A75" s="162" t="s">
        <v>1391</v>
      </c>
      <c r="C75" s="32" t="s">
        <v>386</v>
      </c>
      <c r="G75" s="120">
        <v>54.45</v>
      </c>
      <c r="H75" s="121" t="s">
        <v>2</v>
      </c>
      <c r="I75" s="97"/>
      <c r="J75" s="19">
        <f t="shared" si="5"/>
        <v>0</v>
      </c>
      <c r="K75" s="19"/>
      <c r="L75" s="195"/>
    </row>
    <row r="76" spans="1:14" ht="87" customHeight="1">
      <c r="A76" s="162" t="s">
        <v>673</v>
      </c>
      <c r="C76" s="61" t="s">
        <v>674</v>
      </c>
      <c r="G76" s="120">
        <v>39.5</v>
      </c>
      <c r="H76" s="121" t="s">
        <v>6</v>
      </c>
      <c r="I76" s="97"/>
      <c r="J76" s="19">
        <f>I76*G76</f>
        <v>0</v>
      </c>
      <c r="K76" s="19"/>
      <c r="L76" s="195"/>
    </row>
    <row r="77" spans="1:14" ht="87" customHeight="1">
      <c r="A77" s="162" t="s">
        <v>538</v>
      </c>
      <c r="C77" s="48" t="s">
        <v>539</v>
      </c>
      <c r="G77" s="120">
        <v>399</v>
      </c>
      <c r="H77" s="121" t="s">
        <v>2</v>
      </c>
      <c r="I77" s="97"/>
      <c r="J77" s="19">
        <f t="shared" si="5"/>
        <v>0</v>
      </c>
      <c r="K77" s="19"/>
      <c r="L77" s="195"/>
    </row>
    <row r="78" spans="1:14" ht="87" customHeight="1">
      <c r="A78" s="162" t="s">
        <v>399</v>
      </c>
      <c r="C78" s="1" t="s">
        <v>400</v>
      </c>
      <c r="G78" s="120">
        <v>15.65</v>
      </c>
      <c r="H78" s="121" t="s">
        <v>2</v>
      </c>
      <c r="I78" s="97"/>
      <c r="J78" s="19">
        <f t="shared" si="5"/>
        <v>0</v>
      </c>
      <c r="K78" s="19"/>
      <c r="L78" s="195"/>
    </row>
    <row r="79" spans="1:14" ht="87" customHeight="1">
      <c r="A79" s="162" t="s">
        <v>1283</v>
      </c>
      <c r="C79" s="31" t="s">
        <v>1284</v>
      </c>
      <c r="G79" s="120">
        <v>91.95</v>
      </c>
      <c r="H79" s="121" t="s">
        <v>2</v>
      </c>
      <c r="I79" s="97"/>
      <c r="J79" s="19">
        <f>I79*G79</f>
        <v>0</v>
      </c>
      <c r="K79" s="19"/>
      <c r="L79" s="195"/>
    </row>
    <row r="80" spans="1:14" ht="87" customHeight="1">
      <c r="A80" s="162" t="s">
        <v>253</v>
      </c>
      <c r="C80" s="1" t="s">
        <v>1282</v>
      </c>
      <c r="G80" s="120">
        <v>75.95</v>
      </c>
      <c r="H80" s="121" t="s">
        <v>2</v>
      </c>
      <c r="I80" s="97"/>
      <c r="J80" s="19">
        <f t="shared" si="5"/>
        <v>0</v>
      </c>
      <c r="K80" s="19"/>
      <c r="L80" s="195"/>
    </row>
    <row r="81" spans="1:15" ht="45" customHeight="1">
      <c r="G81" s="120"/>
      <c r="H81" s="121"/>
      <c r="I81" s="97"/>
      <c r="J81" s="19"/>
      <c r="K81" s="19"/>
    </row>
    <row r="82" spans="1:15" s="7" customFormat="1" ht="45" customHeight="1">
      <c r="A82" s="160"/>
      <c r="C82" s="8" t="s">
        <v>54</v>
      </c>
      <c r="D82" s="8"/>
      <c r="G82" s="129"/>
      <c r="H82" s="127"/>
      <c r="I82" s="100"/>
      <c r="J82" s="20"/>
      <c r="K82" s="20"/>
      <c r="L82" s="192"/>
      <c r="M82" s="56"/>
      <c r="N82" s="56"/>
    </row>
    <row r="83" spans="1:15" ht="87" customHeight="1">
      <c r="A83" s="162" t="s">
        <v>107</v>
      </c>
      <c r="C83" s="1" t="s">
        <v>817</v>
      </c>
      <c r="G83" s="120">
        <v>94.48</v>
      </c>
      <c r="H83" s="121" t="s">
        <v>6</v>
      </c>
      <c r="I83" s="97"/>
      <c r="J83" s="19">
        <f t="shared" ref="J83:J90" si="7">I83*G83</f>
        <v>0</v>
      </c>
      <c r="K83" s="19"/>
      <c r="N83" s="83"/>
      <c r="O83" s="11"/>
    </row>
    <row r="84" spans="1:15" ht="87" customHeight="1">
      <c r="A84" s="162" t="s">
        <v>713</v>
      </c>
      <c r="C84" s="1" t="s">
        <v>714</v>
      </c>
      <c r="G84" s="120">
        <v>254.95</v>
      </c>
      <c r="H84" s="121" t="s">
        <v>2</v>
      </c>
      <c r="I84" s="97"/>
      <c r="J84" s="19">
        <f t="shared" si="7"/>
        <v>0</v>
      </c>
      <c r="K84" s="19"/>
      <c r="N84" s="86"/>
      <c r="O84" s="11"/>
    </row>
    <row r="85" spans="1:15" ht="87" customHeight="1">
      <c r="A85" s="162" t="s">
        <v>792</v>
      </c>
      <c r="C85" s="1" t="s">
        <v>793</v>
      </c>
      <c r="G85" s="120">
        <v>45.95</v>
      </c>
      <c r="H85" s="121" t="s">
        <v>2</v>
      </c>
      <c r="I85" s="97"/>
      <c r="J85" s="19">
        <f t="shared" si="7"/>
        <v>0</v>
      </c>
      <c r="K85" s="19"/>
      <c r="N85" s="86"/>
      <c r="O85" s="11"/>
    </row>
    <row r="86" spans="1:15" ht="87" customHeight="1">
      <c r="A86" s="162" t="s">
        <v>12</v>
      </c>
      <c r="C86" s="1" t="s">
        <v>526</v>
      </c>
      <c r="G86" s="120">
        <v>329.95</v>
      </c>
      <c r="H86" s="121" t="s">
        <v>6</v>
      </c>
      <c r="I86" s="97"/>
      <c r="J86" s="19">
        <f t="shared" si="7"/>
        <v>0</v>
      </c>
      <c r="K86" s="19"/>
      <c r="N86" s="84"/>
      <c r="O86" s="11"/>
    </row>
    <row r="87" spans="1:15" ht="87" customHeight="1">
      <c r="A87" s="151" t="s">
        <v>965</v>
      </c>
      <c r="C87" s="1" t="s">
        <v>1416</v>
      </c>
      <c r="G87" s="120">
        <v>119.95</v>
      </c>
      <c r="H87" s="121" t="s">
        <v>2</v>
      </c>
      <c r="I87" s="97"/>
      <c r="J87" s="19">
        <f t="shared" si="7"/>
        <v>0</v>
      </c>
      <c r="K87" s="19"/>
      <c r="N87" s="83"/>
      <c r="O87" s="11"/>
    </row>
    <row r="88" spans="1:15" ht="87" customHeight="1">
      <c r="A88" s="151" t="s">
        <v>1417</v>
      </c>
      <c r="C88" s="1" t="s">
        <v>1418</v>
      </c>
      <c r="G88" s="120">
        <v>111.95</v>
      </c>
      <c r="H88" s="121" t="s">
        <v>2</v>
      </c>
      <c r="I88" s="97"/>
      <c r="J88" s="19">
        <f>I88*G88</f>
        <v>0</v>
      </c>
      <c r="K88" s="19"/>
      <c r="N88" s="83"/>
      <c r="O88" s="11"/>
    </row>
    <row r="89" spans="1:15" ht="87" customHeight="1">
      <c r="A89" s="162" t="s">
        <v>13</v>
      </c>
      <c r="C89" s="1" t="s">
        <v>1140</v>
      </c>
      <c r="G89" s="120">
        <v>56.97</v>
      </c>
      <c r="H89" s="121" t="s">
        <v>6</v>
      </c>
      <c r="I89" s="97"/>
      <c r="J89" s="19">
        <f t="shared" si="7"/>
        <v>0</v>
      </c>
      <c r="K89" s="19"/>
      <c r="N89" s="83"/>
      <c r="O89" s="11"/>
    </row>
    <row r="90" spans="1:15" ht="87" customHeight="1">
      <c r="A90" s="162" t="s">
        <v>830</v>
      </c>
      <c r="C90" s="1" t="s">
        <v>831</v>
      </c>
      <c r="G90" s="120">
        <v>139.5</v>
      </c>
      <c r="H90" s="121" t="s">
        <v>2</v>
      </c>
      <c r="I90" s="97"/>
      <c r="J90" s="19">
        <f t="shared" si="7"/>
        <v>0</v>
      </c>
      <c r="K90" s="19"/>
      <c r="N90" s="83"/>
      <c r="O90" s="11"/>
    </row>
    <row r="91" spans="1:15" ht="87" customHeight="1">
      <c r="A91" s="162" t="s">
        <v>270</v>
      </c>
      <c r="C91" s="1" t="s">
        <v>271</v>
      </c>
      <c r="G91" s="120">
        <v>74.22</v>
      </c>
      <c r="H91" s="121" t="s">
        <v>2</v>
      </c>
      <c r="I91" s="97"/>
      <c r="J91" s="19">
        <f t="shared" ref="J91:J96" si="8">I91*G91</f>
        <v>0</v>
      </c>
      <c r="K91" s="19"/>
      <c r="N91" s="84"/>
      <c r="O91" s="11"/>
    </row>
    <row r="92" spans="1:15" ht="87" customHeight="1">
      <c r="A92" s="162" t="s">
        <v>498</v>
      </c>
      <c r="C92" s="1" t="s">
        <v>497</v>
      </c>
      <c r="G92" s="120">
        <v>76.5</v>
      </c>
      <c r="H92" s="121" t="s">
        <v>2</v>
      </c>
      <c r="I92" s="97"/>
      <c r="J92" s="19">
        <f t="shared" si="8"/>
        <v>0</v>
      </c>
      <c r="K92" s="19"/>
      <c r="L92" s="195"/>
    </row>
    <row r="93" spans="1:15" ht="87" customHeight="1">
      <c r="A93" s="162" t="s">
        <v>28</v>
      </c>
      <c r="C93" s="1" t="s">
        <v>34</v>
      </c>
      <c r="G93" s="120">
        <v>67</v>
      </c>
      <c r="H93" s="121" t="s">
        <v>2</v>
      </c>
      <c r="I93" s="97"/>
      <c r="J93" s="19">
        <f t="shared" si="8"/>
        <v>0</v>
      </c>
      <c r="K93" s="19"/>
    </row>
    <row r="94" spans="1:15" ht="87" customHeight="1">
      <c r="A94" s="162" t="s">
        <v>30</v>
      </c>
      <c r="C94" s="1" t="s">
        <v>33</v>
      </c>
      <c r="G94" s="120">
        <v>67</v>
      </c>
      <c r="H94" s="121" t="s">
        <v>2</v>
      </c>
      <c r="I94" s="97"/>
      <c r="J94" s="19">
        <f t="shared" si="8"/>
        <v>0</v>
      </c>
      <c r="K94" s="19"/>
    </row>
    <row r="95" spans="1:15" ht="87" customHeight="1">
      <c r="A95" s="162" t="s">
        <v>32</v>
      </c>
      <c r="C95" s="1" t="s">
        <v>35</v>
      </c>
      <c r="G95" s="120">
        <v>105</v>
      </c>
      <c r="H95" s="121" t="str">
        <f>H373</f>
        <v xml:space="preserve"> +</v>
      </c>
      <c r="I95" s="97"/>
      <c r="J95" s="19">
        <f t="shared" si="8"/>
        <v>0</v>
      </c>
      <c r="K95" s="19"/>
    </row>
    <row r="96" spans="1:15" ht="87" customHeight="1">
      <c r="A96" s="162" t="s">
        <v>721</v>
      </c>
      <c r="C96" s="1" t="s">
        <v>722</v>
      </c>
      <c r="G96" s="120">
        <v>105</v>
      </c>
      <c r="H96" s="121" t="str">
        <f>H373</f>
        <v xml:space="preserve"> +</v>
      </c>
      <c r="I96" s="97"/>
      <c r="J96" s="19">
        <f t="shared" si="8"/>
        <v>0</v>
      </c>
      <c r="K96" s="19"/>
    </row>
    <row r="97" spans="1:16" ht="41.25" customHeight="1">
      <c r="G97" s="120"/>
      <c r="H97" s="121"/>
      <c r="I97" s="97"/>
      <c r="J97" s="19"/>
      <c r="K97" s="19"/>
    </row>
    <row r="98" spans="1:16" s="7" customFormat="1" ht="45" customHeight="1">
      <c r="A98" s="160"/>
      <c r="C98" s="8" t="s">
        <v>1301</v>
      </c>
      <c r="D98" s="8"/>
      <c r="G98" s="129"/>
      <c r="H98" s="127"/>
      <c r="I98" s="100"/>
      <c r="J98" s="20"/>
      <c r="K98" s="20"/>
      <c r="L98" s="200"/>
      <c r="M98" s="56"/>
      <c r="N98" s="64"/>
    </row>
    <row r="99" spans="1:16" ht="87" customHeight="1">
      <c r="A99" s="162" t="s">
        <v>362</v>
      </c>
      <c r="C99" s="1" t="s">
        <v>1315</v>
      </c>
      <c r="G99" s="120">
        <v>123.95</v>
      </c>
      <c r="H99" s="121" t="s">
        <v>6</v>
      </c>
      <c r="I99" s="97"/>
      <c r="J99" s="19">
        <f>I99*G99</f>
        <v>0</v>
      </c>
      <c r="K99" s="19"/>
      <c r="N99" s="84"/>
      <c r="O99" s="11"/>
    </row>
    <row r="100" spans="1:16" ht="87" customHeight="1">
      <c r="A100" s="162" t="s">
        <v>1316</v>
      </c>
      <c r="C100" s="1" t="s">
        <v>1317</v>
      </c>
      <c r="G100" s="120">
        <v>86.95</v>
      </c>
      <c r="H100" s="121" t="s">
        <v>1</v>
      </c>
      <c r="I100" s="97"/>
      <c r="J100" s="19">
        <f>I100*G100</f>
        <v>0</v>
      </c>
      <c r="K100" s="19"/>
      <c r="N100" s="83"/>
      <c r="O100" s="11"/>
    </row>
    <row r="101" spans="1:16" ht="87" customHeight="1">
      <c r="A101" s="162" t="s">
        <v>363</v>
      </c>
      <c r="C101" s="1" t="s">
        <v>1429</v>
      </c>
      <c r="G101" s="120">
        <v>83.95</v>
      </c>
      <c r="H101" s="121" t="s">
        <v>1</v>
      </c>
      <c r="I101" s="97"/>
      <c r="J101" s="19">
        <f>I101*G101</f>
        <v>0</v>
      </c>
      <c r="K101" s="19"/>
      <c r="N101" s="83"/>
      <c r="O101" s="11"/>
    </row>
    <row r="102" spans="1:16" ht="87" customHeight="1">
      <c r="A102" s="162" t="s">
        <v>263</v>
      </c>
      <c r="C102" s="1" t="s">
        <v>264</v>
      </c>
      <c r="G102" s="120">
        <v>54.45</v>
      </c>
      <c r="H102" s="121" t="s">
        <v>6</v>
      </c>
      <c r="I102" s="97"/>
      <c r="J102" s="19">
        <f t="shared" ref="J102:J109" si="9">I102*G102</f>
        <v>0</v>
      </c>
      <c r="K102" s="19"/>
      <c r="O102" s="87"/>
    </row>
    <row r="103" spans="1:16" ht="87" customHeight="1">
      <c r="A103" s="162" t="s">
        <v>265</v>
      </c>
      <c r="C103" s="1" t="s">
        <v>266</v>
      </c>
      <c r="G103" s="120">
        <v>56.99</v>
      </c>
      <c r="H103" s="121" t="s">
        <v>6</v>
      </c>
      <c r="I103" s="97"/>
      <c r="J103" s="19">
        <f t="shared" si="9"/>
        <v>0</v>
      </c>
      <c r="K103" s="19"/>
      <c r="L103" s="201"/>
    </row>
    <row r="104" spans="1:16" ht="87" customHeight="1">
      <c r="A104" s="162" t="s">
        <v>514</v>
      </c>
      <c r="C104" s="1" t="s">
        <v>515</v>
      </c>
      <c r="G104" s="120">
        <v>64.989999999999995</v>
      </c>
      <c r="H104" s="121" t="s">
        <v>1</v>
      </c>
      <c r="I104" s="97"/>
      <c r="J104" s="19">
        <f t="shared" si="9"/>
        <v>0</v>
      </c>
      <c r="K104" s="19"/>
      <c r="L104" s="201"/>
      <c r="P104" s="87"/>
    </row>
    <row r="105" spans="1:16" ht="87" customHeight="1">
      <c r="A105" s="162" t="s">
        <v>1126</v>
      </c>
      <c r="C105" s="22" t="s">
        <v>1127</v>
      </c>
      <c r="G105" s="120">
        <v>115.97</v>
      </c>
      <c r="H105" s="121" t="s">
        <v>6</v>
      </c>
      <c r="I105" s="97"/>
      <c r="J105" s="19">
        <f t="shared" si="9"/>
        <v>0</v>
      </c>
      <c r="K105" s="19"/>
      <c r="L105" s="202"/>
      <c r="P105" s="175"/>
    </row>
    <row r="106" spans="1:16" ht="87" customHeight="1">
      <c r="A106" s="162" t="s">
        <v>1327</v>
      </c>
      <c r="C106" s="178" t="s">
        <v>1328</v>
      </c>
      <c r="G106" s="120">
        <v>151.15</v>
      </c>
      <c r="H106" s="121" t="s">
        <v>6</v>
      </c>
      <c r="I106" s="97"/>
      <c r="J106" s="19">
        <f>I106*G106</f>
        <v>0</v>
      </c>
      <c r="K106" s="19"/>
      <c r="L106" s="202"/>
      <c r="P106" s="175"/>
    </row>
    <row r="107" spans="1:16" ht="87" customHeight="1">
      <c r="A107" s="162" t="s">
        <v>1128</v>
      </c>
      <c r="C107" s="178" t="s">
        <v>1360</v>
      </c>
      <c r="G107" s="120">
        <v>145.55000000000001</v>
      </c>
      <c r="H107" s="121" t="s">
        <v>6</v>
      </c>
      <c r="I107" s="97"/>
      <c r="J107" s="19">
        <f t="shared" si="9"/>
        <v>0</v>
      </c>
      <c r="K107" s="19"/>
    </row>
    <row r="108" spans="1:16" ht="87" customHeight="1">
      <c r="A108" s="162" t="s">
        <v>1142</v>
      </c>
      <c r="C108" s="30" t="s">
        <v>1143</v>
      </c>
      <c r="G108" s="120">
        <v>18.95</v>
      </c>
      <c r="H108" s="121" t="s">
        <v>6</v>
      </c>
      <c r="I108" s="97"/>
      <c r="J108" s="19">
        <f>I108*G108</f>
        <v>0</v>
      </c>
      <c r="K108" s="19"/>
    </row>
    <row r="109" spans="1:16" ht="87" customHeight="1">
      <c r="A109" s="162" t="s">
        <v>794</v>
      </c>
      <c r="C109" s="30" t="s">
        <v>1144</v>
      </c>
      <c r="G109" s="120">
        <v>11.95</v>
      </c>
      <c r="H109" s="121" t="s">
        <v>1</v>
      </c>
      <c r="I109" s="97"/>
      <c r="J109" s="19">
        <f t="shared" si="9"/>
        <v>0</v>
      </c>
      <c r="K109" s="19"/>
    </row>
    <row r="110" spans="1:16" ht="42" customHeight="1">
      <c r="G110" s="120"/>
      <c r="H110" s="121"/>
      <c r="I110" s="97"/>
      <c r="J110" s="19"/>
      <c r="K110" s="19"/>
    </row>
    <row r="111" spans="1:16" s="7" customFormat="1" ht="45" customHeight="1">
      <c r="A111" s="160"/>
      <c r="C111" s="8" t="s">
        <v>101</v>
      </c>
      <c r="D111" s="8"/>
      <c r="G111" s="129"/>
      <c r="H111" s="127"/>
      <c r="I111" s="100"/>
      <c r="J111" s="20"/>
      <c r="K111" s="20"/>
      <c r="L111" s="200"/>
      <c r="M111" s="56"/>
      <c r="N111" s="64"/>
    </row>
    <row r="112" spans="1:16" ht="87.75" customHeight="1">
      <c r="A112" s="162" t="s">
        <v>1238</v>
      </c>
      <c r="C112" s="13" t="s">
        <v>1237</v>
      </c>
      <c r="D112" s="13"/>
      <c r="G112" s="120">
        <v>65</v>
      </c>
      <c r="H112" s="121" t="s">
        <v>1</v>
      </c>
      <c r="I112" s="97"/>
      <c r="J112" s="19">
        <f t="shared" ref="J112:J117" si="10">I112*G112</f>
        <v>0</v>
      </c>
      <c r="K112" s="19"/>
      <c r="L112" s="195"/>
    </row>
    <row r="113" spans="1:18" ht="87.75" customHeight="1">
      <c r="A113" s="164" t="s">
        <v>103</v>
      </c>
      <c r="C113" s="13" t="s">
        <v>102</v>
      </c>
      <c r="D113" s="13"/>
      <c r="G113" s="120">
        <v>130</v>
      </c>
      <c r="H113" s="121" t="s">
        <v>1</v>
      </c>
      <c r="I113" s="97"/>
      <c r="J113" s="19">
        <f t="shared" si="10"/>
        <v>0</v>
      </c>
      <c r="K113" s="19"/>
      <c r="L113" s="203"/>
    </row>
    <row r="114" spans="1:18" ht="87.75" customHeight="1">
      <c r="A114" s="162" t="s">
        <v>213</v>
      </c>
      <c r="C114" s="225" t="s">
        <v>1424</v>
      </c>
      <c r="D114" s="13"/>
      <c r="G114" s="120">
        <v>235.2</v>
      </c>
      <c r="H114" s="121" t="s">
        <v>6</v>
      </c>
      <c r="I114" s="97"/>
      <c r="J114" s="19">
        <f t="shared" si="10"/>
        <v>0</v>
      </c>
      <c r="K114" s="19"/>
      <c r="L114" s="203"/>
    </row>
    <row r="115" spans="1:18" ht="87.75" customHeight="1">
      <c r="A115" s="162" t="s">
        <v>1484</v>
      </c>
      <c r="C115" s="225" t="s">
        <v>1485</v>
      </c>
      <c r="D115" s="13"/>
      <c r="G115" s="120">
        <v>174.99</v>
      </c>
      <c r="H115" s="121" t="s">
        <v>1</v>
      </c>
      <c r="I115" s="97"/>
      <c r="J115" s="19">
        <f t="shared" si="10"/>
        <v>0</v>
      </c>
      <c r="K115" s="19"/>
      <c r="L115" s="203"/>
    </row>
    <row r="116" spans="1:18" ht="87.75" customHeight="1">
      <c r="A116" s="162" t="s">
        <v>803</v>
      </c>
      <c r="C116" s="13" t="s">
        <v>804</v>
      </c>
      <c r="D116" s="13"/>
      <c r="G116" s="120">
        <v>509.95</v>
      </c>
      <c r="H116" s="121" t="s">
        <v>1</v>
      </c>
      <c r="I116" s="97"/>
      <c r="J116" s="19">
        <f t="shared" si="10"/>
        <v>0</v>
      </c>
      <c r="K116" s="88"/>
      <c r="N116" s="19"/>
    </row>
    <row r="117" spans="1:18" ht="87.75" customHeight="1">
      <c r="A117" s="164" t="s">
        <v>106</v>
      </c>
      <c r="C117" s="13" t="s">
        <v>193</v>
      </c>
      <c r="D117" s="13"/>
      <c r="G117" s="120">
        <v>139</v>
      </c>
      <c r="H117" s="121" t="s">
        <v>1</v>
      </c>
      <c r="I117" s="97"/>
      <c r="J117" s="19">
        <f t="shared" si="10"/>
        <v>0</v>
      </c>
      <c r="K117" s="19"/>
      <c r="L117" s="203"/>
    </row>
    <row r="118" spans="1:18" ht="42.75" customHeight="1">
      <c r="A118" s="164"/>
      <c r="C118" s="13"/>
      <c r="D118" s="13"/>
      <c r="G118" s="120"/>
      <c r="H118" s="121"/>
      <c r="I118" s="97"/>
      <c r="J118" s="19"/>
      <c r="K118" s="19"/>
      <c r="L118" s="203"/>
    </row>
    <row r="119" spans="1:18" s="25" customFormat="1" ht="49.5" customHeight="1">
      <c r="A119" s="165"/>
      <c r="C119" s="26" t="s">
        <v>273</v>
      </c>
      <c r="D119" s="27"/>
      <c r="G119" s="131"/>
      <c r="H119" s="132"/>
      <c r="I119" s="101"/>
      <c r="J119" s="28"/>
      <c r="K119" s="28"/>
      <c r="L119" s="204"/>
      <c r="M119" s="59"/>
      <c r="N119" s="59"/>
    </row>
    <row r="120" spans="1:18" ht="87.75" customHeight="1">
      <c r="A120" s="162" t="s">
        <v>1419</v>
      </c>
      <c r="C120" s="13" t="s">
        <v>1481</v>
      </c>
      <c r="D120" s="13"/>
      <c r="G120" s="120">
        <v>1037.5</v>
      </c>
      <c r="H120" s="121" t="s">
        <v>1</v>
      </c>
      <c r="I120" s="97"/>
      <c r="J120" s="19">
        <f>I120*G120</f>
        <v>0</v>
      </c>
      <c r="K120" s="19"/>
      <c r="L120" s="203"/>
    </row>
    <row r="121" spans="1:18" ht="87.75" customHeight="1">
      <c r="A121" s="162" t="s">
        <v>1222</v>
      </c>
      <c r="C121" s="13" t="s">
        <v>416</v>
      </c>
      <c r="D121" s="13"/>
      <c r="G121" s="120">
        <v>62.95</v>
      </c>
      <c r="H121" s="121" t="s">
        <v>6</v>
      </c>
      <c r="I121" s="97"/>
      <c r="J121" s="19">
        <f>I121*G121</f>
        <v>0</v>
      </c>
      <c r="K121" s="19"/>
      <c r="L121" s="203"/>
      <c r="R121" s="175"/>
    </row>
    <row r="122" spans="1:18" ht="45" customHeight="1">
      <c r="G122" s="120"/>
      <c r="H122" s="121"/>
      <c r="I122" s="97"/>
      <c r="J122" s="19"/>
      <c r="K122" s="19"/>
    </row>
    <row r="123" spans="1:18" s="7" customFormat="1" ht="45" customHeight="1">
      <c r="A123" s="160"/>
      <c r="C123" s="8" t="s">
        <v>111</v>
      </c>
      <c r="D123" s="8"/>
      <c r="G123" s="129"/>
      <c r="H123" s="127"/>
      <c r="I123" s="100"/>
      <c r="J123" s="20"/>
      <c r="K123" s="20"/>
      <c r="L123" s="192"/>
      <c r="M123" s="56"/>
      <c r="N123" s="56"/>
    </row>
    <row r="124" spans="1:18" s="9" customFormat="1" ht="24" customHeight="1">
      <c r="A124" s="161"/>
      <c r="C124" s="10" t="s">
        <v>57</v>
      </c>
      <c r="D124" s="10"/>
      <c r="G124" s="125"/>
      <c r="H124" s="119"/>
      <c r="I124" s="99"/>
      <c r="J124" s="16"/>
      <c r="K124" s="16"/>
      <c r="L124" s="193"/>
      <c r="M124" s="57"/>
      <c r="N124" s="57"/>
    </row>
    <row r="125" spans="1:18" ht="87" customHeight="1">
      <c r="A125" s="162" t="s">
        <v>36</v>
      </c>
      <c r="C125" s="1" t="s">
        <v>1094</v>
      </c>
      <c r="G125" s="120">
        <v>18.5</v>
      </c>
      <c r="H125" s="121" t="s">
        <v>1</v>
      </c>
      <c r="I125" s="97"/>
      <c r="J125" s="19">
        <f t="shared" ref="J125:J163" si="11">I125*G125</f>
        <v>0</v>
      </c>
      <c r="K125" s="19"/>
    </row>
    <row r="126" spans="1:18" ht="87" customHeight="1">
      <c r="A126" s="162" t="s">
        <v>1093</v>
      </c>
      <c r="C126" s="1" t="s">
        <v>573</v>
      </c>
      <c r="G126" s="120">
        <v>19.5</v>
      </c>
      <c r="H126" s="121" t="s">
        <v>1</v>
      </c>
      <c r="I126" s="97"/>
      <c r="J126" s="19">
        <f>I126*G126</f>
        <v>0</v>
      </c>
      <c r="K126" s="19"/>
    </row>
    <row r="127" spans="1:18" ht="87" customHeight="1">
      <c r="A127" s="162" t="s">
        <v>572</v>
      </c>
      <c r="C127" s="1" t="s">
        <v>574</v>
      </c>
      <c r="G127" s="120">
        <v>18.399999999999999</v>
      </c>
      <c r="H127" s="121" t="s">
        <v>1</v>
      </c>
      <c r="I127" s="97"/>
      <c r="J127" s="19">
        <f t="shared" si="11"/>
        <v>0</v>
      </c>
      <c r="K127" s="19"/>
    </row>
    <row r="128" spans="1:18" ht="87" customHeight="1">
      <c r="A128" s="162" t="s">
        <v>814</v>
      </c>
      <c r="C128" s="1" t="s">
        <v>815</v>
      </c>
      <c r="G128" s="120">
        <v>49.75</v>
      </c>
      <c r="H128" s="121" t="s">
        <v>1</v>
      </c>
      <c r="I128" s="97"/>
      <c r="J128" s="19">
        <f>I128*G128</f>
        <v>0</v>
      </c>
      <c r="K128" s="19"/>
    </row>
    <row r="129" spans="1:14" ht="87" customHeight="1">
      <c r="A129" s="162" t="s">
        <v>1224</v>
      </c>
      <c r="C129" s="1" t="s">
        <v>1225</v>
      </c>
      <c r="G129" s="120">
        <v>59.27</v>
      </c>
      <c r="H129" s="121" t="s">
        <v>1</v>
      </c>
      <c r="I129" s="97"/>
      <c r="J129" s="19">
        <f>I129*G129</f>
        <v>0</v>
      </c>
      <c r="K129" s="19"/>
      <c r="L129" s="205"/>
      <c r="M129" s="23"/>
    </row>
    <row r="130" spans="1:14" ht="87" customHeight="1">
      <c r="A130" s="162" t="s">
        <v>1169</v>
      </c>
      <c r="C130" s="1" t="s">
        <v>1170</v>
      </c>
      <c r="G130" s="120">
        <v>39.85</v>
      </c>
      <c r="H130" s="121" t="s">
        <v>1</v>
      </c>
      <c r="I130" s="97"/>
      <c r="J130" s="19">
        <f>I130*G130</f>
        <v>0</v>
      </c>
      <c r="K130" s="19"/>
      <c r="L130" s="201"/>
      <c r="M130" s="23"/>
      <c r="N130" s="175"/>
    </row>
    <row r="131" spans="1:14" ht="87" customHeight="1">
      <c r="A131" s="162" t="s">
        <v>184</v>
      </c>
      <c r="B131" s="24"/>
      <c r="C131" s="1" t="s">
        <v>535</v>
      </c>
      <c r="G131" s="120">
        <v>16.7</v>
      </c>
      <c r="H131" s="121" t="s">
        <v>6</v>
      </c>
      <c r="I131" s="97"/>
      <c r="J131" s="19">
        <f t="shared" si="11"/>
        <v>0</v>
      </c>
      <c r="K131" s="19"/>
    </row>
    <row r="132" spans="1:14" ht="87" customHeight="1">
      <c r="A132" s="162" t="s">
        <v>536</v>
      </c>
      <c r="B132" s="24"/>
      <c r="C132" s="1" t="s">
        <v>537</v>
      </c>
      <c r="G132" s="120">
        <v>14.72</v>
      </c>
      <c r="H132" s="121" t="s">
        <v>1</v>
      </c>
      <c r="I132" s="97"/>
      <c r="J132" s="19">
        <f t="shared" si="11"/>
        <v>0</v>
      </c>
      <c r="K132" s="19"/>
    </row>
    <row r="133" spans="1:14" ht="87" customHeight="1">
      <c r="A133" s="162" t="s">
        <v>594</v>
      </c>
      <c r="B133" s="24"/>
      <c r="C133" s="30" t="s">
        <v>595</v>
      </c>
      <c r="G133" s="120">
        <v>15.85</v>
      </c>
      <c r="H133" s="121" t="s">
        <v>1</v>
      </c>
      <c r="I133" s="97"/>
      <c r="J133" s="19">
        <f t="shared" si="11"/>
        <v>0</v>
      </c>
      <c r="K133" s="19"/>
    </row>
    <row r="134" spans="1:14" ht="87" customHeight="1">
      <c r="A134" s="162" t="s">
        <v>44</v>
      </c>
      <c r="C134" s="1" t="s">
        <v>39</v>
      </c>
      <c r="G134" s="120">
        <v>27.89</v>
      </c>
      <c r="H134" s="121" t="s">
        <v>1</v>
      </c>
      <c r="I134" s="97"/>
      <c r="J134" s="19">
        <f t="shared" si="11"/>
        <v>0</v>
      </c>
      <c r="K134" s="19"/>
      <c r="L134" s="195"/>
    </row>
    <row r="135" spans="1:14" ht="87" customHeight="1">
      <c r="A135" s="162" t="s">
        <v>45</v>
      </c>
      <c r="B135" s="24"/>
      <c r="C135" s="1" t="s">
        <v>46</v>
      </c>
      <c r="G135" s="120">
        <v>17.45</v>
      </c>
      <c r="H135" s="121" t="s">
        <v>1</v>
      </c>
      <c r="I135" s="97"/>
      <c r="J135" s="19">
        <f t="shared" si="11"/>
        <v>0</v>
      </c>
      <c r="K135" s="19"/>
      <c r="L135" s="195"/>
    </row>
    <row r="136" spans="1:14" ht="87" customHeight="1">
      <c r="A136" s="162" t="s">
        <v>56</v>
      </c>
      <c r="C136" s="1" t="s">
        <v>321</v>
      </c>
      <c r="G136" s="120">
        <v>17.72</v>
      </c>
      <c r="H136" s="121" t="s">
        <v>1</v>
      </c>
      <c r="I136" s="97"/>
      <c r="J136" s="19">
        <f t="shared" si="11"/>
        <v>0</v>
      </c>
      <c r="K136" s="19"/>
    </row>
    <row r="137" spans="1:14" ht="87" customHeight="1">
      <c r="A137" s="162" t="s">
        <v>1319</v>
      </c>
      <c r="C137" s="1" t="s">
        <v>1320</v>
      </c>
      <c r="G137" s="120">
        <v>21.38</v>
      </c>
      <c r="H137" s="121" t="s">
        <v>1</v>
      </c>
      <c r="I137" s="97"/>
      <c r="J137" s="19">
        <f t="shared" si="11"/>
        <v>0</v>
      </c>
      <c r="K137" s="19"/>
    </row>
    <row r="138" spans="1:14" ht="87" customHeight="1">
      <c r="A138" s="162" t="s">
        <v>1167</v>
      </c>
      <c r="C138" s="1" t="s">
        <v>1168</v>
      </c>
      <c r="G138" s="120">
        <v>39.950000000000003</v>
      </c>
      <c r="H138" s="121" t="s">
        <v>1</v>
      </c>
      <c r="I138" s="97"/>
      <c r="J138" s="19">
        <f>I138*G138</f>
        <v>0</v>
      </c>
      <c r="K138" s="19"/>
      <c r="L138" s="201"/>
    </row>
    <row r="139" spans="1:14" ht="87" customHeight="1">
      <c r="A139" s="162" t="s">
        <v>319</v>
      </c>
      <c r="C139" s="1" t="s">
        <v>320</v>
      </c>
      <c r="G139" s="120">
        <v>21.2</v>
      </c>
      <c r="H139" s="121" t="s">
        <v>1</v>
      </c>
      <c r="I139" s="97"/>
      <c r="J139" s="19">
        <f t="shared" si="11"/>
        <v>0</v>
      </c>
      <c r="K139" s="19"/>
    </row>
    <row r="140" spans="1:14" ht="87" customHeight="1">
      <c r="A140" s="162" t="s">
        <v>719</v>
      </c>
      <c r="C140" s="1" t="s">
        <v>720</v>
      </c>
      <c r="G140" s="120">
        <v>104.95</v>
      </c>
      <c r="H140" s="121" t="s">
        <v>1</v>
      </c>
      <c r="I140" s="97"/>
      <c r="J140" s="19">
        <f>I140*G140</f>
        <v>0</v>
      </c>
      <c r="K140" s="19"/>
      <c r="L140" s="206"/>
    </row>
    <row r="141" spans="1:14" ht="87" customHeight="1">
      <c r="A141" s="162" t="s">
        <v>92</v>
      </c>
      <c r="C141" s="1" t="s">
        <v>274</v>
      </c>
      <c r="G141" s="120">
        <v>23.97</v>
      </c>
      <c r="H141" s="121" t="s">
        <v>1</v>
      </c>
      <c r="I141" s="97"/>
      <c r="J141" s="19">
        <f t="shared" si="11"/>
        <v>0</v>
      </c>
      <c r="K141" s="19"/>
      <c r="L141" s="195"/>
    </row>
    <row r="142" spans="1:14" ht="87" customHeight="1">
      <c r="A142" s="162" t="s">
        <v>275</v>
      </c>
      <c r="C142" s="1" t="s">
        <v>1400</v>
      </c>
      <c r="G142" s="120">
        <v>91.95</v>
      </c>
      <c r="H142" s="121" t="s">
        <v>1</v>
      </c>
      <c r="I142" s="97"/>
      <c r="J142" s="19">
        <f t="shared" si="11"/>
        <v>0</v>
      </c>
      <c r="K142" s="19"/>
      <c r="L142" s="195"/>
    </row>
    <row r="143" spans="1:14" ht="87" customHeight="1">
      <c r="A143" s="162" t="s">
        <v>724</v>
      </c>
      <c r="C143" s="1" t="s">
        <v>725</v>
      </c>
      <c r="G143" s="120">
        <v>61.99</v>
      </c>
      <c r="H143" s="121" t="s">
        <v>1</v>
      </c>
      <c r="I143" s="97"/>
      <c r="J143" s="19">
        <f>I143*G143</f>
        <v>0</v>
      </c>
      <c r="K143" s="19"/>
      <c r="L143" s="195"/>
    </row>
    <row r="144" spans="1:14" ht="87" customHeight="1">
      <c r="A144" s="162" t="s">
        <v>1217</v>
      </c>
      <c r="C144" s="1" t="s">
        <v>1218</v>
      </c>
      <c r="G144" s="120">
        <v>26.99</v>
      </c>
      <c r="H144" s="121" t="s">
        <v>1</v>
      </c>
      <c r="I144" s="97"/>
      <c r="J144" s="19">
        <f t="shared" si="11"/>
        <v>0</v>
      </c>
      <c r="K144" s="19"/>
    </row>
    <row r="145" spans="1:21" ht="87" customHeight="1">
      <c r="A145" s="162" t="s">
        <v>1219</v>
      </c>
      <c r="C145" s="1" t="s">
        <v>1220</v>
      </c>
      <c r="G145" s="120">
        <v>52.99</v>
      </c>
      <c r="H145" s="121" t="s">
        <v>1</v>
      </c>
      <c r="I145" s="97"/>
      <c r="J145" s="19">
        <f>I145*G145</f>
        <v>0</v>
      </c>
      <c r="K145" s="19"/>
    </row>
    <row r="146" spans="1:21" ht="87" customHeight="1">
      <c r="A146" s="162" t="s">
        <v>742</v>
      </c>
      <c r="C146" s="1" t="s">
        <v>753</v>
      </c>
      <c r="G146" s="120">
        <v>19.95</v>
      </c>
      <c r="H146" s="121" t="s">
        <v>1</v>
      </c>
      <c r="I146" s="97"/>
      <c r="J146" s="19">
        <f>I146*G146</f>
        <v>0</v>
      </c>
      <c r="K146" s="19"/>
      <c r="L146" s="195"/>
      <c r="M146" s="84"/>
      <c r="S146" s="89"/>
      <c r="T146" s="11"/>
      <c r="U146" s="175"/>
    </row>
    <row r="147" spans="1:21" ht="87" customHeight="1">
      <c r="A147" s="162" t="s">
        <v>575</v>
      </c>
      <c r="C147" s="1" t="s">
        <v>1512</v>
      </c>
      <c r="G147" s="120">
        <v>6.99</v>
      </c>
      <c r="H147" s="121" t="s">
        <v>1</v>
      </c>
      <c r="I147" s="97"/>
      <c r="J147" s="19">
        <f t="shared" si="11"/>
        <v>0</v>
      </c>
      <c r="K147" s="19"/>
      <c r="L147" s="195"/>
    </row>
    <row r="148" spans="1:21" ht="87" customHeight="1">
      <c r="A148" s="162" t="s">
        <v>576</v>
      </c>
      <c r="C148" s="1" t="s">
        <v>1513</v>
      </c>
      <c r="G148" s="120">
        <v>13.99</v>
      </c>
      <c r="H148" s="121" t="s">
        <v>1</v>
      </c>
      <c r="I148" s="97"/>
      <c r="J148" s="19">
        <f t="shared" si="11"/>
        <v>0</v>
      </c>
      <c r="K148" s="19"/>
      <c r="L148" s="195"/>
    </row>
    <row r="149" spans="1:21" ht="87" customHeight="1">
      <c r="A149" s="162" t="s">
        <v>1514</v>
      </c>
      <c r="C149" s="181" t="s">
        <v>1515</v>
      </c>
      <c r="G149" s="120">
        <v>35.950000000000003</v>
      </c>
      <c r="H149" s="121" t="s">
        <v>1</v>
      </c>
      <c r="I149" s="97"/>
      <c r="J149" s="19">
        <f t="shared" ref="J149" si="12">I149*G149</f>
        <v>0</v>
      </c>
      <c r="K149" s="19"/>
      <c r="L149" s="195"/>
    </row>
    <row r="150" spans="1:21" ht="87" customHeight="1">
      <c r="A150" s="162" t="s">
        <v>361</v>
      </c>
      <c r="C150" s="1" t="s">
        <v>1001</v>
      </c>
      <c r="G150" s="120">
        <v>25.8</v>
      </c>
      <c r="H150" s="121" t="s">
        <v>1</v>
      </c>
      <c r="I150" s="97"/>
      <c r="J150" s="19">
        <f t="shared" si="11"/>
        <v>0</v>
      </c>
      <c r="K150" s="19"/>
      <c r="L150" s="195"/>
    </row>
    <row r="151" spans="1:21" ht="87" customHeight="1">
      <c r="A151" s="151" t="s">
        <v>1018</v>
      </c>
      <c r="C151" s="1" t="s">
        <v>1019</v>
      </c>
      <c r="G151" s="120">
        <v>34.700000000000003</v>
      </c>
      <c r="H151" s="121" t="s">
        <v>1</v>
      </c>
      <c r="I151" s="97"/>
      <c r="J151" s="19">
        <f>I151*G151</f>
        <v>0</v>
      </c>
      <c r="K151" s="19"/>
      <c r="L151" s="195"/>
    </row>
    <row r="152" spans="1:21" ht="87" customHeight="1">
      <c r="A152" s="162" t="s">
        <v>40</v>
      </c>
      <c r="C152" s="1" t="s">
        <v>672</v>
      </c>
      <c r="G152" s="120">
        <v>34.97</v>
      </c>
      <c r="H152" s="121" t="s">
        <v>6</v>
      </c>
      <c r="I152" s="97"/>
      <c r="J152" s="19">
        <f t="shared" si="11"/>
        <v>0</v>
      </c>
      <c r="L152" s="195"/>
      <c r="M152" s="88"/>
    </row>
    <row r="153" spans="1:21" ht="87" customHeight="1">
      <c r="A153" s="162" t="s">
        <v>17</v>
      </c>
      <c r="C153" s="1" t="s">
        <v>401</v>
      </c>
      <c r="G153" s="120">
        <v>69.55</v>
      </c>
      <c r="H153" s="121" t="s">
        <v>1</v>
      </c>
      <c r="I153" s="97"/>
      <c r="J153" s="19">
        <f t="shared" si="11"/>
        <v>0</v>
      </c>
      <c r="K153" s="19"/>
      <c r="L153" s="195"/>
    </row>
    <row r="154" spans="1:21" ht="87" customHeight="1">
      <c r="A154" s="162" t="s">
        <v>414</v>
      </c>
      <c r="C154" s="1" t="s">
        <v>415</v>
      </c>
      <c r="G154" s="120">
        <v>29.35</v>
      </c>
      <c r="H154" s="121" t="s">
        <v>1</v>
      </c>
      <c r="I154" s="97"/>
      <c r="J154" s="19">
        <f t="shared" si="11"/>
        <v>0</v>
      </c>
      <c r="K154" s="19"/>
      <c r="L154" s="203"/>
    </row>
    <row r="155" spans="1:21" ht="87" customHeight="1">
      <c r="A155" s="162" t="s">
        <v>216</v>
      </c>
      <c r="C155" s="1" t="s">
        <v>217</v>
      </c>
      <c r="G155" s="120">
        <v>299.5</v>
      </c>
      <c r="H155" s="121" t="s">
        <v>1</v>
      </c>
      <c r="I155" s="97"/>
      <c r="J155" s="19">
        <f t="shared" si="11"/>
        <v>0</v>
      </c>
      <c r="K155" s="19"/>
      <c r="L155" s="203"/>
    </row>
    <row r="156" spans="1:21" ht="87" customHeight="1">
      <c r="A156" s="162" t="s">
        <v>670</v>
      </c>
      <c r="C156" s="1" t="s">
        <v>671</v>
      </c>
      <c r="G156" s="120">
        <v>64.5</v>
      </c>
      <c r="H156" s="121" t="s">
        <v>1</v>
      </c>
      <c r="I156" s="97"/>
      <c r="J156" s="19">
        <f>I156*G156</f>
        <v>0</v>
      </c>
      <c r="K156" s="19"/>
      <c r="L156" s="195"/>
      <c r="M156" s="88"/>
    </row>
    <row r="157" spans="1:21" ht="87" customHeight="1">
      <c r="A157" s="162" t="s">
        <v>140</v>
      </c>
      <c r="C157" s="1" t="s">
        <v>292</v>
      </c>
      <c r="G157" s="120">
        <v>52.95</v>
      </c>
      <c r="H157" s="121" t="s">
        <v>6</v>
      </c>
      <c r="I157" s="97"/>
      <c r="J157" s="19">
        <f t="shared" si="11"/>
        <v>0</v>
      </c>
      <c r="K157" s="19"/>
      <c r="L157" s="203"/>
    </row>
    <row r="158" spans="1:21" ht="87" customHeight="1">
      <c r="A158" s="162" t="s">
        <v>141</v>
      </c>
      <c r="C158" s="1" t="s">
        <v>221</v>
      </c>
      <c r="G158" s="120">
        <v>54.97</v>
      </c>
      <c r="H158" s="121" t="s">
        <v>6</v>
      </c>
      <c r="I158" s="97"/>
      <c r="J158" s="19">
        <f t="shared" si="11"/>
        <v>0</v>
      </c>
      <c r="K158" s="19"/>
      <c r="L158" s="203"/>
    </row>
    <row r="159" spans="1:21" ht="87" customHeight="1">
      <c r="A159" s="162" t="s">
        <v>222</v>
      </c>
      <c r="C159" s="1" t="s">
        <v>293</v>
      </c>
      <c r="G159" s="120">
        <v>54.97</v>
      </c>
      <c r="H159" s="121" t="s">
        <v>6</v>
      </c>
      <c r="I159" s="97"/>
      <c r="J159" s="19">
        <f t="shared" si="11"/>
        <v>0</v>
      </c>
      <c r="K159" s="19"/>
      <c r="L159" s="203"/>
    </row>
    <row r="160" spans="1:21" ht="87" customHeight="1">
      <c r="A160" s="162" t="s">
        <v>1538</v>
      </c>
      <c r="C160" s="30" t="s">
        <v>1539</v>
      </c>
      <c r="G160" s="120">
        <v>38.97</v>
      </c>
      <c r="H160" s="121" t="s">
        <v>1</v>
      </c>
      <c r="I160" s="97"/>
      <c r="J160" s="19">
        <f t="shared" ref="J160" si="13">I160*G160</f>
        <v>0</v>
      </c>
      <c r="K160" s="19"/>
      <c r="L160" s="203"/>
    </row>
    <row r="161" spans="1:15" ht="87" customHeight="1">
      <c r="A161" s="162" t="s">
        <v>421</v>
      </c>
      <c r="C161" s="41" t="s">
        <v>422</v>
      </c>
      <c r="G161" s="120">
        <v>47.75</v>
      </c>
      <c r="H161" s="121" t="s">
        <v>6</v>
      </c>
      <c r="I161" s="97"/>
      <c r="J161" s="19">
        <f t="shared" si="11"/>
        <v>0</v>
      </c>
      <c r="K161" s="19"/>
      <c r="L161" s="203"/>
    </row>
    <row r="162" spans="1:15" ht="87" customHeight="1">
      <c r="A162" s="162" t="s">
        <v>619</v>
      </c>
      <c r="C162" s="1" t="s">
        <v>620</v>
      </c>
      <c r="G162" s="120">
        <v>39</v>
      </c>
      <c r="H162" s="123" t="s">
        <v>1</v>
      </c>
      <c r="I162" s="97"/>
      <c r="J162" s="19">
        <f>I162*G162</f>
        <v>0</v>
      </c>
      <c r="K162" s="19"/>
      <c r="L162" s="195"/>
      <c r="M162" s="88"/>
    </row>
    <row r="163" spans="1:15" ht="87" customHeight="1">
      <c r="A163" s="162" t="s">
        <v>585</v>
      </c>
      <c r="C163" s="1" t="s">
        <v>1541</v>
      </c>
      <c r="G163" s="120">
        <v>19.95</v>
      </c>
      <c r="H163" s="123" t="s">
        <v>1</v>
      </c>
      <c r="I163" s="97"/>
      <c r="J163" s="19">
        <f t="shared" si="11"/>
        <v>0</v>
      </c>
      <c r="K163" s="19"/>
      <c r="L163" s="195"/>
      <c r="M163" s="175"/>
    </row>
    <row r="164" spans="1:15" ht="87" customHeight="1">
      <c r="A164" s="162" t="s">
        <v>1542</v>
      </c>
      <c r="C164" s="1" t="s">
        <v>1543</v>
      </c>
      <c r="G164" s="120">
        <v>29.95</v>
      </c>
      <c r="H164" s="123" t="s">
        <v>1</v>
      </c>
      <c r="I164" s="97"/>
      <c r="J164" s="19">
        <f t="shared" ref="J164" si="14">I164*G164</f>
        <v>0</v>
      </c>
      <c r="K164" s="19"/>
      <c r="L164" s="195"/>
      <c r="M164" s="175"/>
    </row>
    <row r="165" spans="1:15" s="9" customFormat="1" ht="24" customHeight="1">
      <c r="A165" s="161"/>
      <c r="C165" s="10" t="s">
        <v>58</v>
      </c>
      <c r="D165" s="10"/>
      <c r="G165" s="125"/>
      <c r="H165" s="119"/>
      <c r="I165" s="99"/>
      <c r="J165" s="16"/>
      <c r="K165" s="16"/>
      <c r="L165" s="193"/>
      <c r="M165" s="57"/>
      <c r="N165" s="57"/>
    </row>
    <row r="166" spans="1:15" s="24" customFormat="1" ht="87" customHeight="1">
      <c r="A166" s="163" t="s">
        <v>19</v>
      </c>
      <c r="C166" s="180" t="s">
        <v>1196</v>
      </c>
      <c r="D166" s="33"/>
      <c r="G166" s="122">
        <v>21.89</v>
      </c>
      <c r="H166" s="123" t="s">
        <v>1</v>
      </c>
      <c r="I166" s="98"/>
      <c r="J166" s="34">
        <f t="shared" ref="J166:J191" si="15">I166*G166</f>
        <v>0</v>
      </c>
      <c r="K166" s="34"/>
      <c r="L166" s="207"/>
      <c r="M166" s="58"/>
      <c r="N166" s="58"/>
    </row>
    <row r="167" spans="1:15" s="24" customFormat="1" ht="87" customHeight="1">
      <c r="A167" s="163" t="s">
        <v>691</v>
      </c>
      <c r="C167" s="180" t="s">
        <v>1197</v>
      </c>
      <c r="D167" s="33"/>
      <c r="G167" s="122">
        <v>21.95</v>
      </c>
      <c r="H167" s="123" t="s">
        <v>1</v>
      </c>
      <c r="I167" s="98"/>
      <c r="J167" s="34">
        <f t="shared" si="15"/>
        <v>0</v>
      </c>
      <c r="K167" s="34"/>
      <c r="L167" s="207"/>
      <c r="M167" s="58"/>
      <c r="N167" s="58"/>
    </row>
    <row r="168" spans="1:15" s="24" customFormat="1" ht="87" customHeight="1">
      <c r="A168" s="162" t="s">
        <v>413</v>
      </c>
      <c r="B168"/>
      <c r="C168" s="1" t="s">
        <v>1202</v>
      </c>
      <c r="D168" s="33"/>
      <c r="G168" s="122">
        <v>43.99</v>
      </c>
      <c r="H168" s="123" t="s">
        <v>1</v>
      </c>
      <c r="I168" s="98"/>
      <c r="J168" s="34">
        <f t="shared" si="15"/>
        <v>0</v>
      </c>
      <c r="L168" s="195"/>
      <c r="M168" s="89"/>
      <c r="N168" s="58"/>
    </row>
    <row r="169" spans="1:15" s="24" customFormat="1" ht="87" customHeight="1">
      <c r="A169" s="162" t="s">
        <v>852</v>
      </c>
      <c r="B169"/>
      <c r="C169" s="1" t="s">
        <v>1201</v>
      </c>
      <c r="D169" s="33"/>
      <c r="G169" s="122">
        <v>40.950000000000003</v>
      </c>
      <c r="H169" s="121" t="s">
        <v>6</v>
      </c>
      <c r="I169" s="98"/>
      <c r="J169" s="34">
        <f t="shared" si="15"/>
        <v>0</v>
      </c>
      <c r="K169" s="34"/>
      <c r="L169" s="208"/>
      <c r="M169" s="58"/>
      <c r="N169" s="58"/>
    </row>
    <row r="170" spans="1:15" ht="87" customHeight="1">
      <c r="A170" s="162" t="s">
        <v>302</v>
      </c>
      <c r="C170" s="181" t="s">
        <v>1198</v>
      </c>
      <c r="G170" s="120">
        <v>55.19</v>
      </c>
      <c r="H170" s="121" t="s">
        <v>6</v>
      </c>
      <c r="I170" s="97"/>
      <c r="J170" s="19">
        <f t="shared" si="15"/>
        <v>0</v>
      </c>
      <c r="K170" s="19"/>
    </row>
    <row r="171" spans="1:15" s="24" customFormat="1" ht="87" customHeight="1">
      <c r="A171" s="171" t="s">
        <v>1003</v>
      </c>
      <c r="C171" s="33" t="s">
        <v>1199</v>
      </c>
      <c r="D171" s="33"/>
      <c r="G171" s="122">
        <v>149.94999999999999</v>
      </c>
      <c r="H171" s="123" t="s">
        <v>1</v>
      </c>
      <c r="I171" s="98"/>
      <c r="J171" s="34">
        <f t="shared" si="15"/>
        <v>0</v>
      </c>
      <c r="K171" s="34"/>
      <c r="L171" s="195"/>
      <c r="M171" s="37"/>
      <c r="N171" s="58"/>
    </row>
    <row r="172" spans="1:15" s="24" customFormat="1" ht="87" customHeight="1">
      <c r="A172" s="151" t="s">
        <v>445</v>
      </c>
      <c r="B172"/>
      <c r="C172" s="33" t="s">
        <v>1200</v>
      </c>
      <c r="D172" s="33"/>
      <c r="G172" s="122">
        <v>147.94999999999999</v>
      </c>
      <c r="H172" s="121" t="s">
        <v>6</v>
      </c>
      <c r="I172" s="98"/>
      <c r="J172" s="34">
        <f t="shared" si="15"/>
        <v>0</v>
      </c>
      <c r="K172" s="34"/>
      <c r="L172" s="207"/>
      <c r="M172" s="58"/>
      <c r="N172" s="58"/>
    </row>
    <row r="173" spans="1:15" s="24" customFormat="1" ht="87" customHeight="1">
      <c r="A173" s="163" t="s">
        <v>373</v>
      </c>
      <c r="C173" s="33" t="s">
        <v>369</v>
      </c>
      <c r="D173" s="33"/>
      <c r="G173" s="122">
        <v>44.95</v>
      </c>
      <c r="H173" s="123" t="s">
        <v>1</v>
      </c>
      <c r="I173" s="98"/>
      <c r="J173" s="34">
        <f t="shared" si="15"/>
        <v>0</v>
      </c>
      <c r="K173" s="34"/>
      <c r="L173" s="201"/>
      <c r="M173" s="58"/>
      <c r="N173" s="11"/>
    </row>
    <row r="174" spans="1:15" ht="87" customHeight="1">
      <c r="A174" s="162" t="s">
        <v>374</v>
      </c>
      <c r="C174" s="1" t="s">
        <v>218</v>
      </c>
      <c r="G174" s="120">
        <v>37.97</v>
      </c>
      <c r="H174" s="123" t="s">
        <v>1</v>
      </c>
      <c r="I174" s="97"/>
      <c r="J174" s="19">
        <f t="shared" si="15"/>
        <v>0</v>
      </c>
      <c r="K174" s="19"/>
    </row>
    <row r="175" spans="1:15" ht="87" customHeight="1">
      <c r="A175" s="162" t="s">
        <v>428</v>
      </c>
      <c r="C175" s="1" t="s">
        <v>1408</v>
      </c>
      <c r="G175" s="120">
        <v>134.97</v>
      </c>
      <c r="H175" s="123" t="s">
        <v>1</v>
      </c>
      <c r="I175" s="97"/>
      <c r="J175" s="19">
        <f t="shared" si="15"/>
        <v>0</v>
      </c>
      <c r="K175" s="19"/>
    </row>
    <row r="176" spans="1:15" ht="87" customHeight="1">
      <c r="A176" s="162" t="s">
        <v>1307</v>
      </c>
      <c r="C176" s="1" t="s">
        <v>1308</v>
      </c>
      <c r="G176" s="120">
        <v>194.85</v>
      </c>
      <c r="H176" s="123" t="s">
        <v>1</v>
      </c>
      <c r="I176" s="97"/>
      <c r="J176" s="19">
        <f>I176*G176</f>
        <v>0</v>
      </c>
      <c r="K176" s="19"/>
      <c r="L176" s="195"/>
      <c r="M176" s="84"/>
      <c r="N176" s="175"/>
      <c r="O176" s="175"/>
    </row>
    <row r="177" spans="1:19" ht="87" customHeight="1">
      <c r="A177" s="162" t="s">
        <v>42</v>
      </c>
      <c r="C177" s="1" t="s">
        <v>446</v>
      </c>
      <c r="G177" s="120">
        <v>13.97</v>
      </c>
      <c r="H177" s="123" t="s">
        <v>1</v>
      </c>
      <c r="I177" s="97"/>
      <c r="J177" s="19">
        <f t="shared" si="15"/>
        <v>0</v>
      </c>
      <c r="K177" s="19"/>
    </row>
    <row r="178" spans="1:19" ht="87" customHeight="1">
      <c r="A178" s="162" t="s">
        <v>679</v>
      </c>
      <c r="C178" s="1" t="s">
        <v>684</v>
      </c>
      <c r="G178" s="120">
        <v>49.97</v>
      </c>
      <c r="H178" s="123" t="s">
        <v>1</v>
      </c>
      <c r="I178" s="97"/>
      <c r="J178" s="19">
        <f t="shared" si="15"/>
        <v>0</v>
      </c>
      <c r="K178" s="19"/>
    </row>
    <row r="179" spans="1:19" ht="87" customHeight="1">
      <c r="A179" s="162" t="s">
        <v>1163</v>
      </c>
      <c r="C179" s="1" t="s">
        <v>1164</v>
      </c>
      <c r="G179" s="120">
        <v>128.94999999999999</v>
      </c>
      <c r="H179" s="121" t="s">
        <v>6</v>
      </c>
      <c r="I179" s="97"/>
      <c r="J179" s="19">
        <f t="shared" si="15"/>
        <v>0</v>
      </c>
      <c r="K179" s="19"/>
      <c r="P179" s="83"/>
      <c r="Q179" s="11"/>
    </row>
    <row r="180" spans="1:19" ht="87" customHeight="1">
      <c r="A180" s="162" t="s">
        <v>680</v>
      </c>
      <c r="C180" s="22" t="s">
        <v>685</v>
      </c>
      <c r="G180" s="120">
        <v>178</v>
      </c>
      <c r="H180" s="123" t="s">
        <v>1</v>
      </c>
      <c r="I180" s="97"/>
      <c r="J180" s="19">
        <f t="shared" si="15"/>
        <v>0</v>
      </c>
      <c r="K180" s="19"/>
      <c r="L180" s="195"/>
      <c r="M180" s="175"/>
      <c r="P180" s="89"/>
      <c r="Q180" s="37"/>
    </row>
    <row r="181" spans="1:19" ht="87" customHeight="1">
      <c r="A181" s="162" t="s">
        <v>431</v>
      </c>
      <c r="C181" s="1" t="s">
        <v>432</v>
      </c>
      <c r="G181" s="120">
        <v>74.989999999999995</v>
      </c>
      <c r="H181" s="123" t="s">
        <v>1</v>
      </c>
      <c r="I181" s="97"/>
      <c r="J181" s="19">
        <f t="shared" si="15"/>
        <v>0</v>
      </c>
      <c r="K181" s="19"/>
    </row>
    <row r="182" spans="1:19" ht="87" customHeight="1">
      <c r="A182" s="162" t="s">
        <v>820</v>
      </c>
      <c r="C182" s="1" t="s">
        <v>821</v>
      </c>
      <c r="G182" s="120">
        <v>143.94999999999999</v>
      </c>
      <c r="H182" s="121" t="s">
        <v>6</v>
      </c>
      <c r="I182" s="97"/>
      <c r="J182" s="19">
        <f t="shared" si="15"/>
        <v>0</v>
      </c>
      <c r="K182" s="19"/>
    </row>
    <row r="183" spans="1:19" s="24" customFormat="1" ht="87" customHeight="1">
      <c r="A183" s="163" t="s">
        <v>375</v>
      </c>
      <c r="C183" s="33" t="s">
        <v>220</v>
      </c>
      <c r="D183" s="33"/>
      <c r="G183" s="122">
        <v>28.99</v>
      </c>
      <c r="H183" s="123" t="s">
        <v>1</v>
      </c>
      <c r="I183" s="98"/>
      <c r="J183" s="34">
        <f t="shared" si="15"/>
        <v>0</v>
      </c>
      <c r="K183" s="34"/>
      <c r="L183" s="207"/>
      <c r="M183" s="58"/>
      <c r="N183" s="58"/>
    </row>
    <row r="184" spans="1:19" s="24" customFormat="1" ht="87" customHeight="1">
      <c r="A184" s="163" t="s">
        <v>315</v>
      </c>
      <c r="C184" s="33" t="s">
        <v>316</v>
      </c>
      <c r="D184" s="33"/>
      <c r="G184" s="122">
        <v>12.99</v>
      </c>
      <c r="H184" s="123" t="s">
        <v>1</v>
      </c>
      <c r="I184" s="98"/>
      <c r="J184" s="34">
        <f t="shared" si="15"/>
        <v>0</v>
      </c>
      <c r="K184" s="34"/>
      <c r="L184" s="207"/>
      <c r="M184" s="58"/>
      <c r="N184" s="58"/>
      <c r="O184"/>
    </row>
    <row r="185" spans="1:19" s="24" customFormat="1" ht="87" customHeight="1">
      <c r="A185" s="163" t="s">
        <v>389</v>
      </c>
      <c r="C185" s="33" t="s">
        <v>390</v>
      </c>
      <c r="D185" s="33"/>
      <c r="G185" s="122">
        <v>13.59</v>
      </c>
      <c r="H185" s="123" t="s">
        <v>1</v>
      </c>
      <c r="I185" s="98"/>
      <c r="J185" s="34">
        <f t="shared" si="15"/>
        <v>0</v>
      </c>
      <c r="K185" s="34"/>
      <c r="L185" s="207"/>
      <c r="M185" s="58"/>
      <c r="N185" s="58"/>
    </row>
    <row r="186" spans="1:19" ht="87" customHeight="1">
      <c r="A186" s="162" t="s">
        <v>114</v>
      </c>
      <c r="C186" s="1" t="s">
        <v>272</v>
      </c>
      <c r="G186" s="120">
        <v>19.850000000000001</v>
      </c>
      <c r="H186" s="123" t="s">
        <v>1</v>
      </c>
      <c r="I186" s="97"/>
      <c r="J186" s="19">
        <f t="shared" si="15"/>
        <v>0</v>
      </c>
      <c r="K186" s="19"/>
      <c r="L186" s="201"/>
    </row>
    <row r="187" spans="1:19" ht="87" customHeight="1">
      <c r="A187" s="162" t="s">
        <v>244</v>
      </c>
      <c r="C187" s="1" t="s">
        <v>709</v>
      </c>
      <c r="G187" s="120">
        <v>13.85</v>
      </c>
      <c r="H187" s="123" t="s">
        <v>1</v>
      </c>
      <c r="I187" s="97"/>
      <c r="J187" s="19">
        <f t="shared" si="15"/>
        <v>0</v>
      </c>
      <c r="K187" s="19"/>
    </row>
    <row r="188" spans="1:19" ht="87" customHeight="1">
      <c r="A188" s="162" t="s">
        <v>1395</v>
      </c>
      <c r="C188" s="1" t="s">
        <v>1396</v>
      </c>
      <c r="G188" s="120">
        <v>31.75</v>
      </c>
      <c r="H188" s="123" t="s">
        <v>1</v>
      </c>
      <c r="I188" s="97"/>
      <c r="J188" s="19">
        <f>I188*G188</f>
        <v>0</v>
      </c>
      <c r="K188" s="19"/>
      <c r="L188" s="195"/>
    </row>
    <row r="189" spans="1:19" ht="87" customHeight="1">
      <c r="A189" s="162" t="s">
        <v>1155</v>
      </c>
      <c r="C189" s="1" t="s">
        <v>1156</v>
      </c>
      <c r="G189" s="120">
        <v>6.89</v>
      </c>
      <c r="H189" s="121" t="s">
        <v>6</v>
      </c>
      <c r="I189" s="97"/>
      <c r="J189" s="19">
        <f t="shared" si="15"/>
        <v>0</v>
      </c>
      <c r="K189" s="19"/>
      <c r="L189" s="201"/>
    </row>
    <row r="190" spans="1:19" ht="87" customHeight="1">
      <c r="A190" s="162" t="s">
        <v>625</v>
      </c>
      <c r="C190" s="1" t="s">
        <v>1157</v>
      </c>
      <c r="G190" s="120">
        <v>6.89</v>
      </c>
      <c r="H190" s="123" t="s">
        <v>1</v>
      </c>
      <c r="I190" s="97"/>
      <c r="J190" s="19">
        <f t="shared" si="15"/>
        <v>0</v>
      </c>
      <c r="K190" s="19"/>
      <c r="L190" s="201"/>
    </row>
    <row r="191" spans="1:19" ht="87" customHeight="1">
      <c r="A191" s="162" t="s">
        <v>626</v>
      </c>
      <c r="C191" s="1" t="s">
        <v>376</v>
      </c>
      <c r="G191" s="120">
        <v>10.39</v>
      </c>
      <c r="H191" s="123" t="s">
        <v>1</v>
      </c>
      <c r="I191" s="79"/>
      <c r="J191" s="19">
        <f t="shared" si="15"/>
        <v>0</v>
      </c>
      <c r="K191" s="19"/>
      <c r="L191" s="203"/>
    </row>
    <row r="192" spans="1:19" ht="87" customHeight="1">
      <c r="A192" s="162" t="s">
        <v>627</v>
      </c>
      <c r="C192" s="1" t="s">
        <v>628</v>
      </c>
      <c r="G192" s="120">
        <v>37.950000000000003</v>
      </c>
      <c r="H192" s="121" t="s">
        <v>1</v>
      </c>
      <c r="I192" s="79"/>
      <c r="J192" s="19">
        <f t="shared" ref="J192:J197" si="16">I192*G192</f>
        <v>0</v>
      </c>
      <c r="K192" s="19"/>
      <c r="L192" s="195"/>
      <c r="M192" s="84"/>
      <c r="Q192" s="83"/>
      <c r="R192" s="36"/>
      <c r="S192" s="11"/>
    </row>
    <row r="193" spans="1:29" ht="87" customHeight="1">
      <c r="A193" s="151" t="s">
        <v>1004</v>
      </c>
      <c r="C193" s="1" t="s">
        <v>1005</v>
      </c>
      <c r="G193" s="120">
        <v>52.35</v>
      </c>
      <c r="H193" s="121" t="s">
        <v>1</v>
      </c>
      <c r="I193" s="79"/>
      <c r="J193" s="19">
        <f t="shared" si="16"/>
        <v>0</v>
      </c>
      <c r="K193" s="19"/>
      <c r="L193" s="195"/>
      <c r="N193" s="83"/>
      <c r="O193" s="36"/>
    </row>
    <row r="194" spans="1:29" ht="87" customHeight="1">
      <c r="A194" s="151" t="s">
        <v>1069</v>
      </c>
      <c r="C194" s="1" t="s">
        <v>1444</v>
      </c>
      <c r="G194" s="120">
        <v>89.5</v>
      </c>
      <c r="H194" s="121" t="s">
        <v>6</v>
      </c>
      <c r="I194" s="79"/>
      <c r="J194" s="19">
        <f t="shared" si="16"/>
        <v>0</v>
      </c>
      <c r="K194" s="19"/>
      <c r="L194" s="195"/>
      <c r="N194" s="23"/>
      <c r="O194" s="36"/>
    </row>
    <row r="195" spans="1:29" ht="87" customHeight="1">
      <c r="A195" s="151" t="s">
        <v>1070</v>
      </c>
      <c r="C195" s="1" t="s">
        <v>1443</v>
      </c>
      <c r="G195" s="120">
        <v>129.9</v>
      </c>
      <c r="H195" s="121" t="s">
        <v>1</v>
      </c>
      <c r="I195" s="79"/>
      <c r="J195" s="19">
        <f t="shared" si="16"/>
        <v>0</v>
      </c>
      <c r="K195" s="19"/>
      <c r="L195" s="195"/>
      <c r="N195" s="23"/>
      <c r="O195" s="36"/>
    </row>
    <row r="196" spans="1:29" ht="87" customHeight="1">
      <c r="A196" s="151" t="s">
        <v>1071</v>
      </c>
      <c r="C196" s="1" t="s">
        <v>1442</v>
      </c>
      <c r="G196" s="120">
        <v>199</v>
      </c>
      <c r="H196" s="121" t="s">
        <v>1</v>
      </c>
      <c r="I196" s="79"/>
      <c r="J196" s="19">
        <f t="shared" si="16"/>
        <v>0</v>
      </c>
      <c r="K196" s="19"/>
      <c r="L196" s="195"/>
      <c r="N196" s="23"/>
      <c r="O196" s="36"/>
    </row>
    <row r="197" spans="1:29" ht="87" customHeight="1">
      <c r="A197" s="151" t="s">
        <v>1072</v>
      </c>
      <c r="C197" s="1" t="s">
        <v>1441</v>
      </c>
      <c r="G197" s="120">
        <v>132.5</v>
      </c>
      <c r="H197" s="121" t="s">
        <v>1</v>
      </c>
      <c r="I197" s="79"/>
      <c r="J197" s="19">
        <f t="shared" si="16"/>
        <v>0</v>
      </c>
      <c r="K197" s="19"/>
      <c r="L197" s="195"/>
      <c r="N197" s="23"/>
      <c r="O197" s="36"/>
    </row>
    <row r="198" spans="1:29" ht="87" customHeight="1">
      <c r="A198" s="151" t="s">
        <v>427</v>
      </c>
      <c r="C198" s="22" t="s">
        <v>962</v>
      </c>
      <c r="G198" s="120">
        <v>7.97</v>
      </c>
      <c r="H198" s="121" t="s">
        <v>1</v>
      </c>
      <c r="I198" s="79"/>
      <c r="J198" s="19">
        <f t="shared" ref="J198:J210" si="17">I198*G198</f>
        <v>0</v>
      </c>
      <c r="K198" s="19"/>
      <c r="L198" s="209"/>
    </row>
    <row r="199" spans="1:29" ht="87" customHeight="1">
      <c r="A199" s="151" t="s">
        <v>963</v>
      </c>
      <c r="C199" s="22" t="s">
        <v>964</v>
      </c>
      <c r="G199" s="120">
        <v>13.93</v>
      </c>
      <c r="H199" s="121" t="s">
        <v>1</v>
      </c>
      <c r="I199" s="79"/>
      <c r="J199" s="19">
        <f t="shared" si="17"/>
        <v>0</v>
      </c>
      <c r="K199" s="19"/>
      <c r="L199" s="209"/>
    </row>
    <row r="200" spans="1:29" ht="87" customHeight="1">
      <c r="A200" s="151" t="s">
        <v>979</v>
      </c>
      <c r="C200" s="1" t="s">
        <v>905</v>
      </c>
      <c r="G200" s="120">
        <v>45.85</v>
      </c>
      <c r="H200" s="121" t="s">
        <v>1</v>
      </c>
      <c r="I200" s="79"/>
      <c r="J200" s="19">
        <f t="shared" si="17"/>
        <v>0</v>
      </c>
      <c r="K200" s="19"/>
      <c r="L200" s="195"/>
      <c r="M200" s="90"/>
    </row>
    <row r="201" spans="1:29" ht="87" customHeight="1">
      <c r="A201" s="151" t="s">
        <v>980</v>
      </c>
      <c r="C201" s="1" t="s">
        <v>1118</v>
      </c>
      <c r="G201" s="120">
        <v>54.74</v>
      </c>
      <c r="H201" s="121" t="s">
        <v>1</v>
      </c>
      <c r="I201" s="79"/>
      <c r="J201" s="19">
        <f t="shared" si="17"/>
        <v>0</v>
      </c>
      <c r="K201" s="19"/>
      <c r="M201" s="90"/>
    </row>
    <row r="202" spans="1:29" ht="87" customHeight="1">
      <c r="A202" s="151" t="s">
        <v>834</v>
      </c>
      <c r="C202" s="1" t="s">
        <v>906</v>
      </c>
      <c r="G202" s="120">
        <v>76.95</v>
      </c>
      <c r="H202" s="121" t="s">
        <v>1</v>
      </c>
      <c r="I202" s="79"/>
      <c r="J202" s="19">
        <f t="shared" si="17"/>
        <v>0</v>
      </c>
      <c r="K202" s="19"/>
      <c r="L202" s="195"/>
      <c r="M202" s="90"/>
    </row>
    <row r="203" spans="1:29" ht="87" customHeight="1">
      <c r="A203" s="151" t="s">
        <v>1339</v>
      </c>
      <c r="C203" s="1" t="s">
        <v>1340</v>
      </c>
      <c r="G203" s="120">
        <v>79.97</v>
      </c>
      <c r="H203" s="121" t="s">
        <v>1</v>
      </c>
      <c r="I203" s="79"/>
      <c r="J203" s="19">
        <f>I203*G203</f>
        <v>0</v>
      </c>
      <c r="K203" s="19"/>
      <c r="L203" s="195"/>
      <c r="M203" s="90"/>
    </row>
    <row r="204" spans="1:29" ht="87" customHeight="1">
      <c r="A204" s="173" t="s">
        <v>1031</v>
      </c>
      <c r="C204" s="1" t="s">
        <v>1032</v>
      </c>
      <c r="G204" s="120">
        <v>75.75</v>
      </c>
      <c r="H204" s="121" t="s">
        <v>1</v>
      </c>
      <c r="I204" s="79"/>
      <c r="J204" s="19">
        <f t="shared" si="17"/>
        <v>0</v>
      </c>
      <c r="L204" s="195"/>
      <c r="M204" s="84"/>
      <c r="O204" s="19"/>
      <c r="X204" s="182"/>
      <c r="AA204" s="183"/>
      <c r="AC204" s="139"/>
    </row>
    <row r="205" spans="1:29" ht="87" customHeight="1">
      <c r="A205" s="173" t="s">
        <v>1033</v>
      </c>
      <c r="C205" s="1" t="s">
        <v>1034</v>
      </c>
      <c r="G205" s="120">
        <v>54.95</v>
      </c>
      <c r="H205" s="121" t="s">
        <v>1</v>
      </c>
      <c r="I205" s="79"/>
      <c r="J205" s="19">
        <f t="shared" si="17"/>
        <v>0</v>
      </c>
      <c r="K205" s="19"/>
      <c r="L205" s="195"/>
      <c r="M205" s="183"/>
      <c r="W205" s="184"/>
    </row>
    <row r="206" spans="1:29" ht="87" customHeight="1">
      <c r="A206" s="173" t="s">
        <v>1035</v>
      </c>
      <c r="C206" s="1" t="s">
        <v>1036</v>
      </c>
      <c r="G206" s="120">
        <v>39.950000000000003</v>
      </c>
      <c r="H206" s="121" t="s">
        <v>1</v>
      </c>
      <c r="I206" s="79"/>
      <c r="J206" s="19">
        <f t="shared" si="17"/>
        <v>0</v>
      </c>
      <c r="K206" s="19"/>
      <c r="L206" s="195"/>
      <c r="M206" s="183"/>
      <c r="W206" s="184"/>
    </row>
    <row r="207" spans="1:29" ht="87" customHeight="1">
      <c r="A207" s="173" t="s">
        <v>1088</v>
      </c>
      <c r="C207" s="1" t="s">
        <v>1089</v>
      </c>
      <c r="G207" s="120">
        <v>38.75</v>
      </c>
      <c r="H207" s="121" t="s">
        <v>1</v>
      </c>
      <c r="I207" s="79"/>
      <c r="J207" s="19">
        <f t="shared" si="17"/>
        <v>0</v>
      </c>
      <c r="K207" s="19"/>
      <c r="L207" s="210"/>
      <c r="M207" s="183"/>
    </row>
    <row r="208" spans="1:29" ht="87" customHeight="1">
      <c r="A208" s="166" t="s">
        <v>1296</v>
      </c>
      <c r="C208" s="1" t="s">
        <v>1297</v>
      </c>
      <c r="G208" s="120">
        <v>99.8</v>
      </c>
      <c r="H208" s="121" t="s">
        <v>1</v>
      </c>
      <c r="I208" s="79"/>
      <c r="J208" s="19">
        <f t="shared" si="17"/>
        <v>0</v>
      </c>
      <c r="K208" s="19"/>
      <c r="R208" s="88"/>
    </row>
    <row r="209" spans="1:15" ht="87" customHeight="1">
      <c r="A209" s="162" t="s">
        <v>616</v>
      </c>
      <c r="C209" s="1" t="s">
        <v>617</v>
      </c>
      <c r="G209" s="120">
        <v>6.45</v>
      </c>
      <c r="H209" s="121" t="s">
        <v>1</v>
      </c>
      <c r="I209" s="79"/>
      <c r="J209" s="19">
        <f t="shared" si="17"/>
        <v>0</v>
      </c>
      <c r="K209" s="175" t="s">
        <v>1355</v>
      </c>
      <c r="L209" s="203"/>
    </row>
    <row r="210" spans="1:15" ht="87" customHeight="1">
      <c r="A210" s="162" t="s">
        <v>161</v>
      </c>
      <c r="C210" s="1" t="s">
        <v>618</v>
      </c>
      <c r="G210" s="120">
        <v>6.45</v>
      </c>
      <c r="H210" s="121" t="s">
        <v>1</v>
      </c>
      <c r="I210" s="79"/>
      <c r="J210" s="19">
        <f t="shared" si="17"/>
        <v>0</v>
      </c>
      <c r="K210" s="175" t="s">
        <v>1355</v>
      </c>
    </row>
    <row r="211" spans="1:15" s="9" customFormat="1" ht="24" customHeight="1">
      <c r="A211" s="161"/>
      <c r="C211" s="10" t="s">
        <v>1498</v>
      </c>
      <c r="D211" s="10"/>
      <c r="G211" s="125"/>
      <c r="H211" s="119"/>
      <c r="I211" s="99"/>
      <c r="J211" s="140"/>
      <c r="K211" s="140"/>
      <c r="L211" s="193"/>
      <c r="M211" s="57"/>
      <c r="N211" s="57"/>
    </row>
    <row r="212" spans="1:15" ht="87" customHeight="1">
      <c r="A212" s="151" t="s">
        <v>858</v>
      </c>
      <c r="C212" s="1" t="s">
        <v>923</v>
      </c>
      <c r="G212" s="120">
        <v>149.99</v>
      </c>
      <c r="H212" s="128" t="s">
        <v>6</v>
      </c>
      <c r="I212" s="80"/>
      <c r="J212" s="19">
        <f t="shared" ref="J212:J217" si="18">I212*G212</f>
        <v>0</v>
      </c>
      <c r="K212" s="19"/>
    </row>
    <row r="213" spans="1:15" ht="87" customHeight="1">
      <c r="A213" s="151" t="s">
        <v>955</v>
      </c>
      <c r="C213" s="1" t="s">
        <v>956</v>
      </c>
      <c r="G213" s="120">
        <v>39.950000000000003</v>
      </c>
      <c r="H213" s="128" t="s">
        <v>6</v>
      </c>
      <c r="I213" s="80"/>
      <c r="J213" s="78">
        <f t="shared" si="18"/>
        <v>0</v>
      </c>
      <c r="K213" s="78"/>
    </row>
    <row r="214" spans="1:15" ht="87" customHeight="1">
      <c r="A214" s="151" t="s">
        <v>957</v>
      </c>
      <c r="C214" s="1" t="s">
        <v>958</v>
      </c>
      <c r="G214" s="120">
        <v>39.950000000000003</v>
      </c>
      <c r="H214" s="128" t="s">
        <v>6</v>
      </c>
      <c r="I214" s="81"/>
      <c r="J214" s="19">
        <f t="shared" si="18"/>
        <v>0</v>
      </c>
      <c r="K214" s="19"/>
    </row>
    <row r="215" spans="1:15" ht="87" customHeight="1">
      <c r="A215" s="162" t="s">
        <v>741</v>
      </c>
      <c r="C215" s="1" t="s">
        <v>948</v>
      </c>
      <c r="G215" s="120">
        <v>75.95</v>
      </c>
      <c r="H215" s="128" t="s">
        <v>6</v>
      </c>
      <c r="I215" s="82"/>
      <c r="J215" s="19">
        <f t="shared" si="18"/>
        <v>0</v>
      </c>
      <c r="K215" s="19"/>
    </row>
    <row r="216" spans="1:15" ht="87" customHeight="1">
      <c r="A216" s="162" t="s">
        <v>1303</v>
      </c>
      <c r="C216" s="1" t="s">
        <v>1302</v>
      </c>
      <c r="G216" s="120">
        <v>85.95</v>
      </c>
      <c r="H216" s="121" t="s">
        <v>1</v>
      </c>
      <c r="I216" s="82"/>
      <c r="J216" s="19">
        <f t="shared" si="18"/>
        <v>0</v>
      </c>
      <c r="K216" s="19"/>
    </row>
    <row r="217" spans="1:15" ht="87" customHeight="1">
      <c r="A217" s="162" t="s">
        <v>1205</v>
      </c>
      <c r="C217" s="1" t="s">
        <v>1544</v>
      </c>
      <c r="G217" s="120">
        <v>109.75</v>
      </c>
      <c r="H217" s="121" t="s">
        <v>1</v>
      </c>
      <c r="I217" s="82"/>
      <c r="J217" s="19">
        <f t="shared" si="18"/>
        <v>0</v>
      </c>
      <c r="K217" s="19"/>
    </row>
    <row r="218" spans="1:15" ht="87" customHeight="1">
      <c r="A218" s="162" t="s">
        <v>1190</v>
      </c>
      <c r="C218" s="1" t="s">
        <v>1545</v>
      </c>
      <c r="G218" s="120">
        <v>119.75</v>
      </c>
      <c r="H218" s="121" t="s">
        <v>1</v>
      </c>
      <c r="I218" s="82"/>
      <c r="J218" s="19">
        <f>I218*G218</f>
        <v>0</v>
      </c>
      <c r="K218" s="19"/>
      <c r="L218" s="201"/>
    </row>
    <row r="219" spans="1:15" ht="87" customHeight="1">
      <c r="A219" s="172" t="s">
        <v>1091</v>
      </c>
      <c r="C219" s="144" t="s">
        <v>1092</v>
      </c>
      <c r="G219" s="122">
        <v>584.99</v>
      </c>
      <c r="H219" s="123" t="s">
        <v>2</v>
      </c>
      <c r="I219" s="82"/>
      <c r="J219" s="19">
        <f>I219*G219</f>
        <v>0</v>
      </c>
      <c r="K219" s="19"/>
      <c r="L219" s="195"/>
      <c r="M219" s="84"/>
      <c r="N219" s="23"/>
      <c r="O219" s="176"/>
    </row>
    <row r="220" spans="1:15" ht="87" customHeight="1">
      <c r="A220" s="172" t="s">
        <v>1499</v>
      </c>
      <c r="C220" s="144" t="s">
        <v>1500</v>
      </c>
      <c r="G220" s="120">
        <v>164.95</v>
      </c>
      <c r="H220" s="121" t="s">
        <v>2</v>
      </c>
      <c r="I220" s="82"/>
      <c r="J220" s="19">
        <f>I220*G220</f>
        <v>0</v>
      </c>
      <c r="K220" s="19"/>
      <c r="L220" s="195"/>
      <c r="M220" s="84"/>
    </row>
    <row r="221" spans="1:15" s="9" customFormat="1" ht="24" customHeight="1">
      <c r="A221" s="161"/>
      <c r="C221" s="10" t="s">
        <v>1090</v>
      </c>
      <c r="D221" s="10"/>
      <c r="G221" s="125"/>
      <c r="H221" s="119"/>
      <c r="I221" s="99"/>
      <c r="J221" s="140"/>
      <c r="K221" s="140"/>
      <c r="L221" s="193"/>
      <c r="M221" s="57"/>
      <c r="N221" s="57"/>
    </row>
    <row r="222" spans="1:15" ht="87" customHeight="1">
      <c r="A222" s="162" t="s">
        <v>277</v>
      </c>
      <c r="C222" s="21" t="s">
        <v>278</v>
      </c>
      <c r="G222" s="120">
        <v>11.2</v>
      </c>
      <c r="H222" s="128" t="s">
        <v>6</v>
      </c>
      <c r="I222" s="82"/>
      <c r="J222" s="19">
        <f t="shared" ref="J222:J228" si="19">I222*G222</f>
        <v>0</v>
      </c>
      <c r="K222" s="19"/>
      <c r="L222" s="203"/>
    </row>
    <row r="223" spans="1:15" ht="87" customHeight="1">
      <c r="A223" s="162" t="s">
        <v>805</v>
      </c>
      <c r="C223" s="21" t="s">
        <v>806</v>
      </c>
      <c r="G223" s="120">
        <v>11.19</v>
      </c>
      <c r="H223" s="121" t="s">
        <v>1</v>
      </c>
      <c r="I223" s="82"/>
      <c r="J223" s="19">
        <f t="shared" si="19"/>
        <v>0</v>
      </c>
      <c r="K223" s="19"/>
      <c r="L223" s="195"/>
      <c r="M223" s="90"/>
    </row>
    <row r="224" spans="1:15" ht="87" customHeight="1">
      <c r="A224" s="162" t="s">
        <v>705</v>
      </c>
      <c r="C224" s="72" t="s">
        <v>706</v>
      </c>
      <c r="G224" s="120">
        <v>27.85</v>
      </c>
      <c r="H224" s="128" t="s">
        <v>6</v>
      </c>
      <c r="I224" s="97"/>
      <c r="J224" s="19">
        <f t="shared" si="19"/>
        <v>0</v>
      </c>
      <c r="K224" s="19"/>
      <c r="L224" s="195"/>
      <c r="M224" s="90"/>
    </row>
    <row r="225" spans="1:21" ht="87" customHeight="1">
      <c r="A225" s="162" t="s">
        <v>282</v>
      </c>
      <c r="C225" s="21" t="s">
        <v>283</v>
      </c>
      <c r="G225" s="120">
        <v>23.85</v>
      </c>
      <c r="H225" s="128" t="s">
        <v>6</v>
      </c>
      <c r="I225" s="97"/>
      <c r="J225" s="19">
        <f t="shared" si="19"/>
        <v>0</v>
      </c>
      <c r="K225" s="19"/>
      <c r="L225" s="203"/>
    </row>
    <row r="226" spans="1:21" ht="87" customHeight="1">
      <c r="A226" s="162" t="s">
        <v>279</v>
      </c>
      <c r="C226" s="21" t="s">
        <v>281</v>
      </c>
      <c r="G226" s="120">
        <v>8.85</v>
      </c>
      <c r="H226" s="121" t="s">
        <v>1</v>
      </c>
      <c r="I226" s="97"/>
      <c r="J226" s="19">
        <f t="shared" si="19"/>
        <v>0</v>
      </c>
      <c r="K226" s="19"/>
      <c r="L226" s="203"/>
    </row>
    <row r="227" spans="1:21" s="24" customFormat="1" ht="87" customHeight="1">
      <c r="A227" s="162" t="s">
        <v>776</v>
      </c>
      <c r="B227"/>
      <c r="C227" s="1" t="s">
        <v>777</v>
      </c>
      <c r="D227" s="33"/>
      <c r="G227" s="120">
        <v>38.950000000000003</v>
      </c>
      <c r="H227" s="121" t="s">
        <v>1</v>
      </c>
      <c r="I227" s="97"/>
      <c r="J227" s="19">
        <f t="shared" si="19"/>
        <v>0</v>
      </c>
      <c r="K227" s="19"/>
      <c r="L227" s="207"/>
      <c r="M227" s="58"/>
      <c r="N227" s="58"/>
    </row>
    <row r="228" spans="1:21" ht="87" customHeight="1">
      <c r="A228" s="162" t="s">
        <v>252</v>
      </c>
      <c r="C228" s="1" t="s">
        <v>499</v>
      </c>
      <c r="G228" s="120">
        <v>24.49</v>
      </c>
      <c r="H228" s="121" t="s">
        <v>1</v>
      </c>
      <c r="I228" s="97"/>
      <c r="J228" s="19">
        <f t="shared" si="19"/>
        <v>0</v>
      </c>
      <c r="K228" s="19"/>
      <c r="L228" s="195"/>
    </row>
    <row r="229" spans="1:21" s="9" customFormat="1" ht="24" customHeight="1">
      <c r="A229" s="161"/>
      <c r="C229" s="10" t="s">
        <v>93</v>
      </c>
      <c r="D229" s="10"/>
      <c r="G229" s="125"/>
      <c r="H229" s="119"/>
      <c r="I229" s="99"/>
      <c r="J229" s="16"/>
      <c r="K229" s="16"/>
      <c r="L229" s="193"/>
      <c r="M229" s="57"/>
      <c r="N229" s="57"/>
    </row>
    <row r="230" spans="1:21" ht="87" customHeight="1">
      <c r="A230" s="162" t="s">
        <v>166</v>
      </c>
      <c r="C230" s="1" t="s">
        <v>167</v>
      </c>
      <c r="G230" s="120">
        <v>79.97</v>
      </c>
      <c r="H230" s="121" t="s">
        <v>1</v>
      </c>
      <c r="I230" s="98"/>
      <c r="J230" s="19">
        <f t="shared" ref="J230:J247" si="20">I230*G230</f>
        <v>0</v>
      </c>
      <c r="R230" s="19"/>
      <c r="S230" s="84"/>
      <c r="T230" s="11"/>
      <c r="U230" s="11"/>
    </row>
    <row r="231" spans="1:21" ht="87" customHeight="1">
      <c r="A231" s="162" t="s">
        <v>522</v>
      </c>
      <c r="B231" t="s">
        <v>523</v>
      </c>
      <c r="C231" s="1" t="s">
        <v>534</v>
      </c>
      <c r="G231" s="120">
        <v>125</v>
      </c>
      <c r="H231" s="121" t="s">
        <v>1</v>
      </c>
      <c r="I231" s="98"/>
      <c r="J231" s="19">
        <f t="shared" si="20"/>
        <v>0</v>
      </c>
      <c r="R231" s="19"/>
      <c r="S231" s="84"/>
      <c r="T231" s="11"/>
      <c r="U231" s="11"/>
    </row>
    <row r="232" spans="1:21" ht="87" customHeight="1">
      <c r="A232" s="151" t="s">
        <v>946</v>
      </c>
      <c r="C232" s="1" t="s">
        <v>947</v>
      </c>
      <c r="G232" s="120">
        <v>55.45</v>
      </c>
      <c r="H232" s="121" t="s">
        <v>1</v>
      </c>
      <c r="I232" s="98"/>
      <c r="J232" s="19">
        <f>I232*G232</f>
        <v>0</v>
      </c>
      <c r="L232" s="195"/>
      <c r="R232" s="19"/>
      <c r="S232" s="37"/>
      <c r="T232" s="11"/>
      <c r="U232" s="11"/>
    </row>
    <row r="233" spans="1:21" ht="87" customHeight="1">
      <c r="A233" s="162" t="s">
        <v>133</v>
      </c>
      <c r="C233" s="1" t="s">
        <v>723</v>
      </c>
      <c r="G233" s="120">
        <v>21.95</v>
      </c>
      <c r="H233" s="121" t="s">
        <v>6</v>
      </c>
      <c r="I233" s="98"/>
      <c r="J233" s="19">
        <f t="shared" si="20"/>
        <v>0</v>
      </c>
      <c r="R233" s="19"/>
      <c r="S233" s="83"/>
      <c r="T233" s="11"/>
      <c r="U233" s="11"/>
    </row>
    <row r="234" spans="1:21" ht="87" customHeight="1">
      <c r="A234" s="162" t="s">
        <v>134</v>
      </c>
      <c r="C234" s="1" t="s">
        <v>135</v>
      </c>
      <c r="G234" s="120">
        <v>20.49</v>
      </c>
      <c r="H234" s="121" t="s">
        <v>1</v>
      </c>
      <c r="I234" s="98"/>
      <c r="J234" s="19">
        <f t="shared" si="20"/>
        <v>0</v>
      </c>
      <c r="R234" s="19"/>
      <c r="S234" s="83"/>
      <c r="T234" s="11"/>
      <c r="U234" s="11"/>
    </row>
    <row r="235" spans="1:21" ht="87" customHeight="1">
      <c r="A235" s="162" t="s">
        <v>1129</v>
      </c>
      <c r="C235" s="1" t="s">
        <v>1130</v>
      </c>
      <c r="G235" s="120">
        <v>59.9</v>
      </c>
      <c r="H235" s="121" t="s">
        <v>1</v>
      </c>
      <c r="I235" s="98"/>
      <c r="J235" s="19">
        <f>I235*G235</f>
        <v>0</v>
      </c>
      <c r="L235" s="195"/>
      <c r="R235" s="19"/>
      <c r="S235" s="23"/>
      <c r="T235" s="11"/>
      <c r="U235" s="11"/>
    </row>
    <row r="236" spans="1:21" ht="87" customHeight="1">
      <c r="A236" s="162" t="s">
        <v>16</v>
      </c>
      <c r="C236" s="1" t="s">
        <v>4</v>
      </c>
      <c r="G236" s="120">
        <v>22.5</v>
      </c>
      <c r="H236" s="121" t="s">
        <v>1</v>
      </c>
      <c r="I236" s="102"/>
      <c r="J236" s="19">
        <f t="shared" si="20"/>
        <v>0</v>
      </c>
      <c r="R236" s="19"/>
      <c r="S236" s="89"/>
      <c r="T236" s="11"/>
      <c r="U236" s="11"/>
    </row>
    <row r="237" spans="1:21" ht="87" customHeight="1">
      <c r="A237" s="162" t="s">
        <v>812</v>
      </c>
      <c r="C237" s="1" t="s">
        <v>813</v>
      </c>
      <c r="G237" s="120">
        <v>49.95</v>
      </c>
      <c r="H237" s="121" t="s">
        <v>1</v>
      </c>
      <c r="I237" s="97"/>
      <c r="J237" s="19">
        <f t="shared" si="20"/>
        <v>0</v>
      </c>
      <c r="R237" s="19"/>
      <c r="S237" s="91"/>
      <c r="T237" s="11"/>
      <c r="U237" s="11"/>
    </row>
    <row r="238" spans="1:21" ht="87" customHeight="1">
      <c r="A238" s="167" t="s">
        <v>871</v>
      </c>
      <c r="C238" s="1" t="s">
        <v>126</v>
      </c>
      <c r="G238" s="120">
        <v>99.9</v>
      </c>
      <c r="H238" s="121" t="s">
        <v>1</v>
      </c>
      <c r="I238" s="102"/>
      <c r="J238" s="19">
        <f>I238*G238</f>
        <v>0</v>
      </c>
      <c r="L238" s="195"/>
      <c r="R238" s="19"/>
      <c r="S238" s="84"/>
      <c r="T238" s="11"/>
      <c r="U238" s="11"/>
    </row>
    <row r="239" spans="1:21" ht="87" customHeight="1">
      <c r="A239" s="168" t="s">
        <v>317</v>
      </c>
      <c r="C239" s="1" t="s">
        <v>318</v>
      </c>
      <c r="G239" s="120">
        <v>169.89</v>
      </c>
      <c r="H239" s="121" t="s">
        <v>6</v>
      </c>
      <c r="I239" s="97"/>
      <c r="J239" s="19">
        <f>I239*G239</f>
        <v>0</v>
      </c>
      <c r="L239" s="195"/>
      <c r="R239" s="19"/>
      <c r="S239" s="84"/>
      <c r="T239" s="11"/>
      <c r="U239" s="11"/>
    </row>
    <row r="240" spans="1:21" ht="87" customHeight="1">
      <c r="A240" s="162" t="s">
        <v>727</v>
      </c>
      <c r="C240" s="1" t="s">
        <v>728</v>
      </c>
      <c r="G240" s="120">
        <v>30.97</v>
      </c>
      <c r="H240" s="121" t="s">
        <v>1</v>
      </c>
      <c r="I240" s="97"/>
      <c r="J240" s="19">
        <f>I240*G240</f>
        <v>0</v>
      </c>
      <c r="R240" s="19"/>
      <c r="S240" s="91"/>
      <c r="T240" s="11"/>
      <c r="U240" s="11"/>
    </row>
    <row r="241" spans="1:21" ht="87" customHeight="1">
      <c r="A241" s="162" t="s">
        <v>726</v>
      </c>
      <c r="C241" s="1" t="s">
        <v>729</v>
      </c>
      <c r="G241" s="120">
        <v>14.99</v>
      </c>
      <c r="H241" s="121" t="s">
        <v>1</v>
      </c>
      <c r="I241" s="97"/>
      <c r="J241" s="19">
        <f>I241*G241</f>
        <v>0</v>
      </c>
      <c r="L241" s="195"/>
      <c r="R241" s="19"/>
      <c r="S241" s="91"/>
      <c r="T241" s="11"/>
      <c r="U241" s="11"/>
    </row>
    <row r="242" spans="1:21" ht="87" customHeight="1">
      <c r="A242" s="162" t="s">
        <v>132</v>
      </c>
      <c r="C242" s="1" t="s">
        <v>528</v>
      </c>
      <c r="G242" s="120">
        <v>17.97</v>
      </c>
      <c r="H242" s="121" t="s">
        <v>1</v>
      </c>
      <c r="I242" s="97"/>
      <c r="J242" s="19">
        <f t="shared" si="20"/>
        <v>0</v>
      </c>
      <c r="R242" s="19"/>
      <c r="S242" s="91"/>
      <c r="T242" s="11"/>
      <c r="U242" s="11"/>
    </row>
    <row r="243" spans="1:21" ht="87" customHeight="1">
      <c r="A243" s="162" t="s">
        <v>1102</v>
      </c>
      <c r="C243" s="1" t="s">
        <v>1103</v>
      </c>
      <c r="G243" s="120">
        <v>28.97</v>
      </c>
      <c r="H243" s="121" t="s">
        <v>6</v>
      </c>
      <c r="I243" s="97"/>
      <c r="J243" s="19">
        <f t="shared" si="20"/>
        <v>0</v>
      </c>
      <c r="R243" s="19"/>
      <c r="S243" s="90"/>
      <c r="T243" s="11"/>
      <c r="U243" s="11"/>
    </row>
    <row r="244" spans="1:21" ht="87" customHeight="1">
      <c r="A244" s="162" t="s">
        <v>529</v>
      </c>
      <c r="C244" s="1" t="s">
        <v>530</v>
      </c>
      <c r="G244" s="120">
        <v>89.9</v>
      </c>
      <c r="H244" s="121" t="s">
        <v>1</v>
      </c>
      <c r="I244" s="97"/>
      <c r="J244" s="19">
        <f t="shared" si="20"/>
        <v>0</v>
      </c>
      <c r="R244" s="19"/>
      <c r="S244" s="90"/>
      <c r="T244" s="11"/>
      <c r="U244" s="11"/>
    </row>
    <row r="245" spans="1:21" ht="87" customHeight="1">
      <c r="A245" s="162" t="s">
        <v>1145</v>
      </c>
      <c r="C245" s="41" t="s">
        <v>1159</v>
      </c>
      <c r="G245" s="120">
        <v>274.75</v>
      </c>
      <c r="H245" s="121" t="s">
        <v>1</v>
      </c>
      <c r="I245" s="97"/>
      <c r="J245" s="19">
        <f t="shared" si="20"/>
        <v>0</v>
      </c>
      <c r="R245" s="19"/>
      <c r="S245" s="23"/>
      <c r="T245" s="11"/>
      <c r="U245" s="11"/>
    </row>
    <row r="246" spans="1:21" ht="87" customHeight="1">
      <c r="A246" s="162" t="s">
        <v>787</v>
      </c>
      <c r="C246" s="1" t="s">
        <v>788</v>
      </c>
      <c r="G246" s="120">
        <v>34.99</v>
      </c>
      <c r="H246" s="121" t="s">
        <v>1</v>
      </c>
      <c r="I246" s="97"/>
      <c r="J246" s="19">
        <f>I246*G246</f>
        <v>0</v>
      </c>
      <c r="R246" s="19"/>
      <c r="S246" s="90"/>
      <c r="T246" s="11"/>
      <c r="U246" s="11"/>
    </row>
    <row r="247" spans="1:21" ht="87" customHeight="1">
      <c r="A247" s="162" t="s">
        <v>250</v>
      </c>
      <c r="C247" s="1" t="s">
        <v>251</v>
      </c>
      <c r="G247" s="120">
        <v>92.75</v>
      </c>
      <c r="H247" s="121" t="s">
        <v>1</v>
      </c>
      <c r="I247" s="97"/>
      <c r="J247" s="19">
        <f t="shared" si="20"/>
        <v>0</v>
      </c>
      <c r="O247" s="11"/>
      <c r="R247" s="19"/>
      <c r="S247" s="90"/>
      <c r="T247" s="11"/>
      <c r="U247" s="11"/>
    </row>
    <row r="248" spans="1:21" s="9" customFormat="1" ht="24" customHeight="1">
      <c r="A248" s="161"/>
      <c r="C248" s="10" t="s">
        <v>59</v>
      </c>
      <c r="D248" s="10"/>
      <c r="G248" s="125"/>
      <c r="H248" s="119"/>
      <c r="I248" s="99"/>
      <c r="J248" s="16"/>
      <c r="K248" s="16"/>
      <c r="L248" s="193"/>
      <c r="M248" s="57"/>
      <c r="N248" s="57"/>
    </row>
    <row r="249" spans="1:21" ht="87" customHeight="1">
      <c r="A249" s="162" t="s">
        <v>18</v>
      </c>
      <c r="C249" s="1" t="s">
        <v>623</v>
      </c>
      <c r="G249" s="120">
        <v>7.49</v>
      </c>
      <c r="H249" s="121" t="s">
        <v>1</v>
      </c>
      <c r="I249" s="97"/>
      <c r="J249" s="19">
        <f t="shared" ref="J249:J263" si="21">I249*G249</f>
        <v>0</v>
      </c>
      <c r="K249" s="19"/>
    </row>
    <row r="250" spans="1:21" ht="87" customHeight="1">
      <c r="A250" s="162" t="s">
        <v>570</v>
      </c>
      <c r="C250" s="41" t="s">
        <v>571</v>
      </c>
      <c r="G250" s="120">
        <v>38.65</v>
      </c>
      <c r="H250" s="121" t="s">
        <v>1</v>
      </c>
      <c r="I250" s="97"/>
      <c r="J250" s="19">
        <f t="shared" si="21"/>
        <v>0</v>
      </c>
      <c r="K250" s="19"/>
      <c r="N250" s="83"/>
    </row>
    <row r="251" spans="1:21" ht="87" customHeight="1">
      <c r="A251" s="162" t="s">
        <v>1337</v>
      </c>
      <c r="C251" s="41" t="s">
        <v>779</v>
      </c>
      <c r="G251" s="120">
        <v>82.95</v>
      </c>
      <c r="H251" s="121" t="s">
        <v>1</v>
      </c>
      <c r="I251" s="97"/>
      <c r="J251" s="19">
        <f>I251*G251</f>
        <v>0</v>
      </c>
      <c r="K251" s="19"/>
      <c r="L251" s="195"/>
      <c r="N251" s="84"/>
    </row>
    <row r="252" spans="1:21" ht="87" customHeight="1">
      <c r="A252" s="162" t="s">
        <v>185</v>
      </c>
      <c r="C252" s="1" t="s">
        <v>186</v>
      </c>
      <c r="G252" s="120">
        <v>25.95</v>
      </c>
      <c r="H252" s="121" t="s">
        <v>1</v>
      </c>
      <c r="I252" s="97"/>
      <c r="J252" s="19">
        <f t="shared" si="21"/>
        <v>0</v>
      </c>
      <c r="K252" s="19"/>
      <c r="N252" s="83"/>
    </row>
    <row r="253" spans="1:21" ht="87" customHeight="1">
      <c r="A253" s="162" t="s">
        <v>1161</v>
      </c>
      <c r="C253" s="179" t="s">
        <v>1162</v>
      </c>
      <c r="G253" s="120">
        <v>129.94999999999999</v>
      </c>
      <c r="H253" s="121" t="s">
        <v>1</v>
      </c>
      <c r="I253" s="97"/>
      <c r="J253" s="19">
        <f t="shared" si="21"/>
        <v>0</v>
      </c>
      <c r="K253" s="175"/>
      <c r="L253" s="195"/>
      <c r="N253" s="83"/>
    </row>
    <row r="254" spans="1:21" ht="87" customHeight="1">
      <c r="A254" s="162" t="s">
        <v>778</v>
      </c>
      <c r="C254" s="179" t="s">
        <v>1189</v>
      </c>
      <c r="G254" s="120">
        <v>218.95</v>
      </c>
      <c r="H254" s="121" t="s">
        <v>1</v>
      </c>
      <c r="I254" s="97"/>
      <c r="J254" s="19">
        <f>I254*G254</f>
        <v>0</v>
      </c>
      <c r="K254" s="19"/>
      <c r="N254" s="83"/>
    </row>
    <row r="255" spans="1:21" ht="87" customHeight="1">
      <c r="A255" s="162" t="s">
        <v>1269</v>
      </c>
      <c r="C255" s="179" t="s">
        <v>1270</v>
      </c>
      <c r="G255" s="120">
        <v>38.19</v>
      </c>
      <c r="H255" s="121" t="s">
        <v>1</v>
      </c>
      <c r="I255" s="97"/>
      <c r="J255" s="19">
        <f>I255*G255</f>
        <v>0</v>
      </c>
      <c r="K255" s="19"/>
      <c r="L255" s="195"/>
      <c r="N255" s="83"/>
    </row>
    <row r="256" spans="1:21" ht="87" customHeight="1">
      <c r="A256" s="162" t="s">
        <v>380</v>
      </c>
      <c r="C256" s="1" t="s">
        <v>602</v>
      </c>
      <c r="G256" s="120">
        <v>55.45</v>
      </c>
      <c r="H256" s="128" t="s">
        <v>6</v>
      </c>
      <c r="I256" s="97"/>
      <c r="J256" s="19">
        <f t="shared" si="21"/>
        <v>0</v>
      </c>
      <c r="K256" s="19"/>
      <c r="N256" s="83"/>
    </row>
    <row r="257" spans="1:18" ht="87" customHeight="1">
      <c r="A257" s="162" t="s">
        <v>601</v>
      </c>
      <c r="C257" s="1" t="s">
        <v>603</v>
      </c>
      <c r="G257" s="120">
        <v>71.75</v>
      </c>
      <c r="H257" s="128" t="s">
        <v>6</v>
      </c>
      <c r="I257" s="97"/>
      <c r="J257" s="19">
        <f t="shared" ref="J257:J262" si="22">I257*G257</f>
        <v>0</v>
      </c>
      <c r="K257" s="19"/>
      <c r="L257" s="195"/>
      <c r="N257" s="83"/>
    </row>
    <row r="258" spans="1:18" ht="87" customHeight="1">
      <c r="A258" s="162" t="s">
        <v>833</v>
      </c>
      <c r="C258" s="1" t="s">
        <v>832</v>
      </c>
      <c r="G258" s="120">
        <v>115</v>
      </c>
      <c r="H258" s="121" t="s">
        <v>1</v>
      </c>
      <c r="I258" s="97"/>
      <c r="J258" s="19">
        <f t="shared" si="22"/>
        <v>0</v>
      </c>
      <c r="K258" s="19"/>
      <c r="L258" s="195"/>
      <c r="N258" s="83"/>
    </row>
    <row r="259" spans="1:18" ht="87" customHeight="1">
      <c r="A259" s="162" t="s">
        <v>818</v>
      </c>
      <c r="C259" s="1" t="s">
        <v>819</v>
      </c>
      <c r="G259" s="120">
        <v>9.5</v>
      </c>
      <c r="H259" s="128" t="s">
        <v>6</v>
      </c>
      <c r="I259" s="97"/>
      <c r="J259" s="19">
        <f t="shared" si="22"/>
        <v>0</v>
      </c>
      <c r="K259" s="19"/>
      <c r="L259" s="195"/>
      <c r="R259" s="187"/>
    </row>
    <row r="260" spans="1:18" ht="87" customHeight="1">
      <c r="A260" s="151" t="s">
        <v>869</v>
      </c>
      <c r="C260" s="41" t="s">
        <v>870</v>
      </c>
      <c r="G260" s="120">
        <v>59.95</v>
      </c>
      <c r="H260" s="121" t="s">
        <v>1</v>
      </c>
      <c r="I260" s="97"/>
      <c r="J260" s="19">
        <f t="shared" si="22"/>
        <v>0</v>
      </c>
      <c r="K260" s="19"/>
      <c r="L260" s="195"/>
      <c r="N260" s="145"/>
    </row>
    <row r="261" spans="1:18" ht="87" customHeight="1">
      <c r="A261" s="151" t="s">
        <v>1361</v>
      </c>
      <c r="C261" s="221" t="s">
        <v>1362</v>
      </c>
      <c r="G261" s="120">
        <v>24.5</v>
      </c>
      <c r="H261" s="121" t="s">
        <v>1</v>
      </c>
      <c r="I261" s="97"/>
      <c r="J261" s="19">
        <f>I261*G261</f>
        <v>0</v>
      </c>
      <c r="K261" s="19"/>
      <c r="L261" s="195"/>
      <c r="N261" s="145"/>
    </row>
    <row r="262" spans="1:18" ht="87" customHeight="1">
      <c r="A262" s="151" t="s">
        <v>1066</v>
      </c>
      <c r="C262" s="41" t="s">
        <v>1067</v>
      </c>
      <c r="G262" s="120">
        <v>43.65</v>
      </c>
      <c r="H262" s="121" t="s">
        <v>1</v>
      </c>
      <c r="I262" s="97"/>
      <c r="J262" s="19">
        <f t="shared" si="22"/>
        <v>0</v>
      </c>
      <c r="K262" s="19"/>
      <c r="L262" s="195"/>
      <c r="M262" s="175"/>
      <c r="N262" s="23"/>
    </row>
    <row r="263" spans="1:18" ht="87" customHeight="1">
      <c r="A263" s="162" t="s">
        <v>579</v>
      </c>
      <c r="C263" s="1" t="s">
        <v>842</v>
      </c>
      <c r="G263" s="120">
        <v>103.97</v>
      </c>
      <c r="H263" s="121" t="s">
        <v>1</v>
      </c>
      <c r="I263" s="97"/>
      <c r="J263" s="19">
        <f t="shared" si="21"/>
        <v>0</v>
      </c>
      <c r="K263" s="19"/>
    </row>
    <row r="264" spans="1:18" s="9" customFormat="1" ht="24" customHeight="1">
      <c r="A264" s="161"/>
      <c r="C264" s="10" t="s">
        <v>60</v>
      </c>
      <c r="D264" s="10"/>
      <c r="G264" s="125"/>
      <c r="H264" s="119"/>
      <c r="I264" s="99"/>
      <c r="J264" s="16"/>
      <c r="K264" s="16"/>
      <c r="L264" s="193"/>
      <c r="M264" s="57"/>
      <c r="N264" s="57"/>
    </row>
    <row r="265" spans="1:18" ht="87" customHeight="1">
      <c r="A265" s="162" t="s">
        <v>112</v>
      </c>
      <c r="C265" s="1" t="s">
        <v>173</v>
      </c>
      <c r="G265" s="120">
        <v>41.97</v>
      </c>
      <c r="H265" s="121" t="s">
        <v>1</v>
      </c>
      <c r="I265" s="97"/>
      <c r="J265" s="19">
        <f t="shared" ref="J265:J284" si="23">I265*G265</f>
        <v>0</v>
      </c>
      <c r="K265" s="19"/>
    </row>
    <row r="266" spans="1:18" ht="87" customHeight="1">
      <c r="A266" s="162" t="s">
        <v>745</v>
      </c>
      <c r="C266" s="1" t="s">
        <v>174</v>
      </c>
      <c r="G266" s="120">
        <v>27.39</v>
      </c>
      <c r="H266" s="121" t="s">
        <v>1</v>
      </c>
      <c r="I266" s="97"/>
      <c r="J266" s="19">
        <f t="shared" si="23"/>
        <v>0</v>
      </c>
      <c r="K266" s="19"/>
      <c r="N266"/>
    </row>
    <row r="267" spans="1:18" ht="87" customHeight="1">
      <c r="A267" s="162" t="s">
        <v>746</v>
      </c>
      <c r="C267" s="1" t="s">
        <v>747</v>
      </c>
      <c r="G267" s="120">
        <v>84.95</v>
      </c>
      <c r="H267" s="121" t="s">
        <v>1</v>
      </c>
      <c r="I267" s="97"/>
      <c r="J267" s="19">
        <f>I267*G267</f>
        <v>0</v>
      </c>
      <c r="K267" s="19"/>
      <c r="N267"/>
    </row>
    <row r="268" spans="1:18" ht="87" customHeight="1">
      <c r="A268" s="162" t="s">
        <v>748</v>
      </c>
      <c r="C268" s="1" t="s">
        <v>749</v>
      </c>
      <c r="G268" s="120">
        <v>98.95</v>
      </c>
      <c r="H268" s="128" t="s">
        <v>6</v>
      </c>
      <c r="I268" s="97"/>
      <c r="J268" s="19">
        <f>I268*G268</f>
        <v>0</v>
      </c>
      <c r="K268" s="19"/>
      <c r="N268"/>
    </row>
    <row r="269" spans="1:18" ht="87" customHeight="1">
      <c r="A269" s="162" t="s">
        <v>37</v>
      </c>
      <c r="C269" s="1" t="s">
        <v>38</v>
      </c>
      <c r="G269" s="120">
        <v>22.95</v>
      </c>
      <c r="H269" s="121" t="s">
        <v>1</v>
      </c>
      <c r="I269" s="97"/>
      <c r="J269" s="19">
        <f t="shared" si="23"/>
        <v>0</v>
      </c>
      <c r="K269" s="19"/>
      <c r="N269"/>
    </row>
    <row r="270" spans="1:18" ht="87" customHeight="1">
      <c r="A270" s="162" t="s">
        <v>37</v>
      </c>
      <c r="C270" s="1" t="s">
        <v>295</v>
      </c>
      <c r="G270" s="120">
        <v>19.95</v>
      </c>
      <c r="H270" s="121" t="s">
        <v>1</v>
      </c>
      <c r="I270" s="97"/>
      <c r="J270" s="19">
        <f t="shared" si="23"/>
        <v>0</v>
      </c>
      <c r="K270" s="19"/>
      <c r="N270"/>
    </row>
    <row r="271" spans="1:18" ht="87" customHeight="1">
      <c r="A271" s="162" t="s">
        <v>15</v>
      </c>
      <c r="C271" s="1" t="s">
        <v>172</v>
      </c>
      <c r="G271" s="120">
        <v>22.95</v>
      </c>
      <c r="H271" s="121" t="s">
        <v>1</v>
      </c>
      <c r="I271" s="103"/>
      <c r="J271" s="19">
        <f t="shared" si="23"/>
        <v>0</v>
      </c>
      <c r="K271" s="19"/>
    </row>
    <row r="272" spans="1:18" ht="87" customHeight="1">
      <c r="A272" s="168" t="s">
        <v>290</v>
      </c>
      <c r="C272" s="1" t="s">
        <v>291</v>
      </c>
      <c r="G272" s="120">
        <v>35</v>
      </c>
      <c r="H272" s="121" t="s">
        <v>2</v>
      </c>
      <c r="I272" s="103"/>
      <c r="J272" s="19">
        <f t="shared" si="23"/>
        <v>0</v>
      </c>
      <c r="K272" s="19"/>
    </row>
    <row r="273" spans="1:16" ht="87" customHeight="1">
      <c r="A273" s="168" t="s">
        <v>664</v>
      </c>
      <c r="C273" s="1" t="s">
        <v>665</v>
      </c>
      <c r="G273" s="120">
        <v>34.950000000000003</v>
      </c>
      <c r="H273" s="121" t="s">
        <v>2</v>
      </c>
      <c r="I273" s="103"/>
      <c r="J273" s="19">
        <f>I273*G273</f>
        <v>0</v>
      </c>
      <c r="K273" s="19"/>
      <c r="L273" s="195"/>
      <c r="M273" s="91"/>
    </row>
    <row r="274" spans="1:16" ht="87" customHeight="1">
      <c r="A274" s="168" t="s">
        <v>666</v>
      </c>
      <c r="C274" s="1" t="s">
        <v>667</v>
      </c>
      <c r="G274" s="120">
        <v>78</v>
      </c>
      <c r="H274" s="128" t="s">
        <v>6</v>
      </c>
      <c r="I274" s="103"/>
      <c r="J274" s="19">
        <f>I274*G274</f>
        <v>0</v>
      </c>
      <c r="K274" s="19"/>
      <c r="L274" s="195"/>
      <c r="M274" s="91"/>
    </row>
    <row r="275" spans="1:16" ht="87" customHeight="1">
      <c r="A275" s="168" t="s">
        <v>669</v>
      </c>
      <c r="C275" s="1" t="s">
        <v>668</v>
      </c>
      <c r="G275" s="120">
        <v>24.95</v>
      </c>
      <c r="H275" s="121" t="s">
        <v>2</v>
      </c>
      <c r="I275" s="103"/>
      <c r="J275" s="19">
        <f t="shared" si="23"/>
        <v>0</v>
      </c>
      <c r="K275" s="19"/>
      <c r="L275" s="195"/>
      <c r="M275" s="84"/>
    </row>
    <row r="276" spans="1:16" ht="87" customHeight="1">
      <c r="A276" s="172" t="s">
        <v>1011</v>
      </c>
      <c r="C276" s="1" t="s">
        <v>1012</v>
      </c>
      <c r="G276" s="120">
        <v>19.399999999999999</v>
      </c>
      <c r="H276" s="121" t="s">
        <v>2</v>
      </c>
      <c r="I276" s="103"/>
      <c r="J276" s="19">
        <f>I276*G276</f>
        <v>0</v>
      </c>
      <c r="K276" s="19"/>
      <c r="L276" s="195"/>
      <c r="M276" s="84"/>
    </row>
    <row r="277" spans="1:16" ht="87" customHeight="1">
      <c r="A277" s="168" t="s">
        <v>743</v>
      </c>
      <c r="C277" s="1" t="s">
        <v>744</v>
      </c>
      <c r="G277" s="120">
        <v>66.849999999999994</v>
      </c>
      <c r="H277" s="121" t="s">
        <v>2</v>
      </c>
      <c r="I277" s="103"/>
      <c r="J277" s="19">
        <f>I277*G277</f>
        <v>0</v>
      </c>
      <c r="K277" s="19"/>
      <c r="L277" s="195"/>
      <c r="M277" s="91"/>
    </row>
    <row r="278" spans="1:16" ht="87" customHeight="1">
      <c r="A278" s="168" t="s">
        <v>219</v>
      </c>
      <c r="C278" s="1" t="s">
        <v>1415</v>
      </c>
      <c r="G278" s="120">
        <v>49.95</v>
      </c>
      <c r="H278" s="121" t="s">
        <v>2</v>
      </c>
      <c r="I278" s="103"/>
      <c r="J278" s="19">
        <f t="shared" si="23"/>
        <v>0</v>
      </c>
      <c r="K278" s="19"/>
      <c r="L278" s="195"/>
      <c r="M278" s="88"/>
    </row>
    <row r="279" spans="1:16" ht="87" customHeight="1">
      <c r="A279" s="168" t="s">
        <v>861</v>
      </c>
      <c r="C279" s="1" t="s">
        <v>862</v>
      </c>
      <c r="G279" s="120">
        <v>9.9499999999999993</v>
      </c>
      <c r="H279" s="121" t="s">
        <v>2</v>
      </c>
      <c r="I279" s="103"/>
      <c r="J279" s="19">
        <f>I279*G279</f>
        <v>0</v>
      </c>
      <c r="K279" s="19"/>
      <c r="L279" s="195"/>
      <c r="M279" s="88"/>
    </row>
    <row r="280" spans="1:16" ht="87" customHeight="1">
      <c r="A280" s="168" t="s">
        <v>532</v>
      </c>
      <c r="C280" s="1" t="s">
        <v>1402</v>
      </c>
      <c r="G280" s="120">
        <v>15.95</v>
      </c>
      <c r="H280" s="121" t="s">
        <v>2</v>
      </c>
      <c r="I280" s="103"/>
      <c r="J280" s="19">
        <f t="shared" si="23"/>
        <v>0</v>
      </c>
      <c r="K280" s="19"/>
      <c r="L280" s="203"/>
    </row>
    <row r="281" spans="1:16" ht="87" customHeight="1">
      <c r="A281" s="168" t="s">
        <v>533</v>
      </c>
      <c r="C281" s="30" t="s">
        <v>531</v>
      </c>
      <c r="G281" s="120">
        <v>16.97</v>
      </c>
      <c r="H281" s="121" t="s">
        <v>2</v>
      </c>
      <c r="I281" s="103"/>
      <c r="J281" s="19">
        <f t="shared" si="23"/>
        <v>0</v>
      </c>
      <c r="K281" s="19"/>
      <c r="L281" s="195"/>
    </row>
    <row r="282" spans="1:16" ht="87" customHeight="1">
      <c r="A282" s="172" t="s">
        <v>1020</v>
      </c>
      <c r="C282" s="144" t="s">
        <v>1021</v>
      </c>
      <c r="G282" s="122">
        <v>149.94999999999999</v>
      </c>
      <c r="H282" s="121" t="s">
        <v>2</v>
      </c>
      <c r="I282" s="103"/>
      <c r="J282" s="19">
        <f>I282*G282</f>
        <v>0</v>
      </c>
      <c r="K282" s="19"/>
      <c r="L282" s="195"/>
      <c r="M282" s="45"/>
    </row>
    <row r="283" spans="1:16" s="24" customFormat="1" ht="87" customHeight="1">
      <c r="A283" s="171" t="s">
        <v>1064</v>
      </c>
      <c r="C283" s="144" t="s">
        <v>1065</v>
      </c>
      <c r="D283" s="33"/>
      <c r="G283" s="122">
        <v>447.85</v>
      </c>
      <c r="H283" s="121" t="s">
        <v>6</v>
      </c>
      <c r="I283" s="102"/>
      <c r="J283" s="34">
        <f t="shared" si="23"/>
        <v>0</v>
      </c>
      <c r="K283" s="34"/>
      <c r="L283" s="195"/>
      <c r="M283" s="84"/>
      <c r="N283" s="58"/>
      <c r="O283" s="58"/>
      <c r="P283" s="58"/>
    </row>
    <row r="284" spans="1:16" s="24" customFormat="1" ht="87" customHeight="1">
      <c r="A284" s="171" t="s">
        <v>1420</v>
      </c>
      <c r="C284" s="144" t="s">
        <v>1421</v>
      </c>
      <c r="D284" s="33"/>
      <c r="G284" s="122">
        <v>599.75</v>
      </c>
      <c r="H284" s="123" t="s">
        <v>2</v>
      </c>
      <c r="I284" s="102"/>
      <c r="J284" s="34">
        <f t="shared" si="23"/>
        <v>0</v>
      </c>
      <c r="K284" s="34"/>
      <c r="L284" s="195"/>
      <c r="M284" s="84"/>
      <c r="N284" s="58"/>
      <c r="O284" s="58"/>
      <c r="P284" s="58"/>
    </row>
    <row r="285" spans="1:16" ht="45" customHeight="1">
      <c r="G285" s="120"/>
      <c r="H285" s="121"/>
      <c r="I285" s="97"/>
      <c r="J285" s="19"/>
      <c r="K285" s="19"/>
    </row>
    <row r="286" spans="1:16" s="7" customFormat="1" ht="45" customHeight="1">
      <c r="A286" s="160"/>
      <c r="C286" s="8" t="s">
        <v>61</v>
      </c>
      <c r="D286" s="8"/>
      <c r="G286" s="129"/>
      <c r="H286" s="127"/>
      <c r="I286" s="100"/>
      <c r="J286" s="20"/>
      <c r="K286" s="20"/>
      <c r="L286" s="192"/>
      <c r="M286" s="56"/>
      <c r="N286" s="56"/>
    </row>
    <row r="287" spans="1:16" s="24" customFormat="1" ht="87" customHeight="1">
      <c r="A287" s="162" t="s">
        <v>1426</v>
      </c>
      <c r="C287" s="33" t="s">
        <v>1428</v>
      </c>
      <c r="D287" s="33"/>
      <c r="G287" s="122">
        <v>332.75</v>
      </c>
      <c r="H287" s="121" t="s">
        <v>1</v>
      </c>
      <c r="I287" s="98"/>
      <c r="J287" s="34">
        <f t="shared" ref="J287:J310" si="24">I287*G287</f>
        <v>0</v>
      </c>
      <c r="K287" s="34"/>
      <c r="L287" s="207"/>
      <c r="M287" s="58"/>
      <c r="N287" s="58"/>
    </row>
    <row r="288" spans="1:16" s="24" customFormat="1" ht="87" customHeight="1">
      <c r="A288" s="162" t="s">
        <v>1425</v>
      </c>
      <c r="C288" s="33" t="s">
        <v>1427</v>
      </c>
      <c r="D288" s="33"/>
      <c r="G288" s="122">
        <v>775.95</v>
      </c>
      <c r="H288" s="121" t="s">
        <v>1</v>
      </c>
      <c r="I288" s="98"/>
      <c r="J288" s="34">
        <f>I288*G288</f>
        <v>0</v>
      </c>
      <c r="K288" s="34"/>
      <c r="L288" s="207"/>
      <c r="M288" s="58"/>
      <c r="N288" s="58"/>
    </row>
    <row r="289" spans="1:16" ht="87" customHeight="1">
      <c r="A289" s="162" t="s">
        <v>1294</v>
      </c>
      <c r="C289" s="30" t="s">
        <v>1295</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1104</v>
      </c>
      <c r="C292" s="1" t="s">
        <v>1469</v>
      </c>
      <c r="G292" s="120">
        <v>199.95</v>
      </c>
      <c r="H292" s="121" t="s">
        <v>1</v>
      </c>
      <c r="I292" s="97"/>
      <c r="J292" s="19">
        <f t="shared" si="24"/>
        <v>0</v>
      </c>
      <c r="K292" s="19"/>
      <c r="L292" s="201"/>
    </row>
    <row r="293" spans="1:16" ht="87" customHeight="1">
      <c r="A293" s="162" t="s">
        <v>1478</v>
      </c>
      <c r="C293" s="1" t="s">
        <v>1480</v>
      </c>
      <c r="G293" s="120">
        <v>1289</v>
      </c>
      <c r="H293" s="121" t="s">
        <v>1</v>
      </c>
      <c r="I293" s="97"/>
      <c r="J293" s="19">
        <f t="shared" ref="J293:J294" si="25">I293*G293</f>
        <v>0</v>
      </c>
      <c r="K293" s="19"/>
      <c r="L293" s="195"/>
    </row>
    <row r="294" spans="1:16" ht="87" customHeight="1">
      <c r="A294" s="162" t="s">
        <v>1479</v>
      </c>
      <c r="C294" s="1" t="s">
        <v>1477</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1124</v>
      </c>
      <c r="C296" s="1" t="s">
        <v>1125</v>
      </c>
      <c r="G296" s="120">
        <v>289.5</v>
      </c>
      <c r="H296" s="121" t="s">
        <v>1</v>
      </c>
      <c r="I296" s="97"/>
      <c r="J296" s="19">
        <f t="shared" si="24"/>
        <v>0</v>
      </c>
      <c r="K296" s="19"/>
      <c r="M296" s="84"/>
    </row>
    <row r="297" spans="1:16" ht="87" customHeight="1">
      <c r="A297" s="162" t="s">
        <v>1431</v>
      </c>
      <c r="C297" s="1" t="s">
        <v>1432</v>
      </c>
      <c r="G297" s="120">
        <v>387.55</v>
      </c>
      <c r="H297" s="121" t="s">
        <v>1</v>
      </c>
      <c r="I297" s="97"/>
      <c r="J297" s="19">
        <f t="shared" si="24"/>
        <v>0</v>
      </c>
      <c r="K297" s="19"/>
      <c r="L297" s="195"/>
      <c r="M297" s="84"/>
    </row>
    <row r="298" spans="1:16" ht="87" customHeight="1">
      <c r="A298" s="162" t="s">
        <v>1397</v>
      </c>
      <c r="C298" s="30" t="s">
        <v>1454</v>
      </c>
      <c r="G298" s="120">
        <v>1289</v>
      </c>
      <c r="H298" s="121" t="s">
        <v>1</v>
      </c>
      <c r="I298" s="97"/>
      <c r="J298" s="19">
        <f>I298*G298</f>
        <v>0</v>
      </c>
      <c r="K298" s="19"/>
      <c r="L298" s="195"/>
      <c r="M298" s="84"/>
    </row>
    <row r="299" spans="1:16" ht="87" customHeight="1">
      <c r="A299" s="162" t="s">
        <v>872</v>
      </c>
      <c r="C299" s="155" t="s">
        <v>949</v>
      </c>
      <c r="G299" s="120">
        <v>1889</v>
      </c>
      <c r="H299" s="121" t="s">
        <v>1</v>
      </c>
      <c r="I299" s="97"/>
      <c r="J299" s="19">
        <f t="shared" si="24"/>
        <v>0</v>
      </c>
      <c r="K299" s="19"/>
      <c r="L299" s="195"/>
    </row>
    <row r="300" spans="1:16" ht="87" customHeight="1">
      <c r="A300" s="162" t="s">
        <v>1335</v>
      </c>
      <c r="C300" s="1" t="s">
        <v>1336</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1379</v>
      </c>
      <c r="C303" s="1" t="s">
        <v>1378</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981</v>
      </c>
      <c r="C306" s="41" t="s">
        <v>982</v>
      </c>
      <c r="G306" s="120">
        <v>109.95</v>
      </c>
      <c r="H306" s="121" t="s">
        <v>6</v>
      </c>
      <c r="I306" s="97"/>
      <c r="J306" s="19">
        <f t="shared" si="24"/>
        <v>0</v>
      </c>
      <c r="K306" s="19"/>
      <c r="L306" s="195"/>
      <c r="M306" s="84"/>
      <c r="N306" s="92"/>
      <c r="O306" s="11"/>
      <c r="P306" s="11"/>
    </row>
    <row r="307" spans="1:16" ht="87" customHeight="1">
      <c r="A307" s="162" t="s">
        <v>1277</v>
      </c>
      <c r="C307" s="41" t="s">
        <v>1278</v>
      </c>
      <c r="G307" s="120">
        <v>1399</v>
      </c>
      <c r="H307" s="121" t="s">
        <v>1</v>
      </c>
      <c r="I307" s="97"/>
      <c r="J307" s="19">
        <f>I307*G307</f>
        <v>0</v>
      </c>
      <c r="K307" s="19"/>
      <c r="L307" s="195"/>
      <c r="M307" s="84"/>
      <c r="N307" s="92"/>
      <c r="O307" s="11"/>
      <c r="P307" s="11"/>
    </row>
    <row r="308" spans="1:16" ht="87" customHeight="1">
      <c r="A308" s="151" t="s">
        <v>1000</v>
      </c>
      <c r="C308" s="1" t="s">
        <v>1268</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1141</v>
      </c>
      <c r="D311" s="10"/>
      <c r="G311" s="125"/>
      <c r="H311" s="119"/>
      <c r="I311" s="99"/>
      <c r="J311" s="16"/>
      <c r="K311" s="16"/>
      <c r="L311" s="193"/>
      <c r="M311" s="57"/>
      <c r="N311" s="57"/>
    </row>
    <row r="312" spans="1:16" ht="87" customHeight="1">
      <c r="A312" s="162" t="s">
        <v>232</v>
      </c>
      <c r="C312" s="41" t="s">
        <v>1540</v>
      </c>
      <c r="G312" s="120">
        <v>38.950000000000003</v>
      </c>
      <c r="H312" s="123" t="s">
        <v>1</v>
      </c>
      <c r="I312" s="104"/>
      <c r="J312" s="19">
        <f t="shared" ref="J312:J317" si="26">I312*G312</f>
        <v>0</v>
      </c>
      <c r="K312" s="19"/>
    </row>
    <row r="313" spans="1:16" ht="87" customHeight="1">
      <c r="A313" s="151" t="s">
        <v>1022</v>
      </c>
      <c r="C313" s="41" t="s">
        <v>1023</v>
      </c>
      <c r="G313" s="120">
        <v>106.95</v>
      </c>
      <c r="H313" s="123" t="s">
        <v>1</v>
      </c>
      <c r="I313" s="104"/>
      <c r="J313" s="19">
        <f>I313*G313</f>
        <v>0</v>
      </c>
      <c r="K313" s="19"/>
      <c r="L313" s="211" t="s">
        <v>1024</v>
      </c>
    </row>
    <row r="314" spans="1:16" ht="87" customHeight="1">
      <c r="A314" s="162" t="s">
        <v>358</v>
      </c>
      <c r="C314" s="41" t="s">
        <v>952</v>
      </c>
      <c r="G314" s="120">
        <v>58.5</v>
      </c>
      <c r="H314" s="123" t="s">
        <v>1</v>
      </c>
      <c r="I314" s="104"/>
      <c r="J314" s="19">
        <f t="shared" si="26"/>
        <v>0</v>
      </c>
      <c r="K314" s="19"/>
    </row>
    <row r="315" spans="1:16" ht="87" customHeight="1">
      <c r="A315" s="151" t="s">
        <v>21</v>
      </c>
      <c r="C315" s="41" t="s">
        <v>951</v>
      </c>
      <c r="G315" s="120">
        <v>37.950000000000003</v>
      </c>
      <c r="H315" s="123" t="s">
        <v>1</v>
      </c>
      <c r="I315" s="104"/>
      <c r="J315" s="19">
        <f t="shared" si="26"/>
        <v>0</v>
      </c>
      <c r="K315" s="19"/>
    </row>
    <row r="316" spans="1:16" ht="87" customHeight="1">
      <c r="A316" s="162" t="s">
        <v>22</v>
      </c>
      <c r="C316" s="41" t="s">
        <v>953</v>
      </c>
      <c r="G316" s="120">
        <v>65</v>
      </c>
      <c r="H316" s="121" t="s">
        <v>6</v>
      </c>
      <c r="I316" s="104"/>
      <c r="J316" s="19">
        <f t="shared" si="26"/>
        <v>0</v>
      </c>
      <c r="K316" s="19"/>
    </row>
    <row r="317" spans="1:16" ht="87" customHeight="1">
      <c r="A317" s="162" t="s">
        <v>22</v>
      </c>
      <c r="C317" s="41" t="s">
        <v>954</v>
      </c>
      <c r="G317" s="120">
        <v>26.55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1519</v>
      </c>
      <c r="C326" s="1" t="s">
        <v>1521</v>
      </c>
      <c r="G326" s="120">
        <v>39.950000000000003</v>
      </c>
      <c r="H326" s="121" t="s">
        <v>2</v>
      </c>
      <c r="I326" s="104"/>
      <c r="J326" s="19">
        <f t="shared" si="27"/>
        <v>0</v>
      </c>
      <c r="K326" s="227" t="s">
        <v>1520</v>
      </c>
      <c r="L326" s="175" t="s">
        <v>1522</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959</v>
      </c>
      <c r="C330" s="1" t="s">
        <v>961</v>
      </c>
      <c r="G330" s="120">
        <v>74.8</v>
      </c>
      <c r="H330" s="128" t="s">
        <v>6</v>
      </c>
      <c r="I330" s="104"/>
      <c r="J330" s="19">
        <f>I330*G330</f>
        <v>0</v>
      </c>
      <c r="K330" s="19"/>
      <c r="L330" s="216" t="s">
        <v>960</v>
      </c>
    </row>
    <row r="331" spans="1:14" ht="87" customHeight="1">
      <c r="A331" s="151" t="s">
        <v>983</v>
      </c>
      <c r="C331" s="22" t="s">
        <v>1516</v>
      </c>
      <c r="G331" s="120">
        <v>56.99</v>
      </c>
      <c r="H331" s="121" t="s">
        <v>2</v>
      </c>
      <c r="I331" s="104"/>
      <c r="J331" s="19">
        <f>I331*G331</f>
        <v>0</v>
      </c>
      <c r="K331" s="19"/>
      <c r="L331" s="216"/>
    </row>
    <row r="332" spans="1:14" ht="87" customHeight="1">
      <c r="A332" s="151" t="s">
        <v>1120</v>
      </c>
      <c r="C332" s="22" t="s">
        <v>1517</v>
      </c>
      <c r="G332" s="120">
        <v>33.950000000000003</v>
      </c>
      <c r="H332" s="121" t="s">
        <v>2</v>
      </c>
      <c r="I332" s="104"/>
      <c r="J332" s="19">
        <f>I332*G332</f>
        <v>0</v>
      </c>
      <c r="K332" s="19"/>
      <c r="L332" s="216"/>
    </row>
    <row r="333" spans="1:14" ht="87" customHeight="1">
      <c r="A333" s="151" t="s">
        <v>984</v>
      </c>
      <c r="C333" s="30" t="s">
        <v>1518</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1450</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1" t="s">
        <v>2</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950</v>
      </c>
      <c r="C344" s="40" t="s">
        <v>1388</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1338</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1289</v>
      </c>
      <c r="C349" s="1" t="s">
        <v>1288</v>
      </c>
      <c r="G349" s="120">
        <v>77.97</v>
      </c>
      <c r="H349" s="121" t="s">
        <v>1</v>
      </c>
      <c r="I349" s="104"/>
      <c r="J349" s="19">
        <f t="shared" si="28"/>
        <v>0</v>
      </c>
      <c r="K349" s="19"/>
      <c r="L349" s="203" t="s">
        <v>322</v>
      </c>
    </row>
    <row r="350" spans="1:14" ht="87" customHeight="1">
      <c r="A350" s="162" t="s">
        <v>1180</v>
      </c>
      <c r="C350" s="1" t="s">
        <v>1177</v>
      </c>
      <c r="G350" s="120">
        <v>73.95</v>
      </c>
      <c r="H350" s="121" t="s">
        <v>1</v>
      </c>
      <c r="I350" s="104"/>
      <c r="J350" s="19">
        <f>I350*G350</f>
        <v>0</v>
      </c>
      <c r="K350" s="19"/>
      <c r="L350" s="197"/>
    </row>
    <row r="351" spans="1:14" ht="87" customHeight="1">
      <c r="A351" s="162" t="s">
        <v>1178</v>
      </c>
      <c r="C351" s="1" t="s">
        <v>1179</v>
      </c>
      <c r="G351" s="120">
        <v>76.650000000000006</v>
      </c>
      <c r="H351" s="121" t="s">
        <v>1</v>
      </c>
      <c r="I351" s="104"/>
      <c r="J351" s="19">
        <f>I351*G351</f>
        <v>0</v>
      </c>
      <c r="K351" s="19"/>
      <c r="L351" s="197"/>
    </row>
    <row r="352" spans="1:14" ht="87" customHeight="1">
      <c r="A352" s="162" t="s">
        <v>1470</v>
      </c>
      <c r="C352" s="1" t="s">
        <v>1471</v>
      </c>
      <c r="G352" s="120">
        <v>79.95</v>
      </c>
      <c r="H352" s="121" t="s">
        <v>1</v>
      </c>
      <c r="I352" s="104"/>
      <c r="J352" s="19">
        <f>I352*G352</f>
        <v>0</v>
      </c>
      <c r="K352" s="19"/>
      <c r="L352" s="197"/>
    </row>
    <row r="353" spans="1:14" ht="87" customHeight="1">
      <c r="A353" s="162" t="s">
        <v>1176</v>
      </c>
      <c r="C353" s="1" t="s">
        <v>1181</v>
      </c>
      <c r="G353" s="120">
        <v>80.95</v>
      </c>
      <c r="H353" s="121" t="s">
        <v>1</v>
      </c>
      <c r="I353" s="104"/>
      <c r="J353" s="19">
        <f t="shared" si="28"/>
        <v>0</v>
      </c>
      <c r="K353" s="19"/>
      <c r="L353" s="197"/>
    </row>
    <row r="354" spans="1:14" ht="87" customHeight="1">
      <c r="A354" s="162" t="s">
        <v>1154</v>
      </c>
      <c r="C354" s="41" t="s">
        <v>1147</v>
      </c>
      <c r="G354" s="120">
        <v>329.75</v>
      </c>
      <c r="H354" s="121" t="s">
        <v>6</v>
      </c>
      <c r="I354" s="104"/>
      <c r="J354" s="19">
        <f t="shared" ref="J354:J359" si="29">I354*G354</f>
        <v>0</v>
      </c>
      <c r="K354" s="19"/>
      <c r="L354" s="197" t="s">
        <v>877</v>
      </c>
    </row>
    <row r="355" spans="1:14" ht="87" customHeight="1">
      <c r="A355" s="162" t="s">
        <v>433</v>
      </c>
      <c r="C355" s="1" t="s">
        <v>1285</v>
      </c>
      <c r="G355" s="120">
        <v>184.95</v>
      </c>
      <c r="H355" s="121" t="s">
        <v>1</v>
      </c>
      <c r="I355" s="104"/>
      <c r="J355" s="19">
        <f>I355*G355</f>
        <v>0</v>
      </c>
      <c r="L355" s="203" t="s">
        <v>434</v>
      </c>
      <c r="M355" s="23" t="s">
        <v>1146</v>
      </c>
      <c r="N355" t="s">
        <v>1409</v>
      </c>
    </row>
    <row r="356" spans="1:14" ht="87" customHeight="1">
      <c r="A356" s="162" t="s">
        <v>1438</v>
      </c>
      <c r="C356" s="30" t="s">
        <v>1439</v>
      </c>
      <c r="G356" s="120">
        <v>254.95</v>
      </c>
      <c r="H356" s="121" t="s">
        <v>1</v>
      </c>
      <c r="I356" s="104"/>
      <c r="J356" s="19">
        <f t="shared" si="29"/>
        <v>0</v>
      </c>
      <c r="K356" s="19"/>
      <c r="L356" s="175" t="s">
        <v>1440</v>
      </c>
    </row>
    <row r="357" spans="1:14" ht="87" customHeight="1">
      <c r="A357" s="162" t="s">
        <v>1148</v>
      </c>
      <c r="C357" s="1" t="s">
        <v>1347</v>
      </c>
      <c r="G357" s="120">
        <v>79.75</v>
      </c>
      <c r="H357" s="121" t="s">
        <v>6</v>
      </c>
      <c r="I357" s="104"/>
      <c r="J357" s="19">
        <f t="shared" si="29"/>
        <v>0</v>
      </c>
      <c r="K357" s="19"/>
      <c r="L357" s="201" t="s">
        <v>1151</v>
      </c>
    </row>
    <row r="358" spans="1:14" ht="87" customHeight="1">
      <c r="A358" s="162" t="s">
        <v>1149</v>
      </c>
      <c r="C358" s="1" t="s">
        <v>1348</v>
      </c>
      <c r="G358" s="120">
        <v>167.99</v>
      </c>
      <c r="H358" s="121" t="s">
        <v>1</v>
      </c>
      <c r="I358" s="104"/>
      <c r="J358" s="19">
        <f t="shared" si="29"/>
        <v>0</v>
      </c>
      <c r="K358" s="19"/>
      <c r="L358" s="201" t="s">
        <v>1151</v>
      </c>
    </row>
    <row r="359" spans="1:14" ht="87" customHeight="1">
      <c r="A359" s="162" t="s">
        <v>1150</v>
      </c>
      <c r="C359" s="1" t="s">
        <v>1349</v>
      </c>
      <c r="G359" s="120">
        <v>172.99</v>
      </c>
      <c r="H359" s="121" t="s">
        <v>1</v>
      </c>
      <c r="I359" s="104"/>
      <c r="J359" s="19">
        <f t="shared" si="29"/>
        <v>0</v>
      </c>
      <c r="K359" s="19"/>
      <c r="L359" s="201" t="s">
        <v>1151</v>
      </c>
    </row>
    <row r="360" spans="1:14" ht="87" customHeight="1">
      <c r="A360" s="162" t="s">
        <v>1389</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1365</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922</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1392</v>
      </c>
      <c r="G376" s="120">
        <v>85</v>
      </c>
      <c r="H376" s="121" t="s">
        <v>2</v>
      </c>
      <c r="I376" s="104"/>
      <c r="J376" s="19">
        <f>I376*G376</f>
        <v>0</v>
      </c>
      <c r="K376" s="19"/>
    </row>
    <row r="377" spans="1:14" ht="87" customHeight="1">
      <c r="A377" s="162" t="s">
        <v>187</v>
      </c>
      <c r="B377" s="24"/>
      <c r="C377" s="41" t="s">
        <v>1381</v>
      </c>
      <c r="G377" s="120">
        <v>49</v>
      </c>
      <c r="H377" s="121" t="s">
        <v>2</v>
      </c>
      <c r="I377" s="104"/>
      <c r="J377" s="19">
        <f>I377*G377</f>
        <v>0</v>
      </c>
      <c r="K377" s="19"/>
    </row>
    <row r="378" spans="1:14" ht="87" customHeight="1">
      <c r="A378" s="162" t="s">
        <v>1382</v>
      </c>
      <c r="B378" s="24"/>
      <c r="C378" s="41" t="s">
        <v>1383</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1206</v>
      </c>
      <c r="C389" s="30" t="s">
        <v>1209</v>
      </c>
      <c r="G389" s="120">
        <v>8.6999999999999993</v>
      </c>
      <c r="H389" s="121" t="s">
        <v>2</v>
      </c>
      <c r="I389" s="104"/>
      <c r="J389" s="19">
        <f>I389*G389</f>
        <v>0</v>
      </c>
      <c r="K389" s="19"/>
      <c r="L389" s="201" t="s">
        <v>1207</v>
      </c>
      <c r="M389" s="23" t="s">
        <v>1208</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1507</v>
      </c>
      <c r="C392" s="40" t="s">
        <v>1508</v>
      </c>
      <c r="G392" s="120">
        <v>24.99</v>
      </c>
      <c r="H392" s="121" t="s">
        <v>2</v>
      </c>
      <c r="I392" s="104"/>
      <c r="J392" s="19">
        <f t="shared" ref="J392" si="32">I392*G392</f>
        <v>0</v>
      </c>
      <c r="K392" s="19"/>
      <c r="L392" s="88" t="s">
        <v>1509</v>
      </c>
      <c r="M392" s="11" t="s">
        <v>1510</v>
      </c>
      <c r="N392" s="11" t="s">
        <v>1511</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1363</v>
      </c>
      <c r="C399" s="41" t="s">
        <v>1364</v>
      </c>
      <c r="G399" s="120">
        <v>12.48</v>
      </c>
      <c r="H399" s="121" t="s">
        <v>2</v>
      </c>
      <c r="I399" s="104"/>
      <c r="J399" s="19">
        <f>I399*G399</f>
        <v>0</v>
      </c>
      <c r="K399" s="19"/>
      <c r="L399" s="195"/>
      <c r="M399" s="222" t="s">
        <v>1352</v>
      </c>
    </row>
    <row r="400" spans="1:14" ht="87" customHeight="1">
      <c r="A400" s="162" t="s">
        <v>1266</v>
      </c>
      <c r="C400" s="41" t="s">
        <v>1267</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1385</v>
      </c>
      <c r="C404" s="224" t="s">
        <v>1386</v>
      </c>
      <c r="G404" s="120">
        <v>33.950000000000003</v>
      </c>
      <c r="H404" s="121" t="s">
        <v>2</v>
      </c>
      <c r="I404" s="104"/>
      <c r="J404" s="19">
        <f t="shared" si="31"/>
        <v>0</v>
      </c>
      <c r="K404" s="19"/>
      <c r="L404" s="208"/>
    </row>
    <row r="405" spans="1:14" ht="87" customHeight="1">
      <c r="A405" s="162" t="s">
        <v>1384</v>
      </c>
      <c r="C405" s="223" t="s">
        <v>1387</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1172</v>
      </c>
      <c r="C407" s="47" t="s">
        <v>1175</v>
      </c>
      <c r="G407" s="120">
        <v>17.5</v>
      </c>
      <c r="H407" s="121" t="s">
        <v>2</v>
      </c>
      <c r="I407" s="104"/>
      <c r="J407" s="19">
        <f t="shared" si="31"/>
        <v>0</v>
      </c>
      <c r="K407" s="19"/>
      <c r="L407" s="201" t="s">
        <v>1173</v>
      </c>
      <c r="M407" s="23" t="s">
        <v>1174</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991</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1226</v>
      </c>
      <c r="C415" s="54" t="s">
        <v>1227</v>
      </c>
      <c r="D415" s="12"/>
      <c r="G415" s="120">
        <v>12.99</v>
      </c>
      <c r="H415" s="121" t="s">
        <v>2</v>
      </c>
      <c r="I415" s="104"/>
      <c r="J415" s="19">
        <f>I415*G415</f>
        <v>0</v>
      </c>
      <c r="K415" s="19"/>
      <c r="L415" s="201" t="s">
        <v>1229</v>
      </c>
    </row>
    <row r="416" spans="1:14" ht="87" customHeight="1">
      <c r="A416" s="162" t="s">
        <v>850</v>
      </c>
      <c r="C416" s="54" t="s">
        <v>1228</v>
      </c>
      <c r="D416" s="12"/>
      <c r="G416" s="120">
        <v>9.5</v>
      </c>
      <c r="H416" s="121" t="s">
        <v>2</v>
      </c>
      <c r="I416" s="104"/>
      <c r="J416" s="19">
        <f>I416*G416</f>
        <v>0</v>
      </c>
      <c r="K416" s="19"/>
      <c r="L416" s="195" t="s">
        <v>851</v>
      </c>
    </row>
    <row r="417" spans="1:14" ht="87" customHeight="1">
      <c r="A417" s="162" t="s">
        <v>989</v>
      </c>
      <c r="C417" s="52" t="s">
        <v>655</v>
      </c>
      <c r="D417" s="2"/>
      <c r="G417" s="120">
        <v>0.96</v>
      </c>
      <c r="H417" s="121" t="s">
        <v>2</v>
      </c>
      <c r="I417" s="104"/>
      <c r="J417" s="19">
        <f t="shared" si="33"/>
        <v>0</v>
      </c>
      <c r="K417" s="19"/>
      <c r="L417" s="201" t="s">
        <v>1355</v>
      </c>
    </row>
    <row r="418" spans="1:14" ht="87" customHeight="1">
      <c r="A418" s="162" t="s">
        <v>990</v>
      </c>
      <c r="C418" s="52" t="s">
        <v>654</v>
      </c>
      <c r="D418" s="2"/>
      <c r="G418" s="120">
        <v>0.96</v>
      </c>
      <c r="H418" s="121" t="s">
        <v>2</v>
      </c>
      <c r="I418" s="104"/>
      <c r="J418" s="19">
        <f t="shared" si="33"/>
        <v>0</v>
      </c>
      <c r="K418" s="19"/>
      <c r="L418" s="201" t="s">
        <v>1355</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987</v>
      </c>
      <c r="C422" s="41" t="s">
        <v>650</v>
      </c>
      <c r="G422" s="120">
        <v>0.92</v>
      </c>
      <c r="H422" s="121" t="s">
        <v>6</v>
      </c>
      <c r="I422" s="104"/>
      <c r="J422" s="19">
        <f t="shared" si="33"/>
        <v>0</v>
      </c>
      <c r="K422" s="19"/>
    </row>
    <row r="423" spans="1:14" ht="87" customHeight="1">
      <c r="A423" s="162" t="s">
        <v>988</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985</v>
      </c>
      <c r="C427" s="41" t="s">
        <v>1380</v>
      </c>
      <c r="G427" s="120">
        <v>2.67</v>
      </c>
      <c r="H427" s="121" t="s">
        <v>2</v>
      </c>
      <c r="I427" s="104"/>
      <c r="J427" s="19">
        <f t="shared" si="33"/>
        <v>0</v>
      </c>
      <c r="K427" s="19"/>
    </row>
    <row r="428" spans="1:14" ht="87" customHeight="1">
      <c r="A428" s="162" t="s">
        <v>986</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1356</v>
      </c>
      <c r="G452" s="120">
        <v>14.99</v>
      </c>
      <c r="H452" s="121" t="s">
        <v>2</v>
      </c>
      <c r="I452" s="104"/>
      <c r="J452" s="19">
        <f t="shared" si="35"/>
        <v>0</v>
      </c>
      <c r="K452" s="19"/>
    </row>
    <row r="453" spans="1:14" ht="87" customHeight="1">
      <c r="A453" s="151" t="s">
        <v>1025</v>
      </c>
      <c r="C453" s="22" t="s">
        <v>1357</v>
      </c>
      <c r="G453" s="120">
        <v>17.97</v>
      </c>
      <c r="H453" s="121" t="s">
        <v>6</v>
      </c>
      <c r="I453" s="104"/>
      <c r="J453" s="19">
        <f>I453*G453</f>
        <v>0</v>
      </c>
      <c r="K453" s="19"/>
    </row>
    <row r="454" spans="1:14" ht="87" customHeight="1">
      <c r="A454" s="151" t="s">
        <v>1049</v>
      </c>
      <c r="C454" s="1" t="s">
        <v>1050</v>
      </c>
      <c r="G454" s="120">
        <v>3.95</v>
      </c>
      <c r="H454" s="121" t="s">
        <v>2</v>
      </c>
      <c r="I454" s="104"/>
      <c r="J454" s="19">
        <f t="shared" si="35"/>
        <v>0</v>
      </c>
      <c r="K454" s="19"/>
      <c r="L454" s="194" t="s">
        <v>235</v>
      </c>
    </row>
    <row r="455" spans="1:14" ht="87" customHeight="1">
      <c r="A455" s="151" t="s">
        <v>1051</v>
      </c>
      <c r="C455" s="1" t="s">
        <v>612</v>
      </c>
      <c r="G455" s="120">
        <v>3.95</v>
      </c>
      <c r="H455" s="121" t="s">
        <v>2</v>
      </c>
      <c r="I455" s="104"/>
      <c r="J455" s="19">
        <f>I455*G455</f>
        <v>0</v>
      </c>
      <c r="K455" s="19"/>
      <c r="L455" s="194" t="s">
        <v>786</v>
      </c>
    </row>
    <row r="456" spans="1:14" ht="87" customHeight="1">
      <c r="A456" s="151" t="s">
        <v>1052</v>
      </c>
      <c r="C456" s="1" t="s">
        <v>1053</v>
      </c>
      <c r="G456" s="120">
        <v>3.95</v>
      </c>
      <c r="H456" s="121" t="s">
        <v>2</v>
      </c>
      <c r="I456" s="104"/>
      <c r="J456" s="19">
        <f>I456*G456</f>
        <v>0</v>
      </c>
      <c r="K456" s="19"/>
    </row>
    <row r="457" spans="1:14" ht="87" customHeight="1">
      <c r="A457" s="151" t="s">
        <v>1054</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1457</v>
      </c>
      <c r="C464" s="22" t="s">
        <v>1458</v>
      </c>
      <c r="G464" s="120">
        <v>82</v>
      </c>
      <c r="H464" s="121" t="s">
        <v>6</v>
      </c>
      <c r="I464" s="104"/>
      <c r="J464" s="19">
        <f t="shared" ref="J464:J496" si="36">I464*G464</f>
        <v>0</v>
      </c>
      <c r="K464" s="19"/>
      <c r="L464" s="197"/>
    </row>
    <row r="465" spans="1:12" ht="87" customHeight="1">
      <c r="A465" s="151" t="s">
        <v>1057</v>
      </c>
      <c r="C465" s="22" t="s">
        <v>1058</v>
      </c>
      <c r="G465" s="120">
        <v>6.99</v>
      </c>
      <c r="H465" s="121" t="s">
        <v>6</v>
      </c>
      <c r="I465" s="104"/>
      <c r="J465" s="19">
        <f t="shared" ref="J465" si="37">I465*G465</f>
        <v>0</v>
      </c>
      <c r="K465" s="19"/>
      <c r="L465" s="197"/>
    </row>
    <row r="466" spans="1:12" ht="87" customHeight="1">
      <c r="A466" s="151" t="s">
        <v>1059</v>
      </c>
      <c r="C466" s="22" t="s">
        <v>1060</v>
      </c>
      <c r="G466" s="120">
        <v>7.7</v>
      </c>
      <c r="H466" s="121" t="s">
        <v>6</v>
      </c>
      <c r="I466" s="104"/>
      <c r="J466" s="19">
        <f>I466*G466</f>
        <v>0</v>
      </c>
      <c r="K466" s="19"/>
      <c r="L466" s="197"/>
    </row>
    <row r="467" spans="1:12" ht="87" customHeight="1">
      <c r="A467" s="151" t="s">
        <v>1061</v>
      </c>
      <c r="C467" s="22" t="s">
        <v>1062</v>
      </c>
      <c r="G467" s="120">
        <v>15.5</v>
      </c>
      <c r="H467" s="121" t="s">
        <v>6</v>
      </c>
      <c r="I467" s="104"/>
      <c r="J467" s="19">
        <f>I467*G467</f>
        <v>0</v>
      </c>
      <c r="K467" s="19"/>
      <c r="L467" s="197"/>
    </row>
    <row r="468" spans="1:12" ht="87" customHeight="1">
      <c r="A468" s="151" t="s">
        <v>1063</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1410</v>
      </c>
      <c r="C470" s="41" t="s">
        <v>1411</v>
      </c>
      <c r="G470" s="120">
        <v>3.05</v>
      </c>
      <c r="H470" s="121" t="s">
        <v>2</v>
      </c>
      <c r="I470" s="104"/>
      <c r="J470" s="19">
        <f t="shared" si="36"/>
        <v>0</v>
      </c>
      <c r="K470" s="19"/>
      <c r="L470" s="197"/>
    </row>
    <row r="471" spans="1:12" ht="87" customHeight="1">
      <c r="A471" s="162" t="s">
        <v>1412</v>
      </c>
      <c r="C471" s="41" t="s">
        <v>1413</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1433</v>
      </c>
      <c r="C474" s="41" t="s">
        <v>1434</v>
      </c>
      <c r="G474" s="120">
        <v>1.3</v>
      </c>
      <c r="H474" s="121" t="s">
        <v>2</v>
      </c>
      <c r="I474" s="104"/>
      <c r="J474" s="19">
        <f t="shared" si="36"/>
        <v>0</v>
      </c>
      <c r="K474" s="19"/>
    </row>
    <row r="475" spans="1:12" ht="87" customHeight="1">
      <c r="A475" s="162" t="s">
        <v>1435</v>
      </c>
      <c r="C475" s="41" t="s">
        <v>404</v>
      </c>
      <c r="G475" s="120">
        <v>1.3</v>
      </c>
      <c r="H475" s="128" t="s">
        <v>6</v>
      </c>
      <c r="I475" s="104"/>
      <c r="J475" s="19">
        <f t="shared" si="36"/>
        <v>0</v>
      </c>
      <c r="K475" s="19"/>
    </row>
    <row r="476" spans="1:12" ht="87" customHeight="1">
      <c r="A476" s="162" t="s">
        <v>1436</v>
      </c>
      <c r="C476" s="41" t="s">
        <v>405</v>
      </c>
      <c r="G476" s="120">
        <v>1.3</v>
      </c>
      <c r="H476" s="121" t="s">
        <v>2</v>
      </c>
      <c r="I476" s="104"/>
      <c r="J476" s="19">
        <f t="shared" si="36"/>
        <v>0</v>
      </c>
      <c r="K476" s="19"/>
    </row>
    <row r="477" spans="1:12" ht="87" customHeight="1">
      <c r="A477" s="162" t="s">
        <v>1437</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1414</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1068</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1455</v>
      </c>
      <c r="G485" s="120">
        <v>2.39</v>
      </c>
      <c r="H485" s="121" t="s">
        <v>2</v>
      </c>
      <c r="I485" s="104"/>
      <c r="J485" s="19">
        <f t="shared" si="36"/>
        <v>0</v>
      </c>
      <c r="K485" s="19"/>
    </row>
    <row r="486" spans="1:12" ht="87" customHeight="1">
      <c r="A486" s="151" t="s">
        <v>909</v>
      </c>
      <c r="C486" s="41" t="s">
        <v>1456</v>
      </c>
      <c r="G486" s="120">
        <v>2.39</v>
      </c>
      <c r="H486" s="121" t="s">
        <v>2</v>
      </c>
      <c r="I486" s="104"/>
      <c r="J486" s="19">
        <f>I486*G486</f>
        <v>0</v>
      </c>
      <c r="K486" s="19"/>
    </row>
    <row r="487" spans="1:12" ht="87" customHeight="1">
      <c r="A487" s="151" t="s">
        <v>828</v>
      </c>
      <c r="C487" s="42" t="s">
        <v>1223</v>
      </c>
      <c r="G487" s="120">
        <v>3.4</v>
      </c>
      <c r="H487" s="121" t="s">
        <v>2</v>
      </c>
      <c r="I487" s="104"/>
      <c r="J487" s="19">
        <f t="shared" si="36"/>
        <v>0</v>
      </c>
      <c r="K487" s="19"/>
    </row>
    <row r="488" spans="1:12" ht="87" customHeight="1">
      <c r="A488" s="151" t="s">
        <v>1138</v>
      </c>
      <c r="C488" s="42" t="s">
        <v>1139</v>
      </c>
      <c r="G488" s="120">
        <v>9.9499999999999993</v>
      </c>
      <c r="H488" s="121" t="s">
        <v>2</v>
      </c>
      <c r="I488" s="104"/>
      <c r="J488" s="19">
        <f>I488*G488</f>
        <v>0</v>
      </c>
      <c r="K488" s="19"/>
    </row>
    <row r="489" spans="1:12" ht="87" customHeight="1">
      <c r="A489" s="151" t="s">
        <v>1027</v>
      </c>
      <c r="C489" s="41" t="s">
        <v>1028</v>
      </c>
      <c r="G489" s="120">
        <v>1.85</v>
      </c>
      <c r="H489" s="121" t="s">
        <v>2</v>
      </c>
      <c r="I489" s="104"/>
      <c r="J489" s="19">
        <f>I489*G489</f>
        <v>0</v>
      </c>
      <c r="K489" s="19"/>
    </row>
    <row r="490" spans="1:12" ht="87" customHeight="1">
      <c r="A490" s="151" t="s">
        <v>1131</v>
      </c>
      <c r="C490" s="41" t="s">
        <v>1134</v>
      </c>
      <c r="G490" s="120">
        <v>1.55</v>
      </c>
      <c r="H490" s="121" t="s">
        <v>2</v>
      </c>
      <c r="I490" s="104"/>
      <c r="J490" s="19">
        <f>I490*G490</f>
        <v>0</v>
      </c>
      <c r="K490" s="19"/>
      <c r="L490" s="201" t="s">
        <v>1133</v>
      </c>
    </row>
    <row r="491" spans="1:12" ht="87" customHeight="1">
      <c r="A491" s="151" t="s">
        <v>1132</v>
      </c>
      <c r="C491" s="41" t="s">
        <v>1135</v>
      </c>
      <c r="G491" s="120">
        <v>1.69</v>
      </c>
      <c r="H491" s="121" t="s">
        <v>2</v>
      </c>
      <c r="I491" s="104"/>
      <c r="J491" s="19">
        <f>I491*G491</f>
        <v>0</v>
      </c>
      <c r="K491" s="19"/>
      <c r="L491" s="201" t="s">
        <v>1133</v>
      </c>
    </row>
    <row r="492" spans="1:12" ht="87" customHeight="1">
      <c r="A492" s="151" t="s">
        <v>423</v>
      </c>
      <c r="C492" s="41" t="s">
        <v>1029</v>
      </c>
      <c r="G492" s="120">
        <v>0.59</v>
      </c>
      <c r="H492" s="121" t="s">
        <v>2</v>
      </c>
      <c r="I492" s="104"/>
      <c r="J492" s="19">
        <f t="shared" si="36"/>
        <v>0</v>
      </c>
      <c r="K492" s="19"/>
    </row>
    <row r="493" spans="1:12" ht="87" customHeight="1">
      <c r="A493" s="151" t="s">
        <v>424</v>
      </c>
      <c r="C493" s="41" t="s">
        <v>1030</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1445</v>
      </c>
      <c r="D498" s="10"/>
      <c r="G498" s="125"/>
      <c r="H498" s="119"/>
      <c r="I498" s="106"/>
      <c r="J498" s="16"/>
      <c r="K498" s="16"/>
      <c r="L498" s="193"/>
      <c r="M498" s="57"/>
      <c r="N498" s="57"/>
    </row>
    <row r="499" spans="1:14" ht="87" customHeight="1">
      <c r="A499" s="151" t="s">
        <v>924</v>
      </c>
      <c r="C499" s="41" t="s">
        <v>925</v>
      </c>
      <c r="G499" s="120">
        <v>25.5</v>
      </c>
      <c r="H499" s="121" t="s">
        <v>2</v>
      </c>
      <c r="I499" s="104"/>
      <c r="J499" s="19">
        <f t="shared" ref="J499:J513" si="38">I499*G499</f>
        <v>0</v>
      </c>
      <c r="K499" s="19"/>
    </row>
    <row r="500" spans="1:14" ht="87" customHeight="1">
      <c r="A500" s="151" t="s">
        <v>926</v>
      </c>
      <c r="C500" s="41" t="s">
        <v>927</v>
      </c>
      <c r="G500" s="120">
        <v>29.95</v>
      </c>
      <c r="H500" s="121" t="s">
        <v>2</v>
      </c>
      <c r="I500" s="104"/>
      <c r="J500" s="19">
        <f t="shared" si="38"/>
        <v>0</v>
      </c>
      <c r="K500" s="19"/>
    </row>
    <row r="501" spans="1:14" ht="87" customHeight="1">
      <c r="A501" s="151" t="s">
        <v>928</v>
      </c>
      <c r="C501" s="41" t="s">
        <v>929</v>
      </c>
      <c r="G501" s="120">
        <v>29.4</v>
      </c>
      <c r="H501" s="121" t="s">
        <v>2</v>
      </c>
      <c r="I501" s="104"/>
      <c r="J501" s="19">
        <f t="shared" si="38"/>
        <v>0</v>
      </c>
      <c r="K501" s="19"/>
    </row>
    <row r="502" spans="1:14" ht="87" customHeight="1">
      <c r="A502" s="151" t="s">
        <v>1262</v>
      </c>
      <c r="C502" s="41" t="s">
        <v>1263</v>
      </c>
      <c r="G502" s="120">
        <v>17.95</v>
      </c>
      <c r="H502" s="121" t="s">
        <v>2</v>
      </c>
      <c r="I502" s="104"/>
      <c r="J502" s="19">
        <f>I502*G502</f>
        <v>0</v>
      </c>
      <c r="K502" s="19"/>
    </row>
    <row r="503" spans="1:14" ht="87" customHeight="1">
      <c r="A503" s="151" t="s">
        <v>1264</v>
      </c>
      <c r="C503" s="41" t="s">
        <v>1523</v>
      </c>
      <c r="G503" s="120">
        <v>17.95</v>
      </c>
      <c r="H503" s="121" t="s">
        <v>2</v>
      </c>
      <c r="I503" s="104"/>
      <c r="J503" s="19">
        <f>I503*G503</f>
        <v>0</v>
      </c>
      <c r="K503" s="19"/>
    </row>
    <row r="504" spans="1:14" ht="87" customHeight="1">
      <c r="A504" s="151" t="s">
        <v>930</v>
      </c>
      <c r="C504" s="41" t="s">
        <v>931</v>
      </c>
      <c r="G504" s="120">
        <v>32.5</v>
      </c>
      <c r="H504" s="121" t="s">
        <v>2</v>
      </c>
      <c r="I504" s="104"/>
      <c r="J504" s="19">
        <f t="shared" si="38"/>
        <v>0</v>
      </c>
      <c r="K504" s="19"/>
    </row>
    <row r="505" spans="1:14" ht="87" customHeight="1">
      <c r="A505" s="151" t="s">
        <v>1114</v>
      </c>
      <c r="C505" s="41" t="s">
        <v>1115</v>
      </c>
      <c r="G505" s="120">
        <v>23.75</v>
      </c>
      <c r="H505" s="121" t="s">
        <v>2</v>
      </c>
      <c r="I505" s="104"/>
      <c r="J505" s="19">
        <f>I505*G505</f>
        <v>0</v>
      </c>
      <c r="K505" s="19"/>
    </row>
    <row r="506" spans="1:14" ht="87" customHeight="1">
      <c r="A506" s="151" t="s">
        <v>1116</v>
      </c>
      <c r="C506" s="41" t="s">
        <v>1117</v>
      </c>
      <c r="G506" s="120">
        <v>23.75</v>
      </c>
      <c r="H506" s="121" t="s">
        <v>2</v>
      </c>
      <c r="I506" s="104"/>
      <c r="J506" s="19">
        <f>I506*G506</f>
        <v>0</v>
      </c>
      <c r="K506" s="19"/>
    </row>
    <row r="507" spans="1:14" ht="87" customHeight="1">
      <c r="A507" s="151" t="s">
        <v>932</v>
      </c>
      <c r="C507" s="41" t="s">
        <v>933</v>
      </c>
      <c r="G507" s="120">
        <v>38</v>
      </c>
      <c r="H507" s="121" t="s">
        <v>6</v>
      </c>
      <c r="I507" s="104"/>
      <c r="J507" s="19">
        <f t="shared" si="38"/>
        <v>0</v>
      </c>
      <c r="K507" s="19"/>
    </row>
    <row r="508" spans="1:14" ht="87" customHeight="1">
      <c r="A508" s="151" t="s">
        <v>934</v>
      </c>
      <c r="C508" s="41" t="s">
        <v>935</v>
      </c>
      <c r="G508" s="120">
        <v>39.799999999999997</v>
      </c>
      <c r="H508" s="121" t="s">
        <v>6</v>
      </c>
      <c r="I508" s="104"/>
      <c r="J508" s="19">
        <f t="shared" si="38"/>
        <v>0</v>
      </c>
      <c r="K508" s="19"/>
    </row>
    <row r="509" spans="1:14" ht="87" customHeight="1">
      <c r="A509" s="151" t="s">
        <v>936</v>
      </c>
      <c r="C509" s="41" t="s">
        <v>937</v>
      </c>
      <c r="G509" s="120">
        <v>54.5</v>
      </c>
      <c r="H509" s="121" t="s">
        <v>6</v>
      </c>
      <c r="I509" s="104"/>
      <c r="J509" s="19">
        <f t="shared" si="38"/>
        <v>0</v>
      </c>
      <c r="K509" s="19"/>
    </row>
    <row r="510" spans="1:14" ht="87" customHeight="1">
      <c r="A510" s="151" t="s">
        <v>938</v>
      </c>
      <c r="C510" s="41" t="s">
        <v>939</v>
      </c>
      <c r="G510" s="120">
        <v>67.55</v>
      </c>
      <c r="H510" s="121" t="s">
        <v>2</v>
      </c>
      <c r="I510" s="104"/>
      <c r="J510" s="19">
        <f t="shared" si="38"/>
        <v>0</v>
      </c>
      <c r="K510" s="19"/>
    </row>
    <row r="511" spans="1:14" ht="87" customHeight="1">
      <c r="A511" s="151" t="s">
        <v>1258</v>
      </c>
      <c r="C511" s="41" t="s">
        <v>1259</v>
      </c>
      <c r="G511" s="120">
        <v>72.97</v>
      </c>
      <c r="H511" s="121" t="s">
        <v>2</v>
      </c>
      <c r="I511" s="104"/>
      <c r="J511" s="19">
        <f>I511*G511</f>
        <v>0</v>
      </c>
      <c r="K511" s="19"/>
    </row>
    <row r="512" spans="1:14" ht="87" customHeight="1">
      <c r="A512" s="151" t="s">
        <v>940</v>
      </c>
      <c r="C512" s="41" t="s">
        <v>941</v>
      </c>
      <c r="G512" s="120">
        <v>125.97</v>
      </c>
      <c r="H512" s="121" t="s">
        <v>6</v>
      </c>
      <c r="I512" s="104"/>
      <c r="J512" s="19">
        <f>I512*G512</f>
        <v>0</v>
      </c>
      <c r="K512" s="19"/>
    </row>
    <row r="513" spans="1:14" ht="87" customHeight="1">
      <c r="A513" s="151" t="s">
        <v>1260</v>
      </c>
      <c r="C513" s="41" t="s">
        <v>1261</v>
      </c>
      <c r="G513" s="120">
        <v>127.97</v>
      </c>
      <c r="H513" s="121" t="s">
        <v>6</v>
      </c>
      <c r="I513" s="104"/>
      <c r="J513" s="19">
        <f t="shared" si="38"/>
        <v>0</v>
      </c>
      <c r="K513" s="19"/>
    </row>
    <row r="514" spans="1:14" ht="87" customHeight="1">
      <c r="A514" s="162" t="s">
        <v>1446</v>
      </c>
      <c r="C514" s="1" t="s">
        <v>1447</v>
      </c>
      <c r="G514" s="120">
        <v>11</v>
      </c>
      <c r="H514" s="121" t="s">
        <v>2</v>
      </c>
      <c r="I514" s="104"/>
      <c r="J514" s="19">
        <f>I514*G514</f>
        <v>0</v>
      </c>
      <c r="K514" s="19"/>
    </row>
    <row r="515" spans="1:14" ht="87" customHeight="1">
      <c r="A515" s="162" t="s">
        <v>1448</v>
      </c>
      <c r="C515" s="1" t="s">
        <v>1449</v>
      </c>
      <c r="G515" s="120">
        <v>12.55</v>
      </c>
      <c r="H515" s="121" t="s">
        <v>2</v>
      </c>
      <c r="I515" s="104"/>
      <c r="J515" s="19">
        <f>I515*G515</f>
        <v>0</v>
      </c>
      <c r="K515" s="19"/>
    </row>
    <row r="516" spans="1:14" ht="87" customHeight="1">
      <c r="A516" s="151" t="s">
        <v>1490</v>
      </c>
      <c r="C516" s="41" t="s">
        <v>1491</v>
      </c>
      <c r="G516" s="120">
        <v>4.99</v>
      </c>
      <c r="H516" s="121" t="s">
        <v>2</v>
      </c>
      <c r="I516" s="104"/>
      <c r="J516" s="19">
        <f>I516*G516</f>
        <v>0</v>
      </c>
      <c r="K516" s="19"/>
    </row>
    <row r="517" spans="1:14" ht="87" customHeight="1">
      <c r="A517" s="151" t="s">
        <v>1492</v>
      </c>
      <c r="C517" s="41" t="s">
        <v>1493</v>
      </c>
      <c r="G517" s="120">
        <v>4.99</v>
      </c>
      <c r="H517" s="121" t="s">
        <v>2</v>
      </c>
      <c r="I517" s="104"/>
      <c r="J517" s="19">
        <f>I517*G517</f>
        <v>0</v>
      </c>
      <c r="K517" s="19"/>
    </row>
    <row r="518" spans="1:14" ht="87" customHeight="1">
      <c r="A518" s="151" t="s">
        <v>1318</v>
      </c>
      <c r="C518" s="41" t="s">
        <v>1494</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1486</v>
      </c>
      <c r="C521" s="30" t="s">
        <v>346</v>
      </c>
      <c r="G521" s="120">
        <v>0.94</v>
      </c>
      <c r="H521" s="121" t="s">
        <v>2</v>
      </c>
      <c r="I521" s="104"/>
      <c r="J521" s="19">
        <f t="shared" ref="J521:J527" si="39">I521*G521</f>
        <v>0</v>
      </c>
      <c r="K521" s="19"/>
      <c r="L521" s="208" t="s">
        <v>41</v>
      </c>
    </row>
    <row r="522" spans="1:14" ht="87" customHeight="1">
      <c r="A522" s="162" t="s">
        <v>1487</v>
      </c>
      <c r="C522" s="30" t="s">
        <v>347</v>
      </c>
      <c r="G522" s="120">
        <v>1.75</v>
      </c>
      <c r="H522" s="121" t="s">
        <v>2</v>
      </c>
      <c r="I522" s="104"/>
      <c r="J522" s="19">
        <f t="shared" si="39"/>
        <v>0</v>
      </c>
      <c r="K522" s="19"/>
      <c r="L522" s="208"/>
    </row>
    <row r="523" spans="1:14" ht="87" customHeight="1">
      <c r="A523" s="162" t="s">
        <v>1488</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1489</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1462</v>
      </c>
      <c r="C531" s="2" t="s">
        <v>175</v>
      </c>
      <c r="D531" s="2"/>
      <c r="G531" s="120">
        <v>0.73499999999999988</v>
      </c>
      <c r="H531" s="121" t="s">
        <v>2</v>
      </c>
      <c r="I531" s="104"/>
      <c r="J531" s="19">
        <f>I531*G531</f>
        <v>0</v>
      </c>
      <c r="K531" s="19"/>
      <c r="L531" s="194" t="s">
        <v>874</v>
      </c>
    </row>
    <row r="532" spans="1:14" ht="87" customHeight="1">
      <c r="A532" s="162" t="s">
        <v>1459</v>
      </c>
      <c r="C532" s="2" t="s">
        <v>1466</v>
      </c>
      <c r="D532" s="2"/>
      <c r="G532" s="120">
        <v>0.75</v>
      </c>
      <c r="H532" s="121" t="s">
        <v>2</v>
      </c>
      <c r="I532" s="104"/>
      <c r="J532" s="19">
        <f>I532*G532</f>
        <v>0</v>
      </c>
      <c r="K532" s="19"/>
      <c r="L532" s="222" t="s">
        <v>1467</v>
      </c>
    </row>
    <row r="533" spans="1:14" ht="87" customHeight="1">
      <c r="A533" s="162" t="s">
        <v>1463</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2</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1464</v>
      </c>
      <c r="C537" s="2" t="s">
        <v>176</v>
      </c>
      <c r="D537" s="2"/>
      <c r="G537" s="120">
        <v>0.73499999999999988</v>
      </c>
      <c r="H537" s="121" t="s">
        <v>2</v>
      </c>
      <c r="I537" s="104"/>
      <c r="J537" s="19">
        <f t="shared" ref="J537:J545" si="40">I537*G537</f>
        <v>0</v>
      </c>
      <c r="K537" s="19"/>
      <c r="L537" s="195" t="s">
        <v>873</v>
      </c>
    </row>
    <row r="538" spans="1:14" ht="87" customHeight="1">
      <c r="A538" s="162" t="s">
        <v>1465</v>
      </c>
      <c r="C538" s="2" t="s">
        <v>177</v>
      </c>
      <c r="D538" s="2"/>
      <c r="G538" s="120">
        <v>0.84</v>
      </c>
      <c r="H538" s="121" t="s">
        <v>2</v>
      </c>
      <c r="I538" s="104"/>
      <c r="J538" s="19">
        <f t="shared" si="40"/>
        <v>0</v>
      </c>
      <c r="K538" s="19"/>
      <c r="L538" s="194" t="s">
        <v>875</v>
      </c>
    </row>
    <row r="539" spans="1:14" ht="87" customHeight="1">
      <c r="A539" s="162" t="s">
        <v>1460</v>
      </c>
      <c r="C539" s="2" t="s">
        <v>1461</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1214</v>
      </c>
      <c r="C541" s="2" t="s">
        <v>1210</v>
      </c>
      <c r="D541" s="2"/>
      <c r="G541" s="120">
        <v>0.67</v>
      </c>
      <c r="H541" s="121" t="s">
        <v>2</v>
      </c>
      <c r="I541" s="104"/>
      <c r="J541" s="19">
        <f>I541*G541</f>
        <v>0</v>
      </c>
      <c r="K541" s="19"/>
      <c r="L541" s="201" t="s">
        <v>1211</v>
      </c>
      <c r="M541" s="23" t="s">
        <v>1212</v>
      </c>
    </row>
    <row r="542" spans="1:14" ht="87" customHeight="1">
      <c r="A542" s="162" t="s">
        <v>1215</v>
      </c>
      <c r="C542" s="2" t="s">
        <v>1216</v>
      </c>
      <c r="D542" s="2"/>
      <c r="G542" s="120">
        <v>0.63</v>
      </c>
      <c r="H542" s="121" t="s">
        <v>2</v>
      </c>
      <c r="I542" s="104"/>
      <c r="J542" s="19">
        <f>I542*G542</f>
        <v>0</v>
      </c>
      <c r="K542" s="19"/>
      <c r="L542" s="201" t="s">
        <v>1211</v>
      </c>
      <c r="M542" s="23" t="s">
        <v>1213</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3.97</v>
      </c>
      <c r="H544" s="121" t="s">
        <v>2</v>
      </c>
      <c r="I544" s="104"/>
      <c r="J544" s="19">
        <f t="shared" si="40"/>
        <v>0</v>
      </c>
      <c r="K544" s="19"/>
      <c r="L544" s="194" t="s">
        <v>868</v>
      </c>
    </row>
    <row r="545" spans="1:14" ht="87" customHeight="1">
      <c r="A545" s="151" t="s">
        <v>887</v>
      </c>
      <c r="C545" s="2" t="s">
        <v>1290</v>
      </c>
      <c r="G545" s="120">
        <v>31.17</v>
      </c>
      <c r="H545" s="121" t="s">
        <v>2</v>
      </c>
      <c r="I545" s="104"/>
      <c r="J545" s="19">
        <f t="shared" si="40"/>
        <v>0</v>
      </c>
      <c r="K545" s="19"/>
      <c r="L545" s="219" t="s">
        <v>888</v>
      </c>
    </row>
    <row r="546" spans="1:14" ht="87" customHeight="1">
      <c r="A546" s="151" t="s">
        <v>1291</v>
      </c>
      <c r="C546" s="2" t="s">
        <v>1292</v>
      </c>
      <c r="G546" s="120">
        <v>33.68</v>
      </c>
      <c r="H546" s="121" t="s">
        <v>2</v>
      </c>
      <c r="I546" s="104"/>
      <c r="J546" s="19">
        <f>I546*G546</f>
        <v>0</v>
      </c>
      <c r="K546" s="19"/>
      <c r="L546" s="201" t="s">
        <v>1293</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1119</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1341</v>
      </c>
      <c r="C552" s="2" t="s">
        <v>1351</v>
      </c>
      <c r="D552" s="2"/>
      <c r="G552" s="120">
        <v>24.85</v>
      </c>
      <c r="H552" s="121" t="s">
        <v>2</v>
      </c>
      <c r="I552" s="104"/>
      <c r="J552" s="19">
        <f>I552*G552</f>
        <v>0</v>
      </c>
      <c r="K552" s="19"/>
      <c r="L552" s="201" t="s">
        <v>1350</v>
      </c>
      <c r="M552" s="175" t="s">
        <v>1352</v>
      </c>
    </row>
    <row r="553" spans="1:14" ht="87" customHeight="1">
      <c r="A553" s="162" t="s">
        <v>470</v>
      </c>
      <c r="C553" s="2" t="s">
        <v>1160</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1286</v>
      </c>
      <c r="C557" s="2" t="s">
        <v>1287</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1240</v>
      </c>
      <c r="C566" s="44" t="s">
        <v>1241</v>
      </c>
      <c r="D566" s="3"/>
      <c r="G566" s="120">
        <v>3.35</v>
      </c>
      <c r="H566" s="121" t="s">
        <v>2</v>
      </c>
      <c r="I566" s="104"/>
      <c r="J566" s="19">
        <f>I566*G566</f>
        <v>0</v>
      </c>
      <c r="K566" s="19"/>
      <c r="L566" s="201" t="s">
        <v>1239</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1153</v>
      </c>
      <c r="C578" s="1" t="s">
        <v>1152</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1236</v>
      </c>
      <c r="G580" s="120">
        <v>53.95</v>
      </c>
      <c r="H580" s="121" t="s">
        <v>2</v>
      </c>
      <c r="I580" s="104"/>
      <c r="J580" s="19">
        <f>I580*G580</f>
        <v>0</v>
      </c>
      <c r="K580" s="19"/>
      <c r="L580" s="217" t="s">
        <v>444</v>
      </c>
    </row>
    <row r="581" spans="1:12" ht="87" customHeight="1">
      <c r="A581" s="162" t="s">
        <v>1505</v>
      </c>
      <c r="C581" s="1" t="s">
        <v>1506</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1451</v>
      </c>
      <c r="C602" s="14" t="s">
        <v>849</v>
      </c>
      <c r="G602" s="120">
        <v>9.93</v>
      </c>
      <c r="H602" s="121" t="s">
        <v>2</v>
      </c>
      <c r="I602" s="104"/>
      <c r="J602" s="19">
        <f t="shared" ref="J602:J606" si="46">I602*G602</f>
        <v>0</v>
      </c>
      <c r="K602" s="19"/>
      <c r="L602" s="203" t="s">
        <v>89</v>
      </c>
    </row>
    <row r="603" spans="1:14" ht="87" customHeight="1">
      <c r="A603" s="162" t="s">
        <v>1452</v>
      </c>
      <c r="C603" s="14" t="s">
        <v>848</v>
      </c>
      <c r="G603" s="120">
        <v>11</v>
      </c>
      <c r="H603" s="121" t="s">
        <v>2</v>
      </c>
      <c r="I603" s="104"/>
      <c r="J603" s="19">
        <f>I603*G603</f>
        <v>0</v>
      </c>
      <c r="K603" s="19"/>
      <c r="L603" s="203"/>
    </row>
    <row r="604" spans="1:14" s="24" customFormat="1" ht="87" customHeight="1">
      <c r="A604" s="163" t="s">
        <v>1453</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1255</v>
      </c>
      <c r="G609" s="120">
        <v>4.7</v>
      </c>
      <c r="H609" s="121" t="s">
        <v>2</v>
      </c>
      <c r="I609" s="104"/>
      <c r="J609" s="19">
        <f>I609*G609</f>
        <v>0</v>
      </c>
      <c r="K609" s="19"/>
      <c r="L609" s="197"/>
    </row>
    <row r="610" spans="1:14" s="9" customFormat="1" ht="24" customHeight="1">
      <c r="A610" s="161"/>
      <c r="C610" s="10" t="s">
        <v>1073</v>
      </c>
      <c r="D610" s="10"/>
      <c r="G610" s="125"/>
      <c r="H610" s="119"/>
      <c r="I610" s="106"/>
      <c r="J610" s="16"/>
      <c r="K610" s="16"/>
      <c r="L610" s="193"/>
      <c r="M610" s="57"/>
      <c r="N610" s="57"/>
    </row>
    <row r="611" spans="1:14" ht="87" customHeight="1">
      <c r="A611" s="151" t="s">
        <v>826</v>
      </c>
      <c r="C611" s="41" t="s">
        <v>1306</v>
      </c>
      <c r="G611" s="120">
        <v>3.99</v>
      </c>
      <c r="H611" s="121" t="s">
        <v>2</v>
      </c>
      <c r="I611" s="104"/>
      <c r="J611" s="19">
        <f t="shared" ref="J611:J615" si="47">I611*G611</f>
        <v>0</v>
      </c>
      <c r="K611" s="19"/>
      <c r="L611" s="197"/>
    </row>
    <row r="612" spans="1:14" ht="87" customHeight="1">
      <c r="A612" s="151" t="s">
        <v>827</v>
      </c>
      <c r="C612" s="41" t="s">
        <v>1042</v>
      </c>
      <c r="G612" s="120">
        <v>2.99</v>
      </c>
      <c r="H612" s="121" t="s">
        <v>2</v>
      </c>
      <c r="I612" s="104"/>
      <c r="J612" s="19">
        <f>I612*G612</f>
        <v>0</v>
      </c>
      <c r="K612" s="19"/>
      <c r="L612" s="197"/>
    </row>
    <row r="613" spans="1:14" ht="87" customHeight="1">
      <c r="A613" s="151" t="s">
        <v>1043</v>
      </c>
      <c r="C613" s="46" t="s">
        <v>1044</v>
      </c>
      <c r="G613" s="120">
        <v>4.9800000000000004</v>
      </c>
      <c r="H613" s="121" t="s">
        <v>2</v>
      </c>
      <c r="I613" s="104"/>
      <c r="J613" s="19">
        <f t="shared" si="47"/>
        <v>0</v>
      </c>
      <c r="K613" s="19"/>
      <c r="L613" s="197"/>
    </row>
    <row r="614" spans="1:14" ht="87" customHeight="1">
      <c r="A614" s="151" t="s">
        <v>1045</v>
      </c>
      <c r="C614" s="46" t="s">
        <v>1046</v>
      </c>
      <c r="G614" s="120">
        <v>5.88</v>
      </c>
      <c r="H614" s="121" t="s">
        <v>2</v>
      </c>
      <c r="I614" s="104"/>
      <c r="J614" s="19">
        <f t="shared" si="47"/>
        <v>0</v>
      </c>
      <c r="K614" s="19"/>
      <c r="L614" s="197"/>
    </row>
    <row r="615" spans="1:14" ht="87" customHeight="1">
      <c r="A615" s="151" t="s">
        <v>1055</v>
      </c>
      <c r="C615" s="40" t="s">
        <v>1056</v>
      </c>
      <c r="G615" s="120">
        <v>13.5</v>
      </c>
      <c r="H615" s="121" t="s">
        <v>6</v>
      </c>
      <c r="I615" s="104"/>
      <c r="J615" s="19">
        <f t="shared" si="47"/>
        <v>0</v>
      </c>
      <c r="K615" s="19"/>
      <c r="L615" s="197"/>
    </row>
    <row r="616" spans="1:14" ht="87" customHeight="1">
      <c r="A616" s="151" t="s">
        <v>1047</v>
      </c>
      <c r="C616" s="40" t="s">
        <v>1048</v>
      </c>
      <c r="G616" s="120">
        <v>24.95</v>
      </c>
      <c r="H616" s="121" t="s">
        <v>2</v>
      </c>
      <c r="I616" s="104"/>
      <c r="J616" s="19">
        <f>I616*G616</f>
        <v>0</v>
      </c>
      <c r="K616" s="19"/>
      <c r="L616" s="197"/>
    </row>
    <row r="617" spans="1:14" s="9" customFormat="1" ht="24" customHeight="1">
      <c r="A617" s="161"/>
      <c r="C617" s="10" t="s">
        <v>1074</v>
      </c>
      <c r="D617" s="10"/>
      <c r="G617" s="125"/>
      <c r="H617" s="119"/>
      <c r="I617" s="106"/>
      <c r="J617" s="16"/>
      <c r="K617" s="16"/>
      <c r="L617" s="193"/>
      <c r="M617" s="57"/>
      <c r="N617" s="57"/>
    </row>
    <row r="618" spans="1:14" ht="87" customHeight="1">
      <c r="A618" s="151" t="s">
        <v>1075</v>
      </c>
      <c r="C618" s="21" t="s">
        <v>1076</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1310</v>
      </c>
      <c r="C622" s="1" t="s">
        <v>236</v>
      </c>
      <c r="G622" s="120">
        <v>0.55000000000000004</v>
      </c>
      <c r="H622" s="121" t="s">
        <v>2</v>
      </c>
      <c r="I622" s="104"/>
      <c r="J622" s="19">
        <f t="shared" ref="J622:J636" si="48">I622*G622</f>
        <v>0</v>
      </c>
      <c r="K622" s="19"/>
    </row>
    <row r="623" spans="1:14" ht="87" customHeight="1">
      <c r="A623" s="162" t="s">
        <v>1323</v>
      </c>
      <c r="C623" s="1" t="s">
        <v>1324</v>
      </c>
      <c r="G623" s="120">
        <v>0.62</v>
      </c>
      <c r="H623" s="121" t="s">
        <v>2</v>
      </c>
      <c r="I623" s="104"/>
      <c r="J623" s="19">
        <f>I623*G623</f>
        <v>0</v>
      </c>
      <c r="K623" s="19"/>
    </row>
    <row r="624" spans="1:14" ht="87" customHeight="1">
      <c r="A624" s="162" t="s">
        <v>1311</v>
      </c>
      <c r="C624" s="1" t="s">
        <v>237</v>
      </c>
      <c r="G624" s="120">
        <v>0.6</v>
      </c>
      <c r="H624" s="121" t="s">
        <v>6</v>
      </c>
      <c r="I624" s="104"/>
      <c r="J624" s="19">
        <f t="shared" si="48"/>
        <v>0</v>
      </c>
      <c r="K624" s="19"/>
      <c r="L624" s="197"/>
    </row>
    <row r="625" spans="1:12" ht="87" customHeight="1">
      <c r="A625" s="162" t="s">
        <v>1312</v>
      </c>
      <c r="C625" s="1" t="s">
        <v>1313</v>
      </c>
      <c r="G625" s="120">
        <v>0.57999999999999996</v>
      </c>
      <c r="H625" s="121" t="s">
        <v>2</v>
      </c>
      <c r="I625" s="104"/>
      <c r="J625" s="19">
        <f>I625*G625</f>
        <v>0</v>
      </c>
      <c r="K625" s="19"/>
      <c r="L625" s="197"/>
    </row>
    <row r="626" spans="1:12" ht="87" customHeight="1">
      <c r="A626" s="162" t="s">
        <v>1314</v>
      </c>
      <c r="C626" s="1" t="s">
        <v>238</v>
      </c>
      <c r="G626" s="120">
        <v>1.27</v>
      </c>
      <c r="H626" s="121" t="s">
        <v>2</v>
      </c>
      <c r="I626" s="104"/>
      <c r="J626" s="19">
        <f t="shared" si="48"/>
        <v>0</v>
      </c>
      <c r="K626" s="19"/>
      <c r="L626" s="197"/>
    </row>
    <row r="627" spans="1:12" ht="87" customHeight="1">
      <c r="A627" s="162" t="s">
        <v>1329</v>
      </c>
      <c r="C627" s="1" t="s">
        <v>83</v>
      </c>
      <c r="G627" s="120">
        <v>2.5499999999999998</v>
      </c>
      <c r="H627" s="121" t="s">
        <v>2</v>
      </c>
      <c r="I627" s="104"/>
      <c r="J627" s="19">
        <f t="shared" si="48"/>
        <v>0</v>
      </c>
      <c r="K627" s="19"/>
      <c r="L627" s="197"/>
    </row>
    <row r="628" spans="1:12" ht="87" customHeight="1">
      <c r="A628" s="162" t="s">
        <v>1330</v>
      </c>
      <c r="C628" s="1" t="s">
        <v>84</v>
      </c>
      <c r="G628" s="120">
        <v>2.8</v>
      </c>
      <c r="H628" s="121" t="s">
        <v>2</v>
      </c>
      <c r="I628" s="104"/>
      <c r="J628" s="19">
        <f t="shared" si="48"/>
        <v>0</v>
      </c>
      <c r="K628" s="19"/>
      <c r="L628" s="197"/>
    </row>
    <row r="629" spans="1:12" ht="87" customHeight="1">
      <c r="A629" s="162" t="s">
        <v>1404</v>
      </c>
      <c r="C629" s="41" t="s">
        <v>1405</v>
      </c>
      <c r="G629" s="120">
        <v>8.7899999999999991</v>
      </c>
      <c r="H629" s="121" t="s">
        <v>2</v>
      </c>
      <c r="I629" s="104"/>
      <c r="J629" s="19">
        <f>I629*G629</f>
        <v>0</v>
      </c>
      <c r="K629" s="19"/>
      <c r="L629" s="197"/>
    </row>
    <row r="630" spans="1:12" ht="87" customHeight="1">
      <c r="A630" s="162" t="s">
        <v>1406</v>
      </c>
      <c r="C630" s="41" t="s">
        <v>1407</v>
      </c>
      <c r="G630" s="120">
        <v>8.7899999999999991</v>
      </c>
      <c r="H630" s="121" t="s">
        <v>2</v>
      </c>
      <c r="I630" s="104"/>
      <c r="J630" s="19">
        <f>I630*G630</f>
        <v>0</v>
      </c>
      <c r="K630" s="19"/>
      <c r="L630" s="197"/>
    </row>
    <row r="631" spans="1:12" ht="87" customHeight="1">
      <c r="A631" s="162" t="s">
        <v>1331</v>
      </c>
      <c r="C631" s="1" t="s">
        <v>1374</v>
      </c>
      <c r="G631" s="120">
        <v>5.99</v>
      </c>
      <c r="H631" s="121" t="s">
        <v>2</v>
      </c>
      <c r="I631" s="104"/>
      <c r="J631" s="19">
        <f t="shared" si="48"/>
        <v>0</v>
      </c>
      <c r="K631" s="19"/>
    </row>
    <row r="632" spans="1:12" ht="87" customHeight="1">
      <c r="A632" s="162" t="s">
        <v>1332</v>
      </c>
      <c r="C632" s="1" t="s">
        <v>1375</v>
      </c>
      <c r="G632" s="120">
        <v>5.99</v>
      </c>
      <c r="H632" s="121" t="s">
        <v>2</v>
      </c>
      <c r="I632" s="104"/>
      <c r="J632" s="19">
        <f t="shared" si="48"/>
        <v>0</v>
      </c>
      <c r="K632" s="19"/>
    </row>
    <row r="633" spans="1:12" ht="87" customHeight="1">
      <c r="A633" s="162" t="s">
        <v>1333</v>
      </c>
      <c r="C633" s="1" t="s">
        <v>1376</v>
      </c>
      <c r="G633" s="120">
        <v>5.99</v>
      </c>
      <c r="H633" s="121" t="s">
        <v>2</v>
      </c>
      <c r="I633" s="104"/>
      <c r="J633" s="19">
        <f t="shared" si="48"/>
        <v>0</v>
      </c>
      <c r="K633" s="19"/>
    </row>
    <row r="634" spans="1:12" ht="87" customHeight="1">
      <c r="A634" s="162" t="s">
        <v>1334</v>
      </c>
      <c r="C634" s="1" t="s">
        <v>1377</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1370</v>
      </c>
      <c r="C637" s="1" t="s">
        <v>1371</v>
      </c>
      <c r="G637" s="120">
        <v>6.99</v>
      </c>
      <c r="H637" s="121" t="s">
        <v>2</v>
      </c>
      <c r="I637" s="104"/>
      <c r="J637" s="19">
        <f>I637*G637</f>
        <v>0</v>
      </c>
      <c r="K637" s="19"/>
    </row>
    <row r="638" spans="1:12" ht="87" customHeight="1">
      <c r="A638" s="162" t="s">
        <v>1372</v>
      </c>
      <c r="C638" s="1" t="s">
        <v>1373</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918</v>
      </c>
      <c r="C641" s="22" t="s">
        <v>919</v>
      </c>
      <c r="G641" s="120">
        <v>4.97</v>
      </c>
      <c r="H641" s="128" t="s">
        <v>6</v>
      </c>
      <c r="I641" s="104"/>
      <c r="J641" s="19">
        <f t="shared" si="49"/>
        <v>0</v>
      </c>
      <c r="K641" s="19"/>
    </row>
    <row r="642" spans="1:14" ht="87" customHeight="1">
      <c r="A642" s="151" t="s">
        <v>944</v>
      </c>
      <c r="C642" s="22" t="s">
        <v>945</v>
      </c>
      <c r="G642" s="120">
        <v>5.99</v>
      </c>
      <c r="H642" s="121" t="s">
        <v>2</v>
      </c>
      <c r="I642" s="104"/>
      <c r="J642" s="19">
        <f t="shared" si="49"/>
        <v>0</v>
      </c>
      <c r="K642" s="19"/>
    </row>
    <row r="643" spans="1:14" ht="87" customHeight="1">
      <c r="A643" s="151" t="s">
        <v>1368</v>
      </c>
      <c r="C643" s="22" t="s">
        <v>1369</v>
      </c>
      <c r="G643" s="120">
        <v>4.75</v>
      </c>
      <c r="H643" s="121" t="s">
        <v>2</v>
      </c>
      <c r="I643" s="104"/>
      <c r="J643" s="19">
        <f>I643*G643</f>
        <v>0</v>
      </c>
      <c r="K643" s="19"/>
    </row>
    <row r="644" spans="1:14" ht="87" customHeight="1">
      <c r="A644" s="151" t="s">
        <v>920</v>
      </c>
      <c r="C644" s="22" t="s">
        <v>921</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1326</v>
      </c>
      <c r="C646" s="190" t="s">
        <v>1325</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1108</v>
      </c>
      <c r="G648" s="120">
        <v>10.97</v>
      </c>
      <c r="H648" s="121" t="s">
        <v>2</v>
      </c>
      <c r="I648" s="104"/>
      <c r="J648" s="19">
        <f t="shared" ref="J648:J655" si="50">I648*G648</f>
        <v>0</v>
      </c>
      <c r="K648" s="19"/>
      <c r="L648" s="197"/>
    </row>
    <row r="649" spans="1:14" ht="87" customHeight="1">
      <c r="A649" s="162" t="s">
        <v>243</v>
      </c>
      <c r="C649" s="46" t="s">
        <v>1109</v>
      </c>
      <c r="G649" s="120">
        <v>9.19</v>
      </c>
      <c r="H649" s="121" t="s">
        <v>2</v>
      </c>
      <c r="I649" s="104"/>
      <c r="J649" s="19">
        <f t="shared" si="50"/>
        <v>0</v>
      </c>
      <c r="K649" s="19"/>
      <c r="L649" s="197"/>
    </row>
    <row r="650" spans="1:14" ht="87" customHeight="1">
      <c r="A650" s="162" t="s">
        <v>1366</v>
      </c>
      <c r="C650" s="46" t="s">
        <v>1367</v>
      </c>
      <c r="G650" s="120">
        <v>9.77</v>
      </c>
      <c r="H650" s="121" t="s">
        <v>2</v>
      </c>
      <c r="I650" s="104"/>
      <c r="J650" s="19">
        <f>I650*G650</f>
        <v>0</v>
      </c>
      <c r="K650" s="19"/>
      <c r="L650" s="197"/>
    </row>
    <row r="651" spans="1:14" ht="87" customHeight="1">
      <c r="A651" s="162" t="s">
        <v>1501</v>
      </c>
      <c r="C651" s="41" t="s">
        <v>1502</v>
      </c>
      <c r="G651" s="120">
        <v>14.99</v>
      </c>
      <c r="H651" s="121" t="s">
        <v>2</v>
      </c>
      <c r="I651" s="104"/>
      <c r="J651" s="19">
        <f t="shared" ref="J651:J652" si="51">I651*G651</f>
        <v>0</v>
      </c>
      <c r="K651" s="19"/>
      <c r="L651" s="197"/>
    </row>
    <row r="652" spans="1:14" ht="87" customHeight="1">
      <c r="A652" s="162" t="s">
        <v>1256</v>
      </c>
      <c r="C652" s="41" t="s">
        <v>1503</v>
      </c>
      <c r="G652" s="120">
        <v>13.99</v>
      </c>
      <c r="H652" s="121" t="s">
        <v>2</v>
      </c>
      <c r="I652" s="104"/>
      <c r="J652" s="19">
        <f t="shared" si="51"/>
        <v>0</v>
      </c>
      <c r="K652" s="19"/>
      <c r="L652" s="197"/>
    </row>
    <row r="653" spans="1:14" ht="87" customHeight="1">
      <c r="A653" s="162" t="s">
        <v>1257</v>
      </c>
      <c r="C653" s="41" t="s">
        <v>1504</v>
      </c>
      <c r="G653" s="120">
        <v>13.99</v>
      </c>
      <c r="H653" s="121" t="s">
        <v>2</v>
      </c>
      <c r="I653" s="104"/>
      <c r="J653" s="19">
        <f t="shared" si="50"/>
        <v>0</v>
      </c>
      <c r="K653" s="19"/>
      <c r="L653" s="197"/>
    </row>
    <row r="654" spans="1:14" ht="87" customHeight="1">
      <c r="A654" s="162" t="s">
        <v>1121</v>
      </c>
      <c r="C654" s="22" t="s">
        <v>1122</v>
      </c>
      <c r="G654" s="120">
        <v>24.82</v>
      </c>
      <c r="H654" s="121" t="s">
        <v>2</v>
      </c>
      <c r="I654" s="104"/>
      <c r="J654" s="19">
        <f t="shared" si="50"/>
        <v>0</v>
      </c>
      <c r="K654" s="19"/>
      <c r="L654" s="201" t="s">
        <v>1123</v>
      </c>
    </row>
    <row r="655" spans="1:14" ht="87" customHeight="1">
      <c r="A655" s="162" t="s">
        <v>1106</v>
      </c>
      <c r="C655" s="22" t="s">
        <v>1107</v>
      </c>
      <c r="G655" s="120">
        <v>24.65</v>
      </c>
      <c r="H655" s="121" t="s">
        <v>2</v>
      </c>
      <c r="I655" s="104"/>
      <c r="J655" s="19">
        <f t="shared" si="50"/>
        <v>0</v>
      </c>
      <c r="K655" s="19"/>
      <c r="L655" s="201" t="s">
        <v>1110</v>
      </c>
    </row>
    <row r="656" spans="1:14" s="9" customFormat="1" ht="24" customHeight="1">
      <c r="A656" s="161"/>
      <c r="C656" s="10" t="s">
        <v>336</v>
      </c>
      <c r="D656" s="10"/>
      <c r="G656" s="125"/>
      <c r="H656" s="119"/>
      <c r="I656" s="106"/>
      <c r="J656" s="16"/>
      <c r="K656" s="16"/>
      <c r="L656" s="193"/>
      <c r="M656" s="57"/>
      <c r="N656" s="57"/>
    </row>
    <row r="657" spans="1:14" ht="87" customHeight="1">
      <c r="A657" s="162" t="s">
        <v>1298</v>
      </c>
      <c r="C657" s="1" t="s">
        <v>1299</v>
      </c>
      <c r="G657" s="120">
        <v>17.489999999999998</v>
      </c>
      <c r="H657" s="121" t="s">
        <v>6</v>
      </c>
      <c r="I657" s="104"/>
      <c r="J657" s="19">
        <f t="shared" ref="J657:J662" si="52">I657*G657</f>
        <v>0</v>
      </c>
      <c r="K657" s="19"/>
      <c r="L657" s="197"/>
    </row>
    <row r="658" spans="1:14" ht="87" customHeight="1">
      <c r="A658" s="162" t="s">
        <v>267</v>
      </c>
      <c r="C658" s="1" t="s">
        <v>1300</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1078</v>
      </c>
      <c r="C662" s="1" t="s">
        <v>1079</v>
      </c>
      <c r="G662" s="120">
        <v>65.75</v>
      </c>
      <c r="H662" s="121" t="s">
        <v>2</v>
      </c>
      <c r="I662" s="104"/>
      <c r="J662" s="19">
        <f t="shared" si="52"/>
        <v>0</v>
      </c>
      <c r="K662" s="19"/>
      <c r="L662" s="201" t="s">
        <v>1080</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1422</v>
      </c>
      <c r="C666" s="46" t="s">
        <v>1423</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1403</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1527</v>
      </c>
      <c r="C671" s="229" t="s">
        <v>1528</v>
      </c>
      <c r="D671" s="33"/>
      <c r="G671" s="122">
        <v>2.95</v>
      </c>
      <c r="H671" s="123" t="s">
        <v>2</v>
      </c>
      <c r="I671" s="108"/>
      <c r="J671" s="34">
        <f t="shared" ref="J671:J699" si="54">I671*G671</f>
        <v>0</v>
      </c>
      <c r="K671" s="34"/>
      <c r="L671" s="198"/>
      <c r="M671" s="58"/>
      <c r="N671" s="58"/>
    </row>
    <row r="672" spans="1:14" s="24" customFormat="1" ht="87" customHeight="1">
      <c r="A672" s="163" t="s">
        <v>1529</v>
      </c>
      <c r="C672" s="229" t="s">
        <v>1530</v>
      </c>
      <c r="D672" s="33"/>
      <c r="G672" s="122">
        <v>3.5</v>
      </c>
      <c r="H672" s="123" t="s">
        <v>2</v>
      </c>
      <c r="I672" s="108"/>
      <c r="J672" s="34">
        <f t="shared" si="54"/>
        <v>0</v>
      </c>
      <c r="K672" s="34"/>
      <c r="L672" s="198"/>
      <c r="M672" s="58"/>
      <c r="N672" s="58"/>
    </row>
    <row r="673" spans="1:14" s="24" customFormat="1" ht="87" customHeight="1">
      <c r="A673" s="163" t="s">
        <v>1531</v>
      </c>
      <c r="C673" s="229" t="s">
        <v>1532</v>
      </c>
      <c r="D673" s="33"/>
      <c r="G673" s="122">
        <v>3.5</v>
      </c>
      <c r="H673" s="123" t="s">
        <v>2</v>
      </c>
      <c r="I673" s="108"/>
      <c r="J673" s="34">
        <f t="shared" si="54"/>
        <v>0</v>
      </c>
      <c r="K673" s="34"/>
      <c r="L673" s="198"/>
      <c r="M673" s="58"/>
      <c r="N673" s="58"/>
    </row>
    <row r="674" spans="1:14" s="24" customFormat="1" ht="87" customHeight="1">
      <c r="A674" s="163" t="s">
        <v>1533</v>
      </c>
      <c r="C674" s="229" t="s">
        <v>90</v>
      </c>
      <c r="D674" s="33"/>
      <c r="G674" s="122">
        <v>4.55</v>
      </c>
      <c r="H674" s="123" t="s">
        <v>2</v>
      </c>
      <c r="I674" s="108"/>
      <c r="J674" s="34">
        <f t="shared" si="54"/>
        <v>0</v>
      </c>
      <c r="K674" s="34"/>
      <c r="L674" s="198"/>
      <c r="M674" s="58"/>
      <c r="N674" s="58"/>
    </row>
    <row r="675" spans="1:14" ht="87" customHeight="1">
      <c r="A675" s="163" t="s">
        <v>1534</v>
      </c>
      <c r="C675" s="43" t="s">
        <v>223</v>
      </c>
      <c r="G675" s="120">
        <v>5.7</v>
      </c>
      <c r="H675" s="128" t="s">
        <v>6</v>
      </c>
      <c r="I675" s="104"/>
      <c r="J675" s="19">
        <f t="shared" si="54"/>
        <v>0</v>
      </c>
      <c r="K675" s="19"/>
      <c r="L675" s="197"/>
    </row>
    <row r="676" spans="1:14" ht="87" customHeight="1">
      <c r="A676" s="163" t="s">
        <v>1535</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1017</v>
      </c>
      <c r="C680" s="1" t="s">
        <v>1096</v>
      </c>
      <c r="G680" s="120">
        <v>5.95</v>
      </c>
      <c r="H680" s="121" t="s">
        <v>2</v>
      </c>
      <c r="I680" s="104"/>
      <c r="J680" s="19">
        <f t="shared" si="54"/>
        <v>0</v>
      </c>
      <c r="K680" s="19"/>
      <c r="L680" s="197"/>
    </row>
    <row r="681" spans="1:14" ht="87" customHeight="1">
      <c r="A681" s="151" t="s">
        <v>1097</v>
      </c>
      <c r="C681" s="1" t="s">
        <v>1037</v>
      </c>
      <c r="G681" s="120">
        <v>6.89</v>
      </c>
      <c r="H681" s="121" t="s">
        <v>2</v>
      </c>
      <c r="I681" s="104"/>
      <c r="J681" s="19">
        <f t="shared" si="54"/>
        <v>0</v>
      </c>
      <c r="K681" s="19"/>
      <c r="L681" s="197"/>
    </row>
    <row r="682" spans="1:14" ht="87" customHeight="1">
      <c r="A682" s="151" t="s">
        <v>1038</v>
      </c>
      <c r="C682" s="41" t="s">
        <v>1098</v>
      </c>
      <c r="G682" s="120">
        <v>5.99</v>
      </c>
      <c r="H682" s="128" t="s">
        <v>6</v>
      </c>
      <c r="I682" s="104"/>
      <c r="J682" s="19">
        <f t="shared" si="54"/>
        <v>0</v>
      </c>
      <c r="K682" s="19"/>
      <c r="L682" s="197"/>
    </row>
    <row r="683" spans="1:14" ht="87" customHeight="1">
      <c r="A683" s="151" t="s">
        <v>1039</v>
      </c>
      <c r="C683" s="41" t="s">
        <v>1099</v>
      </c>
      <c r="G683" s="120">
        <v>10.8</v>
      </c>
      <c r="H683" s="121" t="s">
        <v>2</v>
      </c>
      <c r="I683" s="104"/>
      <c r="J683" s="19">
        <f t="shared" si="54"/>
        <v>0</v>
      </c>
      <c r="K683" s="19"/>
      <c r="L683" s="197"/>
    </row>
    <row r="684" spans="1:14" ht="87" customHeight="1">
      <c r="A684" s="151" t="s">
        <v>1040</v>
      </c>
      <c r="C684" s="41" t="s">
        <v>1100</v>
      </c>
      <c r="G684" s="120">
        <v>15.7</v>
      </c>
      <c r="H684" s="121" t="s">
        <v>2</v>
      </c>
      <c r="I684" s="104"/>
      <c r="J684" s="19">
        <f t="shared" si="54"/>
        <v>0</v>
      </c>
      <c r="K684" s="19"/>
      <c r="L684" s="197"/>
    </row>
    <row r="685" spans="1:14" ht="87" customHeight="1">
      <c r="A685" s="151" t="s">
        <v>1041</v>
      </c>
      <c r="C685" s="41" t="s">
        <v>1101</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1247</v>
      </c>
      <c r="C688" s="1" t="s">
        <v>1248</v>
      </c>
      <c r="G688" s="120">
        <v>2.65</v>
      </c>
      <c r="H688" s="121" t="s">
        <v>2</v>
      </c>
      <c r="I688" s="104"/>
      <c r="J688" s="19">
        <f t="shared" si="54"/>
        <v>0</v>
      </c>
      <c r="K688" s="19"/>
    </row>
    <row r="689" spans="1:13" ht="87" customHeight="1">
      <c r="A689" s="162" t="s">
        <v>1249</v>
      </c>
      <c r="C689" s="1" t="s">
        <v>1250</v>
      </c>
      <c r="G689" s="120">
        <v>2.75</v>
      </c>
      <c r="H689" s="121" t="s">
        <v>2</v>
      </c>
      <c r="I689" s="104"/>
      <c r="J689" s="19">
        <f t="shared" si="54"/>
        <v>0</v>
      </c>
      <c r="K689" s="19"/>
    </row>
    <row r="690" spans="1:13" ht="87" customHeight="1">
      <c r="A690" s="162" t="s">
        <v>1251</v>
      </c>
      <c r="C690" s="1" t="s">
        <v>1252</v>
      </c>
      <c r="G690" s="120">
        <v>12.45</v>
      </c>
      <c r="H690" s="121" t="s">
        <v>2</v>
      </c>
      <c r="I690" s="104"/>
      <c r="J690" s="19">
        <f t="shared" si="54"/>
        <v>0</v>
      </c>
      <c r="K690" s="19"/>
    </row>
    <row r="691" spans="1:13" ht="87" customHeight="1">
      <c r="A691" s="162" t="s">
        <v>269</v>
      </c>
      <c r="C691" s="43" t="s">
        <v>1309</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1230</v>
      </c>
      <c r="C694" s="1" t="s">
        <v>1231</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1191</v>
      </c>
      <c r="G700" s="120">
        <v>5.95</v>
      </c>
      <c r="H700" s="121" t="s">
        <v>2</v>
      </c>
      <c r="I700" s="104"/>
      <c r="J700" s="19">
        <f t="shared" ref="J700:J708" si="55">I700*G700</f>
        <v>0</v>
      </c>
      <c r="K700" s="19"/>
    </row>
    <row r="701" spans="1:13" ht="87" customHeight="1">
      <c r="A701" s="162" t="s">
        <v>1194</v>
      </c>
      <c r="C701" s="41" t="s">
        <v>1195</v>
      </c>
      <c r="G701" s="120">
        <v>6.77</v>
      </c>
      <c r="H701" s="121" t="s">
        <v>2</v>
      </c>
      <c r="I701" s="104"/>
      <c r="J701" s="19">
        <f t="shared" si="55"/>
        <v>0</v>
      </c>
      <c r="K701" s="19"/>
    </row>
    <row r="702" spans="1:13" ht="87" customHeight="1">
      <c r="A702" s="162" t="s">
        <v>1192</v>
      </c>
      <c r="C702" s="22" t="s">
        <v>1193</v>
      </c>
      <c r="G702" s="120">
        <v>3.5</v>
      </c>
      <c r="H702" s="121" t="s">
        <v>2</v>
      </c>
      <c r="I702" s="104"/>
      <c r="J702" s="19">
        <f>I702*G702</f>
        <v>0</v>
      </c>
      <c r="K702" s="19"/>
    </row>
    <row r="703" spans="1:13" ht="87" customHeight="1">
      <c r="A703" s="162" t="s">
        <v>1234</v>
      </c>
      <c r="C703" s="22" t="s">
        <v>1235</v>
      </c>
      <c r="G703" s="120">
        <v>4.75</v>
      </c>
      <c r="H703" s="121" t="s">
        <v>2</v>
      </c>
      <c r="I703" s="104"/>
      <c r="J703" s="19">
        <f>I703*G703</f>
        <v>0</v>
      </c>
      <c r="K703" s="19"/>
    </row>
    <row r="704" spans="1:13" ht="87" customHeight="1">
      <c r="A704" s="162" t="s">
        <v>1182</v>
      </c>
      <c r="C704" s="41" t="s">
        <v>1526</v>
      </c>
      <c r="G704" s="120">
        <v>4.95</v>
      </c>
      <c r="H704" s="121" t="s">
        <v>2</v>
      </c>
      <c r="I704" s="104"/>
      <c r="J704" s="19">
        <f t="shared" si="55"/>
        <v>0</v>
      </c>
      <c r="K704" s="19"/>
    </row>
    <row r="705" spans="1:12" ht="87" customHeight="1">
      <c r="A705" s="162" t="s">
        <v>1233</v>
      </c>
      <c r="C705" s="41" t="s">
        <v>1232</v>
      </c>
      <c r="G705" s="120">
        <v>4.95</v>
      </c>
      <c r="H705" s="121" t="s">
        <v>2</v>
      </c>
      <c r="I705" s="104"/>
      <c r="J705" s="19">
        <f>I705*G705</f>
        <v>0</v>
      </c>
      <c r="K705" s="19"/>
    </row>
    <row r="706" spans="1:12" ht="87" customHeight="1">
      <c r="A706" s="162" t="s">
        <v>1275</v>
      </c>
      <c r="C706" s="41" t="s">
        <v>1276</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968</v>
      </c>
    </row>
    <row r="708" spans="1:12" ht="87" customHeight="1">
      <c r="A708" s="151" t="s">
        <v>966</v>
      </c>
      <c r="C708" s="1" t="s">
        <v>967</v>
      </c>
      <c r="G708" s="120">
        <v>14.95</v>
      </c>
      <c r="H708" s="121" t="s">
        <v>2</v>
      </c>
      <c r="I708" s="104"/>
      <c r="J708" s="19">
        <f t="shared" si="55"/>
        <v>0</v>
      </c>
      <c r="K708" s="19"/>
      <c r="L708" s="194" t="s">
        <v>968</v>
      </c>
    </row>
    <row r="709" spans="1:12" ht="87" customHeight="1">
      <c r="A709" s="151" t="s">
        <v>1358</v>
      </c>
      <c r="C709" s="30" t="s">
        <v>1359</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1279</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1280</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1281</v>
      </c>
      <c r="C715" s="62" t="s">
        <v>683</v>
      </c>
      <c r="G715" s="120">
        <v>3.7</v>
      </c>
      <c r="H715" s="121" t="s">
        <v>2</v>
      </c>
      <c r="I715" s="104"/>
      <c r="J715" s="19">
        <f t="shared" si="56"/>
        <v>0</v>
      </c>
      <c r="K715" s="19"/>
    </row>
    <row r="716" spans="1:12" ht="87" customHeight="1">
      <c r="A716" s="162" t="s">
        <v>1111</v>
      </c>
      <c r="C716" s="41" t="s">
        <v>1112</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1013</v>
      </c>
      <c r="C719" s="41" t="s">
        <v>1014</v>
      </c>
      <c r="G719" s="120">
        <v>6.8</v>
      </c>
      <c r="H719" s="121" t="s">
        <v>2</v>
      </c>
      <c r="I719" s="104"/>
      <c r="J719" s="19">
        <f t="shared" ref="J719:J726" si="57">I719*G719</f>
        <v>0</v>
      </c>
      <c r="K719" s="19"/>
      <c r="L719" s="197"/>
    </row>
    <row r="720" spans="1:12" ht="87" customHeight="1">
      <c r="A720" s="151" t="s">
        <v>43</v>
      </c>
      <c r="C720" s="41" t="s">
        <v>1015</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1242</v>
      </c>
      <c r="G722" s="120">
        <v>9.9499999999999993</v>
      </c>
      <c r="H722" s="121" t="s">
        <v>2</v>
      </c>
      <c r="I722" s="104"/>
      <c r="J722" s="19">
        <f t="shared" si="57"/>
        <v>0</v>
      </c>
      <c r="K722" s="19"/>
      <c r="L722" s="197"/>
    </row>
    <row r="723" spans="1:14" ht="87" customHeight="1">
      <c r="A723" s="151" t="s">
        <v>581</v>
      </c>
      <c r="C723" s="1" t="s">
        <v>1243</v>
      </c>
      <c r="G723" s="120">
        <v>7.47</v>
      </c>
      <c r="H723" s="121" t="s">
        <v>2</v>
      </c>
      <c r="I723" s="104"/>
      <c r="J723" s="19">
        <f t="shared" si="57"/>
        <v>0</v>
      </c>
      <c r="K723" s="19"/>
      <c r="L723" s="197"/>
    </row>
    <row r="724" spans="1:14" ht="87" customHeight="1">
      <c r="A724" s="151" t="s">
        <v>582</v>
      </c>
      <c r="C724" s="1" t="s">
        <v>1244</v>
      </c>
      <c r="G724" s="120">
        <v>6.75</v>
      </c>
      <c r="H724" s="121" t="s">
        <v>2</v>
      </c>
      <c r="I724" s="104"/>
      <c r="J724" s="19">
        <f t="shared" si="57"/>
        <v>0</v>
      </c>
      <c r="K724" s="19"/>
      <c r="L724" s="197"/>
    </row>
    <row r="725" spans="1:14" ht="87" customHeight="1">
      <c r="A725" s="151" t="s">
        <v>1245</v>
      </c>
      <c r="C725" s="1" t="s">
        <v>1246</v>
      </c>
      <c r="G725" s="120">
        <v>6.95</v>
      </c>
      <c r="H725" s="121" t="s">
        <v>2</v>
      </c>
      <c r="I725" s="104"/>
      <c r="J725" s="19">
        <f t="shared" si="57"/>
        <v>0</v>
      </c>
      <c r="K725" s="19"/>
      <c r="L725" s="197"/>
    </row>
    <row r="726" spans="1:14" ht="87" customHeight="1">
      <c r="A726" s="151" t="s">
        <v>890</v>
      </c>
      <c r="C726" s="41" t="s">
        <v>891</v>
      </c>
      <c r="G726" s="120">
        <v>9.99</v>
      </c>
      <c r="H726" s="121" t="s">
        <v>2</v>
      </c>
      <c r="I726" s="104"/>
      <c r="J726" s="19">
        <f t="shared" si="57"/>
        <v>0</v>
      </c>
      <c r="K726" s="19"/>
      <c r="L726" s="197"/>
    </row>
    <row r="727" spans="1:14" ht="87" customHeight="1">
      <c r="A727" s="151" t="s">
        <v>196</v>
      </c>
      <c r="C727" s="41" t="s">
        <v>892</v>
      </c>
      <c r="G727" s="120">
        <v>8.75</v>
      </c>
      <c r="H727" s="121" t="s">
        <v>2</v>
      </c>
      <c r="I727" s="104"/>
      <c r="J727" s="19">
        <f>I727*G727</f>
        <v>0</v>
      </c>
      <c r="K727" s="19"/>
      <c r="L727" s="197"/>
    </row>
    <row r="728" spans="1:14" ht="87" customHeight="1">
      <c r="A728" s="151" t="s">
        <v>543</v>
      </c>
      <c r="C728" s="22" t="s">
        <v>1016</v>
      </c>
      <c r="G728" s="120">
        <v>7.99</v>
      </c>
      <c r="H728" s="121" t="s">
        <v>2</v>
      </c>
      <c r="I728" s="104"/>
      <c r="J728" s="19">
        <f>I728*G728</f>
        <v>0</v>
      </c>
      <c r="K728" s="19"/>
      <c r="L728" s="197"/>
    </row>
    <row r="729" spans="1:14" ht="45" customHeight="1">
      <c r="G729" s="120"/>
      <c r="H729" s="121"/>
      <c r="I729" s="104"/>
      <c r="J729" s="19"/>
      <c r="K729" s="19"/>
    </row>
    <row r="730" spans="1:14" s="7" customFormat="1" ht="45" customHeight="1">
      <c r="A730" s="160"/>
      <c r="C730" s="8" t="s">
        <v>91</v>
      </c>
      <c r="D730" s="8"/>
      <c r="G730" s="129"/>
      <c r="H730" s="127"/>
      <c r="I730" s="107"/>
      <c r="J730" s="20"/>
      <c r="K730" s="20"/>
      <c r="L730" s="192"/>
      <c r="M730" s="56"/>
      <c r="N730" s="56"/>
    </row>
    <row r="731" spans="1:14" s="9" customFormat="1" ht="24" customHeight="1">
      <c r="A731" s="161"/>
      <c r="C731" s="10" t="s">
        <v>91</v>
      </c>
      <c r="D731" s="10"/>
      <c r="G731" s="125"/>
      <c r="H731" s="119"/>
      <c r="I731" s="106"/>
      <c r="J731" s="16"/>
      <c r="K731" s="16"/>
      <c r="L731" s="193"/>
      <c r="M731" s="57"/>
      <c r="N731" s="57"/>
    </row>
    <row r="732" spans="1:14" ht="87" customHeight="1">
      <c r="A732" s="162" t="s">
        <v>143</v>
      </c>
      <c r="C732" s="15" t="s">
        <v>144</v>
      </c>
      <c r="G732" s="120">
        <v>4.75</v>
      </c>
      <c r="H732" s="121" t="s">
        <v>2</v>
      </c>
      <c r="I732" s="104"/>
      <c r="J732" s="19">
        <f t="shared" ref="J732:J736" si="58">I732*G732</f>
        <v>0</v>
      </c>
      <c r="K732" s="19"/>
    </row>
    <row r="733" spans="1:14" ht="87" customHeight="1">
      <c r="A733" s="162" t="s">
        <v>147</v>
      </c>
      <c r="C733" s="1" t="s">
        <v>566</v>
      </c>
      <c r="G733" s="120">
        <v>4.6500000000000004</v>
      </c>
      <c r="H733" s="121" t="s">
        <v>2</v>
      </c>
      <c r="I733" s="104"/>
      <c r="J733" s="19">
        <f t="shared" si="58"/>
        <v>0</v>
      </c>
      <c r="K733" s="19"/>
    </row>
    <row r="734" spans="1:14" ht="87" customHeight="1">
      <c r="A734" s="162" t="s">
        <v>429</v>
      </c>
      <c r="C734" s="30" t="s">
        <v>1472</v>
      </c>
      <c r="G734" s="120">
        <v>17.7</v>
      </c>
      <c r="H734" s="121" t="s">
        <v>2</v>
      </c>
      <c r="I734" s="104"/>
      <c r="J734" s="19">
        <f t="shared" si="58"/>
        <v>0</v>
      </c>
      <c r="K734" s="19"/>
    </row>
    <row r="735" spans="1:14" ht="87" customHeight="1">
      <c r="A735" s="162" t="s">
        <v>435</v>
      </c>
      <c r="C735" s="30" t="s">
        <v>436</v>
      </c>
      <c r="G735" s="120">
        <v>25.95</v>
      </c>
      <c r="H735" s="121" t="s">
        <v>2</v>
      </c>
      <c r="I735" s="104"/>
      <c r="J735" s="19">
        <f t="shared" si="58"/>
        <v>0</v>
      </c>
      <c r="K735" s="19"/>
      <c r="L735" s="208" t="s">
        <v>437</v>
      </c>
    </row>
    <row r="736" spans="1:14" ht="87" customHeight="1">
      <c r="A736" s="162" t="s">
        <v>491</v>
      </c>
      <c r="C736" s="41" t="s">
        <v>493</v>
      </c>
      <c r="G736" s="120">
        <v>12.8</v>
      </c>
      <c r="H736" s="121" t="s">
        <v>2</v>
      </c>
      <c r="I736" s="104"/>
      <c r="J736" s="19">
        <f t="shared" si="58"/>
        <v>0</v>
      </c>
      <c r="K736" s="19"/>
      <c r="L736" s="206" t="s">
        <v>492</v>
      </c>
    </row>
    <row r="737" spans="1:14" ht="28.5" customHeight="1">
      <c r="G737" s="120"/>
      <c r="H737" s="124"/>
      <c r="I737" s="104"/>
    </row>
    <row r="738" spans="1:14" s="7" customFormat="1" ht="45" customHeight="1">
      <c r="A738" s="160"/>
      <c r="C738" s="8" t="s">
        <v>198</v>
      </c>
      <c r="D738" s="8"/>
      <c r="G738" s="129"/>
      <c r="H738" s="127"/>
      <c r="I738" s="107"/>
      <c r="J738" s="20"/>
      <c r="K738" s="20"/>
      <c r="L738" s="192"/>
      <c r="M738" s="56"/>
      <c r="N738" s="56"/>
    </row>
    <row r="739" spans="1:14" s="9" customFormat="1" ht="24" customHeight="1">
      <c r="A739" s="161"/>
      <c r="C739" s="10" t="s">
        <v>1087</v>
      </c>
      <c r="D739" s="10"/>
      <c r="G739" s="125"/>
      <c r="H739" s="119"/>
      <c r="I739" s="106"/>
      <c r="J739" s="16"/>
      <c r="K739" s="16"/>
      <c r="L739" s="193"/>
      <c r="M739" s="57"/>
      <c r="N739" s="57"/>
    </row>
    <row r="740" spans="1:14" ht="87" customHeight="1">
      <c r="A740" s="162" t="s">
        <v>1253</v>
      </c>
      <c r="C740" s="1" t="s">
        <v>1254</v>
      </c>
      <c r="G740" s="120">
        <v>82.95</v>
      </c>
      <c r="H740" s="121" t="s">
        <v>1</v>
      </c>
      <c r="I740" s="104"/>
      <c r="J740" s="19">
        <f>I740*G740</f>
        <v>0</v>
      </c>
      <c r="K740" s="19"/>
    </row>
    <row r="741" spans="1:14" ht="87" customHeight="1">
      <c r="A741" s="162" t="s">
        <v>1165</v>
      </c>
      <c r="C741" s="1" t="s">
        <v>1166</v>
      </c>
      <c r="G741" s="120">
        <v>67.95</v>
      </c>
      <c r="H741" s="121" t="s">
        <v>1</v>
      </c>
      <c r="I741" s="104"/>
      <c r="J741" s="19">
        <f>I741*G741</f>
        <v>0</v>
      </c>
      <c r="K741" s="19"/>
    </row>
    <row r="742" spans="1:14" ht="18.75" customHeight="1">
      <c r="G742" s="135"/>
      <c r="H742" s="124"/>
      <c r="I742" s="104"/>
    </row>
    <row r="743" spans="1:14" s="7" customFormat="1" ht="45" customHeight="1">
      <c r="A743" s="160"/>
      <c r="C743" s="29" t="s">
        <v>276</v>
      </c>
      <c r="D743" s="8"/>
      <c r="G743" s="129"/>
      <c r="H743" s="127"/>
      <c r="I743" s="107"/>
      <c r="J743" s="20"/>
      <c r="K743" s="20"/>
      <c r="L743" s="192"/>
      <c r="M743" s="56"/>
      <c r="N743" s="56"/>
    </row>
    <row r="744" spans="1:14" s="9" customFormat="1" ht="24" customHeight="1">
      <c r="A744" s="161"/>
      <c r="C744" s="10"/>
      <c r="D744" s="10"/>
      <c r="G744" s="125"/>
      <c r="H744" s="119"/>
      <c r="I744" s="106"/>
      <c r="J744" s="16"/>
      <c r="K744" s="16"/>
      <c r="L744" s="193"/>
      <c r="M744" s="57"/>
      <c r="N744" s="57"/>
    </row>
    <row r="745" spans="1:14" ht="87" customHeight="1">
      <c r="A745" s="157" t="s">
        <v>1105</v>
      </c>
      <c r="C745" s="169" t="s">
        <v>976</v>
      </c>
      <c r="G745" s="120">
        <v>83.9</v>
      </c>
      <c r="H745" s="121" t="s">
        <v>1</v>
      </c>
      <c r="J745" s="19">
        <f t="shared" ref="J745:J750" si="59">I745*G745</f>
        <v>0</v>
      </c>
      <c r="K745" s="19"/>
    </row>
    <row r="746" spans="1:14" ht="87" customHeight="1">
      <c r="A746" s="157" t="s">
        <v>977</v>
      </c>
      <c r="C746" s="169" t="s">
        <v>1430</v>
      </c>
      <c r="G746" s="120">
        <v>89.8</v>
      </c>
      <c r="H746" s="121" t="s">
        <v>1</v>
      </c>
      <c r="J746" s="19">
        <f t="shared" si="59"/>
        <v>0</v>
      </c>
      <c r="K746" s="19"/>
    </row>
    <row r="747" spans="1:14" ht="87" customHeight="1">
      <c r="A747" s="174" t="s">
        <v>1081</v>
      </c>
      <c r="C747" s="170" t="s">
        <v>1082</v>
      </c>
      <c r="G747" s="120">
        <v>39.950000000000003</v>
      </c>
      <c r="H747" s="121" t="s">
        <v>1</v>
      </c>
      <c r="J747" s="19">
        <f>I747*G747</f>
        <v>0</v>
      </c>
      <c r="K747" s="19"/>
    </row>
    <row r="748" spans="1:14" ht="87" customHeight="1">
      <c r="A748" s="174" t="s">
        <v>1083</v>
      </c>
      <c r="C748" s="170" t="s">
        <v>1084</v>
      </c>
      <c r="G748" s="120">
        <v>44.95</v>
      </c>
      <c r="H748" s="121" t="s">
        <v>1</v>
      </c>
      <c r="J748" s="19">
        <f>I748*G748</f>
        <v>0</v>
      </c>
      <c r="K748" s="19"/>
    </row>
    <row r="749" spans="1:14" ht="87" customHeight="1">
      <c r="A749" s="174" t="s">
        <v>1085</v>
      </c>
      <c r="C749" s="170" t="s">
        <v>1086</v>
      </c>
      <c r="G749" s="120">
        <v>138.5</v>
      </c>
      <c r="H749" s="121" t="s">
        <v>6</v>
      </c>
      <c r="J749" s="19">
        <f>I749*G749</f>
        <v>0</v>
      </c>
      <c r="K749" s="19"/>
    </row>
    <row r="750" spans="1:14" ht="87" customHeight="1">
      <c r="A750" s="157" t="s">
        <v>854</v>
      </c>
      <c r="C750" s="1" t="s">
        <v>978</v>
      </c>
      <c r="G750" s="120">
        <v>164.75</v>
      </c>
      <c r="H750" s="121" t="s">
        <v>6</v>
      </c>
      <c r="I750" s="104"/>
      <c r="J750" s="19">
        <f t="shared" si="59"/>
        <v>0</v>
      </c>
      <c r="K750" s="19"/>
      <c r="L750" s="211" t="s">
        <v>855</v>
      </c>
    </row>
    <row r="751" spans="1:14" ht="25.5" customHeight="1">
      <c r="G751" s="120"/>
      <c r="H751" s="121"/>
      <c r="I751" s="104"/>
      <c r="J751" s="19"/>
      <c r="K751" s="19"/>
    </row>
    <row r="752" spans="1:14" s="9" customFormat="1" ht="24" customHeight="1">
      <c r="A752" s="161"/>
      <c r="C752" s="10" t="s">
        <v>969</v>
      </c>
      <c r="D752" s="10"/>
      <c r="G752" s="125"/>
      <c r="H752" s="119"/>
      <c r="I752" s="106"/>
      <c r="J752" s="125"/>
      <c r="K752" s="125"/>
      <c r="L752" s="119"/>
      <c r="M752" s="60"/>
      <c r="N752" s="143" t="str">
        <f>IF((M752*$M$2)=0,"",(M752*$M$2))</f>
        <v/>
      </c>
    </row>
    <row r="753" spans="1:14" ht="87" customHeight="1">
      <c r="A753" s="151" t="s">
        <v>970</v>
      </c>
      <c r="C753" s="1" t="s">
        <v>971</v>
      </c>
      <c r="G753" s="120">
        <v>664.5</v>
      </c>
      <c r="H753" s="121" t="s">
        <v>1</v>
      </c>
      <c r="I753" s="104"/>
      <c r="J753" s="19">
        <f>I753*G753</f>
        <v>0</v>
      </c>
      <c r="K753" s="19"/>
      <c r="L753" s="219" t="s">
        <v>974</v>
      </c>
    </row>
    <row r="754" spans="1:14" ht="87" customHeight="1">
      <c r="A754" s="151" t="s">
        <v>972</v>
      </c>
      <c r="C754" s="41" t="s">
        <v>973</v>
      </c>
      <c r="G754" s="120">
        <v>159.99</v>
      </c>
      <c r="H754" s="121" t="s">
        <v>6</v>
      </c>
      <c r="I754" s="104"/>
      <c r="J754" s="19">
        <f>I754*G754</f>
        <v>0</v>
      </c>
      <c r="K754" s="19"/>
      <c r="L754" s="219" t="s">
        <v>975</v>
      </c>
    </row>
    <row r="755" spans="1:14" ht="23.25" customHeight="1">
      <c r="G755" s="135"/>
      <c r="H755" s="124"/>
      <c r="I755" s="104"/>
    </row>
    <row r="756" spans="1:14" s="142" customFormat="1" ht="45" customHeight="1">
      <c r="A756" s="160"/>
      <c r="B756" s="7"/>
      <c r="C756" s="29" t="s">
        <v>1184</v>
      </c>
      <c r="D756" s="29"/>
      <c r="G756" s="129"/>
      <c r="H756" s="127"/>
      <c r="L756" s="220"/>
      <c r="M756" s="186"/>
    </row>
    <row r="757" spans="1:14" s="9" customFormat="1" ht="24" customHeight="1">
      <c r="A757" s="161"/>
      <c r="C757" s="10" t="s">
        <v>807</v>
      </c>
      <c r="D757" s="10"/>
      <c r="G757" s="125"/>
      <c r="H757" s="119"/>
      <c r="I757" s="106"/>
      <c r="J757" s="125"/>
      <c r="K757" s="125"/>
      <c r="L757" s="119"/>
      <c r="M757" s="60"/>
      <c r="N757" s="143" t="str">
        <f>IF((M757*$M$2)=0,"",(M757*$M$2))</f>
        <v/>
      </c>
    </row>
    <row r="758" spans="1:14" ht="87" customHeight="1">
      <c r="A758" s="162" t="s">
        <v>700</v>
      </c>
      <c r="C758" s="1" t="s">
        <v>701</v>
      </c>
      <c r="G758" s="120">
        <v>425.7</v>
      </c>
      <c r="H758" s="121" t="s">
        <v>6</v>
      </c>
      <c r="I758" s="97"/>
      <c r="J758" s="19">
        <f>I758*G758</f>
        <v>0</v>
      </c>
      <c r="K758" s="19"/>
      <c r="L758" s="194" t="s">
        <v>703</v>
      </c>
      <c r="M758" s="45" t="s">
        <v>702</v>
      </c>
    </row>
    <row r="759" spans="1:14" ht="87" customHeight="1">
      <c r="A759" s="162" t="s">
        <v>596</v>
      </c>
      <c r="C759" s="1" t="s">
        <v>597</v>
      </c>
      <c r="G759" s="120">
        <v>117</v>
      </c>
      <c r="H759" s="121" t="s">
        <v>2</v>
      </c>
      <c r="I759" s="104"/>
      <c r="J759" s="19">
        <f>I759*G759</f>
        <v>0</v>
      </c>
      <c r="K759" s="19"/>
      <c r="L759" s="194" t="s">
        <v>598</v>
      </c>
    </row>
    <row r="760" spans="1:14" s="9" customFormat="1" ht="24" customHeight="1">
      <c r="A760" s="161"/>
      <c r="C760" s="10" t="s">
        <v>1185</v>
      </c>
      <c r="D760" s="10"/>
      <c r="G760" s="125"/>
      <c r="H760" s="119"/>
      <c r="I760" s="106"/>
      <c r="J760" s="125"/>
      <c r="K760" s="125"/>
      <c r="L760" s="119"/>
      <c r="M760" s="60"/>
      <c r="N760" s="119"/>
    </row>
    <row r="761" spans="1:14" ht="87" customHeight="1">
      <c r="A761" s="162" t="s">
        <v>1186</v>
      </c>
      <c r="C761" s="30" t="s">
        <v>1187</v>
      </c>
      <c r="G761" s="120">
        <v>647.9</v>
      </c>
      <c r="H761" s="121" t="s">
        <v>2</v>
      </c>
      <c r="I761" s="97"/>
      <c r="J761" s="19">
        <f>I761*G761</f>
        <v>0</v>
      </c>
      <c r="K761" s="19"/>
    </row>
    <row r="762" spans="1:14" ht="87" customHeight="1">
      <c r="A762" s="151" t="s">
        <v>1183</v>
      </c>
      <c r="C762" s="1" t="s">
        <v>1188</v>
      </c>
      <c r="G762" s="120">
        <v>620.54999999999995</v>
      </c>
      <c r="H762" s="121" t="s">
        <v>2</v>
      </c>
      <c r="I762" s="97"/>
      <c r="J762" s="19">
        <f>I762*G762</f>
        <v>0</v>
      </c>
      <c r="K762" s="19"/>
    </row>
    <row r="763" spans="1:14" s="9" customFormat="1" ht="24" customHeight="1">
      <c r="A763" s="161"/>
      <c r="C763" s="10" t="s">
        <v>992</v>
      </c>
      <c r="D763" s="10"/>
      <c r="G763" s="125"/>
      <c r="H763" s="119"/>
      <c r="I763" s="106"/>
      <c r="J763" s="125"/>
      <c r="K763" s="125"/>
      <c r="L763" s="119"/>
      <c r="M763" s="60"/>
      <c r="N763" s="119"/>
    </row>
    <row r="764" spans="1:14" ht="87" customHeight="1">
      <c r="A764" s="162" t="s">
        <v>808</v>
      </c>
      <c r="C764" s="1" t="s">
        <v>809</v>
      </c>
      <c r="G764" s="120">
        <v>34.700000000000003</v>
      </c>
      <c r="H764" s="121" t="s">
        <v>6</v>
      </c>
      <c r="I764" s="97"/>
      <c r="J764" s="19">
        <f>I764*G764</f>
        <v>0</v>
      </c>
      <c r="K764" s="19"/>
    </row>
    <row r="765" spans="1:14" ht="87" customHeight="1">
      <c r="A765" s="162" t="s">
        <v>810</v>
      </c>
      <c r="C765" s="1" t="s">
        <v>811</v>
      </c>
      <c r="G765" s="120">
        <v>89</v>
      </c>
      <c r="H765" s="121" t="s">
        <v>2</v>
      </c>
      <c r="I765" s="104"/>
      <c r="J765" s="19">
        <f>I765*G765</f>
        <v>0</v>
      </c>
      <c r="K765" s="19"/>
    </row>
    <row r="766" spans="1:14" ht="87" customHeight="1">
      <c r="A766" s="162" t="s">
        <v>1353</v>
      </c>
      <c r="C766" s="1" t="s">
        <v>1354</v>
      </c>
      <c r="G766" s="120">
        <v>117.85</v>
      </c>
      <c r="H766" s="121" t="s">
        <v>6</v>
      </c>
      <c r="I766" s="104"/>
      <c r="J766" s="19">
        <f>I766*G766</f>
        <v>0</v>
      </c>
      <c r="K766" s="19"/>
      <c r="M766" s="211" t="s">
        <v>1475</v>
      </c>
    </row>
    <row r="767" spans="1:14" ht="87" customHeight="1">
      <c r="A767" s="162" t="s">
        <v>1473</v>
      </c>
      <c r="C767" s="1" t="s">
        <v>1474</v>
      </c>
      <c r="G767" s="120">
        <v>145.80000000000001</v>
      </c>
      <c r="H767" s="121" t="s">
        <v>2</v>
      </c>
      <c r="I767" s="104"/>
      <c r="J767" s="19">
        <f>I767*G767</f>
        <v>0</v>
      </c>
      <c r="K767" s="19"/>
      <c r="L767" s="211" t="s">
        <v>1476</v>
      </c>
    </row>
    <row r="768" spans="1:14" ht="87" customHeight="1">
      <c r="A768" s="151" t="s">
        <v>993</v>
      </c>
      <c r="C768" s="41" t="s">
        <v>1007</v>
      </c>
      <c r="G768" s="122">
        <v>139.94999999999999</v>
      </c>
      <c r="H768" s="121" t="s">
        <v>2</v>
      </c>
      <c r="I768" s="104"/>
      <c r="J768" s="19">
        <f t="shared" ref="J768:J773" si="60">I768*G768</f>
        <v>0</v>
      </c>
      <c r="K768" s="19"/>
    </row>
    <row r="769" spans="1:11" ht="87" customHeight="1">
      <c r="A769" s="151" t="s">
        <v>994</v>
      </c>
      <c r="C769" s="41" t="s">
        <v>1026</v>
      </c>
      <c r="G769" s="122">
        <v>109.99</v>
      </c>
      <c r="H769" s="121" t="s">
        <v>2</v>
      </c>
      <c r="I769" s="104"/>
      <c r="J769" s="19">
        <f t="shared" si="60"/>
        <v>0</v>
      </c>
      <c r="K769" s="19"/>
    </row>
    <row r="770" spans="1:11" ht="87" customHeight="1">
      <c r="A770" s="151" t="s">
        <v>995</v>
      </c>
      <c r="C770" s="41" t="s">
        <v>1008</v>
      </c>
      <c r="G770" s="122">
        <v>54.99</v>
      </c>
      <c r="H770" s="121" t="s">
        <v>2</v>
      </c>
      <c r="I770" s="104"/>
      <c r="J770" s="19">
        <f t="shared" si="60"/>
        <v>0</v>
      </c>
      <c r="K770" s="19"/>
    </row>
    <row r="771" spans="1:11" ht="87" customHeight="1">
      <c r="A771" s="151" t="s">
        <v>996</v>
      </c>
      <c r="C771" s="41" t="s">
        <v>1009</v>
      </c>
      <c r="G771" s="122">
        <v>71.989999999999995</v>
      </c>
      <c r="H771" s="121" t="s">
        <v>2</v>
      </c>
      <c r="I771" s="104"/>
      <c r="J771" s="19">
        <f t="shared" si="60"/>
        <v>0</v>
      </c>
      <c r="K771" s="19"/>
    </row>
    <row r="772" spans="1:11" ht="87" customHeight="1">
      <c r="A772" s="151" t="s">
        <v>997</v>
      </c>
      <c r="C772" s="41" t="s">
        <v>1010</v>
      </c>
      <c r="G772" s="122">
        <v>69.95</v>
      </c>
      <c r="H772" s="121" t="s">
        <v>2</v>
      </c>
      <c r="I772" s="104"/>
      <c r="J772" s="19">
        <f t="shared" si="60"/>
        <v>0</v>
      </c>
      <c r="K772" s="19"/>
    </row>
    <row r="773" spans="1:11" ht="87" customHeight="1">
      <c r="A773" s="151" t="s">
        <v>998</v>
      </c>
      <c r="C773" s="41" t="s">
        <v>1006</v>
      </c>
      <c r="G773" s="122">
        <v>29.99</v>
      </c>
      <c r="H773" s="121" t="s">
        <v>6</v>
      </c>
      <c r="I773" s="104"/>
      <c r="J773" s="19">
        <f t="shared" si="60"/>
        <v>0</v>
      </c>
      <c r="K773" s="19"/>
    </row>
    <row r="774" spans="1:11" ht="87" customHeight="1">
      <c r="A774" s="151"/>
      <c r="C774" s="41"/>
      <c r="I774" s="104"/>
      <c r="J774" s="19"/>
      <c r="K774" s="19"/>
    </row>
    <row r="775" spans="1:11" ht="87" customHeight="1">
      <c r="A775" s="151"/>
      <c r="C775" s="41"/>
      <c r="I775" s="104"/>
      <c r="J775" s="19"/>
      <c r="K775" s="19"/>
    </row>
    <row r="776" spans="1:11" ht="87" customHeight="1">
      <c r="A776" s="151"/>
      <c r="C776" s="41"/>
      <c r="I776" s="104"/>
      <c r="J776" s="19"/>
      <c r="K776" s="19"/>
    </row>
    <row r="777" spans="1:11" ht="87" customHeight="1">
      <c r="A777" s="151"/>
      <c r="C777" s="41"/>
      <c r="I777" s="104"/>
      <c r="J777" s="19"/>
      <c r="K777" s="19"/>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109"/>
    </row>
    <row r="792" spans="9:9" ht="87" customHeight="1">
      <c r="I792" s="109"/>
    </row>
  </sheetData>
  <autoFilter ref="I1:I798"/>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6"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09" r:id="rId51"/>
    <hyperlink ref="K210"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2021-09-22T09:13:02Z</cp:lastPrinted>
  <dcterms:created xsi:type="dcterms:W3CDTF">2013-09-23T11:01:10Z</dcterms:created>
  <dcterms:modified xsi:type="dcterms:W3CDTF">2021-09-22T09:38:20Z</dcterms:modified>
</cp:coreProperties>
</file>