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Р_комп!$I$1:$I$702</definedName>
  </definedNames>
  <calcPr calcId="162913"/>
</workbook>
</file>

<file path=xl/calcChain.xml><?xml version="1.0" encoding="utf-8"?>
<calcChain xmlns="http://schemas.openxmlformats.org/spreadsheetml/2006/main">
  <c r="H79" i="1" l="1"/>
  <c r="H78" i="1"/>
  <c r="J676" i="1" l="1"/>
  <c r="J675" i="1"/>
  <c r="J674" i="1"/>
  <c r="J673" i="1"/>
  <c r="J672" i="1"/>
  <c r="J671" i="1"/>
  <c r="J670" i="1"/>
  <c r="J668" i="1"/>
  <c r="J667" i="1"/>
  <c r="J665" i="1"/>
  <c r="N664" i="1"/>
  <c r="J661" i="1"/>
  <c r="J660" i="1"/>
  <c r="J656" i="1"/>
  <c r="J655" i="1"/>
  <c r="J651" i="1"/>
  <c r="J650" i="1"/>
  <c r="J649" i="1"/>
  <c r="J648" i="1"/>
  <c r="J647"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3" i="1"/>
  <c r="J582" i="1"/>
  <c r="J580" i="1"/>
  <c r="J579" i="1"/>
  <c r="J578" i="1"/>
  <c r="J577" i="1"/>
  <c r="J576" i="1"/>
  <c r="J575" i="1"/>
  <c r="J574" i="1"/>
  <c r="J573" i="1"/>
  <c r="J572" i="1"/>
  <c r="J571" i="1"/>
  <c r="J570" i="1"/>
  <c r="J569" i="1"/>
  <c r="J568" i="1"/>
  <c r="J566" i="1"/>
  <c r="J565" i="1"/>
  <c r="J564" i="1"/>
  <c r="J563" i="1"/>
  <c r="J562" i="1"/>
  <c r="J561" i="1"/>
  <c r="J560" i="1"/>
  <c r="J559" i="1"/>
  <c r="J557" i="1"/>
  <c r="J555" i="1"/>
  <c r="J554" i="1"/>
  <c r="J553" i="1"/>
  <c r="J552" i="1"/>
  <c r="J551" i="1"/>
  <c r="J550" i="1"/>
  <c r="J549" i="1"/>
  <c r="J548" i="1"/>
  <c r="J547" i="1"/>
  <c r="J546" i="1"/>
  <c r="J545" i="1"/>
  <c r="J544" i="1"/>
  <c r="J543" i="1"/>
  <c r="J542" i="1"/>
  <c r="J541" i="1"/>
  <c r="J540" i="1"/>
  <c r="J539" i="1"/>
  <c r="J538" i="1"/>
  <c r="J537" i="1"/>
  <c r="J536" i="1"/>
  <c r="J535" i="1"/>
  <c r="J534" i="1"/>
  <c r="J533" i="1"/>
  <c r="J529" i="1"/>
  <c r="J528" i="1"/>
  <c r="J527" i="1"/>
  <c r="J526" i="1"/>
  <c r="J525" i="1"/>
  <c r="J523" i="1"/>
  <c r="J522" i="1"/>
  <c r="J521" i="1"/>
  <c r="J520" i="1"/>
  <c r="J519" i="1"/>
  <c r="J518" i="1"/>
  <c r="J517" i="1"/>
  <c r="J516" i="1"/>
  <c r="J514" i="1"/>
  <c r="J513" i="1"/>
  <c r="J512" i="1"/>
  <c r="J511" i="1"/>
  <c r="J510" i="1"/>
  <c r="J509" i="1"/>
  <c r="J507" i="1"/>
  <c r="J506" i="1"/>
  <c r="J505" i="1"/>
  <c r="J504" i="1"/>
  <c r="J503" i="1"/>
  <c r="J502" i="1"/>
  <c r="J501" i="1"/>
  <c r="J500" i="1"/>
  <c r="J499" i="1"/>
  <c r="J498" i="1"/>
  <c r="J497" i="1"/>
  <c r="J496" i="1"/>
  <c r="J495" i="1"/>
  <c r="J494" i="1"/>
  <c r="J493" i="1"/>
  <c r="J492" i="1"/>
  <c r="J491" i="1"/>
  <c r="J490" i="1"/>
  <c r="J486" i="1"/>
  <c r="J485" i="1"/>
  <c r="J483" i="1"/>
  <c r="J482" i="1"/>
  <c r="J481" i="1"/>
  <c r="J480" i="1"/>
  <c r="J479" i="1"/>
  <c r="J478" i="1"/>
  <c r="J477" i="1"/>
  <c r="J475" i="1"/>
  <c r="J474" i="1"/>
  <c r="J473" i="1"/>
  <c r="J472" i="1"/>
  <c r="J471" i="1"/>
  <c r="J470" i="1"/>
  <c r="J469" i="1"/>
  <c r="J468" i="1"/>
  <c r="J467" i="1"/>
  <c r="J466" i="1"/>
  <c r="J465" i="1"/>
  <c r="J463" i="1"/>
  <c r="J462" i="1"/>
  <c r="J461" i="1"/>
  <c r="J460" i="1"/>
  <c r="J459" i="1"/>
  <c r="J458" i="1"/>
  <c r="J457" i="1"/>
  <c r="J456" i="1"/>
  <c r="J455" i="1"/>
  <c r="J454" i="1"/>
  <c r="J452" i="1"/>
  <c r="J451" i="1"/>
  <c r="J450" i="1"/>
  <c r="J449" i="1"/>
  <c r="J448" i="1"/>
  <c r="J444" i="1"/>
  <c r="J443" i="1"/>
  <c r="J442" i="1"/>
  <c r="J441" i="1"/>
  <c r="J440" i="1"/>
  <c r="J439" i="1"/>
  <c r="J438" i="1"/>
  <c r="J437" i="1"/>
  <c r="J434" i="1"/>
  <c r="J433" i="1"/>
  <c r="J432" i="1"/>
  <c r="J431" i="1"/>
  <c r="J430" i="1"/>
  <c r="J429" i="1"/>
  <c r="J428" i="1"/>
  <c r="J427" i="1"/>
  <c r="J426" i="1"/>
  <c r="J425" i="1"/>
  <c r="J424" i="1"/>
  <c r="J423" i="1"/>
  <c r="J422" i="1"/>
  <c r="J421" i="1"/>
  <c r="J420"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87" i="1"/>
  <c r="J386" i="1"/>
  <c r="J385" i="1"/>
  <c r="J384" i="1"/>
  <c r="J383" i="1"/>
  <c r="J382" i="1"/>
  <c r="J381" i="1"/>
  <c r="J380" i="1"/>
  <c r="J379" i="1"/>
  <c r="J378" i="1"/>
  <c r="J375" i="1"/>
  <c r="J374" i="1"/>
  <c r="J373" i="1"/>
  <c r="J372" i="1"/>
  <c r="J371" i="1"/>
  <c r="J370" i="1"/>
  <c r="J369" i="1"/>
  <c r="J368" i="1"/>
  <c r="J367" i="1"/>
  <c r="J366" i="1"/>
  <c r="J365" i="1"/>
  <c r="J364" i="1"/>
  <c r="J363" i="1"/>
  <c r="J361" i="1"/>
  <c r="J360" i="1"/>
  <c r="J359" i="1"/>
  <c r="J358" i="1"/>
  <c r="J357" i="1"/>
  <c r="J356" i="1"/>
  <c r="J355" i="1"/>
  <c r="J354" i="1"/>
  <c r="J353" i="1"/>
  <c r="J352" i="1"/>
  <c r="J351" i="1"/>
  <c r="J350" i="1"/>
  <c r="J349" i="1"/>
  <c r="J348" i="1"/>
  <c r="J347" i="1"/>
  <c r="J346" i="1"/>
  <c r="J345" i="1"/>
  <c r="J344" i="1"/>
  <c r="J343" i="1"/>
  <c r="J342" i="1"/>
  <c r="J341" i="1"/>
  <c r="J339" i="1"/>
  <c r="J338" i="1"/>
  <c r="J337" i="1"/>
  <c r="J336" i="1"/>
  <c r="J335" i="1"/>
  <c r="J334" i="1"/>
  <c r="J333" i="1"/>
  <c r="J332" i="1"/>
  <c r="J331" i="1"/>
  <c r="J330" i="1"/>
  <c r="J329" i="1"/>
  <c r="J328" i="1"/>
  <c r="J327" i="1"/>
  <c r="J326" i="1"/>
  <c r="J325" i="1"/>
  <c r="J324" i="1"/>
  <c r="J323" i="1"/>
  <c r="J322" i="1"/>
  <c r="J321" i="1"/>
  <c r="J320" i="1"/>
  <c r="J319" i="1"/>
  <c r="J318" i="1"/>
  <c r="J317" i="1"/>
  <c r="J313" i="1"/>
  <c r="J312" i="1"/>
  <c r="J311" i="1"/>
  <c r="J309" i="1"/>
  <c r="J308" i="1"/>
  <c r="J307" i="1"/>
  <c r="J303" i="1"/>
  <c r="J302" i="1"/>
  <c r="J301" i="1"/>
  <c r="J300" i="1"/>
  <c r="J299" i="1"/>
  <c r="J298" i="1"/>
  <c r="J297" i="1"/>
  <c r="J296" i="1"/>
  <c r="J295" i="1"/>
  <c r="J294" i="1"/>
  <c r="J293" i="1"/>
  <c r="J292" i="1"/>
  <c r="J291" i="1"/>
  <c r="J290" i="1"/>
  <c r="J289" i="1"/>
  <c r="J288" i="1"/>
  <c r="J287" i="1"/>
  <c r="J286" i="1"/>
  <c r="J285" i="1"/>
  <c r="J284" i="1"/>
  <c r="J283" i="1"/>
  <c r="J282" i="1"/>
  <c r="J279" i="1"/>
  <c r="J278" i="1"/>
  <c r="J277" i="1"/>
  <c r="N276" i="1"/>
  <c r="J275" i="1"/>
  <c r="J274" i="1"/>
  <c r="N273" i="1"/>
  <c r="J272" i="1"/>
  <c r="J271" i="1"/>
  <c r="J270" i="1"/>
  <c r="J269" i="1"/>
  <c r="J268" i="1"/>
  <c r="J267" i="1"/>
  <c r="J266" i="1"/>
  <c r="J265" i="1"/>
  <c r="J264" i="1"/>
  <c r="J263" i="1"/>
  <c r="J262" i="1"/>
  <c r="N261" i="1"/>
  <c r="J258" i="1"/>
  <c r="J257" i="1"/>
  <c r="J256" i="1"/>
  <c r="J255" i="1"/>
  <c r="J254" i="1"/>
  <c r="J252" i="1"/>
  <c r="J251" i="1"/>
  <c r="J250" i="1"/>
  <c r="J249" i="1"/>
  <c r="J248" i="1"/>
  <c r="J247" i="1"/>
  <c r="J246" i="1"/>
  <c r="J245" i="1"/>
  <c r="J244" i="1"/>
  <c r="J243" i="1"/>
  <c r="J242" i="1"/>
  <c r="J241" i="1"/>
  <c r="J240" i="1"/>
  <c r="J239" i="1"/>
  <c r="J238" i="1"/>
  <c r="J237" i="1"/>
  <c r="J236" i="1"/>
  <c r="J233" i="1"/>
  <c r="J232" i="1"/>
  <c r="J231" i="1"/>
  <c r="J230" i="1"/>
  <c r="J229" i="1"/>
  <c r="J228" i="1"/>
  <c r="J227" i="1"/>
  <c r="J226" i="1"/>
  <c r="J225" i="1"/>
  <c r="J224" i="1"/>
  <c r="J223" i="1"/>
  <c r="J222" i="1"/>
  <c r="J221" i="1"/>
  <c r="J220" i="1"/>
  <c r="J219" i="1"/>
  <c r="J218" i="1"/>
  <c r="J216" i="1"/>
  <c r="J215" i="1"/>
  <c r="J214" i="1"/>
  <c r="J213" i="1"/>
  <c r="J212" i="1"/>
  <c r="J211" i="1"/>
  <c r="J210" i="1"/>
  <c r="J209" i="1"/>
  <c r="J208" i="1"/>
  <c r="J207" i="1"/>
  <c r="J206" i="1"/>
  <c r="J205" i="1"/>
  <c r="J203" i="1"/>
  <c r="J202" i="1"/>
  <c r="J201" i="1"/>
  <c r="J200" i="1"/>
  <c r="J199" i="1"/>
  <c r="J198" i="1"/>
  <c r="J197" i="1"/>
  <c r="J196" i="1"/>
  <c r="J195" i="1"/>
  <c r="J194" i="1"/>
  <c r="J193" i="1"/>
  <c r="J192" i="1"/>
  <c r="J191" i="1"/>
  <c r="J190" i="1"/>
  <c r="J189" i="1"/>
  <c r="J187" i="1"/>
  <c r="J186" i="1"/>
  <c r="J185" i="1"/>
  <c r="J184" i="1"/>
  <c r="J183" i="1"/>
  <c r="J182" i="1"/>
  <c r="J180" i="1"/>
  <c r="J179" i="1"/>
  <c r="J178" i="1"/>
  <c r="J177" i="1"/>
  <c r="J176"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0" i="1"/>
  <c r="J99" i="1"/>
  <c r="J96" i="1"/>
  <c r="J95" i="1"/>
  <c r="J94" i="1"/>
  <c r="J93" i="1"/>
  <c r="J92" i="1"/>
  <c r="J89" i="1"/>
  <c r="J88" i="1"/>
  <c r="J87" i="1"/>
  <c r="J86" i="1"/>
  <c r="J85" i="1"/>
  <c r="J84" i="1"/>
  <c r="J83" i="1"/>
  <c r="J82" i="1"/>
  <c r="J79" i="1"/>
  <c r="J78" i="1"/>
  <c r="J77" i="1"/>
  <c r="J76" i="1"/>
  <c r="J75" i="1"/>
  <c r="J74" i="1"/>
  <c r="J73" i="1"/>
  <c r="J72" i="1"/>
  <c r="J71" i="1"/>
  <c r="J70" i="1"/>
  <c r="J69" i="1"/>
  <c r="J66" i="1"/>
  <c r="J65" i="1"/>
  <c r="J64" i="1"/>
  <c r="J63" i="1"/>
  <c r="J62" i="1"/>
  <c r="J61" i="1"/>
  <c r="J60" i="1"/>
  <c r="J59" i="1"/>
  <c r="J58" i="1"/>
  <c r="J57" i="1"/>
  <c r="J56" i="1"/>
  <c r="J53" i="1"/>
  <c r="J52" i="1"/>
  <c r="J51" i="1"/>
  <c r="J50" i="1"/>
  <c r="J47" i="1"/>
  <c r="J46"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<sst xmlns="http://schemas.openxmlformats.org/spreadsheetml/2006/main" count="1947" uniqueCount="1347">
  <si>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</si>
  <si>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</si>
  <si>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</si>
  <si>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</si>
  <si>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</si>
  <si>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</si>
  <si>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</si>
  <si>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</si>
  <si>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</si>
  <si>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</si>
  <si>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</si>
  <si>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</si>
  <si>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</si>
  <si>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</si>
  <si>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</si>
  <si>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</si>
  <si>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</si>
  <si>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</si>
  <si>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</si>
  <si>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</si>
  <si>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</si>
  <si>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</si>
  <si>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</si>
  <si>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</si>
  <si>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</si>
  <si>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</si>
  <si>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</si>
  <si>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</si>
  <si>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</si>
  <si>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</si>
  <si>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</si>
  <si>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</si>
  <si>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</si>
  <si>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</si>
  <si>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</si>
  <si>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</si>
  <si>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</si>
  <si>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</si>
  <si>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</si>
  <si>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</si>
  <si>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</si>
  <si>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</si>
  <si>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</si>
  <si>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</si>
  <si>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</si>
  <si>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</si>
  <si>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</si>
  <si>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</si>
  <si>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</si>
  <si>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</si>
  <si>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</si>
  <si>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</si>
  <si>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</si>
  <si>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</si>
  <si>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</si>
  <si>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</si>
  <si>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</si>
  <si>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</si>
  <si>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</si>
  <si>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</si>
  <si>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</si>
  <si>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</si>
  <si>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</si>
  <si>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</si>
  <si>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</si>
  <si>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</si>
  <si>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</si>
  <si>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</si>
  <si>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</si>
  <si>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</si>
  <si>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</si>
  <si>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</si>
  <si>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</si>
  <si>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</si>
  <si>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</si>
  <si>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</si>
  <si>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</si>
  <si>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</si>
  <si>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</si>
  <si>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</si>
  <si>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</si>
  <si>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</si>
  <si>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</si>
  <si>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</si>
  <si>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</si>
  <si>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</si>
  <si>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</si>
  <si>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</si>
  <si>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</si>
  <si>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</si>
  <si>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</si>
  <si>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</si>
  <si>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</si>
  <si>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</si>
  <si>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</si>
  <si>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</si>
  <si>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</si>
  <si>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</si>
  <si>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</si>
  <si>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</si>
  <si>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</si>
  <si>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</si>
  <si>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</si>
  <si>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</si>
  <si>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</si>
  <si>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</si>
  <si>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</si>
  <si>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</si>
  <si>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</si>
  <si>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</si>
  <si>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</si>
  <si>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</si>
  <si>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</si>
  <si>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</si>
  <si>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</si>
  <si>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</si>
  <si>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</si>
  <si>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</si>
  <si>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</si>
  <si>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</si>
  <si>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</si>
  <si>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</si>
  <si>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</si>
  <si>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</si>
  <si>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</si>
  <si>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</si>
  <si>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</si>
  <si>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</si>
  <si>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</si>
  <si>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</si>
  <si>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</si>
  <si>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</si>
  <si>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</si>
  <si>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</si>
  <si>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</si>
  <si>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</si>
  <si>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</si>
  <si>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</si>
  <si>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</si>
  <si>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</si>
  <si>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</si>
  <si>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</si>
  <si>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</si>
  <si>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</si>
  <si>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</si>
  <si>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</si>
  <si>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</si>
  <si>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</si>
  <si>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</si>
  <si>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</si>
  <si>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</si>
  <si>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</si>
  <si>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</si>
  <si>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</si>
  <si>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</si>
  <si>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</si>
  <si>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</si>
  <si>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</si>
  <si>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</si>
  <si>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</si>
  <si>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</si>
  <si>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</si>
  <si>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</si>
  <si>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</si>
  <si>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</si>
  <si>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</si>
  <si>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</si>
  <si>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</si>
  <si>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</si>
  <si>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</si>
  <si>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</si>
  <si>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</si>
  <si>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</si>
  <si>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</si>
  <si>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</si>
  <si>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</si>
  <si>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</si>
  <si>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</si>
  <si>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</si>
  <si>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</si>
  <si>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</si>
  <si>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</si>
  <si>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</si>
  <si>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</si>
  <si>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</si>
  <si>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</si>
  <si>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</si>
  <si>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</si>
  <si>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</si>
  <si>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</si>
  <si>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</si>
  <si>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</si>
  <si>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</si>
  <si>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</si>
  <si>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</si>
  <si>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</si>
  <si>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</si>
  <si>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</si>
  <si>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</si>
  <si>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</si>
  <si>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</si>
  <si>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</si>
  <si>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</si>
  <si>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</si>
  <si>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</si>
  <si>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</si>
  <si>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</si>
  <si>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</si>
  <si>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</si>
  <si>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</si>
  <si>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</si>
  <si>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</si>
  <si>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</si>
  <si>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</si>
  <si>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</si>
  <si>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</si>
  <si>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</si>
  <si>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</si>
  <si>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</si>
  <si>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</si>
  <si>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</si>
  <si>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</si>
  <si>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</si>
  <si>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</si>
  <si>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</si>
  <si>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</si>
  <si>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</si>
  <si>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</si>
  <si>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</si>
  <si>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</si>
  <si>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</si>
  <si>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</si>
  <si>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</si>
  <si>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</si>
  <si>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</si>
  <si>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</si>
  <si>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</si>
  <si>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</si>
  <si>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</si>
  <si>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t>Rele_M1</t>
  </si>
  <si>
    <t>LED_3W</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</si>
  <si>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</si>
  <si>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</si>
  <si>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</si>
  <si>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</si>
  <si>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</si>
  <si>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</si>
  <si>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</si>
  <si>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</si>
  <si>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</si>
  <si>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</si>
  <si>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</si>
  <si>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</si>
  <si>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</si>
  <si>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</si>
  <si>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</si>
  <si>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</si>
  <si>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</si>
  <si>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</si>
  <si>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</si>
  <si>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</si>
  <si>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USB_A_F</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</si>
  <si>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</si>
  <si>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</si>
  <si>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</si>
  <si>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</si>
  <si>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</si>
  <si>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</si>
  <si>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</si>
  <si>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</si>
  <si>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</si>
  <si>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</si>
  <si>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</si>
  <si>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</si>
  <si>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</si>
  <si>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</si>
  <si>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</si>
  <si>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</si>
  <si>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</si>
  <si>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</si>
  <si>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</si>
  <si>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</si>
  <si>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</si>
  <si>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</si>
  <si>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</si>
  <si>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</si>
  <si>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</si>
  <si>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</si>
  <si>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</si>
  <si>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</si>
  <si>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</si>
  <si>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</si>
  <si>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</si>
  <si>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</si>
  <si>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</si>
  <si>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</si>
  <si>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</si>
  <si>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</si>
  <si>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</si>
  <si>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</si>
  <si>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</si>
  <si>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</si>
  <si>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</si>
  <si>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</si>
  <si>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</si>
  <si>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</si>
  <si>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</si>
  <si>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</si>
  <si>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</si>
  <si>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</si>
  <si>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</si>
  <si>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</si>
  <si>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</si>
  <si>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</si>
  <si>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sen_key4</t>
  </si>
  <si>
    <t>WEMOS D1</t>
  </si>
  <si>
    <t>WEMOS D1 mini</t>
  </si>
  <si>
    <t>Печатные платы, стеклотекстолит…</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</si>
  <si>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</si>
  <si>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</si>
  <si>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</si>
  <si>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</si>
  <si>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</si>
  <si>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</si>
  <si>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</si>
  <si>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</si>
  <si>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</si>
  <si>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</si>
  <si>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</si>
  <si>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</si>
  <si>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</si>
  <si>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</si>
  <si>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</si>
  <si>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</si>
  <si>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</si>
  <si>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</si>
  <si>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</si>
  <si>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</si>
  <si>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</si>
  <si>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</si>
  <si>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</si>
  <si>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</si>
  <si>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</si>
  <si>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</si>
  <si>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</si>
  <si>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</si>
  <si>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</si>
  <si>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</si>
  <si>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</si>
  <si>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</si>
  <si>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</si>
  <si>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</si>
  <si>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</si>
  <si>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</si>
  <si>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</si>
  <si>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</si>
  <si>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</si>
  <si>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</si>
  <si>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</si>
  <si>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</si>
  <si>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</si>
  <si>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</si>
  <si>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</si>
  <si>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</si>
  <si>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</si>
  <si>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</si>
  <si>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LED_5730_W</t>
  </si>
  <si>
    <t>LED_5730_WW</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</si>
  <si>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</si>
  <si>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</si>
  <si>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</si>
  <si>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</si>
  <si>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</si>
  <si>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</si>
  <si>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</si>
  <si>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</si>
  <si>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</si>
  <si>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</si>
  <si>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</si>
  <si>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</si>
  <si>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</si>
  <si>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</si>
  <si>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3590S-2-103L</t>
  </si>
  <si>
    <t>https://www.youtube.com/watch?v=Vdtcs7M4-70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</si>
  <si>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</si>
  <si>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</si>
  <si>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</si>
  <si>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</si>
  <si>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</si>
  <si>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</si>
  <si>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</si>
  <si>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</si>
  <si>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</si>
  <si>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</si>
  <si>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</si>
  <si>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</si>
  <si>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</si>
  <si>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</si>
  <si>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</si>
  <si>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</si>
  <si>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</si>
  <si>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</si>
  <si>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</si>
  <si>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</si>
  <si>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</si>
  <si>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</si>
  <si>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</si>
  <si>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</si>
  <si>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</si>
  <si>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</si>
  <si>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</si>
  <si>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</si>
  <si>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</si>
  <si>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</si>
  <si>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</si>
  <si>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</si>
  <si>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</si>
  <si>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</si>
  <si>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</si>
  <si>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</si>
  <si>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</si>
  <si>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</si>
  <si>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</si>
  <si>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</si>
  <si>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</si>
  <si>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</si>
  <si>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</si>
  <si>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</si>
  <si>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</si>
  <si>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</si>
  <si>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</si>
  <si>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</si>
  <si>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</si>
  <si>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</si>
  <si>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</si>
  <si>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</si>
  <si>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</si>
  <si>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</si>
  <si>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</si>
  <si>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</si>
  <si>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</si>
  <si>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</si>
  <si>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</si>
  <si>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</si>
  <si>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</si>
  <si>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</si>
  <si>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</si>
  <si>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</si>
  <si>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</si>
  <si>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</si>
  <si>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</si>
  <si>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</si>
  <si>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</si>
  <si>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</si>
  <si>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</si>
  <si>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</si>
  <si>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</si>
  <si>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</si>
  <si>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</si>
  <si>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</si>
  <si>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</si>
  <si>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</si>
  <si>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</si>
  <si>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</si>
  <si>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</si>
  <si>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</si>
  <si>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</si>
  <si>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</si>
  <si>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4988_exp</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</si>
  <si>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</si>
  <si>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</si>
  <si>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</si>
  <si>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</si>
  <si>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</si>
  <si>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</si>
  <si>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</si>
  <si>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</si>
  <si>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</si>
  <si>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</si>
  <si>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</si>
  <si>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</si>
  <si>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</si>
  <si>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</si>
  <si>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</si>
  <si>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</si>
  <si>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</si>
  <si>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</si>
  <si>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</si>
  <si>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</si>
  <si>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</si>
  <si>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</si>
  <si>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</si>
  <si>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</si>
  <si>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</si>
  <si>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</si>
  <si>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</si>
  <si>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</si>
  <si>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</si>
  <si>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</si>
  <si>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</si>
  <si>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</si>
  <si>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</si>
  <si>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</si>
  <si>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</si>
  <si>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</si>
  <si>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</si>
  <si>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</si>
  <si>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</si>
  <si>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</si>
  <si>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</si>
  <si>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</si>
  <si>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</si>
  <si>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</si>
  <si>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</si>
  <si>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</si>
  <si>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</si>
  <si>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</si>
  <si>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</si>
  <si>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</si>
  <si>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</si>
  <si>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</si>
  <si>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</si>
  <si>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</si>
  <si>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</si>
  <si>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</si>
  <si>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</si>
  <si>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</si>
  <si>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</si>
  <si>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</si>
  <si>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</si>
  <si>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</si>
  <si>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</si>
  <si>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</si>
  <si>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</si>
  <si>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</si>
  <si>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</si>
  <si>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</si>
  <si>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</si>
  <si>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</si>
  <si>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</si>
  <si>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</si>
  <si>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</si>
  <si>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</si>
  <si>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</si>
  <si>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</si>
  <si>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</si>
  <si>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</si>
  <si>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</si>
  <si>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</si>
  <si>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</si>
  <si>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</si>
  <si>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</si>
  <si>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</si>
  <si>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</si>
  <si>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</si>
  <si>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</si>
  <si>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</si>
  <si>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</si>
  <si>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</si>
  <si>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</si>
  <si>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</si>
  <si>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</si>
  <si>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</si>
  <si>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</si>
  <si>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</si>
  <si>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</si>
  <si>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</si>
  <si>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</si>
  <si>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</si>
  <si>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</si>
  <si>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</si>
  <si>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</si>
  <si>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</si>
  <si>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</si>
  <si>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</si>
  <si>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</si>
  <si>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</si>
  <si>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</si>
  <si>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</si>
  <si>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</si>
  <si>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</si>
  <si>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</si>
  <si>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</si>
  <si>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</si>
  <si>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</si>
  <si>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</si>
  <si>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</si>
  <si>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</si>
  <si>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</si>
  <si>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</si>
  <si>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</si>
  <si>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</si>
  <si>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</si>
  <si>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</si>
  <si>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</si>
  <si>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</si>
  <si>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</si>
  <si>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</si>
  <si>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</si>
  <si>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</si>
  <si>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</si>
  <si>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</si>
  <si>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</si>
  <si>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</si>
  <si>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</si>
  <si>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</si>
  <si>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</si>
  <si>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</si>
  <si>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</si>
  <si>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</si>
  <si>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</si>
  <si>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</si>
  <si>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</si>
  <si>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</si>
  <si>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</si>
  <si>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</si>
  <si>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</si>
  <si>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</si>
  <si>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</si>
  <si>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</si>
  <si>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</si>
  <si>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</si>
  <si>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</si>
  <si>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</si>
  <si>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</si>
  <si>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</si>
  <si>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</si>
  <si>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</si>
  <si>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</si>
  <si>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</si>
  <si>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</si>
  <si>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</si>
  <si>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</si>
  <si>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</si>
  <si>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</si>
  <si>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</si>
  <si>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</si>
  <si>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</si>
  <si>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</si>
  <si>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</si>
  <si>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</si>
  <si>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</si>
  <si>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</si>
  <si>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</si>
  <si>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</si>
  <si>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</si>
  <si>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</si>
  <si>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</si>
  <si>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</si>
  <si>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</si>
  <si>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</si>
  <si>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</si>
  <si>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</si>
  <si>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</si>
  <si>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</si>
  <si>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</si>
  <si>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</si>
  <si>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</si>
  <si>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</si>
  <si>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</si>
  <si>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</si>
  <si>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</si>
  <si>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</si>
  <si>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</si>
  <si>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</si>
  <si>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</si>
  <si>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</si>
  <si>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</si>
  <si>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</si>
  <si>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</si>
  <si>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</si>
  <si>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</si>
  <si>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</si>
  <si>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</si>
  <si>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</si>
  <si>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</si>
  <si>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</si>
  <si>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</si>
  <si>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</si>
  <si>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</si>
  <si>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</si>
  <si>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</si>
  <si>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</si>
  <si>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</si>
  <si>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</si>
  <si>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</si>
  <si>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</si>
  <si>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</si>
  <si>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</si>
  <si>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</si>
  <si>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</si>
  <si>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</si>
  <si>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</si>
  <si>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</si>
  <si>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</si>
  <si>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</si>
  <si>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</si>
  <si>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</si>
  <si>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</si>
  <si>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</si>
  <si>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</si>
  <si>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</si>
  <si>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</si>
  <si>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</si>
  <si>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</si>
  <si>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</si>
  <si>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</si>
  <si>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</si>
  <si>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</si>
  <si>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</si>
  <si>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</si>
  <si>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</si>
  <si>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</si>
  <si>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</si>
  <si>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</si>
  <si>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</si>
  <si>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</si>
  <si>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</si>
  <si>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</si>
  <si>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</si>
  <si>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</si>
  <si>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</si>
  <si>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</si>
  <si>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</si>
  <si>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</si>
  <si>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</si>
  <si>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</si>
  <si>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</si>
  <si>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</si>
  <si>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</si>
  <si>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</si>
  <si>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</si>
  <si>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</si>
  <si>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</si>
  <si>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</si>
  <si>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</si>
  <si>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</si>
  <si>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</si>
  <si>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</si>
  <si>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</si>
  <si>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</si>
  <si>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</si>
  <si>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</si>
  <si>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</si>
  <si>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</si>
  <si>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</si>
  <si>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</si>
  <si>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</si>
  <si>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</si>
  <si>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</si>
  <si>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</si>
  <si>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</si>
  <si>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</si>
  <si>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</si>
  <si>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</si>
  <si>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</si>
  <si>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</si>
  <si>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</si>
  <si>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</si>
  <si>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</si>
  <si>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</si>
  <si>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</si>
  <si>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</si>
  <si>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</si>
  <si>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</si>
  <si>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</si>
  <si>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</si>
  <si>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</si>
  <si>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</si>
  <si>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</si>
  <si>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</si>
  <si>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</si>
  <si>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</si>
  <si>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</si>
  <si>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</si>
  <si>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</si>
  <si>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</si>
  <si>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</si>
  <si>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</si>
  <si>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</si>
  <si>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</si>
  <si>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</si>
  <si>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</si>
  <si>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</si>
  <si>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</si>
  <si>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</si>
  <si>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</si>
  <si>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</si>
  <si>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</si>
  <si>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</si>
  <si>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</si>
  <si>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</si>
  <si>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</si>
  <si>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</si>
  <si>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</si>
  <si>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</si>
  <si>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</si>
  <si>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</si>
  <si>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</si>
  <si>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</si>
  <si>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</si>
  <si>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</si>
  <si>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</si>
  <si>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BMS_3_20</t>
  </si>
  <si>
    <t>BMS_4_30</t>
  </si>
  <si>
    <t>MD_1200</t>
  </si>
  <si>
    <t>78M12</t>
  </si>
  <si>
    <t>LM7812</t>
  </si>
  <si>
    <t>LM7805</t>
  </si>
  <si>
    <t>AMS1117  3,3</t>
  </si>
  <si>
    <t>AMS1117  5</t>
  </si>
  <si>
    <t>MC34063_</t>
  </si>
  <si>
    <t>Авто освещение, Фонари</t>
  </si>
  <si>
    <t>Flash_4</t>
  </si>
  <si>
    <t>Flash_6</t>
  </si>
  <si>
    <t>Flash_8</t>
  </si>
  <si>
    <t>Flash_9</t>
  </si>
  <si>
    <t>Flash_10</t>
  </si>
  <si>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</si>
  <si>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</si>
  <si>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</si>
  <si>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</si>
  <si>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</si>
  <si>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</si>
  <si>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</si>
  <si>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</si>
  <si>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</si>
  <si>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</si>
  <si>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</si>
  <si>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</si>
  <si>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</si>
  <si>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</si>
  <si>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</si>
  <si>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</si>
  <si>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</si>
  <si>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</si>
  <si>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</si>
  <si>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</si>
  <si>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</si>
  <si>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</si>
  <si>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</si>
  <si>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</si>
  <si>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</si>
  <si>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</si>
  <si>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</si>
  <si>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</si>
  <si>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</si>
  <si>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</si>
  <si>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</si>
  <si>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</si>
  <si>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</si>
  <si>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</si>
  <si>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</si>
  <si>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</si>
  <si>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</si>
  <si>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</si>
  <si>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</si>
  <si>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</si>
  <si>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</si>
  <si>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</si>
  <si>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</si>
  <si>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</si>
  <si>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</si>
  <si>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</si>
  <si>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</si>
  <si>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</si>
  <si>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</si>
  <si>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</si>
  <si>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</si>
  <si>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</si>
  <si>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</si>
  <si>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</si>
  <si>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</si>
  <si>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XH-M603</t>
  </si>
  <si>
    <t>XH-M609</t>
  </si>
  <si>
    <t>Элементы питания (Акамуляторы, батареи)…</t>
  </si>
  <si>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</si>
  <si>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</si>
  <si>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</si>
  <si>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</si>
  <si>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</si>
  <si>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</si>
  <si>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</si>
  <si>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</si>
  <si>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</si>
  <si>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</si>
  <si>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</si>
  <si>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</si>
  <si>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</si>
  <si>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</si>
  <si>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</si>
  <si>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</si>
  <si>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</si>
  <si>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</si>
  <si>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</si>
  <si>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</si>
  <si>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</si>
  <si>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</si>
  <si>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</si>
  <si>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Imax_b3</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</si>
  <si>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</si>
  <si>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</si>
  <si>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</si>
  <si>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</si>
  <si>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</si>
  <si>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</si>
  <si>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</si>
  <si>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</si>
  <si>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</si>
  <si>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</si>
  <si>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</si>
  <si>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</si>
  <si>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</si>
  <si>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</si>
  <si>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</si>
  <si>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</si>
  <si>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</si>
  <si>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</si>
  <si>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</si>
  <si>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</si>
  <si>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</si>
  <si>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</si>
  <si>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</si>
  <si>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</si>
  <si>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</si>
  <si>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</si>
  <si>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</si>
  <si>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</si>
  <si>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</si>
  <si>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</si>
  <si>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</si>
  <si>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</si>
  <si>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</si>
  <si>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</si>
  <si>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</si>
  <si>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</si>
  <si>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</si>
  <si>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</si>
  <si>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</si>
  <si>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</si>
  <si>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</si>
  <si>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</si>
  <si>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</si>
  <si>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</si>
  <si>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</si>
  <si>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</si>
  <si>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</si>
  <si>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</si>
  <si>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</si>
  <si>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</si>
  <si>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</si>
  <si>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</si>
  <si>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</si>
  <si>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</si>
  <si>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</si>
  <si>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</si>
  <si>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</si>
  <si>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</si>
  <si>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</si>
  <si>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</si>
  <si>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</si>
  <si>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</si>
  <si>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</si>
  <si>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</si>
  <si>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</si>
  <si>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</si>
  <si>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</si>
  <si>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</si>
  <si>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</si>
  <si>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</si>
  <si>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</si>
  <si>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</si>
  <si>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</si>
  <si>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</si>
  <si>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</si>
  <si>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</si>
  <si>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</si>
  <si>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</si>
  <si>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</si>
  <si>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</si>
  <si>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</si>
  <si>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</si>
  <si>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</si>
  <si>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</si>
  <si>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</si>
  <si>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</si>
  <si>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</si>
  <si>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</si>
  <si>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</si>
  <si>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</si>
  <si>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</si>
  <si>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</si>
  <si>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</si>
  <si>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</si>
  <si>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</si>
  <si>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</si>
  <si>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</si>
  <si>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</si>
  <si>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</si>
  <si>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</si>
  <si>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</si>
  <si>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</si>
  <si>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</si>
  <si>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</si>
  <si>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</si>
  <si>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</si>
  <si>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</si>
  <si>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</si>
  <si>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</si>
  <si>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</si>
  <si>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</si>
  <si>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</si>
  <si>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</si>
  <si>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</si>
  <si>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</si>
  <si>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</si>
  <si>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</si>
  <si>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</si>
  <si>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</si>
  <si>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</si>
  <si>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</si>
  <si>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</si>
  <si>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</si>
  <si>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</si>
  <si>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</si>
  <si>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</si>
  <si>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</si>
  <si>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</si>
  <si>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</si>
  <si>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</si>
  <si>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</si>
  <si>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</si>
  <si>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</si>
  <si>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</si>
  <si>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</si>
  <si>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</si>
  <si>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</si>
  <si>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</si>
  <si>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</si>
  <si>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</si>
  <si>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</si>
  <si>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</si>
  <si>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</si>
  <si>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</si>
  <si>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</si>
  <si>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</si>
  <si>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</si>
  <si>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</si>
  <si>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</si>
  <si>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</si>
  <si>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</si>
  <si>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</si>
  <si>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</si>
  <si>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</si>
  <si>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</si>
  <si>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</si>
  <si>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</si>
  <si>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</si>
  <si>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</si>
  <si>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</si>
  <si>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</si>
  <si>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</si>
  <si>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</si>
  <si>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</si>
  <si>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</si>
  <si>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</si>
  <si>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</si>
  <si>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</si>
  <si>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</si>
  <si>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</si>
  <si>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</si>
  <si>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</si>
  <si>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</si>
  <si>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</si>
  <si>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</si>
  <si>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</si>
  <si>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</si>
  <si>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</si>
  <si>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</si>
  <si>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</si>
  <si>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</si>
  <si>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</si>
  <si>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</si>
  <si>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</si>
  <si>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</si>
  <si>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</si>
  <si>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</si>
  <si>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</si>
  <si>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</si>
  <si>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</si>
  <si>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</si>
  <si>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</si>
  <si>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</si>
  <si>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</si>
  <si>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</si>
  <si>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</si>
  <si>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</si>
  <si>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</si>
  <si>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</si>
  <si>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</si>
  <si>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</si>
  <si>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</si>
  <si>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</si>
  <si>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</si>
  <si>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SW_8</t>
  </si>
  <si>
    <t>SW_8fix</t>
  </si>
  <si>
    <t>Cap_G_B</t>
  </si>
  <si>
    <t>Cap_G_W</t>
  </si>
  <si>
    <t>Cap_G_G</t>
  </si>
  <si>
    <t>Cap_G_R</t>
  </si>
  <si>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</si>
  <si>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</si>
  <si>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</si>
  <si>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</si>
  <si>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</si>
  <si>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</si>
  <si>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</si>
  <si>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</si>
  <si>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</si>
  <si>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</si>
  <si>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</si>
  <si>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</si>
  <si>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</si>
  <si>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</si>
  <si>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</si>
  <si>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</si>
  <si>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</si>
  <si>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</si>
  <si>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</si>
  <si>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</si>
  <si>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</si>
  <si>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</si>
  <si>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</si>
  <si>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</si>
  <si>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</si>
  <si>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</si>
  <si>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</si>
  <si>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</si>
  <si>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</si>
  <si>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</si>
  <si>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</si>
  <si>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</si>
  <si>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</si>
  <si>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</si>
  <si>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</si>
  <si>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</si>
  <si>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</si>
  <si>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</si>
  <si>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</si>
  <si>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</si>
  <si>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</si>
  <si>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</si>
  <si>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</si>
  <si>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</si>
  <si>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</si>
  <si>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</si>
  <si>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</si>
  <si>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</si>
  <si>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</si>
  <si>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</si>
  <si>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</si>
  <si>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</si>
  <si>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</si>
  <si>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</si>
  <si>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</si>
  <si>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</si>
  <si>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</si>
  <si>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</si>
  <si>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</si>
  <si>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</si>
  <si>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</si>
  <si>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</si>
  <si>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</si>
  <si>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</si>
  <si>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</si>
  <si>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</si>
  <si>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</si>
  <si>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</si>
  <si>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</si>
  <si>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</si>
  <si>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</si>
  <si>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</si>
  <si>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</si>
  <si>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</si>
  <si>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</si>
  <si>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</si>
  <si>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</si>
  <si>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</si>
  <si>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</si>
  <si>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</si>
  <si>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</si>
  <si>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</si>
  <si>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</si>
  <si>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</si>
  <si>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</si>
  <si>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</si>
  <si>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</si>
  <si>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</si>
  <si>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</si>
  <si>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</si>
  <si>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</si>
  <si>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</si>
  <si>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</si>
  <si>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</si>
  <si>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</si>
  <si>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</si>
  <si>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</si>
  <si>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</si>
  <si>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</si>
  <si>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</si>
  <si>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</si>
  <si>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</si>
  <si>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</si>
  <si>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</si>
  <si>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</si>
  <si>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</si>
  <si>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</si>
  <si>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</si>
  <si>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</si>
  <si>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</si>
  <si>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</si>
  <si>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</si>
  <si>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</si>
  <si>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</si>
  <si>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</si>
  <si>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</si>
  <si>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</si>
  <si>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</si>
  <si>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</si>
  <si>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</si>
  <si>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</si>
  <si>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</si>
  <si>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</si>
  <si>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</si>
  <si>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</si>
  <si>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</si>
  <si>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</si>
  <si>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</si>
  <si>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</si>
  <si>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</si>
  <si>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</si>
  <si>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</si>
  <si>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</si>
  <si>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</si>
  <si>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</si>
  <si>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</si>
  <si>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</si>
  <si>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</si>
  <si>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</si>
  <si>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</si>
  <si>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</si>
  <si>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</si>
  <si>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</si>
  <si>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</si>
  <si>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</si>
  <si>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</si>
  <si>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</si>
  <si>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</si>
  <si>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</si>
  <si>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</si>
  <si>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</si>
  <si>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</si>
  <si>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</si>
  <si>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</si>
  <si>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</si>
  <si>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</si>
  <si>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</si>
  <si>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</si>
  <si>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</si>
  <si>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</si>
  <si>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</si>
  <si>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</si>
  <si>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</si>
  <si>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</si>
  <si>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</si>
  <si>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</si>
  <si>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</si>
  <si>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</si>
  <si>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</si>
  <si>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</si>
  <si>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</si>
  <si>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</si>
  <si>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</si>
  <si>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</si>
  <si>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</si>
  <si>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</si>
  <si>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</si>
  <si>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</si>
  <si>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</si>
  <si>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</si>
  <si>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</si>
  <si>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</si>
  <si>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</si>
  <si>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</si>
  <si>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</si>
  <si>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</si>
  <si>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</si>
  <si>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</si>
  <si>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</si>
  <si>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</si>
  <si>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</si>
  <si>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</si>
  <si>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</si>
  <si>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</si>
  <si>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</si>
  <si>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</si>
  <si>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</si>
  <si>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</si>
  <si>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</si>
  <si>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</si>
  <si>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</si>
  <si>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</si>
  <si>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</si>
  <si>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</si>
  <si>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</si>
  <si>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</si>
  <si>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</si>
  <si>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</si>
  <si>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</si>
  <si>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</si>
  <si>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</si>
  <si>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</si>
  <si>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</si>
  <si>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</si>
  <si>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</si>
  <si>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</si>
  <si>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</si>
  <si>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</si>
  <si>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</si>
  <si>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</si>
  <si>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</si>
  <si>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</si>
  <si>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</si>
  <si>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</si>
  <si>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</si>
  <si>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</si>
  <si>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</si>
  <si>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</si>
  <si>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</si>
  <si>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</si>
  <si>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</si>
  <si>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</si>
  <si>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r>
      <rPr>
        <b/>
        <sz val="16"/>
        <color theme="1"/>
        <rFont val="Calibri"/>
        <family val="2"/>
        <charset val="204"/>
        <scheme val="minor"/>
      </rPr>
      <t xml:space="preserve">Модуль реле на 1 канал, 5V с опторазвязкой </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75x53x18 мм</t>
    </r>
  </si>
  <si>
    <r>
      <rPr>
        <b/>
        <sz val="26"/>
        <color theme="3" tint="0.39997558519241921"/>
        <rFont val="Calibri"/>
        <family val="2"/>
        <charset val="204"/>
        <scheme val="minor"/>
      </rPr>
      <t xml:space="preserve">FM-передатчик- безпроводный  микрофон </t>
    </r>
    <r>
      <rPr>
        <sz val="26"/>
        <color theme="1"/>
        <rFont val="Calibri"/>
        <family val="2"/>
        <charset val="204"/>
        <scheme val="minor"/>
      </rPr>
      <t xml:space="preserve">  91-103мГц  / 3-5В / 6-30mA / размер 19x32мм </t>
    </r>
  </si>
  <si>
    <r>
      <rPr>
        <b/>
        <sz val="22"/>
        <color theme="3" tint="0.39997558519241921"/>
        <rFont val="Calibri"/>
        <family val="2"/>
        <charset val="204"/>
        <scheme val="minor"/>
      </rPr>
      <t>Передатчик 76-110Мгц FM</t>
    </r>
    <r>
      <rPr>
        <sz val="22"/>
        <color theme="3" tint="0.39997558519241921"/>
        <rFont val="Calibri"/>
        <family val="2"/>
        <charset val="204"/>
        <scheme val="minor"/>
      </rPr>
      <t xml:space="preserve"> </t>
    </r>
    <r>
      <rPr>
        <sz val="22"/>
        <color theme="1"/>
        <rFont val="Calibri"/>
        <family val="2"/>
        <charset val="204"/>
        <scheme val="minor"/>
      </rPr>
      <t xml:space="preserve">- передача с встроенного микрофона или через линейный вход. Питание 3-5В, ток подребления 10-50мА, размеры 63х41мм </t>
    </r>
  </si>
  <si>
    <r>
      <rPr>
        <b/>
        <sz val="16"/>
        <color rgb="FFFF0000"/>
        <rFont val="Calibri"/>
        <family val="2"/>
        <charset val="204"/>
        <scheme val="minor"/>
      </rPr>
      <t>Ватметр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</si>
  <si>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08.02.22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</si>
</sst>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36" x14ac:knownFonts="1">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sz val="16"/>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2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5"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1" fillId="0" borderId="0" xfId="0" applyNumberFormat="1" applyFont="1" applyAlignment="1">
      <alignment vertical="top" wrapText="1"/>
    </xf>
    <xf numFmtId="0" fontId="96" fillId="0" borderId="0" xfId="0" applyFont="1" applyBorder="1" applyAlignment="1">
      <alignment vertical="top" wrapText="1"/>
    </xf>
    <xf numFmtId="0" fontId="42" fillId="0" borderId="0" xfId="1" applyNumberFormat="1" applyFont="1" applyAlignment="1">
      <alignment horizontal="left" vertical="top" wrapText="1" readingOrder="1"/>
    </xf>
    <xf numFmtId="0" fontId="100" fillId="0" borderId="0" xfId="0" applyNumberFormat="1" applyFont="1" applyAlignment="1">
      <alignment vertical="top" wrapText="1"/>
    </xf>
    <xf numFmtId="0" fontId="103"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2" fillId="0" borderId="0" xfId="0" applyFont="1" applyAlignment="1">
      <alignment vertical="top" wrapText="1"/>
    </xf>
    <xf numFmtId="0" fontId="12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37" fillId="4" borderId="0" xfId="0" applyNumberFormat="1" applyFont="1" applyFill="1"/>
    <xf numFmtId="0" fontId="140" fillId="8" borderId="0" xfId="0" applyFont="1" applyFill="1"/>
    <xf numFmtId="0" fontId="139" fillId="8" borderId="0" xfId="0" applyFont="1" applyFill="1" applyAlignment="1">
      <alignment horizontal="center" vertical="center"/>
    </xf>
    <xf numFmtId="0" fontId="142" fillId="8" borderId="0" xfId="0" applyNumberFormat="1" applyFont="1" applyFill="1" applyAlignment="1">
      <alignment vertical="top" wrapText="1"/>
    </xf>
    <xf numFmtId="2" fontId="141" fillId="8" borderId="0" xfId="0" applyNumberFormat="1" applyFont="1" applyFill="1" applyAlignment="1">
      <alignment horizontal="center" vertical="center"/>
    </xf>
    <xf numFmtId="167" fontId="14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45" fillId="8" borderId="0" xfId="1" applyNumberFormat="1" applyFont="1" applyFill="1" applyAlignment="1">
      <alignment horizontal="center" vertical="top" wrapText="1"/>
    </xf>
    <xf numFmtId="0" fontId="147" fillId="8" borderId="0" xfId="0" applyFont="1" applyFill="1" applyAlignment="1">
      <alignment horizontal="center" vertical="center"/>
    </xf>
    <xf numFmtId="0" fontId="61" fillId="0" borderId="0" xfId="0" applyNumberFormat="1" applyFont="1" applyAlignment="1">
      <alignment vertical="top" wrapText="1"/>
    </xf>
    <xf numFmtId="0" fontId="156" fillId="8" borderId="0" xfId="0" applyFont="1" applyFill="1" applyAlignment="1">
      <alignment horizontal="center" vertical="center"/>
    </xf>
    <xf numFmtId="0" fontId="146" fillId="8" borderId="0" xfId="1" applyNumberFormat="1" applyFont="1" applyFill="1" applyAlignment="1">
      <alignment horizontal="center" vertical="top" wrapText="1"/>
    </xf>
    <xf numFmtId="1" fontId="158" fillId="0" borderId="0" xfId="0" applyNumberFormat="1" applyFont="1" applyFill="1" applyBorder="1" applyAlignment="1">
      <alignment horizontal="center" vertical="center" wrapText="1"/>
    </xf>
    <xf numFmtId="1" fontId="116"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2"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59" fillId="8" borderId="0" xfId="0" applyFont="1" applyFill="1" applyAlignment="1">
      <alignment horizontal="center" vertical="center"/>
    </xf>
    <xf numFmtId="0" fontId="116" fillId="3" borderId="0" xfId="0" applyFont="1" applyFill="1" applyAlignment="1">
      <alignment horizontal="center" vertical="center"/>
    </xf>
    <xf numFmtId="0" fontId="116" fillId="2" borderId="0" xfId="0" applyFont="1" applyFill="1" applyAlignment="1">
      <alignment horizontal="center" vertical="center"/>
    </xf>
    <xf numFmtId="0" fontId="116" fillId="4" borderId="0" xfId="0" applyFont="1" applyFill="1" applyAlignment="1">
      <alignment horizontal="center" vertical="center"/>
    </xf>
    <xf numFmtId="1" fontId="116" fillId="0" borderId="0" xfId="0" applyNumberFormat="1" applyFont="1" applyBorder="1" applyAlignment="1">
      <alignment horizontal="center" vertical="center"/>
    </xf>
    <xf numFmtId="1" fontId="116" fillId="0" borderId="0" xfId="0" applyNumberFormat="1" applyFont="1" applyFill="1" applyBorder="1" applyAlignment="1">
      <alignment horizontal="center" vertical="center"/>
    </xf>
    <xf numFmtId="1" fontId="116" fillId="4" borderId="0" xfId="0" applyNumberFormat="1" applyFont="1" applyFill="1" applyBorder="1" applyAlignment="1">
      <alignment horizontal="center" vertical="center"/>
    </xf>
    <xf numFmtId="1" fontId="116" fillId="2" borderId="0" xfId="0" applyNumberFormat="1" applyFont="1" applyFill="1" applyBorder="1" applyAlignment="1">
      <alignment horizontal="center" vertical="center"/>
    </xf>
    <xf numFmtId="1" fontId="116" fillId="6" borderId="0" xfId="0" applyNumberFormat="1" applyFont="1" applyFill="1" applyBorder="1" applyAlignment="1">
      <alignment horizontal="center" vertical="center"/>
    </xf>
    <xf numFmtId="1" fontId="76" fillId="0" borderId="0" xfId="0" applyNumberFormat="1" applyFont="1" applyFill="1" applyBorder="1" applyAlignment="1">
      <alignment horizontal="center" vertical="center"/>
    </xf>
    <xf numFmtId="1" fontId="76" fillId="0" borderId="0" xfId="0" applyNumberFormat="1" applyFont="1" applyBorder="1" applyAlignment="1">
      <alignment horizontal="center" vertical="center"/>
    </xf>
    <xf numFmtId="1" fontId="158" fillId="0" borderId="0" xfId="0" applyNumberFormat="1" applyFont="1" applyBorder="1" applyAlignment="1">
      <alignment horizontal="center" vertical="center"/>
    </xf>
    <xf numFmtId="1" fontId="158" fillId="2" borderId="0" xfId="0" applyNumberFormat="1" applyFont="1" applyFill="1" applyBorder="1" applyAlignment="1">
      <alignment horizontal="center" vertical="center" wrapText="1"/>
    </xf>
    <xf numFmtId="1" fontId="158" fillId="4" borderId="0" xfId="0" applyNumberFormat="1" applyFont="1" applyFill="1" applyBorder="1" applyAlignment="1">
      <alignment horizontal="center" vertical="center"/>
    </xf>
    <xf numFmtId="1" fontId="158" fillId="2" borderId="0" xfId="0" applyNumberFormat="1" applyFont="1" applyFill="1" applyBorder="1" applyAlignment="1">
      <alignment horizontal="center" vertical="center"/>
    </xf>
    <xf numFmtId="1" fontId="158" fillId="0" borderId="0" xfId="0" applyNumberFormat="1" applyFont="1" applyFill="1" applyBorder="1" applyAlignment="1">
      <alignment horizontal="center" vertical="center"/>
    </xf>
    <xf numFmtId="0" fontId="116" fillId="0" borderId="0" xfId="0" applyFont="1" applyBorder="1" applyAlignment="1">
      <alignment horizontal="center" vertical="center"/>
    </xf>
    <xf numFmtId="0" fontId="116" fillId="0" borderId="0" xfId="0" applyFont="1" applyAlignment="1">
      <alignment horizontal="center" vertical="center"/>
    </xf>
    <xf numFmtId="2" fontId="147" fillId="8" borderId="0" xfId="0" applyNumberFormat="1" applyFont="1" applyFill="1" applyAlignment="1">
      <alignment horizontal="center" vertical="center"/>
    </xf>
    <xf numFmtId="164" fontId="147" fillId="8" borderId="0" xfId="0" applyNumberFormat="1" applyFont="1" applyFill="1" applyBorder="1" applyAlignment="1">
      <alignment horizontal="center" vertical="center"/>
    </xf>
    <xf numFmtId="0" fontId="14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48" fillId="8" borderId="0" xfId="0" applyNumberFormat="1" applyFont="1" applyFill="1" applyAlignment="1" applyProtection="1">
      <alignment horizontal="center"/>
      <protection hidden="1"/>
    </xf>
    <xf numFmtId="2" fontId="14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57" fillId="2" borderId="0" xfId="0" applyNumberFormat="1" applyFont="1" applyFill="1" applyAlignment="1">
      <alignment wrapText="1"/>
    </xf>
    <xf numFmtId="0" fontId="162" fillId="2" borderId="0" xfId="0" applyFont="1" applyFill="1"/>
    <xf numFmtId="2" fontId="163"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57" fillId="2" borderId="0" xfId="0" applyNumberFormat="1" applyFont="1" applyFill="1" applyAlignment="1">
      <alignment vertical="top" wrapText="1"/>
    </xf>
    <xf numFmtId="0" fontId="157" fillId="2" borderId="0" xfId="0" applyNumberFormat="1" applyFont="1" applyFill="1" applyAlignment="1">
      <alignment vertical="top"/>
    </xf>
    <xf numFmtId="0" fontId="167"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69" fillId="0" borderId="0" xfId="0" applyFont="1" applyAlignment="1">
      <alignment vertical="top" wrapText="1"/>
    </xf>
    <xf numFmtId="0" fontId="4" fillId="0" borderId="0" xfId="0" applyNumberFormat="1" applyFont="1" applyFill="1" applyAlignment="1">
      <alignment vertical="top" wrapText="1"/>
    </xf>
    <xf numFmtId="0" fontId="91" fillId="0" borderId="0" xfId="0" applyNumberFormat="1" applyFont="1" applyAlignment="1">
      <alignment horizontal="left" vertical="top" wrapText="1"/>
    </xf>
    <xf numFmtId="0" fontId="180" fillId="8" borderId="0" xfId="0" applyNumberFormat="1" applyFont="1" applyFill="1" applyAlignment="1">
      <alignment horizontal="center" vertical="center" wrapText="1"/>
    </xf>
    <xf numFmtId="0" fontId="14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81"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183" fillId="0" borderId="0" xfId="0" applyFont="1" applyFill="1"/>
    <xf numFmtId="0" fontId="9" fillId="0" borderId="0" xfId="1"/>
    <xf numFmtId="0" fontId="42" fillId="0" borderId="0" xfId="1" applyNumberFormat="1" applyFont="1" applyAlignment="1">
      <alignment horizontal="left" vertical="center" wrapText="1" readingOrder="1"/>
    </xf>
    <xf numFmtId="0" fontId="188" fillId="0" borderId="0" xfId="0" applyNumberFormat="1" applyFont="1" applyAlignment="1">
      <alignment vertical="top" wrapText="1"/>
    </xf>
    <xf numFmtId="0" fontId="192" fillId="0" borderId="0" xfId="0" applyNumberFormat="1" applyFont="1" applyAlignment="1">
      <alignment vertical="top" wrapText="1"/>
    </xf>
    <xf numFmtId="0" fontId="13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38" fillId="0" borderId="0" xfId="0" applyNumberFormat="1" applyFont="1"/>
    <xf numFmtId="2" fontId="88" fillId="0" borderId="0" xfId="0" applyNumberFormat="1" applyFont="1" applyAlignment="1">
      <alignment horizontal="right"/>
    </xf>
    <xf numFmtId="0" fontId="137" fillId="2" borderId="0" xfId="0" applyFont="1" applyFill="1"/>
    <xf numFmtId="0" fontId="211" fillId="0" borderId="0" xfId="0" applyNumberFormat="1" applyFont="1" applyAlignment="1">
      <alignment vertical="top" wrapText="1"/>
    </xf>
    <xf numFmtId="0" fontId="13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14" fillId="0" borderId="0" xfId="1" applyNumberFormat="1" applyFont="1" applyAlignment="1">
      <alignment vertical="center" wrapText="1"/>
    </xf>
    <xf numFmtId="0" fontId="214"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14" fillId="0" borderId="0" xfId="1" applyFont="1"/>
    <xf numFmtId="0" fontId="11" fillId="0" borderId="0" xfId="0" applyFont="1" applyAlignment="1">
      <alignment horizontal="left" vertical="center" wrapText="1"/>
    </xf>
    <xf numFmtId="0" fontId="214" fillId="0" borderId="0" xfId="1" applyFont="1" applyAlignment="1">
      <alignment vertical="center" wrapText="1"/>
    </xf>
    <xf numFmtId="0" fontId="214" fillId="6" borderId="0" xfId="1" applyFont="1" applyFill="1" applyAlignment="1">
      <alignment vertical="center" wrapText="1"/>
    </xf>
    <xf numFmtId="2" fontId="7" fillId="0" borderId="0" xfId="0" applyNumberFormat="1" applyFont="1" applyAlignment="1">
      <alignment horizontal="center"/>
    </xf>
    <xf numFmtId="0" fontId="214"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14" fillId="0" borderId="0" xfId="1" applyFont="1" applyAlignment="1">
      <alignment horizontal="left" vertical="center" wrapText="1"/>
    </xf>
    <xf numFmtId="2" fontId="87"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15" fillId="0" borderId="0" xfId="0" applyFont="1" applyAlignment="1">
      <alignment horizontal="left" vertical="center" wrapText="1"/>
    </xf>
    <xf numFmtId="0" fontId="215" fillId="0" borderId="0" xfId="0" applyNumberFormat="1" applyFont="1" applyAlignment="1">
      <alignment horizontal="left" vertical="center" wrapText="1"/>
    </xf>
    <xf numFmtId="0" fontId="215" fillId="0" borderId="0" xfId="0" applyNumberFormat="1" applyFont="1" applyAlignment="1">
      <alignment vertical="center" wrapText="1"/>
    </xf>
    <xf numFmtId="0" fontId="215"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16"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17" fillId="0" borderId="0" xfId="0" applyFont="1" applyAlignment="1">
      <alignment horizontal="left" vertical="center" wrapText="1"/>
    </xf>
    <xf numFmtId="0" fontId="112"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1" fillId="0" borderId="0" xfId="0" applyNumberFormat="1" applyFont="1" applyFill="1" applyAlignment="1">
      <alignment vertical="top" wrapText="1"/>
    </xf>
    <xf numFmtId="0" fontId="9" fillId="0" borderId="0" xfId="1" applyAlignment="1">
      <alignment horizontal="left" vertical="top" wrapText="1" readingOrder="1"/>
    </xf>
    <xf numFmtId="14" fontId="179" fillId="9" borderId="0" xfId="0" applyNumberFormat="1" applyFont="1" applyFill="1" applyAlignment="1">
      <alignment horizontal="center" vertical="center"/>
    </xf>
    <xf numFmtId="0" fontId="155" fillId="8" borderId="0" xfId="0" applyFont="1" applyFill="1" applyAlignment="1">
      <alignment horizontal="center" vertical="center"/>
    </xf>
    <xf numFmtId="0" fontId="161" fillId="8" borderId="0" xfId="0" applyFont="1" applyFill="1" applyAlignment="1">
      <alignment horizontal="center"/>
    </xf>
    <xf numFmtId="0" fontId="209" fillId="7" borderId="0" xfId="0" applyNumberFormat="1" applyFont="1" applyFill="1" applyAlignment="1">
      <alignment horizontal="center" vertical="center" wrapText="1"/>
    </xf>
    <xf numFmtId="0" fontId="14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image" Target="../media/image415.jpg"/><Relationship Id="rId573" Type="http://schemas.openxmlformats.org/officeDocument/2006/relationships/hyperlink" Target="https://www.youtube.com/results?search_query=%D0%B1%D0%BB%D0%BE%D0%BA+%D0%BF%D0%B8%D1%82%D0%B0%D0%BD%D0%B8%D1%8F+%D0%BA%D0%BE%D0%BD%D1%81%D1%82%D1%80%D1%83%D0%BA%D1%82%D0%BE%D1%80+0-30V+2mA-3A+"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hyperlink" Target="https://www.youtube.com/watch?v=HrDtxNjvHpk&amp;t=160s" TargetMode="External"/><Relationship Id="rId268" Type="http://schemas.openxmlformats.org/officeDocument/2006/relationships/image" Target="../media/image268.jpg"/><Relationship Id="rId475" Type="http://schemas.openxmlformats.org/officeDocument/2006/relationships/hyperlink" Target="https://www.youtube.com/watch?v=Cgo_yOHi780"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watch?v=iqPfADMEThw" TargetMode="External"/><Relationship Id="rId542" Type="http://schemas.openxmlformats.org/officeDocument/2006/relationships/image" Target="../media/image418.jpg"/><Relationship Id="rId584" Type="http://schemas.openxmlformats.org/officeDocument/2006/relationships/image" Target="../media/image447.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hyperlink" Target="http://www.st.com/web/en/resource/technical/document/datasheet/DM00024550.pdf" TargetMode="External"/><Relationship Id="rId279" Type="http://schemas.openxmlformats.org/officeDocument/2006/relationships/image" Target="../media/image279.jpg"/><Relationship Id="rId444" Type="http://schemas.openxmlformats.org/officeDocument/2006/relationships/hyperlink" Target="https://www.youtube.com/watch?v=_3UMhET_HEI" TargetMode="External"/><Relationship Id="rId486" Type="http://schemas.openxmlformats.org/officeDocument/2006/relationships/hyperlink" Target="https://pdf1.alldatasheet.net/datasheet-pdf/view/22933/STMICROELECTRONICS/M35080.html"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hyperlink" Target="https://youtu.be/pPNHwuggK1I" TargetMode="External"/><Relationship Id="rId511" Type="http://schemas.openxmlformats.org/officeDocument/2006/relationships/hyperlink" Target="http://megalvov.zzz.com.ua/pdf/esp_d1_mini.pdf" TargetMode="External"/><Relationship Id="rId553" Type="http://schemas.openxmlformats.org/officeDocument/2006/relationships/image" Target="../media/image427.jpg"/><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hyperlink" Target="http://users.ece.utexas.edu/~valvano/Datasheets/HCSR04b.pdf" TargetMode="External"/><Relationship Id="rId595" Type="http://schemas.openxmlformats.org/officeDocument/2006/relationships/image" Target="../media/image457.jpg"/><Relationship Id="rId248" Type="http://schemas.openxmlformats.org/officeDocument/2006/relationships/image" Target="../media/image248.jpeg"/><Relationship Id="rId455" Type="http://schemas.openxmlformats.org/officeDocument/2006/relationships/hyperlink" Target="http://habrahabr.ru/post/182068/" TargetMode="External"/><Relationship Id="rId497" Type="http://schemas.openxmlformats.org/officeDocument/2006/relationships/image" Target="../media/image39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image" Target="../media/image408.jpg"/><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84.jpg"/><Relationship Id="rId564" Type="http://schemas.openxmlformats.org/officeDocument/2006/relationships/image" Target="../media/image435.jpg"/><Relationship Id="rId259" Type="http://schemas.openxmlformats.org/officeDocument/2006/relationships/image" Target="../media/image259.jpg"/><Relationship Id="rId424" Type="http://schemas.openxmlformats.org/officeDocument/2006/relationships/hyperlink" Target="https://www.youtube.com/watch?v=yj_jHT91wl8" TargetMode="External"/><Relationship Id="rId466" Type="http://schemas.openxmlformats.org/officeDocument/2006/relationships/hyperlink" Target="https://www.youtube.com/watch?v=TTdOkhqLSr4"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1.microchip.com/downloads/en/DeviceDoc/21419D.pdf"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image" Target="../media/image441.jpg"/><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hyperlink" Target="https://megalvov.prom.ua/p1062742983-preobrazovatel-ponizhayuschij-mp1584en.html" TargetMode="External"/><Relationship Id="rId477" Type="http://schemas.openxmlformats.org/officeDocument/2006/relationships/hyperlink" Target="https://www.youtube.com/watch?v=gVzP94XKDHo" TargetMode="External"/><Relationship Id="rId600" Type="http://schemas.openxmlformats.org/officeDocument/2006/relationships/image" Target="../media/image462.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JsLxnQNLidI"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image" Target="../media/image420.jpg"/><Relationship Id="rId586" Type="http://schemas.openxmlformats.org/officeDocument/2006/relationships/image" Target="../media/image448.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hyperlink" Target="https://www.youtube.com/watch?v=C0PANXGhh7Q&amp;t=2s" TargetMode="External"/><Relationship Id="rId404" Type="http://schemas.openxmlformats.org/officeDocument/2006/relationships/hyperlink" Target="https://github.com/rogerclarkmelbourne/Arduino_STM32/wiki" TargetMode="External"/><Relationship Id="rId446" Type="http://schemas.openxmlformats.org/officeDocument/2006/relationships/hyperlink" Target="https://www.youtube.com/watch?v=_TEF_CadZAc"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394.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mysku.ru/blog/aliexpress/77908.html" TargetMode="External"/><Relationship Id="rId555" Type="http://schemas.openxmlformats.org/officeDocument/2006/relationships/hyperlink" Target="http://microsin.net/adminstuff/hardware/8-digit-led-frequency-counter-module-plj-8led.html" TargetMode="External"/><Relationship Id="rId597" Type="http://schemas.openxmlformats.org/officeDocument/2006/relationships/image" Target="../media/image459.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hyperlink" Target="https://www.youtube.com/watch?v=fiReKozE5bI&amp;t=2s" TargetMode="External"/><Relationship Id="rId457" Type="http://schemas.openxmlformats.org/officeDocument/2006/relationships/hyperlink" Target="http://www.junradio.com/index/si4703_fm_radio_i_arduino/0-388" TargetMode="External"/><Relationship Id="rId261" Type="http://schemas.openxmlformats.org/officeDocument/2006/relationships/image" Target="../media/image261.jpg"/><Relationship Id="rId499" Type="http://schemas.openxmlformats.org/officeDocument/2006/relationships/image" Target="../media/image40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image" Target="../media/image410.jpg"/><Relationship Id="rId566" Type="http://schemas.openxmlformats.org/officeDocument/2006/relationships/image" Target="../media/image436.jpg"/><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hyperlink" Target="http://cxem.net/arduino/arduino72.php" TargetMode="External"/><Relationship Id="rId230" Type="http://schemas.openxmlformats.org/officeDocument/2006/relationships/image" Target="../media/image230.jpg"/><Relationship Id="rId468" Type="http://schemas.openxmlformats.org/officeDocument/2006/relationships/hyperlink" Target="https://www.youtube.com/watch?v=5DVDkpYXhFo"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IGQtkY2su4k" TargetMode="External"/><Relationship Id="rId577" Type="http://schemas.openxmlformats.org/officeDocument/2006/relationships/image" Target="../media/image442.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hyperlink" Target="http://megalvov.zzz.com.ua/pdf/XY-BT-Mini%20.pdf" TargetMode="External"/><Relationship Id="rId241" Type="http://schemas.openxmlformats.org/officeDocument/2006/relationships/image" Target="../media/image241.jpg"/><Relationship Id="rId437" Type="http://schemas.openxmlformats.org/officeDocument/2006/relationships/hyperlink" Target="https://www.youtube.com/watch?v=8VpA_AzX0og&amp;t=35s" TargetMode="External"/><Relationship Id="rId479" Type="http://schemas.openxmlformats.org/officeDocument/2006/relationships/image" Target="../media/image387.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youtube.com/watch?v=unOlSeyA9ro" TargetMode="External"/><Relationship Id="rId504" Type="http://schemas.openxmlformats.org/officeDocument/2006/relationships/hyperlink" Target="http://megalvov.zzz.com.ua/pdf/kiw3312s_m.pdf" TargetMode="External"/><Relationship Id="rId546" Type="http://schemas.openxmlformats.org/officeDocument/2006/relationships/image" Target="../media/image421.jpg"/><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hyperlink" Target="https://www.mpja.com/download/hackatronics-arduino-multi-function-shield.pdf" TargetMode="External"/><Relationship Id="rId588" Type="http://schemas.openxmlformats.org/officeDocument/2006/relationships/image" Target="../media/image450.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83.jpg"/><Relationship Id="rId448" Type="http://schemas.openxmlformats.org/officeDocument/2006/relationships/hyperlink" Target="http://www.ti.com/lit/ds/symlink/max3232.pdf" TargetMode="External"/><Relationship Id="rId252" Type="http://schemas.openxmlformats.org/officeDocument/2006/relationships/image" Target="../media/image252.jpg"/><Relationship Id="rId294" Type="http://schemas.openxmlformats.org/officeDocument/2006/relationships/image" Target="../media/image294.jpg"/><Relationship Id="rId308" Type="http://schemas.openxmlformats.org/officeDocument/2006/relationships/image" Target="../media/image308.jpg"/><Relationship Id="rId515" Type="http://schemas.openxmlformats.org/officeDocument/2006/relationships/image" Target="../media/image404.jpg"/><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image" Target="../media/image430.jpg"/><Relationship Id="rId599" Type="http://schemas.openxmlformats.org/officeDocument/2006/relationships/image" Target="../media/image461.jpg"/><Relationship Id="rId196" Type="http://schemas.openxmlformats.org/officeDocument/2006/relationships/image" Target="../media/image196.jpg"/><Relationship Id="rId417" Type="http://schemas.openxmlformats.org/officeDocument/2006/relationships/hyperlink" Target="https://www.youtube.com/watch?v=aICeSXDVneE" TargetMode="External"/><Relationship Id="rId459" Type="http://schemas.openxmlformats.org/officeDocument/2006/relationships/hyperlink" Target="https://www.youtube.com/watch?v=_10T84PhV4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s7xJ9cV3rkU" TargetMode="External"/><Relationship Id="rId526" Type="http://schemas.openxmlformats.org/officeDocument/2006/relationships/image" Target="../media/image412.jpeg"/><Relationship Id="rId37" Type="http://schemas.openxmlformats.org/officeDocument/2006/relationships/image" Target="../media/image37.jpg"/><Relationship Id="rId58" Type="http://schemas.openxmlformats.org/officeDocument/2006/relationships/image" Target="../media/image58.jpg"/><Relationship Id="rId79" Type="http://schemas.openxmlformats.org/officeDocument/2006/relationships/image" Target="../media/image79.jpg"/><Relationship Id="rId102" Type="http://schemas.openxmlformats.org/officeDocument/2006/relationships/image" Target="../media/image102.jpg"/><Relationship Id="rId123" Type="http://schemas.openxmlformats.org/officeDocument/2006/relationships/image" Target="../media/image123.jpg"/><Relationship Id="rId144" Type="http://schemas.openxmlformats.org/officeDocument/2006/relationships/image" Target="../media/image144.jpg"/><Relationship Id="rId330" Type="http://schemas.openxmlformats.org/officeDocument/2006/relationships/image" Target="../media/image330.jpg"/><Relationship Id="rId547" Type="http://schemas.openxmlformats.org/officeDocument/2006/relationships/hyperlink" Target="https://www.youtube.com/watch?v=29-nTiTyltA&amp;list=PL8_wQSRnm2v1dRwGvvaF-4pfwJCiK2tKh&amp;index=2" TargetMode="External"/><Relationship Id="rId568" Type="http://schemas.openxmlformats.org/officeDocument/2006/relationships/hyperlink" Target="https://www.olimex.com/Products/Breadboarding/BB-PWR-3608/resources/MT3608.pdf" TargetMode="External"/><Relationship Id="rId589" Type="http://schemas.openxmlformats.org/officeDocument/2006/relationships/image" Target="../media/image451.jpg"/><Relationship Id="rId90" Type="http://schemas.openxmlformats.org/officeDocument/2006/relationships/image" Target="../media/image90.jpg"/><Relationship Id="rId165" Type="http://schemas.openxmlformats.org/officeDocument/2006/relationships/image" Target="../media/image165.jpg"/><Relationship Id="rId186" Type="http://schemas.openxmlformats.org/officeDocument/2006/relationships/image" Target="../media/image186.jpg"/><Relationship Id="rId351" Type="http://schemas.openxmlformats.org/officeDocument/2006/relationships/image" Target="../media/image351.jpg"/><Relationship Id="rId372" Type="http://schemas.openxmlformats.org/officeDocument/2006/relationships/image" Target="../media/image372.jpg"/><Relationship Id="rId393" Type="http://schemas.openxmlformats.org/officeDocument/2006/relationships/hyperlink" Target="http://megalvov.blogspot.com/2015/01/341a.html" TargetMode="External"/><Relationship Id="rId407" Type="http://schemas.openxmlformats.org/officeDocument/2006/relationships/hyperlink" Target="https://www.youtube.com/watch?v=4xA8FhaA69g" TargetMode="External"/><Relationship Id="rId428" Type="http://schemas.openxmlformats.org/officeDocument/2006/relationships/hyperlink" Target="https://www.youtube.com/watch?v=9d8eHSetJcU" TargetMode="External"/><Relationship Id="rId449" Type="http://schemas.openxmlformats.org/officeDocument/2006/relationships/hyperlink" Target="https://www.youtube.com/watch?v=-W5Bdix-6n8" TargetMode="External"/><Relationship Id="rId211" Type="http://schemas.openxmlformats.org/officeDocument/2006/relationships/image" Target="../media/image211.jpg"/><Relationship Id="rId232" Type="http://schemas.openxmlformats.org/officeDocument/2006/relationships/image" Target="../media/image232.jpg"/><Relationship Id="rId253" Type="http://schemas.openxmlformats.org/officeDocument/2006/relationships/image" Target="../media/image253.jpeg"/><Relationship Id="rId274" Type="http://schemas.openxmlformats.org/officeDocument/2006/relationships/image" Target="../media/image274.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hyperlink" Target="https://www.youtube.com/watch?v=kKb2XRjtOKI" TargetMode="External"/><Relationship Id="rId481" Type="http://schemas.openxmlformats.org/officeDocument/2006/relationships/image" Target="../media/image389.jpg"/><Relationship Id="rId516" Type="http://schemas.openxmlformats.org/officeDocument/2006/relationships/image" Target="../media/image405.jpg"/><Relationship Id="rId27" Type="http://schemas.openxmlformats.org/officeDocument/2006/relationships/image" Target="../media/image27.jpg"/><Relationship Id="rId48" Type="http://schemas.openxmlformats.org/officeDocument/2006/relationships/image" Target="../media/image48.jpg"/><Relationship Id="rId69" Type="http://schemas.openxmlformats.org/officeDocument/2006/relationships/image" Target="../media/image69.jpg"/><Relationship Id="rId113" Type="http://schemas.openxmlformats.org/officeDocument/2006/relationships/image" Target="../media/image113.jpg"/><Relationship Id="rId134" Type="http://schemas.openxmlformats.org/officeDocument/2006/relationships/image" Target="../media/image134.jpg"/><Relationship Id="rId320" Type="http://schemas.openxmlformats.org/officeDocument/2006/relationships/image" Target="../media/image320.jpg"/><Relationship Id="rId537" Type="http://schemas.openxmlformats.org/officeDocument/2006/relationships/hyperlink" Target="https://www.youtube.com/watch?v=Kj8PihgQjcw" TargetMode="External"/><Relationship Id="rId558" Type="http://schemas.openxmlformats.org/officeDocument/2006/relationships/image" Target="../media/image431.jpg"/><Relationship Id="rId579" Type="http://schemas.openxmlformats.org/officeDocument/2006/relationships/image" Target="../media/image444.jpg"/><Relationship Id="rId80" Type="http://schemas.openxmlformats.org/officeDocument/2006/relationships/image" Target="../media/image80.jpg"/><Relationship Id="rId155" Type="http://schemas.openxmlformats.org/officeDocument/2006/relationships/image" Target="../media/image155.jpg"/><Relationship Id="rId176" Type="http://schemas.openxmlformats.org/officeDocument/2006/relationships/image" Target="../media/image176.jpg"/><Relationship Id="rId197" Type="http://schemas.openxmlformats.org/officeDocument/2006/relationships/image" Target="../media/image197.jpg"/><Relationship Id="rId341" Type="http://schemas.openxmlformats.org/officeDocument/2006/relationships/image" Target="../media/image341.jpg"/><Relationship Id="rId362" Type="http://schemas.openxmlformats.org/officeDocument/2006/relationships/image" Target="../media/image362.jpg"/><Relationship Id="rId383" Type="http://schemas.openxmlformats.org/officeDocument/2006/relationships/hyperlink" Target="https://megalvov.github.io/pdf/1_5_Clip.pdf" TargetMode="External"/><Relationship Id="rId418" Type="http://schemas.openxmlformats.org/officeDocument/2006/relationships/image" Target="../media/image386.jpg"/><Relationship Id="rId439" Type="http://schemas.openxmlformats.org/officeDocument/2006/relationships/hyperlink" Target="https://www.youtube.com/watch?v=042WlGISmyQ" TargetMode="External"/><Relationship Id="rId590" Type="http://schemas.openxmlformats.org/officeDocument/2006/relationships/image" Target="../media/image452.jpg"/><Relationship Id="rId201" Type="http://schemas.openxmlformats.org/officeDocument/2006/relationships/image" Target="../media/image201.jpg"/><Relationship Id="rId222" Type="http://schemas.openxmlformats.org/officeDocument/2006/relationships/image" Target="../media/image222.jpg"/><Relationship Id="rId243" Type="http://schemas.openxmlformats.org/officeDocument/2006/relationships/image" Target="../media/image243.jpg"/><Relationship Id="rId264" Type="http://schemas.openxmlformats.org/officeDocument/2006/relationships/image" Target="../media/image264.jpg"/><Relationship Id="rId285" Type="http://schemas.openxmlformats.org/officeDocument/2006/relationships/image" Target="../media/image285.jpg"/><Relationship Id="rId450" Type="http://schemas.openxmlformats.org/officeDocument/2006/relationships/hyperlink" Target="https://www.youtube.com/watch?v=cfU-10W6mHA" TargetMode="External"/><Relationship Id="rId471" Type="http://schemas.openxmlformats.org/officeDocument/2006/relationships/hyperlink" Target="https://www.youtube.com/watch?v=rW3PHWkL-wo" TargetMode="External"/><Relationship Id="rId506" Type="http://schemas.openxmlformats.org/officeDocument/2006/relationships/hyperlink" Target="http://megalvov.zzz.com.ua/pdf/esp32_pcb%20.pdf" TargetMode="External"/><Relationship Id="rId17" Type="http://schemas.openxmlformats.org/officeDocument/2006/relationships/image" Target="../media/image17.jpeg"/><Relationship Id="rId38" Type="http://schemas.openxmlformats.org/officeDocument/2006/relationships/image" Target="../media/image38.jpg"/><Relationship Id="rId59" Type="http://schemas.openxmlformats.org/officeDocument/2006/relationships/image" Target="../media/image59.jpg"/><Relationship Id="rId103" Type="http://schemas.openxmlformats.org/officeDocument/2006/relationships/image" Target="../media/image103.jpg"/><Relationship Id="rId124" Type="http://schemas.openxmlformats.org/officeDocument/2006/relationships/image" Target="../media/image124.jpg"/><Relationship Id="rId310" Type="http://schemas.openxmlformats.org/officeDocument/2006/relationships/image" Target="../media/image310.jpg"/><Relationship Id="rId492" Type="http://schemas.openxmlformats.org/officeDocument/2006/relationships/image" Target="../media/image396.jpg"/><Relationship Id="rId527" Type="http://schemas.openxmlformats.org/officeDocument/2006/relationships/image" Target="../media/image413.jpg"/><Relationship Id="rId548" Type="http://schemas.openxmlformats.org/officeDocument/2006/relationships/image" Target="../media/image422.jpg"/><Relationship Id="rId569" Type="http://schemas.openxmlformats.org/officeDocument/2006/relationships/hyperlink" Target="https://static.chipdip.ru/lib/727/DOC002727283.pdf" TargetMode="External"/><Relationship Id="rId70" Type="http://schemas.openxmlformats.org/officeDocument/2006/relationships/image" Target="../media/image70.jpg"/><Relationship Id="rId91" Type="http://schemas.openxmlformats.org/officeDocument/2006/relationships/image" Target="../media/image91.jpg"/><Relationship Id="rId145" Type="http://schemas.openxmlformats.org/officeDocument/2006/relationships/image" Target="../media/image145.jpg"/><Relationship Id="rId166" Type="http://schemas.openxmlformats.org/officeDocument/2006/relationships/image" Target="../media/image166.jpg"/><Relationship Id="rId187" Type="http://schemas.openxmlformats.org/officeDocument/2006/relationships/image" Target="../media/image187.jpg"/><Relationship Id="rId331" Type="http://schemas.openxmlformats.org/officeDocument/2006/relationships/image" Target="../media/image331.jpg"/><Relationship Id="rId352" Type="http://schemas.openxmlformats.org/officeDocument/2006/relationships/image" Target="../media/image352.jpg"/><Relationship Id="rId373" Type="http://schemas.openxmlformats.org/officeDocument/2006/relationships/image" Target="../media/image373.jpg"/><Relationship Id="rId394" Type="http://schemas.openxmlformats.org/officeDocument/2006/relationships/hyperlink" Target="https://www.youtube.com/watch?v=EV5EkLTk5y8" TargetMode="External"/><Relationship Id="rId408" Type="http://schemas.openxmlformats.org/officeDocument/2006/relationships/hyperlink" Target="https://www.youtube.com/watch?v=eX-IYaEd3go" TargetMode="External"/><Relationship Id="rId429" Type="http://schemas.openxmlformats.org/officeDocument/2006/relationships/hyperlink" Target="https://www.youtube.com/watch?v=hoprWM_b6V0" TargetMode="External"/><Relationship Id="rId580" Type="http://schemas.openxmlformats.org/officeDocument/2006/relationships/image" Target="../media/image445.jpg"/><Relationship Id="rId1" Type="http://schemas.openxmlformats.org/officeDocument/2006/relationships/image" Target="../media/image1.jpg"/><Relationship Id="rId212" Type="http://schemas.openxmlformats.org/officeDocument/2006/relationships/image" Target="../media/image212.jpg"/><Relationship Id="rId233" Type="http://schemas.openxmlformats.org/officeDocument/2006/relationships/image" Target="../media/image233.jpg"/><Relationship Id="rId254" Type="http://schemas.openxmlformats.org/officeDocument/2006/relationships/image" Target="../media/image254.jpg"/><Relationship Id="rId440" Type="http://schemas.openxmlformats.org/officeDocument/2006/relationships/hyperlink" Target="https://www.youtube.com/watch?v=DiBFzmP4CSM" TargetMode="External"/><Relationship Id="rId28" Type="http://schemas.openxmlformats.org/officeDocument/2006/relationships/image" Target="../media/image28.jpg"/><Relationship Id="rId49" Type="http://schemas.openxmlformats.org/officeDocument/2006/relationships/image" Target="../media/image49.jpg"/><Relationship Id="rId114" Type="http://schemas.openxmlformats.org/officeDocument/2006/relationships/image" Target="../media/image114.jpg"/><Relationship Id="rId275" Type="http://schemas.openxmlformats.org/officeDocument/2006/relationships/image" Target="../media/image275.jpg"/><Relationship Id="rId296" Type="http://schemas.openxmlformats.org/officeDocument/2006/relationships/image" Target="../media/image296.jpg"/><Relationship Id="rId300" Type="http://schemas.openxmlformats.org/officeDocument/2006/relationships/image" Target="../media/image300.jpg"/><Relationship Id="rId461" Type="http://schemas.openxmlformats.org/officeDocument/2006/relationships/hyperlink" Target="https://www.youtube.com/watch?v=3MhYr0hBz2M" TargetMode="External"/><Relationship Id="rId482" Type="http://schemas.openxmlformats.org/officeDocument/2006/relationships/image" Target="../media/image390.jpg"/><Relationship Id="rId517" Type="http://schemas.openxmlformats.org/officeDocument/2006/relationships/image" Target="../media/image406.jpg"/><Relationship Id="rId538" Type="http://schemas.openxmlformats.org/officeDocument/2006/relationships/hyperlink" Target="https://www.silabs.com/documents/public/data-sheets/Si4730-31-34-35-D60.pdf" TargetMode="External"/><Relationship Id="rId559" Type="http://schemas.openxmlformats.org/officeDocument/2006/relationships/image" Target="../media/image432.jpg"/><Relationship Id="rId60" Type="http://schemas.openxmlformats.org/officeDocument/2006/relationships/image" Target="../media/image60.jpg"/><Relationship Id="rId81" Type="http://schemas.openxmlformats.org/officeDocument/2006/relationships/image" Target="../media/image81.jpg"/><Relationship Id="rId135" Type="http://schemas.openxmlformats.org/officeDocument/2006/relationships/image" Target="../media/image135.jpg"/><Relationship Id="rId156" Type="http://schemas.openxmlformats.org/officeDocument/2006/relationships/image" Target="../media/image156.jpg"/><Relationship Id="rId177" Type="http://schemas.openxmlformats.org/officeDocument/2006/relationships/image" Target="../media/image177.jpg"/><Relationship Id="rId198" Type="http://schemas.openxmlformats.org/officeDocument/2006/relationships/image" Target="../media/image198.jpg"/><Relationship Id="rId321" Type="http://schemas.openxmlformats.org/officeDocument/2006/relationships/image" Target="../media/image321.jpg"/><Relationship Id="rId342" Type="http://schemas.openxmlformats.org/officeDocument/2006/relationships/image" Target="../media/image342.jpg"/><Relationship Id="rId363" Type="http://schemas.openxmlformats.org/officeDocument/2006/relationships/image" Target="../media/image363.jpg"/><Relationship Id="rId384" Type="http://schemas.openxmlformats.org/officeDocument/2006/relationships/hyperlink" Target="https://www.youtube.com/watch?v=RwFmhgHAtK0" TargetMode="External"/><Relationship Id="rId419" Type="http://schemas.openxmlformats.org/officeDocument/2006/relationships/hyperlink" Target="http://avrproject.ru/publ/kak_podkljuchit/rabota_s_datchikom_vlazhnosti_dht11_v_bascom_avr/2-1-0-72" TargetMode="External"/><Relationship Id="rId570" Type="http://schemas.openxmlformats.org/officeDocument/2006/relationships/image" Target="../media/image438.jpg"/><Relationship Id="rId591" Type="http://schemas.openxmlformats.org/officeDocument/2006/relationships/image" Target="../media/image453.jpg"/><Relationship Id="rId202" Type="http://schemas.openxmlformats.org/officeDocument/2006/relationships/image" Target="../media/image202.jpg"/><Relationship Id="rId223" Type="http://schemas.openxmlformats.org/officeDocument/2006/relationships/image" Target="../media/image223.jpg"/><Relationship Id="rId244" Type="http://schemas.openxmlformats.org/officeDocument/2006/relationships/image" Target="../media/image244.jpg"/><Relationship Id="rId430" Type="http://schemas.openxmlformats.org/officeDocument/2006/relationships/hyperlink" Target="https://www.youtube.com/watch?v=9UpK-ApLrNM" TargetMode="External"/><Relationship Id="rId18" Type="http://schemas.openxmlformats.org/officeDocument/2006/relationships/image" Target="../media/image18.jpg"/><Relationship Id="rId39" Type="http://schemas.openxmlformats.org/officeDocument/2006/relationships/image" Target="../media/image39.jpg"/><Relationship Id="rId265" Type="http://schemas.openxmlformats.org/officeDocument/2006/relationships/image" Target="../media/image265.jpg"/><Relationship Id="rId286" Type="http://schemas.openxmlformats.org/officeDocument/2006/relationships/image" Target="../media/image286.jpg"/><Relationship Id="rId451" Type="http://schemas.openxmlformats.org/officeDocument/2006/relationships/hyperlink" Target="http://megalvov.blogspot.com/2015/03/si4432-43392mhz-1.html" TargetMode="External"/><Relationship Id="rId472" Type="http://schemas.openxmlformats.org/officeDocument/2006/relationships/hyperlink" Target="https://www.youtube.com/watch?v=PcdSYl0r-CA" TargetMode="External"/><Relationship Id="rId493" Type="http://schemas.openxmlformats.org/officeDocument/2006/relationships/hyperlink" Target="https://www.youtube.com/watch?v=QvCUKVb3DwM" TargetMode="External"/><Relationship Id="rId507" Type="http://schemas.openxmlformats.org/officeDocument/2006/relationships/hyperlink" Target="http://megalvov.zzz.com.ua/pdf/esp8266_pcb.pdf" TargetMode="External"/><Relationship Id="rId528" Type="http://schemas.openxmlformats.org/officeDocument/2006/relationships/hyperlink" Target="https://megalvov.github.io/pdf/CAP_G.pdf" TargetMode="External"/><Relationship Id="rId549" Type="http://schemas.openxmlformats.org/officeDocument/2006/relationships/image" Target="../media/image423.jpg"/><Relationship Id="rId50" Type="http://schemas.openxmlformats.org/officeDocument/2006/relationships/image" Target="../media/image50.jp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e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hyperlink" Target="https://www.youtube.com/watch?v=IQVKGAU8jcA" TargetMode="External"/><Relationship Id="rId409" Type="http://schemas.openxmlformats.org/officeDocument/2006/relationships/hyperlink" Target="https://www.youtube.com/watch?v=0iagZdvaxV8" TargetMode="External"/><Relationship Id="rId560" Type="http://schemas.openxmlformats.org/officeDocument/2006/relationships/image" Target="../media/image433.jpg"/><Relationship Id="rId581" Type="http://schemas.openxmlformats.org/officeDocument/2006/relationships/image" Target="../media/image446.jpg"/><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hyperlink" Target="http://geekelectronics.org/arduino/podklyuchenie-datchika-temperatury-i-vlazhnosti-dht22-k-arduino.html" TargetMode="External"/><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hyperlink" Target="https://www.youtube.com/watch?v=Cu_XHTWvK0U&amp;t=7s" TargetMode="External"/><Relationship Id="rId462" Type="http://schemas.openxmlformats.org/officeDocument/2006/relationships/hyperlink" Target="https://www.youtube.com/watch?v=_Z3s3h5rD54" TargetMode="External"/><Relationship Id="rId483" Type="http://schemas.openxmlformats.org/officeDocument/2006/relationships/image" Target="../media/image391.jpg"/><Relationship Id="rId518" Type="http://schemas.openxmlformats.org/officeDocument/2006/relationships/image" Target="../media/image407.jpg"/><Relationship Id="rId539" Type="http://schemas.openxmlformats.org/officeDocument/2006/relationships/hyperlink" Target="https://www.youtube.com/watch?v=ux5BkSI2xxE"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image" Target="../media/image424.jpg"/><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2.jpg"/><Relationship Id="rId571" Type="http://schemas.openxmlformats.org/officeDocument/2006/relationships/image" Target="../media/image439.jpg"/><Relationship Id="rId592" Type="http://schemas.openxmlformats.org/officeDocument/2006/relationships/image" Target="../media/image454.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hyperlink" Target="https://www.youtube.com/results?search_query=gy-302" TargetMode="External"/><Relationship Id="rId431" Type="http://schemas.openxmlformats.org/officeDocument/2006/relationships/hyperlink" Target="https://mysku.ru/blog/ebay/17448.html" TargetMode="External"/><Relationship Id="rId452" Type="http://schemas.openxmlformats.org/officeDocument/2006/relationships/hyperlink" Target="https://www.youtube.com/watch?v=caZNEcixsTA" TargetMode="External"/><Relationship Id="rId473" Type="http://schemas.openxmlformats.org/officeDocument/2006/relationships/hyperlink" Target="https://mysku.ru/blog/china-stores/44765.html" TargetMode="External"/><Relationship Id="rId494" Type="http://schemas.openxmlformats.org/officeDocument/2006/relationships/image" Target="../media/image397.jpg"/><Relationship Id="rId508" Type="http://schemas.openxmlformats.org/officeDocument/2006/relationships/hyperlink" Target="http://megalvov.zzz.com.ua/pdf/esp32_nodemcu.pdf" TargetMode="External"/><Relationship Id="rId529" Type="http://schemas.openxmlformats.org/officeDocument/2006/relationships/hyperlink" Target="https://www.youtube.com/watch?v=abV0lEsP0ZM"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silabs.com/documents/public/data-sheets/Si4825-A10.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hyperlink" Target="https://www.youtube.com/watch?v=pFGUOiVdPV8" TargetMode="External"/><Relationship Id="rId561" Type="http://schemas.openxmlformats.org/officeDocument/2006/relationships/image" Target="../media/image434.jpg"/><Relationship Id="rId582" Type="http://schemas.openxmlformats.org/officeDocument/2006/relationships/hyperlink" Target="https://megalvov.github.io/pdf/GM320%20.pdf"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hyperlink" Target="https://www.elecrow.com/download/ESP-12F.pdf" TargetMode="External"/><Relationship Id="rId421" Type="http://schemas.openxmlformats.org/officeDocument/2006/relationships/hyperlink" Target="https://mysku.ru/blog/diy/70860.html" TargetMode="External"/><Relationship Id="rId442" Type="http://schemas.openxmlformats.org/officeDocument/2006/relationships/hyperlink" Target="https://www.youtube.com/watch?v=e2rAzVuWMiI" TargetMode="External"/><Relationship Id="rId463" Type="http://schemas.openxmlformats.org/officeDocument/2006/relationships/hyperlink" Target="http://habrahabr.ru/post/219137/" TargetMode="External"/><Relationship Id="rId484" Type="http://schemas.openxmlformats.org/officeDocument/2006/relationships/image" Target="../media/image392.jpg"/><Relationship Id="rId519" Type="http://schemas.openxmlformats.org/officeDocument/2006/relationships/hyperlink" Target="https://www.youtube.com/watch?time_continue=4&amp;v=SpVx_sB5T98&amp;feature=emb_logo" TargetMode="External"/><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image" Target="../media/image414.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hyperlink" Target="https://www.youtube.com/watch?v=a_v4b0fTBAE&amp;t=11s" TargetMode="External"/><Relationship Id="rId551" Type="http://schemas.openxmlformats.org/officeDocument/2006/relationships/image" Target="../media/image425.jpg"/><Relationship Id="rId572" Type="http://schemas.openxmlformats.org/officeDocument/2006/relationships/image" Target="../media/image440.jpg"/><Relationship Id="rId593" Type="http://schemas.openxmlformats.org/officeDocument/2006/relationships/image" Target="../media/image455.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hyperlink" Target="https://www.youtube.com/watch?v=qKUc7DPQvcc" TargetMode="External"/><Relationship Id="rId432" Type="http://schemas.openxmlformats.org/officeDocument/2006/relationships/hyperlink" Target="https://www.youtube.com/watch?v=GyrcYOdK7Og&amp;t=648s" TargetMode="External"/><Relationship Id="rId453" Type="http://schemas.openxmlformats.org/officeDocument/2006/relationships/hyperlink" Target="https://www.youtube.com/watch?v=PPB2Xvubt4s" TargetMode="External"/><Relationship Id="rId474" Type="http://schemas.openxmlformats.org/officeDocument/2006/relationships/hyperlink" Target="https://www.youtube.com/watch?v=UWShOEmZfzc&amp;ab_channel=%D0%9A%D0%B8%D1%82%D0%B0%D0%B9%D0%93." TargetMode="External"/><Relationship Id="rId509" Type="http://schemas.openxmlformats.org/officeDocument/2006/relationships/hyperlink" Target="http://megalvov.zzz.com.ua/pdf/esp32.pdf" TargetMode="External"/><Relationship Id="rId106" Type="http://schemas.openxmlformats.org/officeDocument/2006/relationships/image" Target="../media/image106.jpg"/><Relationship Id="rId127" Type="http://schemas.openxmlformats.org/officeDocument/2006/relationships/image" Target="../media/image127.jpeg"/><Relationship Id="rId313" Type="http://schemas.openxmlformats.org/officeDocument/2006/relationships/image" Target="../media/image313.jpg"/><Relationship Id="rId495" Type="http://schemas.openxmlformats.org/officeDocument/2006/relationships/image" Target="../media/image398.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hyperlink" Target="https://www.youtube.com/watch?v=D3ZVYIY2pSM" TargetMode="External"/><Relationship Id="rId520" Type="http://schemas.openxmlformats.org/officeDocument/2006/relationships/hyperlink" Target="https://www.youtube.com/watch?v=3nP6PbIiOQM&amp;feature=emb_logo" TargetMode="External"/><Relationship Id="rId541" Type="http://schemas.openxmlformats.org/officeDocument/2006/relationships/hyperlink" Target="https://www.youtube.com/watch?v=q4BLWg2cnZg&amp;t=44s" TargetMode="External"/><Relationship Id="rId562" Type="http://schemas.openxmlformats.org/officeDocument/2006/relationships/hyperlink" Target="https://www.youtube.com/watch?v=yN-8_zVzBPU&amp;t=9s" TargetMode="External"/><Relationship Id="rId583" Type="http://schemas.openxmlformats.org/officeDocument/2006/relationships/hyperlink" Target="https://www.youtube.com/watch?v=dcd6Y47_Pjw"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385.jpg"/><Relationship Id="rId422" Type="http://schemas.openxmlformats.org/officeDocument/2006/relationships/hyperlink" Target="https://www.youtube.com/watch?v=YLMlRhxgTWQ" TargetMode="External"/><Relationship Id="rId443" Type="http://schemas.openxmlformats.org/officeDocument/2006/relationships/hyperlink" Target="https://www.youtube.com/watch?v=Si-Nm4ClEjE" TargetMode="External"/><Relationship Id="rId464" Type="http://schemas.openxmlformats.org/officeDocument/2006/relationships/hyperlink" Target="http://forum.amperka.ru/threads/%D0%91%D0%B8%D0%B1%D0%BB%D0%B8%D0%BE%D1%82%D0%B5%D0%BA%D0%B0-twi-i2c-ds1307-at24c256-mpu9150-raw-pcf8574-pcf8575-ms5803-30ba.5973/" TargetMode="External"/><Relationship Id="rId303" Type="http://schemas.openxmlformats.org/officeDocument/2006/relationships/image" Target="../media/image303.jpg"/><Relationship Id="rId485" Type="http://schemas.openxmlformats.org/officeDocument/2006/relationships/hyperlink" Target="https://img.ozdisan.com/ETicaret_Dosya/445413_4369639.pdf" TargetMode="External"/><Relationship Id="rId42" Type="http://schemas.openxmlformats.org/officeDocument/2006/relationships/image" Target="../media/image42.jpg"/><Relationship Id="rId84" Type="http://schemas.openxmlformats.org/officeDocument/2006/relationships/image" Target="../media/image84.jpe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hyperlink" Target="https://www.youtube.com/watch?v=PmYzjAKqnms" TargetMode="External"/><Relationship Id="rId510" Type="http://schemas.openxmlformats.org/officeDocument/2006/relationships/hyperlink" Target="http://megalvov.zzz.com.ua/pdf/esp8266.pdf" TargetMode="External"/><Relationship Id="rId552" Type="http://schemas.openxmlformats.org/officeDocument/2006/relationships/image" Target="../media/image426.jpg"/><Relationship Id="rId594" Type="http://schemas.openxmlformats.org/officeDocument/2006/relationships/image" Target="../media/image45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hyperlink" Target="https://www.youtube.com/watch?v=I1FpUygZN8Q" TargetMode="External"/><Relationship Id="rId107" Type="http://schemas.openxmlformats.org/officeDocument/2006/relationships/image" Target="../media/image107.jpg"/><Relationship Id="rId289" Type="http://schemas.openxmlformats.org/officeDocument/2006/relationships/image" Target="../media/image289.jpg"/><Relationship Id="rId454" Type="http://schemas.openxmlformats.org/officeDocument/2006/relationships/hyperlink" Target="https://www.youtube.com/watch?v=6pirdFDzWzA" TargetMode="External"/><Relationship Id="rId496" Type="http://schemas.openxmlformats.org/officeDocument/2006/relationships/hyperlink" Target="https://www.youtube.com/watch?v=PwpSG6uFBbg"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hyperlink" Target="http://esp8266.ru/" TargetMode="External"/><Relationship Id="rId521" Type="http://schemas.openxmlformats.org/officeDocument/2006/relationships/hyperlink" Target="https://www.youtube.com/watch?v=hyKAB2-Ct-k" TargetMode="External"/><Relationship Id="rId563" Type="http://schemas.openxmlformats.org/officeDocument/2006/relationships/hyperlink" Target="https://www.youtube.com/watch?v=1cdL2qa10zc&amp;t=4s"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hyperlink" Target="https://www.youtube.com/watch?time_continue=29&amp;v=5_brS4t5SLU" TargetMode="External"/><Relationship Id="rId258" Type="http://schemas.openxmlformats.org/officeDocument/2006/relationships/image" Target="../media/image258.jpg"/><Relationship Id="rId465" Type="http://schemas.openxmlformats.org/officeDocument/2006/relationships/hyperlink" Target="https://www.youtube.com/watch?v=VpUTZBZRHYY&amp;t=6s"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image" Target="../media/image416.jpg"/><Relationship Id="rId574" Type="http://schemas.openxmlformats.org/officeDocument/2006/relationships/hyperlink" Target="https://www.youtube.com/watch?v=iLDjGjCli4M&amp;t=700s"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hyperlink" Target="http://www.ti.com/lit/ds/symlink/tps40055.pdf" TargetMode="External"/><Relationship Id="rId476" Type="http://schemas.openxmlformats.org/officeDocument/2006/relationships/hyperlink" Target="https://www.youtube.com/watch?v=eQ3o6A8t8QY&amp;t=120s" TargetMode="External"/><Relationship Id="rId33" Type="http://schemas.openxmlformats.org/officeDocument/2006/relationships/image" Target="../media/image33.jpg"/><Relationship Id="rId129" Type="http://schemas.openxmlformats.org/officeDocument/2006/relationships/image" Target="../media/image129.jpe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results?search_query=g600+%D0%BC%D0%B8%D0%BA%D1%80%D0%BE%D1%81%D0%BA%D0%BE%D0%BF" TargetMode="External"/><Relationship Id="rId543" Type="http://schemas.openxmlformats.org/officeDocument/2006/relationships/image" Target="../media/image419.jpg"/><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hyperlink" Target="https://www.st.com/resource/en/reference_manual/cd00190271.pdf" TargetMode="External"/><Relationship Id="rId585" Type="http://schemas.openxmlformats.org/officeDocument/2006/relationships/hyperlink" Target="https://www.youtube.com/results?search_query=%D1%83%D0%B3%D0%BB%D0%B5%D1%80%D0%BE%D0%B4%D0%BD%D1%8B%D0%B9+%D0%BA%D0%B0%D0%B1%D0%B5%D0%BB%D1%8C"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hyperlink" Target="https://www.youtube.com/watch?v=pU89ZHxPI60" TargetMode="External"/><Relationship Id="rId487" Type="http://schemas.openxmlformats.org/officeDocument/2006/relationships/image" Target="../media/image393.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mouser.com/pdfDocs/esp-32_datasheet.pdf"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g"/><Relationship Id="rId389" Type="http://schemas.openxmlformats.org/officeDocument/2006/relationships/hyperlink" Target="https://www.youtube.com/watch?v=TrZgShCuTPc" TargetMode="External"/><Relationship Id="rId554" Type="http://schemas.openxmlformats.org/officeDocument/2006/relationships/image" Target="../media/image428.jpg"/><Relationship Id="rId596" Type="http://schemas.openxmlformats.org/officeDocument/2006/relationships/image" Target="../media/image45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hyperlink" Target="http://cxem.net/mc/mc234.php" TargetMode="External"/><Relationship Id="rId456" Type="http://schemas.openxmlformats.org/officeDocument/2006/relationships/hyperlink" Target="http://radiokot.ru/konkursCatDay2014/42/" TargetMode="External"/><Relationship Id="rId498" Type="http://schemas.openxmlformats.org/officeDocument/2006/relationships/image" Target="../media/image40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image" Target="../media/image409.jpg"/><Relationship Id="rId55" Type="http://schemas.openxmlformats.org/officeDocument/2006/relationships/image" Target="../media/image55.jpg"/><Relationship Id="rId97" Type="http://schemas.openxmlformats.org/officeDocument/2006/relationships/image" Target="../media/image97.jp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DujVSjzY0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hyperlink" Target="http://avrproject.ru/publ/kak_podkljuchit/rabota_s_magnitometrom_hmc5883l/2-1-0-150" TargetMode="External"/><Relationship Id="rId467" Type="http://schemas.openxmlformats.org/officeDocument/2006/relationships/hyperlink" Target="https://www.youtube.com/watch?v=_v6pCXkQcSc" TargetMode="External"/><Relationship Id="rId271" Type="http://schemas.openxmlformats.org/officeDocument/2006/relationships/image" Target="../media/image271.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image" Target="../media/image417.jpg"/><Relationship Id="rId576" Type="http://schemas.openxmlformats.org/officeDocument/2006/relationships/hyperlink" Target="https://www.youtube.com/watch?v=jFhBMQsUuAA&amp;t=9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hyperlink" Target="https://www.youtube.com/watch?v=Eaczi2XC6UY" TargetMode="External"/><Relationship Id="rId240" Type="http://schemas.openxmlformats.org/officeDocument/2006/relationships/image" Target="../media/image240.jpg"/><Relationship Id="rId478" Type="http://schemas.openxmlformats.org/officeDocument/2006/relationships/hyperlink" Target="https://www.youtube.com/watch?v=eOWPwjzKyYA"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image" Target="../media/image402.jpg"/><Relationship Id="rId545" Type="http://schemas.openxmlformats.org/officeDocument/2006/relationships/hyperlink" Target="https://www.youtube.com/watch?v=EEEp7YF3U9I" TargetMode="External"/><Relationship Id="rId587" Type="http://schemas.openxmlformats.org/officeDocument/2006/relationships/image" Target="../media/image449.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hyperlink" Target="http://megalvov.blogspot.com/2015/04/usbasp-v20-isp-avr.html" TargetMode="External"/><Relationship Id="rId405" Type="http://schemas.openxmlformats.org/officeDocument/2006/relationships/hyperlink" Target="http://www.kernelchip.ru/Articles.php" TargetMode="External"/><Relationship Id="rId447" Type="http://schemas.openxmlformats.org/officeDocument/2006/relationships/hyperlink" Target="https://www.youtube.com/watch?v=7mLO1f2R7ko&amp;t=9s" TargetMode="External"/><Relationship Id="rId251" Type="http://schemas.openxmlformats.org/officeDocument/2006/relationships/image" Target="../media/image251.jpg"/><Relationship Id="rId489" Type="http://schemas.openxmlformats.org/officeDocument/2006/relationships/image" Target="../media/image395.jpg"/><Relationship Id="rId46" Type="http://schemas.openxmlformats.org/officeDocument/2006/relationships/image" Target="../media/image46.pn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image" Target="../media/image403.jpg"/><Relationship Id="rId556" Type="http://schemas.openxmlformats.org/officeDocument/2006/relationships/image" Target="../media/image429.jpg"/><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hyperlink" Target="https://www.youtube.com/results?search_query=lm75a" TargetMode="External"/><Relationship Id="rId598" Type="http://schemas.openxmlformats.org/officeDocument/2006/relationships/image" Target="../media/image460.jpg"/><Relationship Id="rId220" Type="http://schemas.openxmlformats.org/officeDocument/2006/relationships/image" Target="../media/image220.jpg"/><Relationship Id="rId458"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image" Target="../media/image411.jpeg"/><Relationship Id="rId567" Type="http://schemas.openxmlformats.org/officeDocument/2006/relationships/image" Target="../media/image437.jpg"/><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hyperlink" Target="https://www.youtube.com/watch?v=7BiUMYL6vsk" TargetMode="External"/><Relationship Id="rId469" Type="http://schemas.openxmlformats.org/officeDocument/2006/relationships/hyperlink" Target="https://www.youtube.com/watch?v=9ou122SUvK4" TargetMode="External"/><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image" Target="../media/image388.jpg"/><Relationship Id="rId536" Type="http://schemas.openxmlformats.org/officeDocument/2006/relationships/hyperlink" Target="https://www.youtube.com/watch?v=NPaUZSP8ouo"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image" Target="../media/image443.jpg"/><Relationship Id="rId200" Type="http://schemas.openxmlformats.org/officeDocument/2006/relationships/image" Target="../media/image200.jpg"/><Relationship Id="rId382" Type="http://schemas.openxmlformats.org/officeDocument/2006/relationships/image" Target="../media/image381.jpg"/><Relationship Id="rId438" Type="http://schemas.openxmlformats.org/officeDocument/2006/relationships/hyperlink" Target="https://www.youtube.com/watch?v=Nl6YbabSuqs&amp;t=90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radiotechnika.hu/images/TDA7297.pdf" TargetMode="External"/><Relationship Id="rId505" Type="http://schemas.openxmlformats.org/officeDocument/2006/relationships/hyperlink" Target="http://megalvov.zzz.com.ua/pdf/esp_d1.pdf" TargetMode="External"/></Relationships>
</file>

<file path=xl/drawings/drawing1.xml><?xml version="1.0" encoding="utf-8"?>
<xdr:wsDr xmlns:xdr="http://schemas.openxmlformats.org/drawingml/2006/spreadsheetDrawing" xmlns:a="http://schemas.openxmlformats.org/drawingml/2006/main">
  <xdr:oneCellAnchor>
    <xdr:from>
      <xdr:col>4</xdr:col>
      <xdr:colOff>41412</xdr:colOff>
      <xdr:row>118</xdr:row>
      <xdr:rowOff>41412</xdr:rowOff>
    </xdr:from>
    <xdr:ext cx="1380593" cy="1017405"/>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oneCellAnchor>
  <xdr:oneCellAnchor>
    <xdr:from>
      <xdr:col>4</xdr:col>
      <xdr:colOff>26717</xdr:colOff>
      <xdr:row>397</xdr:row>
      <xdr:rowOff>49204</xdr:rowOff>
    </xdr:from>
    <xdr:ext cx="1410112" cy="1042981"/>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oneCellAnchor>
  <xdr:oneCellAnchor>
    <xdr:from>
      <xdr:col>4</xdr:col>
      <xdr:colOff>29512</xdr:colOff>
      <xdr:row>396</xdr:row>
      <xdr:rowOff>46805</xdr:rowOff>
    </xdr:from>
    <xdr:ext cx="1410112" cy="1042981"/>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oneCellAnchor>
  <xdr:oneCellAnchor>
    <xdr:from>
      <xdr:col>4</xdr:col>
      <xdr:colOff>32308</xdr:colOff>
      <xdr:row>395</xdr:row>
      <xdr:rowOff>33147</xdr:rowOff>
    </xdr:from>
    <xdr:ext cx="1410112" cy="1042982"/>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oneCellAnchor>
  <xdr:oneCellAnchor>
    <xdr:from>
      <xdr:col>4</xdr:col>
      <xdr:colOff>50134</xdr:colOff>
      <xdr:row>405</xdr:row>
      <xdr:rowOff>57977</xdr:rowOff>
    </xdr:from>
    <xdr:ext cx="1374475" cy="990607"/>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oneCellAnchor>
  <xdr:oneCellAnchor>
    <xdr:from>
      <xdr:col>4</xdr:col>
      <xdr:colOff>33519</xdr:colOff>
      <xdr:row>23</xdr:row>
      <xdr:rowOff>40207</xdr:rowOff>
    </xdr:from>
    <xdr:ext cx="1413090" cy="1049215"/>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oneCellAnchor>
  <xdr:oneCellAnchor>
    <xdr:from>
      <xdr:col>4</xdr:col>
      <xdr:colOff>36013</xdr:colOff>
      <xdr:row>439</xdr:row>
      <xdr:rowOff>71923</xdr:rowOff>
    </xdr:from>
    <xdr:ext cx="1410112" cy="988251"/>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oneCellAnchor>
  <xdr:oneCellAnchor>
    <xdr:from>
      <xdr:col>4</xdr:col>
      <xdr:colOff>33402</xdr:colOff>
      <xdr:row>11</xdr:row>
      <xdr:rowOff>27705</xdr:rowOff>
    </xdr:from>
    <xdr:ext cx="1404000" cy="1049811"/>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oneCellAnchor>
  <xdr:oneCellAnchor>
    <xdr:from>
      <xdr:col>4</xdr:col>
      <xdr:colOff>43552</xdr:colOff>
      <xdr:row>14</xdr:row>
      <xdr:rowOff>29034</xdr:rowOff>
    </xdr:from>
    <xdr:ext cx="1404000" cy="1038205"/>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oneCellAnchor>
  <xdr:oneCellAnchor>
    <xdr:from>
      <xdr:col>4</xdr:col>
      <xdr:colOff>43393</xdr:colOff>
      <xdr:row>17</xdr:row>
      <xdr:rowOff>37089</xdr:rowOff>
    </xdr:from>
    <xdr:ext cx="1406401" cy="1036796"/>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oneCellAnchor>
  <xdr:oneCellAnchor>
    <xdr:from>
      <xdr:col>4</xdr:col>
      <xdr:colOff>38355</xdr:colOff>
      <xdr:row>22</xdr:row>
      <xdr:rowOff>39079</xdr:rowOff>
    </xdr:from>
    <xdr:ext cx="1395195" cy="1036797"/>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oneCellAnchor>
  <xdr:oneCellAnchor>
    <xdr:from>
      <xdr:col>4</xdr:col>
      <xdr:colOff>57015</xdr:colOff>
      <xdr:row>589</xdr:row>
      <xdr:rowOff>52706</xdr:rowOff>
    </xdr:from>
    <xdr:ext cx="1367593" cy="987137"/>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oneCellAnchor>
  <xdr:oneCellAnchor>
    <xdr:from>
      <xdr:col>4</xdr:col>
      <xdr:colOff>35786</xdr:colOff>
      <xdr:row>12</xdr:row>
      <xdr:rowOff>41038</xdr:rowOff>
    </xdr:from>
    <xdr:ext cx="1404000" cy="1044000"/>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oneCellAnchor>
  <xdr:oneCellAnchor>
    <xdr:from>
      <xdr:col>4</xdr:col>
      <xdr:colOff>40388</xdr:colOff>
      <xdr:row>92</xdr:row>
      <xdr:rowOff>45271</xdr:rowOff>
    </xdr:from>
    <xdr:ext cx="1410112" cy="1042980"/>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oneCellAnchor>
  <xdr:oneCellAnchor>
    <xdr:from>
      <xdr:col>4</xdr:col>
      <xdr:colOff>47812</xdr:colOff>
      <xdr:row>532</xdr:row>
      <xdr:rowOff>43227</xdr:rowOff>
    </xdr:from>
    <xdr:ext cx="1392794" cy="1051003"/>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oneCellAnchor>
  <xdr:oneCellAnchor>
    <xdr:from>
      <xdr:col>4</xdr:col>
      <xdr:colOff>58271</xdr:colOff>
      <xdr:row>152</xdr:row>
      <xdr:rowOff>41413</xdr:rowOff>
    </xdr:from>
    <xdr:ext cx="1374620" cy="1007800"/>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oneCellAnchor>
  <xdr:oneCellAnchor>
    <xdr:from>
      <xdr:col>4</xdr:col>
      <xdr:colOff>40499</xdr:colOff>
      <xdr:row>537</xdr:row>
      <xdr:rowOff>16940</xdr:rowOff>
    </xdr:from>
    <xdr:ext cx="1392794" cy="1029992"/>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oneCellAnchor>
  <xdr:oneCellAnchor>
    <xdr:from>
      <xdr:col>4</xdr:col>
      <xdr:colOff>82826</xdr:colOff>
      <xdr:row>538</xdr:row>
      <xdr:rowOff>64802</xdr:rowOff>
    </xdr:from>
    <xdr:ext cx="1325217" cy="995372"/>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oneCellAnchor>
  <xdr:oneCellAnchor>
    <xdr:from>
      <xdr:col>4</xdr:col>
      <xdr:colOff>33130</xdr:colOff>
      <xdr:row>223</xdr:row>
      <xdr:rowOff>41413</xdr:rowOff>
    </xdr:from>
    <xdr:ext cx="1408045" cy="1031382"/>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oneCellAnchor>
  <xdr:oneCellAnchor>
    <xdr:from>
      <xdr:col>4</xdr:col>
      <xdr:colOff>18962</xdr:colOff>
      <xdr:row>517</xdr:row>
      <xdr:rowOff>21374</xdr:rowOff>
    </xdr:from>
    <xdr:ext cx="1410112" cy="1042982"/>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oneCellAnchor>
  <xdr:oneCellAnchor>
    <xdr:from>
      <xdr:col>4</xdr:col>
      <xdr:colOff>35900</xdr:colOff>
      <xdr:row>28</xdr:row>
      <xdr:rowOff>48678</xdr:rowOff>
    </xdr:from>
    <xdr:ext cx="1404756" cy="1022885"/>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oneCellAnchor>
  <xdr:oneCellAnchor>
    <xdr:from>
      <xdr:col>4</xdr:col>
      <xdr:colOff>29038</xdr:colOff>
      <xdr:row>21</xdr:row>
      <xdr:rowOff>244928</xdr:rowOff>
    </xdr:from>
    <xdr:ext cx="1408003" cy="655879"/>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oneCellAnchor>
  <xdr:oneCellAnchor>
    <xdr:from>
      <xdr:col>4</xdr:col>
      <xdr:colOff>29604</xdr:colOff>
      <xdr:row>257</xdr:row>
      <xdr:rowOff>43130</xdr:rowOff>
    </xdr:from>
    <xdr:ext cx="1410112" cy="1042980"/>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oneCellAnchor>
  <xdr:oneCellAnchor>
    <xdr:from>
      <xdr:col>4</xdr:col>
      <xdr:colOff>34293</xdr:colOff>
      <xdr:row>121</xdr:row>
      <xdr:rowOff>33114</xdr:rowOff>
    </xdr:from>
    <xdr:ext cx="1410112" cy="1049194"/>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oneCellAnchor>
  <xdr:oneCellAnchor>
    <xdr:from>
      <xdr:col>4</xdr:col>
      <xdr:colOff>51927</xdr:colOff>
      <xdr:row>517</xdr:row>
      <xdr:rowOff>1100890</xdr:rowOff>
    </xdr:from>
    <xdr:ext cx="1410112" cy="1049162"/>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oneCellAnchor>
  <xdr:oneCellAnchor>
    <xdr:from>
      <xdr:col>4</xdr:col>
      <xdr:colOff>43281</xdr:colOff>
      <xdr:row>524</xdr:row>
      <xdr:rowOff>38924</xdr:rowOff>
    </xdr:from>
    <xdr:ext cx="1410112" cy="1042981"/>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oneCellAnchor>
  <xdr:oneCellAnchor>
    <xdr:from>
      <xdr:col>4</xdr:col>
      <xdr:colOff>49694</xdr:colOff>
      <xdr:row>111</xdr:row>
      <xdr:rowOff>31012</xdr:rowOff>
    </xdr:from>
    <xdr:ext cx="1388177" cy="1037445"/>
    <xdr:pic>
      <xdr:nvPicPr>
        <xdr:cNvPr id="99" name="Рисунок 9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oneCellAnchor>
  <xdr:oneCellAnchor>
    <xdr:from>
      <xdr:col>4</xdr:col>
      <xdr:colOff>38040</xdr:colOff>
      <xdr:row>103</xdr:row>
      <xdr:rowOff>33129</xdr:rowOff>
    </xdr:from>
    <xdr:ext cx="1410112" cy="1044835"/>
    <xdr:pic>
      <xdr:nvPicPr>
        <xdr:cNvPr id="100" name="Рисунок 9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oneCellAnchor>
  <xdr:oneCellAnchor>
    <xdr:from>
      <xdr:col>4</xdr:col>
      <xdr:colOff>37922</xdr:colOff>
      <xdr:row>20</xdr:row>
      <xdr:rowOff>44881</xdr:rowOff>
    </xdr:from>
    <xdr:ext cx="1406401" cy="1037597"/>
    <xdr:pic>
      <xdr:nvPicPr>
        <xdr:cNvPr id="106" name="Рисунок 105"/>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oneCellAnchor>
  <xdr:oneCellAnchor>
    <xdr:from>
      <xdr:col>4</xdr:col>
      <xdr:colOff>183758</xdr:colOff>
      <xdr:row>351</xdr:row>
      <xdr:rowOff>65040</xdr:rowOff>
    </xdr:from>
    <xdr:ext cx="1204170" cy="986851"/>
    <xdr:pic>
      <xdr:nvPicPr>
        <xdr:cNvPr id="115" name="Рисунок 1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oneCellAnchor>
  <xdr:oneCellAnchor>
    <xdr:from>
      <xdr:col>4</xdr:col>
      <xdr:colOff>82825</xdr:colOff>
      <xdr:row>558</xdr:row>
      <xdr:rowOff>58093</xdr:rowOff>
    </xdr:from>
    <xdr:ext cx="1325217" cy="993798"/>
    <xdr:pic>
      <xdr:nvPicPr>
        <xdr:cNvPr id="119" name="Рисунок 118"/>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oneCellAnchor>
  <xdr:oneCellAnchor>
    <xdr:from>
      <xdr:col>4</xdr:col>
      <xdr:colOff>34562</xdr:colOff>
      <xdr:row>129</xdr:row>
      <xdr:rowOff>33256</xdr:rowOff>
    </xdr:from>
    <xdr:ext cx="1410112" cy="1042982"/>
    <xdr:pic>
      <xdr:nvPicPr>
        <xdr:cNvPr id="121" name="Рисунок 12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oneCellAnchor>
  <xdr:oneCellAnchor>
    <xdr:from>
      <xdr:col>4</xdr:col>
      <xdr:colOff>66396</xdr:colOff>
      <xdr:row>137</xdr:row>
      <xdr:rowOff>37218</xdr:rowOff>
    </xdr:from>
    <xdr:ext cx="1358214" cy="1039522"/>
    <xdr:pic>
      <xdr:nvPicPr>
        <xdr:cNvPr id="1058" name="Рисунок 1057"/>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oneCellAnchor>
  <xdr:oneCellAnchor>
    <xdr:from>
      <xdr:col>4</xdr:col>
      <xdr:colOff>34857</xdr:colOff>
      <xdr:row>441</xdr:row>
      <xdr:rowOff>59942</xdr:rowOff>
    </xdr:from>
    <xdr:ext cx="1410112" cy="983666"/>
    <xdr:pic>
      <xdr:nvPicPr>
        <xdr:cNvPr id="1062" name="Рисунок 1061"/>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oneCellAnchor>
  <xdr:oneCellAnchor>
    <xdr:from>
      <xdr:col>4</xdr:col>
      <xdr:colOff>41707</xdr:colOff>
      <xdr:row>454</xdr:row>
      <xdr:rowOff>51636</xdr:rowOff>
    </xdr:from>
    <xdr:ext cx="1410112" cy="1008538"/>
    <xdr:pic>
      <xdr:nvPicPr>
        <xdr:cNvPr id="1066" name="Рисунок 1065"/>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oneCellAnchor>
  <xdr:oneCellAnchor>
    <xdr:from>
      <xdr:col>4</xdr:col>
      <xdr:colOff>26925</xdr:colOff>
      <xdr:row>453</xdr:row>
      <xdr:rowOff>51371</xdr:rowOff>
    </xdr:from>
    <xdr:ext cx="1410112" cy="1008803"/>
    <xdr:pic>
      <xdr:nvPicPr>
        <xdr:cNvPr id="1068" name="Рисунок 1067"/>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oneCellAnchor>
  <xdr:oneCellAnchor>
    <xdr:from>
      <xdr:col>4</xdr:col>
      <xdr:colOff>43599</xdr:colOff>
      <xdr:row>447</xdr:row>
      <xdr:rowOff>30866</xdr:rowOff>
    </xdr:from>
    <xdr:ext cx="1410112" cy="1053169"/>
    <xdr:pic>
      <xdr:nvPicPr>
        <xdr:cNvPr id="1069" name="Рисунок 1068"/>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oneCellAnchor>
  <xdr:oneCellAnchor>
    <xdr:from>
      <xdr:col>4</xdr:col>
      <xdr:colOff>26912</xdr:colOff>
      <xdr:row>455</xdr:row>
      <xdr:rowOff>30350</xdr:rowOff>
    </xdr:from>
    <xdr:ext cx="1410112" cy="1042981"/>
    <xdr:pic>
      <xdr:nvPicPr>
        <xdr:cNvPr id="1070" name="Рисунок 1069"/>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oneCellAnchor>
  <xdr:oneCellAnchor>
    <xdr:from>
      <xdr:col>4</xdr:col>
      <xdr:colOff>41163</xdr:colOff>
      <xdr:row>479</xdr:row>
      <xdr:rowOff>29446</xdr:rowOff>
    </xdr:from>
    <xdr:ext cx="1410112" cy="1065140"/>
    <xdr:pic>
      <xdr:nvPicPr>
        <xdr:cNvPr id="1072" name="Рисунок 1071"/>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oneCellAnchor>
  <xdr:oneCellAnchor>
    <xdr:from>
      <xdr:col>4</xdr:col>
      <xdr:colOff>67939</xdr:colOff>
      <xdr:row>534</xdr:row>
      <xdr:rowOff>11910</xdr:rowOff>
    </xdr:from>
    <xdr:ext cx="1392794" cy="1029993"/>
    <xdr:pic>
      <xdr:nvPicPr>
        <xdr:cNvPr id="133" name="Рисунок 132"/>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oneCellAnchor>
  <xdr:oneCellAnchor>
    <xdr:from>
      <xdr:col>4</xdr:col>
      <xdr:colOff>54429</xdr:colOff>
      <xdr:row>145</xdr:row>
      <xdr:rowOff>54429</xdr:rowOff>
    </xdr:from>
    <xdr:ext cx="1386496" cy="1022348"/>
    <xdr:pic>
      <xdr:nvPicPr>
        <xdr:cNvPr id="134" name="Рисунок 133"/>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oneCellAnchor>
  <xdr:oneCellAnchor>
    <xdr:from>
      <xdr:col>4</xdr:col>
      <xdr:colOff>43952</xdr:colOff>
      <xdr:row>112</xdr:row>
      <xdr:rowOff>41412</xdr:rowOff>
    </xdr:from>
    <xdr:ext cx="1405505" cy="1022481"/>
    <xdr:pic>
      <xdr:nvPicPr>
        <xdr:cNvPr id="139" name="Рисунок 13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oneCellAnchor>
  <xdr:oneCellAnchor>
    <xdr:from>
      <xdr:col>4</xdr:col>
      <xdr:colOff>66259</xdr:colOff>
      <xdr:row>592</xdr:row>
      <xdr:rowOff>41414</xdr:rowOff>
    </xdr:from>
    <xdr:ext cx="1358151" cy="1032313"/>
    <xdr:pic>
      <xdr:nvPicPr>
        <xdr:cNvPr id="190" name="Рисунок 189"/>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oneCellAnchor>
  <xdr:oneCellAnchor>
    <xdr:from>
      <xdr:col>4</xdr:col>
      <xdr:colOff>28652</xdr:colOff>
      <xdr:row>556</xdr:row>
      <xdr:rowOff>72710</xdr:rowOff>
    </xdr:from>
    <xdr:ext cx="1410112" cy="995747"/>
    <xdr:pic>
      <xdr:nvPicPr>
        <xdr:cNvPr id="199" name="Рисунок 19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oneCellAnchor>
  <xdr:oneCellAnchor>
    <xdr:from>
      <xdr:col>4</xdr:col>
      <xdr:colOff>212288</xdr:colOff>
      <xdr:row>378</xdr:row>
      <xdr:rowOff>52438</xdr:rowOff>
    </xdr:from>
    <xdr:ext cx="1080391" cy="1055972"/>
    <xdr:pic>
      <xdr:nvPicPr>
        <xdr:cNvPr id="202" name="Рисунок 20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oneCellAnchor>
  <xdr:oneCellAnchor>
    <xdr:from>
      <xdr:col>4</xdr:col>
      <xdr:colOff>68420</xdr:colOff>
      <xdr:row>357</xdr:row>
      <xdr:rowOff>61346</xdr:rowOff>
    </xdr:from>
    <xdr:ext cx="1373937" cy="986404"/>
    <xdr:pic>
      <xdr:nvPicPr>
        <xdr:cNvPr id="219" name="Рисунок 218"/>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oneCellAnchor>
  <xdr:oneCellAnchor>
    <xdr:from>
      <xdr:col>4</xdr:col>
      <xdr:colOff>70663</xdr:colOff>
      <xdr:row>352</xdr:row>
      <xdr:rowOff>66546</xdr:rowOff>
    </xdr:from>
    <xdr:ext cx="1363411" cy="975879"/>
    <xdr:pic>
      <xdr:nvPicPr>
        <xdr:cNvPr id="220" name="Рисунок 219"/>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oneCellAnchor>
  <xdr:oneCellAnchor>
    <xdr:from>
      <xdr:col>4</xdr:col>
      <xdr:colOff>57977</xdr:colOff>
      <xdr:row>340</xdr:row>
      <xdr:rowOff>42982</xdr:rowOff>
    </xdr:from>
    <xdr:ext cx="1372294" cy="1030745"/>
    <xdr:pic>
      <xdr:nvPicPr>
        <xdr:cNvPr id="150" name="Рисунок 149"/>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oneCellAnchor>
  <xdr:oneCellAnchor>
    <xdr:from>
      <xdr:col>4</xdr:col>
      <xdr:colOff>34636</xdr:colOff>
      <xdr:row>515</xdr:row>
      <xdr:rowOff>34636</xdr:rowOff>
    </xdr:from>
    <xdr:ext cx="1407721" cy="1041681"/>
    <xdr:pic>
      <xdr:nvPicPr>
        <xdr:cNvPr id="151" name="Рисунок 150"/>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oneCellAnchor>
  <xdr:oneCellAnchor>
    <xdr:from>
      <xdr:col>4</xdr:col>
      <xdr:colOff>50177</xdr:colOff>
      <xdr:row>16</xdr:row>
      <xdr:rowOff>40822</xdr:rowOff>
    </xdr:from>
    <xdr:ext cx="1398829" cy="1047750"/>
    <xdr:pic>
      <xdr:nvPicPr>
        <xdr:cNvPr id="6" name="Рисунок 5"/>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oneCellAnchor>
  <xdr:oneCellAnchor>
    <xdr:from>
      <xdr:col>4</xdr:col>
      <xdr:colOff>37863</xdr:colOff>
      <xdr:row>350</xdr:row>
      <xdr:rowOff>40822</xdr:rowOff>
    </xdr:from>
    <xdr:ext cx="1410112" cy="1036797"/>
    <xdr:pic>
      <xdr:nvPicPr>
        <xdr:cNvPr id="213" name="Рисунок 212"/>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oneCellAnchor>
  <xdr:oneCellAnchor>
    <xdr:from>
      <xdr:col>4</xdr:col>
      <xdr:colOff>49695</xdr:colOff>
      <xdr:row>264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oneCellAnchor>
    <xdr:from>
      <xdr:col>4</xdr:col>
      <xdr:colOff>57977</xdr:colOff>
      <xdr:row>647</xdr:row>
      <xdr:rowOff>52075</xdr:rowOff>
    </xdr:from>
    <xdr:ext cx="1364854" cy="1023640"/>
    <xdr:pic>
      <xdr:nvPicPr>
        <xdr:cNvPr id="97" name="Рисунок 96"/>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oneCellAnchor>
  <xdr:oneCellAnchor>
    <xdr:from>
      <xdr:col>4</xdr:col>
      <xdr:colOff>40821</xdr:colOff>
      <xdr:row>398</xdr:row>
      <xdr:rowOff>27216</xdr:rowOff>
    </xdr:from>
    <xdr:ext cx="1374322" cy="1030742"/>
    <xdr:pic>
      <xdr:nvPicPr>
        <xdr:cNvPr id="256" name="Рисунок 255"/>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oneCellAnchor>
  <xdr:oneCellAnchor>
    <xdr:from>
      <xdr:col>4</xdr:col>
      <xdr:colOff>54427</xdr:colOff>
      <xdr:row>399</xdr:row>
      <xdr:rowOff>1</xdr:rowOff>
    </xdr:from>
    <xdr:ext cx="1360715" cy="1020536"/>
    <xdr:pic>
      <xdr:nvPicPr>
        <xdr:cNvPr id="257" name="Рисунок 256"/>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oneCellAnchor>
  <xdr:oneCellAnchor>
    <xdr:from>
      <xdr:col>4</xdr:col>
      <xdr:colOff>68036</xdr:colOff>
      <xdr:row>400</xdr:row>
      <xdr:rowOff>40822</xdr:rowOff>
    </xdr:from>
    <xdr:ext cx="1333500" cy="1000125"/>
    <xdr:pic>
      <xdr:nvPicPr>
        <xdr:cNvPr id="258" name="Рисунок 257"/>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oneCellAnchor>
  <xdr:oneCellAnchor>
    <xdr:from>
      <xdr:col>4</xdr:col>
      <xdr:colOff>40821</xdr:colOff>
      <xdr:row>402</xdr:row>
      <xdr:rowOff>40823</xdr:rowOff>
    </xdr:from>
    <xdr:ext cx="1360714" cy="1020536"/>
    <xdr:pic>
      <xdr:nvPicPr>
        <xdr:cNvPr id="259" name="Рисунок 258"/>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oneCellAnchor>
  <xdr:oneCellAnchor>
    <xdr:from>
      <xdr:col>4</xdr:col>
      <xdr:colOff>54427</xdr:colOff>
      <xdr:row>401</xdr:row>
      <xdr:rowOff>27216</xdr:rowOff>
    </xdr:from>
    <xdr:ext cx="1360715" cy="1020536"/>
    <xdr:pic>
      <xdr:nvPicPr>
        <xdr:cNvPr id="260" name="Рисунок 259"/>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oneCellAnchor>
  <xdr:oneCellAnchor>
    <xdr:from>
      <xdr:col>4</xdr:col>
      <xdr:colOff>68036</xdr:colOff>
      <xdr:row>149</xdr:row>
      <xdr:rowOff>54428</xdr:rowOff>
    </xdr:from>
    <xdr:ext cx="1374322" cy="980898"/>
    <xdr:pic>
      <xdr:nvPicPr>
        <xdr:cNvPr id="23" name="Рисунок 22"/>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oneCellAnchor>
  <xdr:oneCellAnchor>
    <xdr:from>
      <xdr:col>4</xdr:col>
      <xdr:colOff>86591</xdr:colOff>
      <xdr:row>511</xdr:row>
      <xdr:rowOff>50224</xdr:rowOff>
    </xdr:from>
    <xdr:ext cx="1350819" cy="1019016"/>
    <xdr:pic>
      <xdr:nvPicPr>
        <xdr:cNvPr id="262" name="Рисунок 26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oneCellAnchor>
  <xdr:oneCellAnchor>
    <xdr:from>
      <xdr:col>4</xdr:col>
      <xdr:colOff>54429</xdr:colOff>
      <xdr:row>188</xdr:row>
      <xdr:rowOff>37418</xdr:rowOff>
    </xdr:from>
    <xdr:ext cx="1387927" cy="1040945"/>
    <xdr:pic>
      <xdr:nvPicPr>
        <xdr:cNvPr id="264" name="Рисунок 263"/>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oneCellAnchor>
  <xdr:oneCellAnchor>
    <xdr:from>
      <xdr:col>4</xdr:col>
      <xdr:colOff>37864</xdr:colOff>
      <xdr:row>95</xdr:row>
      <xdr:rowOff>40821</xdr:rowOff>
    </xdr:from>
    <xdr:ext cx="1415143" cy="1061357"/>
    <xdr:pic>
      <xdr:nvPicPr>
        <xdr:cNvPr id="271" name="Рисунок 270"/>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oneCellAnchor>
  <xdr:oneCellAnchor>
    <xdr:from>
      <xdr:col>4</xdr:col>
      <xdr:colOff>53106</xdr:colOff>
      <xdr:row>302</xdr:row>
      <xdr:rowOff>0</xdr:rowOff>
    </xdr:from>
    <xdr:ext cx="1385455" cy="1036320"/>
    <xdr:pic>
      <xdr:nvPicPr>
        <xdr:cNvPr id="274" name="Рисунок 273"/>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oneCellAnchor>
  <xdr:oneCellAnchor>
    <xdr:from>
      <xdr:col>4</xdr:col>
      <xdr:colOff>43670</xdr:colOff>
      <xdr:row>300</xdr:row>
      <xdr:rowOff>42045</xdr:rowOff>
    </xdr:from>
    <xdr:ext cx="1385456" cy="1018130"/>
    <xdr:pic>
      <xdr:nvPicPr>
        <xdr:cNvPr id="275" name="Рисунок 274"/>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oneCellAnchor>
  <xdr:oneCellAnchor>
    <xdr:from>
      <xdr:col>4</xdr:col>
      <xdr:colOff>54429</xdr:colOff>
      <xdr:row>640</xdr:row>
      <xdr:rowOff>27214</xdr:rowOff>
    </xdr:from>
    <xdr:ext cx="1386746" cy="1051153"/>
    <xdr:pic>
      <xdr:nvPicPr>
        <xdr:cNvPr id="277" name="Рисунок 276"/>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oneCellAnchor>
  <xdr:oneCellAnchor>
    <xdr:from>
      <xdr:col>4</xdr:col>
      <xdr:colOff>40821</xdr:colOff>
      <xdr:row>113</xdr:row>
      <xdr:rowOff>40821</xdr:rowOff>
    </xdr:from>
    <xdr:ext cx="1401536" cy="1027635"/>
    <xdr:pic>
      <xdr:nvPicPr>
        <xdr:cNvPr id="109" name="Рисунок 10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oneCellAnchor>
  <xdr:oneCellAnchor>
    <xdr:from>
      <xdr:col>4</xdr:col>
      <xdr:colOff>57976</xdr:colOff>
      <xdr:row>599</xdr:row>
      <xdr:rowOff>47624</xdr:rowOff>
    </xdr:from>
    <xdr:ext cx="1376885" cy="1032664"/>
    <xdr:pic>
      <xdr:nvPicPr>
        <xdr:cNvPr id="268" name="Рисунок 267"/>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oneCellAnchor>
  <xdr:oneCellAnchor>
    <xdr:from>
      <xdr:col>4</xdr:col>
      <xdr:colOff>92362</xdr:colOff>
      <xdr:row>569</xdr:row>
      <xdr:rowOff>69272</xdr:rowOff>
    </xdr:from>
    <xdr:ext cx="1349995" cy="1012497"/>
    <xdr:pic>
      <xdr:nvPicPr>
        <xdr:cNvPr id="283" name="Рисунок 28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oneCellAnchor>
  <xdr:oneCellAnchor>
    <xdr:from>
      <xdr:col>4</xdr:col>
      <xdr:colOff>27542</xdr:colOff>
      <xdr:row>470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oneCellAnchor>
    <xdr:from>
      <xdr:col>4</xdr:col>
      <xdr:colOff>51953</xdr:colOff>
      <xdr:row>465</xdr:row>
      <xdr:rowOff>34637</xdr:rowOff>
    </xdr:from>
    <xdr:ext cx="1399056" cy="1080530"/>
    <xdr:pic>
      <xdr:nvPicPr>
        <xdr:cNvPr id="285" name="Рисунок 284"/>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oneCellAnchor>
  <xdr:oneCellAnchor>
    <xdr:from>
      <xdr:col>4</xdr:col>
      <xdr:colOff>66290</xdr:colOff>
      <xdr:row>443</xdr:row>
      <xdr:rowOff>33129</xdr:rowOff>
    </xdr:from>
    <xdr:ext cx="1373702" cy="1048314"/>
    <xdr:pic>
      <xdr:nvPicPr>
        <xdr:cNvPr id="287" name="Рисунок 286"/>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oneCellAnchor>
  <xdr:oneCellAnchor>
    <xdr:from>
      <xdr:col>4</xdr:col>
      <xdr:colOff>63500</xdr:colOff>
      <xdr:row>600</xdr:row>
      <xdr:rowOff>49695</xdr:rowOff>
    </xdr:from>
    <xdr:ext cx="1347556" cy="1010667"/>
    <xdr:pic>
      <xdr:nvPicPr>
        <xdr:cNvPr id="291" name="Рисунок 290"/>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oneCellAnchor>
  <xdr:oneCellAnchor>
    <xdr:from>
      <xdr:col>4</xdr:col>
      <xdr:colOff>80623</xdr:colOff>
      <xdr:row>570</xdr:row>
      <xdr:rowOff>58624</xdr:rowOff>
    </xdr:from>
    <xdr:ext cx="1337211" cy="1002908"/>
    <xdr:pic>
      <xdr:nvPicPr>
        <xdr:cNvPr id="294" name="Рисунок 293"/>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oneCellAnchor>
    <xdr:from>
      <xdr:col>4</xdr:col>
      <xdr:colOff>51956</xdr:colOff>
      <xdr:row>231</xdr:row>
      <xdr:rowOff>53460</xdr:rowOff>
    </xdr:from>
    <xdr:ext cx="1368136" cy="1019322"/>
    <xdr:pic>
      <xdr:nvPicPr>
        <xdr:cNvPr id="297" name="Рисунок 296"/>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oneCellAnchor>
  <xdr:oneCellAnchor>
    <xdr:from>
      <xdr:col>4</xdr:col>
      <xdr:colOff>51955</xdr:colOff>
      <xdr:row>131</xdr:row>
      <xdr:rowOff>33884</xdr:rowOff>
    </xdr:from>
    <xdr:ext cx="1368136" cy="1026102"/>
    <xdr:pic>
      <xdr:nvPicPr>
        <xdr:cNvPr id="299" name="Рисунок 29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oneCellAnchor>
  <xdr:oneCellAnchor>
    <xdr:from>
      <xdr:col>4</xdr:col>
      <xdr:colOff>41415</xdr:colOff>
      <xdr:row>142</xdr:row>
      <xdr:rowOff>24849</xdr:rowOff>
    </xdr:from>
    <xdr:ext cx="1402773" cy="1052080"/>
    <xdr:pic>
      <xdr:nvPicPr>
        <xdr:cNvPr id="300" name="Рисунок 299"/>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oneCellAnchor>
  <xdr:oneCellAnchor>
    <xdr:from>
      <xdr:col>4</xdr:col>
      <xdr:colOff>48465</xdr:colOff>
      <xdr:row>228</xdr:row>
      <xdr:rowOff>34636</xdr:rowOff>
    </xdr:from>
    <xdr:ext cx="1381413" cy="1042103"/>
    <xdr:pic>
      <xdr:nvPicPr>
        <xdr:cNvPr id="302" name="Рисунок 301"/>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oneCellAnchor>
  <xdr:oneCellAnchor>
    <xdr:from>
      <xdr:col>4</xdr:col>
      <xdr:colOff>55872</xdr:colOff>
      <xdr:row>587</xdr:row>
      <xdr:rowOff>69758</xdr:rowOff>
    </xdr:from>
    <xdr:ext cx="1360453" cy="982133"/>
    <xdr:pic>
      <xdr:nvPicPr>
        <xdr:cNvPr id="303" name="Рисунок 302"/>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oneCellAnchor>
  <xdr:oneCellAnchor>
    <xdr:from>
      <xdr:col>4</xdr:col>
      <xdr:colOff>64144</xdr:colOff>
      <xdr:row>584</xdr:row>
      <xdr:rowOff>66259</xdr:rowOff>
    </xdr:from>
    <xdr:ext cx="1368747" cy="998034"/>
    <xdr:pic>
      <xdr:nvPicPr>
        <xdr:cNvPr id="304" name="Рисунок 303"/>
        <xdr:cNvPicPr preferRelativeResize="0">
          <a:picLocks/>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oneCellAnchor>
  <xdr:oneCellAnchor>
    <xdr:from>
      <xdr:col>4</xdr:col>
      <xdr:colOff>43338</xdr:colOff>
      <xdr:row>281</xdr:row>
      <xdr:rowOff>50523</xdr:rowOff>
    </xdr:from>
    <xdr:ext cx="1410112" cy="1044000"/>
    <xdr:pic>
      <xdr:nvPicPr>
        <xdr:cNvPr id="306" name="Рисунок 305"/>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oneCellAnchor>
  <xdr:oneCellAnchor>
    <xdr:from>
      <xdr:col>4</xdr:col>
      <xdr:colOff>48244</xdr:colOff>
      <xdr:row>609</xdr:row>
      <xdr:rowOff>27212</xdr:rowOff>
    </xdr:from>
    <xdr:ext cx="1383392" cy="1037545"/>
    <xdr:pic>
      <xdr:nvPicPr>
        <xdr:cNvPr id="311" name="Рисунок 310"/>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oneCellAnchor>
  <xdr:oneCellAnchor>
    <xdr:from>
      <xdr:col>4</xdr:col>
      <xdr:colOff>73305</xdr:colOff>
      <xdr:row>608</xdr:row>
      <xdr:rowOff>44854</xdr:rowOff>
    </xdr:from>
    <xdr:ext cx="1336040" cy="994574"/>
    <xdr:pic>
      <xdr:nvPicPr>
        <xdr:cNvPr id="312" name="Рисунок 311"/>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oneCellAnchor>
  <xdr:oneCellAnchor>
    <xdr:from>
      <xdr:col>4</xdr:col>
      <xdr:colOff>69273</xdr:colOff>
      <xdr:row>611</xdr:row>
      <xdr:rowOff>40820</xdr:rowOff>
    </xdr:from>
    <xdr:ext cx="1359477" cy="1017948"/>
    <xdr:pic>
      <xdr:nvPicPr>
        <xdr:cNvPr id="314" name="Рисунок 313"/>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oneCellAnchor>
  <xdr:oneCellAnchor>
    <xdr:from>
      <xdr:col>4</xdr:col>
      <xdr:colOff>67121</xdr:colOff>
      <xdr:row>610</xdr:row>
      <xdr:rowOff>57223</xdr:rowOff>
    </xdr:from>
    <xdr:ext cx="1369605" cy="1017741"/>
    <xdr:pic>
      <xdr:nvPicPr>
        <xdr:cNvPr id="315" name="Рисунок 314"/>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oneCellAnchor>
  <xdr:oneCellAnchor>
    <xdr:from>
      <xdr:col>4</xdr:col>
      <xdr:colOff>34636</xdr:colOff>
      <xdr:row>253</xdr:row>
      <xdr:rowOff>34637</xdr:rowOff>
    </xdr:from>
    <xdr:ext cx="1420091" cy="1033820"/>
    <xdr:pic>
      <xdr:nvPicPr>
        <xdr:cNvPr id="318" name="Рисунок 317"/>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oneCellAnchor>
  <xdr:oneCellAnchor>
    <xdr:from>
      <xdr:col>4</xdr:col>
      <xdr:colOff>50653</xdr:colOff>
      <xdr:row>545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oneCellAnchor>
    <xdr:from>
      <xdr:col>4</xdr:col>
      <xdr:colOff>49695</xdr:colOff>
      <xdr:row>407</xdr:row>
      <xdr:rowOff>43483</xdr:rowOff>
    </xdr:from>
    <xdr:ext cx="1373658" cy="1030244"/>
    <xdr:pic>
      <xdr:nvPicPr>
        <xdr:cNvPr id="322" name="Рисунок 321"/>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oneCellAnchor>
  <xdr:oneCellAnchor>
    <xdr:from>
      <xdr:col>4</xdr:col>
      <xdr:colOff>0</xdr:colOff>
      <xdr:row>536</xdr:row>
      <xdr:rowOff>0</xdr:rowOff>
    </xdr:from>
    <xdr:ext cx="1437409" cy="1078057"/>
    <xdr:pic>
      <xdr:nvPicPr>
        <xdr:cNvPr id="323" name="Рисунок 322"/>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oneCellAnchor>
  <xdr:oneCellAnchor>
    <xdr:from>
      <xdr:col>4</xdr:col>
      <xdr:colOff>43672</xdr:colOff>
      <xdr:row>546</xdr:row>
      <xdr:rowOff>34636</xdr:rowOff>
    </xdr:from>
    <xdr:ext cx="1408547" cy="1056410"/>
    <xdr:pic>
      <xdr:nvPicPr>
        <xdr:cNvPr id="113" name="Рисунок 112"/>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oneCellAnchor>
  <xdr:oneCellAnchor>
    <xdr:from>
      <xdr:col>4</xdr:col>
      <xdr:colOff>46002</xdr:colOff>
      <xdr:row>533</xdr:row>
      <xdr:rowOff>46001</xdr:rowOff>
    </xdr:from>
    <xdr:ext cx="1392794" cy="1029993"/>
    <xdr:pic>
      <xdr:nvPicPr>
        <xdr:cNvPr id="320" name="Рисунок 31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oneCellAnchor>
  <xdr:oneCellAnchor>
    <xdr:from>
      <xdr:col>4</xdr:col>
      <xdr:colOff>51955</xdr:colOff>
      <xdr:row>535</xdr:row>
      <xdr:rowOff>17318</xdr:rowOff>
    </xdr:from>
    <xdr:ext cx="1392794" cy="1029993"/>
    <xdr:pic>
      <xdr:nvPicPr>
        <xdr:cNvPr id="329" name="Рисунок 328"/>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oneCellAnchor>
  <xdr:oneCellAnchor>
    <xdr:from>
      <xdr:col>4</xdr:col>
      <xdr:colOff>42919</xdr:colOff>
      <xdr:row>471</xdr:row>
      <xdr:rowOff>34636</xdr:rowOff>
    </xdr:from>
    <xdr:ext cx="1389973" cy="1048559"/>
    <xdr:pic>
      <xdr:nvPicPr>
        <xdr:cNvPr id="333" name="Рисунок 332"/>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oneCellAnchor>
  <xdr:oneCellAnchor>
    <xdr:from>
      <xdr:col>4</xdr:col>
      <xdr:colOff>34636</xdr:colOff>
      <xdr:row>202</xdr:row>
      <xdr:rowOff>34637</xdr:rowOff>
    </xdr:from>
    <xdr:ext cx="1407721" cy="1042554"/>
    <xdr:pic>
      <xdr:nvPicPr>
        <xdr:cNvPr id="334" name="Рисунок 333"/>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oneCellAnchor>
  <xdr:oneCellAnchor>
    <xdr:from>
      <xdr:col>4</xdr:col>
      <xdr:colOff>52707</xdr:colOff>
      <xdr:row>186</xdr:row>
      <xdr:rowOff>43671</xdr:rowOff>
    </xdr:from>
    <xdr:ext cx="1385454" cy="1041093"/>
    <xdr:pic>
      <xdr:nvPicPr>
        <xdr:cNvPr id="336" name="Рисунок 335"/>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oneCellAnchor>
  <xdr:oneCellAnchor>
    <xdr:from>
      <xdr:col>4</xdr:col>
      <xdr:colOff>30595</xdr:colOff>
      <xdr:row>24</xdr:row>
      <xdr:rowOff>30790</xdr:rowOff>
    </xdr:from>
    <xdr:ext cx="1427919" cy="1058632"/>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oneCellAnchor>
  <xdr:oneCellAnchor>
    <xdr:from>
      <xdr:col>4</xdr:col>
      <xdr:colOff>59002</xdr:colOff>
      <xdr:row>184</xdr:row>
      <xdr:rowOff>61852</xdr:rowOff>
    </xdr:from>
    <xdr:ext cx="1382171" cy="993321"/>
    <xdr:pic>
      <xdr:nvPicPr>
        <xdr:cNvPr id="367" name="Рисунок 366"/>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oneCellAnchor>
  <xdr:oneCellAnchor>
    <xdr:from>
      <xdr:col>4</xdr:col>
      <xdr:colOff>51955</xdr:colOff>
      <xdr:row>181</xdr:row>
      <xdr:rowOff>51953</xdr:rowOff>
    </xdr:from>
    <xdr:ext cx="1368136" cy="1026102"/>
    <xdr:pic>
      <xdr:nvPicPr>
        <xdr:cNvPr id="369" name="Рисунок 368"/>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oneCellAnchor>
  <xdr:oneCellAnchor>
    <xdr:from>
      <xdr:col>4</xdr:col>
      <xdr:colOff>51955</xdr:colOff>
      <xdr:row>183</xdr:row>
      <xdr:rowOff>60236</xdr:rowOff>
    </xdr:from>
    <xdr:ext cx="1385455" cy="1008221"/>
    <xdr:pic>
      <xdr:nvPicPr>
        <xdr:cNvPr id="130" name="Рисунок 129"/>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oneCellAnchor>
  <xdr:oneCellAnchor>
    <xdr:from>
      <xdr:col>4</xdr:col>
      <xdr:colOff>32035</xdr:colOff>
      <xdr:row>415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oneCellAnchor>
    <xdr:from>
      <xdr:col>4</xdr:col>
      <xdr:colOff>49693</xdr:colOff>
      <xdr:row>604</xdr:row>
      <xdr:rowOff>43672</xdr:rowOff>
    </xdr:from>
    <xdr:ext cx="1374411" cy="1030808"/>
    <xdr:pic>
      <xdr:nvPicPr>
        <xdr:cNvPr id="373" name="Рисунок 372"/>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oneCellAnchor>
  <xdr:oneCellAnchor>
    <xdr:from>
      <xdr:col>4</xdr:col>
      <xdr:colOff>57978</xdr:colOff>
      <xdr:row>591</xdr:row>
      <xdr:rowOff>49696</xdr:rowOff>
    </xdr:from>
    <xdr:ext cx="1352134" cy="993286"/>
    <xdr:pic>
      <xdr:nvPicPr>
        <xdr:cNvPr id="374" name="Рисунок 37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oneCellAnchor>
  <xdr:oneCellAnchor>
    <xdr:from>
      <xdr:col>3</xdr:col>
      <xdr:colOff>201505</xdr:colOff>
      <xdr:row>58</xdr:row>
      <xdr:rowOff>34636</xdr:rowOff>
    </xdr:from>
    <xdr:ext cx="1391768" cy="1056181"/>
    <xdr:pic>
      <xdr:nvPicPr>
        <xdr:cNvPr id="376" name="Рисунок 375"/>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oneCellAnchor>
  <xdr:oneCellAnchor>
    <xdr:from>
      <xdr:col>4</xdr:col>
      <xdr:colOff>51954</xdr:colOff>
      <xdr:row>224</xdr:row>
      <xdr:rowOff>51954</xdr:rowOff>
    </xdr:from>
    <xdr:ext cx="1368137" cy="1026102"/>
    <xdr:pic>
      <xdr:nvPicPr>
        <xdr:cNvPr id="379" name="Рисунок 378"/>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oneCellAnchor>
  <xdr:oneCellAnchor>
    <xdr:from>
      <xdr:col>4</xdr:col>
      <xdr:colOff>81642</xdr:colOff>
      <xdr:row>516</xdr:row>
      <xdr:rowOff>81643</xdr:rowOff>
    </xdr:from>
    <xdr:ext cx="1341614" cy="1004454"/>
    <xdr:pic>
      <xdr:nvPicPr>
        <xdr:cNvPr id="381" name="Рисунок 380"/>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oneCellAnchor>
  <xdr:oneCellAnchor>
    <xdr:from>
      <xdr:col>4</xdr:col>
      <xdr:colOff>76804</xdr:colOff>
      <xdr:row>582</xdr:row>
      <xdr:rowOff>61742</xdr:rowOff>
    </xdr:from>
    <xdr:ext cx="1339275" cy="1004456"/>
    <xdr:pic>
      <xdr:nvPicPr>
        <xdr:cNvPr id="383" name="Рисунок 38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oneCellAnchor>
  <xdr:oneCellAnchor>
    <xdr:from>
      <xdr:col>4</xdr:col>
      <xdr:colOff>51954</xdr:colOff>
      <xdr:row>222</xdr:row>
      <xdr:rowOff>51955</xdr:rowOff>
    </xdr:from>
    <xdr:ext cx="1372656" cy="1028910"/>
    <xdr:pic>
      <xdr:nvPicPr>
        <xdr:cNvPr id="154" name="Рисунок 153"/>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oneCellAnchor>
  <xdr:oneCellAnchor>
    <xdr:from>
      <xdr:col>4</xdr:col>
      <xdr:colOff>71531</xdr:colOff>
      <xdr:row>629</xdr:row>
      <xdr:rowOff>60992</xdr:rowOff>
    </xdr:from>
    <xdr:ext cx="1316181" cy="987136"/>
    <xdr:pic>
      <xdr:nvPicPr>
        <xdr:cNvPr id="387" name="Рисунок 386"/>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oneCellAnchor>
  <xdr:oneCellAnchor>
    <xdr:from>
      <xdr:col>4</xdr:col>
      <xdr:colOff>42918</xdr:colOff>
      <xdr:row>61</xdr:row>
      <xdr:rowOff>25600</xdr:rowOff>
    </xdr:from>
    <xdr:ext cx="1414821" cy="1061116"/>
    <xdr:pic>
      <xdr:nvPicPr>
        <xdr:cNvPr id="144" name="Рисунок 143"/>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oneCellAnchor>
  <xdr:oneCellAnchor>
    <xdr:from>
      <xdr:col>4</xdr:col>
      <xdr:colOff>61740</xdr:colOff>
      <xdr:row>150</xdr:row>
      <xdr:rowOff>27860</xdr:rowOff>
    </xdr:from>
    <xdr:ext cx="1371151" cy="1028364"/>
    <xdr:pic>
      <xdr:nvPicPr>
        <xdr:cNvPr id="395" name="Рисунок 394"/>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oneCellAnchor>
  <xdr:oneCellAnchor>
    <xdr:from>
      <xdr:col>4</xdr:col>
      <xdr:colOff>79813</xdr:colOff>
      <xdr:row>215</xdr:row>
      <xdr:rowOff>61742</xdr:rowOff>
    </xdr:from>
    <xdr:ext cx="1333500" cy="1000125"/>
    <xdr:pic>
      <xdr:nvPicPr>
        <xdr:cNvPr id="158" name="Рисунок 157"/>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oneCellAnchor>
  <xdr:oneCellAnchor>
    <xdr:from>
      <xdr:col>4</xdr:col>
      <xdr:colOff>51954</xdr:colOff>
      <xdr:row>116</xdr:row>
      <xdr:rowOff>43671</xdr:rowOff>
    </xdr:from>
    <xdr:ext cx="1385455" cy="1039091"/>
    <xdr:pic>
      <xdr:nvPicPr>
        <xdr:cNvPr id="160" name="Рисунок 15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oneCellAnchor>
  <xdr:oneCellAnchor>
    <xdr:from>
      <xdr:col>4</xdr:col>
      <xdr:colOff>83128</xdr:colOff>
      <xdr:row>512</xdr:row>
      <xdr:rowOff>81397</xdr:rowOff>
    </xdr:from>
    <xdr:ext cx="1350819" cy="1032005"/>
    <xdr:pic>
      <xdr:nvPicPr>
        <xdr:cNvPr id="400" name="Рисунок 399"/>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oneCellAnchor>
  <xdr:oneCellAnchor>
    <xdr:from>
      <xdr:col>4</xdr:col>
      <xdr:colOff>58884</xdr:colOff>
      <xdr:row>513</xdr:row>
      <xdr:rowOff>74472</xdr:rowOff>
    </xdr:from>
    <xdr:ext cx="1350819" cy="1019016"/>
    <xdr:pic>
      <xdr:nvPicPr>
        <xdr:cNvPr id="402" name="Рисунок 40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oneCellAnchor>
  <xdr:oneCellAnchor>
    <xdr:from>
      <xdr:col>4</xdr:col>
      <xdr:colOff>51954</xdr:colOff>
      <xdr:row>578</xdr:row>
      <xdr:rowOff>43671</xdr:rowOff>
    </xdr:from>
    <xdr:ext cx="1387929" cy="1040947"/>
    <xdr:pic>
      <xdr:nvPicPr>
        <xdr:cNvPr id="405" name="Рисунок 404"/>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oneCellAnchor>
  <xdr:oneCellAnchor>
    <xdr:from>
      <xdr:col>4</xdr:col>
      <xdr:colOff>51954</xdr:colOff>
      <xdr:row>59</xdr:row>
      <xdr:rowOff>38022</xdr:rowOff>
    </xdr:from>
    <xdr:ext cx="1380937" cy="1035703"/>
    <xdr:pic>
      <xdr:nvPicPr>
        <xdr:cNvPr id="407" name="Рисунок 406"/>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oneCellAnchor>
  <xdr:oneCellAnchor>
    <xdr:from>
      <xdr:col>4</xdr:col>
      <xdr:colOff>51954</xdr:colOff>
      <xdr:row>356</xdr:row>
      <xdr:rowOff>51954</xdr:rowOff>
    </xdr:from>
    <xdr:ext cx="1361992" cy="1021994"/>
    <xdr:pic>
      <xdr:nvPicPr>
        <xdr:cNvPr id="417" name="Рисунок 416"/>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oneCellAnchor>
  <xdr:oneCellAnchor>
    <xdr:from>
      <xdr:col>4</xdr:col>
      <xdr:colOff>52707</xdr:colOff>
      <xdr:row>99</xdr:row>
      <xdr:rowOff>60237</xdr:rowOff>
    </xdr:from>
    <xdr:ext cx="1368136" cy="1026878"/>
    <xdr:pic>
      <xdr:nvPicPr>
        <xdr:cNvPr id="419" name="Рисунок 418"/>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oneCellAnchor>
  <xdr:oneCellAnchor>
    <xdr:from>
      <xdr:col>4</xdr:col>
      <xdr:colOff>41413</xdr:colOff>
      <xdr:row>125</xdr:row>
      <xdr:rowOff>52706</xdr:rowOff>
    </xdr:from>
    <xdr:ext cx="1386961" cy="1013114"/>
    <xdr:pic>
      <xdr:nvPicPr>
        <xdr:cNvPr id="420" name="Рисунок 419"/>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oneCellAnchor>
  <xdr:oneCellAnchor>
    <xdr:from>
      <xdr:col>4</xdr:col>
      <xdr:colOff>51954</xdr:colOff>
      <xdr:row>437</xdr:row>
      <xdr:rowOff>34636</xdr:rowOff>
    </xdr:from>
    <xdr:ext cx="1372656" cy="1035495"/>
    <xdr:pic>
      <xdr:nvPicPr>
        <xdr:cNvPr id="107" name="Рисунок 106"/>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oneCellAnchor>
  <xdr:oneCellAnchor>
    <xdr:from>
      <xdr:col>4</xdr:col>
      <xdr:colOff>49695</xdr:colOff>
      <xdr:row>297</xdr:row>
      <xdr:rowOff>34979</xdr:rowOff>
    </xdr:from>
    <xdr:ext cx="1380183" cy="1032949"/>
    <xdr:pic>
      <xdr:nvPicPr>
        <xdr:cNvPr id="162" name="Рисунок 161"/>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oneCellAnchor>
  <xdr:oneCellAnchor>
    <xdr:from>
      <xdr:col>4</xdr:col>
      <xdr:colOff>51954</xdr:colOff>
      <xdr:row>298</xdr:row>
      <xdr:rowOff>34637</xdr:rowOff>
    </xdr:from>
    <xdr:ext cx="1369383" cy="1027037"/>
    <xdr:pic>
      <xdr:nvPicPr>
        <xdr:cNvPr id="164" name="Рисунок 163"/>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oneCellAnchor>
  <xdr:oneCellAnchor>
    <xdr:from>
      <xdr:col>4</xdr:col>
      <xdr:colOff>155864</xdr:colOff>
      <xdr:row>354</xdr:row>
      <xdr:rowOff>51955</xdr:rowOff>
    </xdr:from>
    <xdr:ext cx="1204170" cy="999937"/>
    <xdr:pic>
      <xdr:nvPicPr>
        <xdr:cNvPr id="424" name="Рисунок 42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oneCellAnchor>
  <xdr:oneCellAnchor>
    <xdr:from>
      <xdr:col>4</xdr:col>
      <xdr:colOff>51954</xdr:colOff>
      <xdr:row>127</xdr:row>
      <xdr:rowOff>51954</xdr:rowOff>
    </xdr:from>
    <xdr:ext cx="1368552" cy="1027176"/>
    <xdr:pic>
      <xdr:nvPicPr>
        <xdr:cNvPr id="428" name="Рисунок 427"/>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oneCellAnchor>
  <xdr:oneCellAnchor>
    <xdr:from>
      <xdr:col>4</xdr:col>
      <xdr:colOff>51954</xdr:colOff>
      <xdr:row>81</xdr:row>
      <xdr:rowOff>52706</xdr:rowOff>
    </xdr:from>
    <xdr:ext cx="1368552" cy="1033389"/>
    <xdr:pic>
      <xdr:nvPicPr>
        <xdr:cNvPr id="429" name="Рисунок 428"/>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oneCellAnchor>
  <xdr:oneCellAnchor>
    <xdr:from>
      <xdr:col>4</xdr:col>
      <xdr:colOff>51954</xdr:colOff>
      <xdr:row>82</xdr:row>
      <xdr:rowOff>43671</xdr:rowOff>
    </xdr:from>
    <xdr:ext cx="1365504" cy="1024128"/>
    <xdr:pic>
      <xdr:nvPicPr>
        <xdr:cNvPr id="430" name="Рисунок 429"/>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oneCellAnchor>
  <xdr:oneCellAnchor>
    <xdr:from>
      <xdr:col>4</xdr:col>
      <xdr:colOff>49857</xdr:colOff>
      <xdr:row>83</xdr:row>
      <xdr:rowOff>42919</xdr:rowOff>
    </xdr:from>
    <xdr:ext cx="1397825" cy="1042359"/>
    <xdr:pic>
      <xdr:nvPicPr>
        <xdr:cNvPr id="431" name="Рисунок 430"/>
        <xdr:cNvPicPr>
          <a:picLocks noChangeAspect="1"/>
        </xdr:cNvPicPr>
      </xdr:nvPicPr>
      <xdr:blipFill>
        <a:blip xmlns:r="http://schemas.openxmlformats.org/officeDocument/2006/relationships" r:embed="rId117"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oneCellAnchor>
  <xdr:oneCellAnchor>
    <xdr:from>
      <xdr:col>4</xdr:col>
      <xdr:colOff>28142</xdr:colOff>
      <xdr:row>25</xdr:row>
      <xdr:rowOff>28140</xdr:rowOff>
    </xdr:from>
    <xdr:ext cx="1424843" cy="1082943"/>
    <xdr:pic>
      <xdr:nvPicPr>
        <xdr:cNvPr id="166" name="Рисунок 165"/>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oneCellAnchor>
  <xdr:oneCellAnchor>
    <xdr:from>
      <xdr:col>4</xdr:col>
      <xdr:colOff>69273</xdr:colOff>
      <xdr:row>141</xdr:row>
      <xdr:rowOff>43671</xdr:rowOff>
    </xdr:from>
    <xdr:ext cx="1350818" cy="1011685"/>
    <xdr:pic>
      <xdr:nvPicPr>
        <xdr:cNvPr id="418" name="Рисунок 417"/>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oneCellAnchor>
  <xdr:oneCellAnchor>
    <xdr:from>
      <xdr:col>4</xdr:col>
      <xdr:colOff>60990</xdr:colOff>
      <xdr:row>526</xdr:row>
      <xdr:rowOff>52707</xdr:rowOff>
    </xdr:from>
    <xdr:ext cx="1350818" cy="1013113"/>
    <xdr:pic>
      <xdr:nvPicPr>
        <xdr:cNvPr id="434" name="Рисунок 433"/>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oneCellAnchor>
  <xdr:oneCellAnchor>
    <xdr:from>
      <xdr:col>4</xdr:col>
      <xdr:colOff>35389</xdr:colOff>
      <xdr:row>266</xdr:row>
      <xdr:rowOff>51955</xdr:rowOff>
    </xdr:from>
    <xdr:ext cx="1402774" cy="996643"/>
    <xdr:pic>
      <xdr:nvPicPr>
        <xdr:cNvPr id="435" name="Рисунок 434"/>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oneCellAnchor>
  <xdr:oneCellAnchor>
    <xdr:from>
      <xdr:col>4</xdr:col>
      <xdr:colOff>86591</xdr:colOff>
      <xdr:row>605</xdr:row>
      <xdr:rowOff>51955</xdr:rowOff>
    </xdr:from>
    <xdr:ext cx="1350818" cy="1013114"/>
    <xdr:pic>
      <xdr:nvPicPr>
        <xdr:cNvPr id="437" name="Рисунок 436"/>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oneCellAnchor>
  <xdr:oneCellAnchor>
    <xdr:from>
      <xdr:col>4</xdr:col>
      <xdr:colOff>86591</xdr:colOff>
      <xdr:row>37</xdr:row>
      <xdr:rowOff>51955</xdr:rowOff>
    </xdr:from>
    <xdr:ext cx="1350818" cy="1013114"/>
    <xdr:pic>
      <xdr:nvPicPr>
        <xdr:cNvPr id="438" name="Рисунок 437"/>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oneCellAnchor>
  <xdr:oneCellAnchor>
    <xdr:from>
      <xdr:col>4</xdr:col>
      <xdr:colOff>51954</xdr:colOff>
      <xdr:row>299</xdr:row>
      <xdr:rowOff>51955</xdr:rowOff>
    </xdr:from>
    <xdr:ext cx="1369384" cy="1027038"/>
    <xdr:pic>
      <xdr:nvPicPr>
        <xdr:cNvPr id="440" name="Рисунок 439"/>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one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oneCellAnchor>
    <xdr:from>
      <xdr:col>4</xdr:col>
      <xdr:colOff>19707</xdr:colOff>
      <xdr:row>6</xdr:row>
      <xdr:rowOff>32846</xdr:rowOff>
    </xdr:from>
    <xdr:ext cx="1438656" cy="1059284"/>
    <xdr:pic>
      <xdr:nvPicPr>
        <xdr:cNvPr id="441" name="Рисунок 440"/>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oneCellAnchor>
  <xdr:oneCellAnchor>
    <xdr:from>
      <xdr:col>4</xdr:col>
      <xdr:colOff>34635</xdr:colOff>
      <xdr:row>60</xdr:row>
      <xdr:rowOff>25600</xdr:rowOff>
    </xdr:from>
    <xdr:ext cx="1414821" cy="1051139"/>
    <xdr:pic>
      <xdr:nvPicPr>
        <xdr:cNvPr id="442" name="Рисунок 441"/>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oneCellAnchor>
    <xdr:from>
      <xdr:col>4</xdr:col>
      <xdr:colOff>34636</xdr:colOff>
      <xdr:row>29</xdr:row>
      <xdr:rowOff>63860</xdr:rowOff>
    </xdr:from>
    <xdr:ext cx="1405128" cy="996696"/>
    <xdr:pic>
      <xdr:nvPicPr>
        <xdr:cNvPr id="449" name="Рисунок 448"/>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oneCellAnchor>
  <xdr:oneCellAnchor>
    <xdr:from>
      <xdr:col>4</xdr:col>
      <xdr:colOff>34636</xdr:colOff>
      <xdr:row>63</xdr:row>
      <xdr:rowOff>51954</xdr:rowOff>
    </xdr:from>
    <xdr:ext cx="1405128" cy="996696"/>
    <xdr:pic>
      <xdr:nvPicPr>
        <xdr:cNvPr id="450" name="Рисунок 449"/>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oneCellAnchor>
  <xdr:oneCellAnchor>
    <xdr:from>
      <xdr:col>4</xdr:col>
      <xdr:colOff>69273</xdr:colOff>
      <xdr:row>412</xdr:row>
      <xdr:rowOff>51955</xdr:rowOff>
    </xdr:from>
    <xdr:ext cx="1368552" cy="1027176"/>
    <xdr:pic>
      <xdr:nvPicPr>
        <xdr:cNvPr id="453" name="Рисунок 452"/>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oneCellAnchor>
  <xdr:oneCellAnchor>
    <xdr:from>
      <xdr:col>4</xdr:col>
      <xdr:colOff>78308</xdr:colOff>
      <xdr:row>139</xdr:row>
      <xdr:rowOff>60990</xdr:rowOff>
    </xdr:from>
    <xdr:ext cx="1338018" cy="1010332"/>
    <xdr:pic>
      <xdr:nvPicPr>
        <xdr:cNvPr id="140" name="Рисунок 139"/>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oneCellAnchor>
  <xdr:oneCellAnchor>
    <xdr:from>
      <xdr:col>4</xdr:col>
      <xdr:colOff>57977</xdr:colOff>
      <xdr:row>493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31">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oneCellAnchor>
    <xdr:from>
      <xdr:col>4</xdr:col>
      <xdr:colOff>51954</xdr:colOff>
      <xdr:row>467</xdr:row>
      <xdr:rowOff>86590</xdr:rowOff>
    </xdr:from>
    <xdr:ext cx="1373937" cy="986404"/>
    <xdr:pic>
      <xdr:nvPicPr>
        <xdr:cNvPr id="457" name="Рисунок 45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oneCellAnchor>
  <xdr:oneCellAnchor>
    <xdr:from>
      <xdr:col>4</xdr:col>
      <xdr:colOff>69272</xdr:colOff>
      <xdr:row>413</xdr:row>
      <xdr:rowOff>42919</xdr:rowOff>
    </xdr:from>
    <xdr:ext cx="1368552" cy="1027176"/>
    <xdr:pic>
      <xdr:nvPicPr>
        <xdr:cNvPr id="459" name="Рисунок 458"/>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oneCellAnchor>
  <xdr:oneCellAnchor>
    <xdr:from>
      <xdr:col>4</xdr:col>
      <xdr:colOff>77555</xdr:colOff>
      <xdr:row>246</xdr:row>
      <xdr:rowOff>52706</xdr:rowOff>
    </xdr:from>
    <xdr:ext cx="1355337" cy="1015924"/>
    <xdr:pic>
      <xdr:nvPicPr>
        <xdr:cNvPr id="461" name="Рисунок 460"/>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oneCellAnchor>
  <xdr:oneCellAnchor>
    <xdr:from>
      <xdr:col>4</xdr:col>
      <xdr:colOff>68520</xdr:colOff>
      <xdr:row>143</xdr:row>
      <xdr:rowOff>51954</xdr:rowOff>
    </xdr:from>
    <xdr:ext cx="1368136" cy="1026102"/>
    <xdr:pic>
      <xdr:nvPicPr>
        <xdr:cNvPr id="466" name="Рисунок 465"/>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oneCellAnchor>
  <xdr:oneCellAnchor>
    <xdr:from>
      <xdr:col>4</xdr:col>
      <xdr:colOff>121231</xdr:colOff>
      <xdr:row>353</xdr:row>
      <xdr:rowOff>34636</xdr:rowOff>
    </xdr:from>
    <xdr:ext cx="1204170" cy="1049784"/>
    <xdr:pic>
      <xdr:nvPicPr>
        <xdr:cNvPr id="468" name="Рисунок 467"/>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oneCellAnchor>
  <xdr:oneCellAnchor>
    <xdr:from>
      <xdr:col>4</xdr:col>
      <xdr:colOff>51955</xdr:colOff>
      <xdr:row>649</xdr:row>
      <xdr:rowOff>34637</xdr:rowOff>
    </xdr:from>
    <xdr:ext cx="1385453" cy="1039090"/>
    <xdr:pic>
      <xdr:nvPicPr>
        <xdr:cNvPr id="141" name="Рисунок 140"/>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oneCellAnchor>
  <xdr:oneCellAnchor>
    <xdr:from>
      <xdr:col>4</xdr:col>
      <xdr:colOff>80818</xdr:colOff>
      <xdr:row>332</xdr:row>
      <xdr:rowOff>86590</xdr:rowOff>
    </xdr:from>
    <xdr:ext cx="1304636" cy="978477"/>
    <xdr:pic>
      <xdr:nvPicPr>
        <xdr:cNvPr id="173" name="Рисунок 172"/>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oneCellAnchor>
  <xdr:oneCellAnchor>
    <xdr:from>
      <xdr:col>4</xdr:col>
      <xdr:colOff>121226</xdr:colOff>
      <xdr:row>364</xdr:row>
      <xdr:rowOff>41107</xdr:rowOff>
    </xdr:from>
    <xdr:ext cx="1316181" cy="1041374"/>
    <xdr:pic>
      <xdr:nvPicPr>
        <xdr:cNvPr id="174" name="Рисунок 173"/>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oneCellAnchor>
  <xdr:oneCellAnchor>
    <xdr:from>
      <xdr:col>4</xdr:col>
      <xdr:colOff>51954</xdr:colOff>
      <xdr:row>363</xdr:row>
      <xdr:rowOff>34636</xdr:rowOff>
    </xdr:from>
    <xdr:ext cx="1383405" cy="1039091"/>
    <xdr:pic>
      <xdr:nvPicPr>
        <xdr:cNvPr id="475" name="Рисунок 474"/>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oneCellAnchor>
  <xdr:oneCellAnchor>
    <xdr:from>
      <xdr:col>4</xdr:col>
      <xdr:colOff>190500</xdr:colOff>
      <xdr:row>549</xdr:row>
      <xdr:rowOff>33131</xdr:rowOff>
    </xdr:from>
    <xdr:ext cx="1125682" cy="1040594"/>
    <xdr:pic>
      <xdr:nvPicPr>
        <xdr:cNvPr id="175" name="Рисунок 174"/>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oneCellAnchor>
  <xdr:oneCellAnchor>
    <xdr:from>
      <xdr:col>4</xdr:col>
      <xdr:colOff>103909</xdr:colOff>
      <xdr:row>333</xdr:row>
      <xdr:rowOff>78308</xdr:rowOff>
    </xdr:from>
    <xdr:ext cx="1304636" cy="978477"/>
    <xdr:pic>
      <xdr:nvPicPr>
        <xdr:cNvPr id="471" name="Рисунок 470"/>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oneCellAnchor>
  <xdr:oneCellAnchor>
    <xdr:from>
      <xdr:col>4</xdr:col>
      <xdr:colOff>121227</xdr:colOff>
      <xdr:row>469</xdr:row>
      <xdr:rowOff>34637</xdr:rowOff>
    </xdr:from>
    <xdr:ext cx="1204170" cy="1049784"/>
    <xdr:pic>
      <xdr:nvPicPr>
        <xdr:cNvPr id="489" name="Рисунок 48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oneCellAnchor>
  <xdr:oneCellAnchor>
    <xdr:from>
      <xdr:col>4</xdr:col>
      <xdr:colOff>155864</xdr:colOff>
      <xdr:row>482</xdr:row>
      <xdr:rowOff>69272</xdr:rowOff>
    </xdr:from>
    <xdr:ext cx="1204170" cy="969818"/>
    <xdr:pic>
      <xdr:nvPicPr>
        <xdr:cNvPr id="491" name="Рисунок 490"/>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oneCellAnchor>
  <xdr:oneCellAnchor>
    <xdr:from>
      <xdr:col>4</xdr:col>
      <xdr:colOff>51954</xdr:colOff>
      <xdr:row>359</xdr:row>
      <xdr:rowOff>51954</xdr:rowOff>
    </xdr:from>
    <xdr:ext cx="1388225" cy="1021105"/>
    <xdr:pic>
      <xdr:nvPicPr>
        <xdr:cNvPr id="474" name="Рисунок 4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oneCellAnchor>
  <xdr:oneCellAnchor>
    <xdr:from>
      <xdr:col>4</xdr:col>
      <xdr:colOff>51954</xdr:colOff>
      <xdr:row>450</xdr:row>
      <xdr:rowOff>34636</xdr:rowOff>
    </xdr:from>
    <xdr:ext cx="1385454" cy="1042103"/>
    <xdr:pic>
      <xdr:nvPicPr>
        <xdr:cNvPr id="498" name="Рисунок 497"/>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oneCellAnchor>
  <xdr:oneCellAnchor>
    <xdr:from>
      <xdr:col>4</xdr:col>
      <xdr:colOff>155864</xdr:colOff>
      <xdr:row>336</xdr:row>
      <xdr:rowOff>34637</xdr:rowOff>
    </xdr:from>
    <xdr:ext cx="1204170" cy="1049784"/>
    <xdr:pic>
      <xdr:nvPicPr>
        <xdr:cNvPr id="499" name="Рисунок 49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oneCellAnchor>
  <xdr:oneCellAnchor>
    <xdr:from>
      <xdr:col>4</xdr:col>
      <xdr:colOff>51956</xdr:colOff>
      <xdr:row>459</xdr:row>
      <xdr:rowOff>51954</xdr:rowOff>
    </xdr:from>
    <xdr:ext cx="1385454" cy="1059874"/>
    <xdr:pic>
      <xdr:nvPicPr>
        <xdr:cNvPr id="500" name="Рисунок 49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oneCellAnchor>
  <xdr:oneCellAnchor>
    <xdr:from>
      <xdr:col>4</xdr:col>
      <xdr:colOff>69272</xdr:colOff>
      <xdr:row>650</xdr:row>
      <xdr:rowOff>69272</xdr:rowOff>
    </xdr:from>
    <xdr:ext cx="1368136" cy="999184"/>
    <xdr:pic>
      <xdr:nvPicPr>
        <xdr:cNvPr id="501" name="Рисунок 50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oneCellAnchor>
  <xdr:oneCellAnchor>
    <xdr:from>
      <xdr:col>4</xdr:col>
      <xdr:colOff>48243</xdr:colOff>
      <xdr:row>74</xdr:row>
      <xdr:rowOff>38347</xdr:rowOff>
    </xdr:from>
    <xdr:ext cx="1385456" cy="1039092"/>
    <xdr:pic>
      <xdr:nvPicPr>
        <xdr:cNvPr id="502" name="Рисунок 501"/>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oneCellAnchor>
  <xdr:oneCellAnchor>
    <xdr:from>
      <xdr:col>4</xdr:col>
      <xdr:colOff>34636</xdr:colOff>
      <xdr:row>607</xdr:row>
      <xdr:rowOff>34636</xdr:rowOff>
    </xdr:from>
    <xdr:ext cx="1444539" cy="1078055"/>
    <xdr:pic>
      <xdr:nvPicPr>
        <xdr:cNvPr id="503" name="Рисунок 502"/>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oneCellAnchor>
  <xdr:oneCellAnchor>
    <xdr:from>
      <xdr:col>4</xdr:col>
      <xdr:colOff>52707</xdr:colOff>
      <xdr:row>505</xdr:row>
      <xdr:rowOff>43672</xdr:rowOff>
    </xdr:from>
    <xdr:ext cx="1385455" cy="1039091"/>
    <xdr:pic>
      <xdr:nvPicPr>
        <xdr:cNvPr id="504" name="Рисунок 503"/>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oneCellAnchor>
  <xdr:oneCellAnchor>
    <xdr:from>
      <xdr:col>4</xdr:col>
      <xdr:colOff>67769</xdr:colOff>
      <xdr:row>502</xdr:row>
      <xdr:rowOff>59486</xdr:rowOff>
    </xdr:from>
    <xdr:ext cx="1331994" cy="998996"/>
    <xdr:pic>
      <xdr:nvPicPr>
        <xdr:cNvPr id="505" name="Рисунок 50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oneCellAnchor>
  <xdr:oneCellAnchor>
    <xdr:from>
      <xdr:col>4</xdr:col>
      <xdr:colOff>17318</xdr:colOff>
      <xdr:row>368</xdr:row>
      <xdr:rowOff>17318</xdr:rowOff>
    </xdr:from>
    <xdr:ext cx="1437409" cy="1092064"/>
    <xdr:pic>
      <xdr:nvPicPr>
        <xdr:cNvPr id="508" name="Рисунок 507"/>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oneCellAnchor>
  <xdr:oneCellAnchor>
    <xdr:from>
      <xdr:col>4</xdr:col>
      <xdr:colOff>60989</xdr:colOff>
      <xdr:row>84</xdr:row>
      <xdr:rowOff>43671</xdr:rowOff>
    </xdr:from>
    <xdr:ext cx="1368137" cy="1024367"/>
    <xdr:pic>
      <xdr:nvPicPr>
        <xdr:cNvPr id="510" name="Рисунок 509"/>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oneCellAnchor>
  <xdr:oneCellAnchor>
    <xdr:from>
      <xdr:col>4</xdr:col>
      <xdr:colOff>60237</xdr:colOff>
      <xdr:row>473</xdr:row>
      <xdr:rowOff>51954</xdr:rowOff>
    </xdr:from>
    <xdr:ext cx="1350818" cy="1013114"/>
    <xdr:pic>
      <xdr:nvPicPr>
        <xdr:cNvPr id="513" name="Рисунок 512"/>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oneCellAnchor>
  <xdr:oneCellAnchor>
    <xdr:from>
      <xdr:col>4</xdr:col>
      <xdr:colOff>77555</xdr:colOff>
      <xdr:row>474</xdr:row>
      <xdr:rowOff>52706</xdr:rowOff>
    </xdr:from>
    <xdr:ext cx="1350818" cy="1013114"/>
    <xdr:pic>
      <xdr:nvPicPr>
        <xdr:cNvPr id="514" name="Рисунок 513"/>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oneCellAnchor>
  <xdr:oneCellAnchor>
    <xdr:from>
      <xdr:col>4</xdr:col>
      <xdr:colOff>121229</xdr:colOff>
      <xdr:row>358</xdr:row>
      <xdr:rowOff>34636</xdr:rowOff>
    </xdr:from>
    <xdr:ext cx="1204170" cy="1049784"/>
    <xdr:pic>
      <xdr:nvPicPr>
        <xdr:cNvPr id="515" name="Рисунок 5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oneCellAnchor>
  <xdr:oneCellAnchor>
    <xdr:from>
      <xdr:col>4</xdr:col>
      <xdr:colOff>51954</xdr:colOff>
      <xdr:row>189</xdr:row>
      <xdr:rowOff>51954</xdr:rowOff>
    </xdr:from>
    <xdr:ext cx="1362363" cy="1021772"/>
    <xdr:pic>
      <xdr:nvPicPr>
        <xdr:cNvPr id="516" name="Рисунок 515"/>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oneCellAnchor>
  <xdr:oneCellAnchor>
    <xdr:from>
      <xdr:col>4</xdr:col>
      <xdr:colOff>33306</xdr:colOff>
      <xdr:row>7</xdr:row>
      <xdr:rowOff>29308</xdr:rowOff>
    </xdr:from>
    <xdr:ext cx="1415648" cy="1061736"/>
    <xdr:pic>
      <xdr:nvPicPr>
        <xdr:cNvPr id="4" name="Рисунок 3"/>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oneCellAnchor>
  <xdr:oneCellAnchor>
    <xdr:from>
      <xdr:col>4</xdr:col>
      <xdr:colOff>54429</xdr:colOff>
      <xdr:row>199</xdr:row>
      <xdr:rowOff>40822</xdr:rowOff>
    </xdr:from>
    <xdr:ext cx="1382980" cy="1037235"/>
    <xdr:pic>
      <xdr:nvPicPr>
        <xdr:cNvPr id="518" name="Рисунок 517"/>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oneCellAnchor>
  <xdr:oneCellAnchor>
    <xdr:from>
      <xdr:col>4</xdr:col>
      <xdr:colOff>51202</xdr:colOff>
      <xdr:row>230</xdr:row>
      <xdr:rowOff>34636</xdr:rowOff>
    </xdr:from>
    <xdr:ext cx="1389973" cy="1048562"/>
    <xdr:pic>
      <xdr:nvPicPr>
        <xdr:cNvPr id="519" name="Рисунок 51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oneCellAnchor>
  <xdr:oneCellAnchor>
    <xdr:from>
      <xdr:col>4</xdr:col>
      <xdr:colOff>66260</xdr:colOff>
      <xdr:row>109</xdr:row>
      <xdr:rowOff>45178</xdr:rowOff>
    </xdr:from>
    <xdr:ext cx="1360355" cy="1020266"/>
    <xdr:pic>
      <xdr:nvPicPr>
        <xdr:cNvPr id="520" name="Рисунок 51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oneCellAnchor>
  <xdr:oneCellAnchor>
    <xdr:from>
      <xdr:col>4</xdr:col>
      <xdr:colOff>41412</xdr:colOff>
      <xdr:row>62</xdr:row>
      <xdr:rowOff>35389</xdr:rowOff>
    </xdr:from>
    <xdr:ext cx="1391479" cy="1043609"/>
    <xdr:pic>
      <xdr:nvPicPr>
        <xdr:cNvPr id="521" name="Рисунок 52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oneCellAnchor>
  <xdr:oneCellAnchor>
    <xdr:from>
      <xdr:col>4</xdr:col>
      <xdr:colOff>41413</xdr:colOff>
      <xdr:row>261</xdr:row>
      <xdr:rowOff>57001</xdr:rowOff>
    </xdr:from>
    <xdr:ext cx="1405031" cy="1003174"/>
    <xdr:pic>
      <xdr:nvPicPr>
        <xdr:cNvPr id="526" name="Рисунок 525"/>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oneCellAnchor>
  <xdr:oneCellAnchor>
    <xdr:from>
      <xdr:col>4</xdr:col>
      <xdr:colOff>33130</xdr:colOff>
      <xdr:row>641</xdr:row>
      <xdr:rowOff>25602</xdr:rowOff>
    </xdr:from>
    <xdr:ext cx="1407540" cy="1055656"/>
    <xdr:pic>
      <xdr:nvPicPr>
        <xdr:cNvPr id="527" name="Рисунок 526"/>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oneCellAnchor>
  <xdr:oneCellAnchor>
    <xdr:from>
      <xdr:col>4</xdr:col>
      <xdr:colOff>51954</xdr:colOff>
      <xdr:row>355</xdr:row>
      <xdr:rowOff>34635</xdr:rowOff>
    </xdr:from>
    <xdr:ext cx="1385454" cy="1039091"/>
    <xdr:pic>
      <xdr:nvPicPr>
        <xdr:cNvPr id="529" name="Рисунок 528"/>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oneCellAnchor>
  <xdr:oneCellAnchor>
    <xdr:from>
      <xdr:col>4</xdr:col>
      <xdr:colOff>41163</xdr:colOff>
      <xdr:row>276</xdr:row>
      <xdr:rowOff>33131</xdr:rowOff>
    </xdr:from>
    <xdr:ext cx="1399509" cy="1049632"/>
    <xdr:pic>
      <xdr:nvPicPr>
        <xdr:cNvPr id="536" name="Рисунок 535"/>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oneCellAnchor>
  <xdr:oneCellAnchor>
    <xdr:from>
      <xdr:col>4</xdr:col>
      <xdr:colOff>33130</xdr:colOff>
      <xdr:row>277</xdr:row>
      <xdr:rowOff>27105</xdr:rowOff>
    </xdr:from>
    <xdr:ext cx="1407542" cy="1055657"/>
    <xdr:pic>
      <xdr:nvPicPr>
        <xdr:cNvPr id="540" name="Рисунок 539"/>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oneCellAnchor>
  <xdr:oneCellAnchor>
    <xdr:from>
      <xdr:col>4</xdr:col>
      <xdr:colOff>43920</xdr:colOff>
      <xdr:row>612</xdr:row>
      <xdr:rowOff>41411</xdr:rowOff>
    </xdr:from>
    <xdr:ext cx="1376921" cy="1032691"/>
    <xdr:pic>
      <xdr:nvPicPr>
        <xdr:cNvPr id="534" name="Рисунок 533"/>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oneCellAnchor>
  <xdr:oneCellAnchor>
    <xdr:from>
      <xdr:col>4</xdr:col>
      <xdr:colOff>51954</xdr:colOff>
      <xdr:row>271</xdr:row>
      <xdr:rowOff>51954</xdr:rowOff>
    </xdr:from>
    <xdr:ext cx="1368136" cy="1026102"/>
    <xdr:pic>
      <xdr:nvPicPr>
        <xdr:cNvPr id="528" name="Рисунок 527"/>
        <xdr:cNvPicPr>
          <a:picLocks noChangeAspect="1"/>
        </xdr:cNvPicPr>
      </xdr:nvPicPr>
      <xdr:blipFill>
        <a:blip xmlns:r="http://schemas.openxmlformats.org/officeDocument/2006/relationships" r:embed="rId15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oneCellAnchor>
  <xdr:oneCellAnchor>
    <xdr:from>
      <xdr:col>4</xdr:col>
      <xdr:colOff>41412</xdr:colOff>
      <xdr:row>262</xdr:row>
      <xdr:rowOff>23432</xdr:rowOff>
    </xdr:from>
    <xdr:ext cx="1407276" cy="1028459"/>
    <xdr:pic>
      <xdr:nvPicPr>
        <xdr:cNvPr id="543" name="Рисунок 542"/>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oneCellAnchor>
  <xdr:oneCellAnchor>
    <xdr:from>
      <xdr:col>4</xdr:col>
      <xdr:colOff>34636</xdr:colOff>
      <xdr:row>508</xdr:row>
      <xdr:rowOff>43294</xdr:rowOff>
    </xdr:from>
    <xdr:ext cx="1420091" cy="1065071"/>
    <xdr:pic>
      <xdr:nvPicPr>
        <xdr:cNvPr id="546" name="Рисунок 545"/>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oneCellAnchor>
  <xdr:oneCellAnchor>
    <xdr:from>
      <xdr:col>4</xdr:col>
      <xdr:colOff>17318</xdr:colOff>
      <xdr:row>509</xdr:row>
      <xdr:rowOff>17318</xdr:rowOff>
    </xdr:from>
    <xdr:ext cx="1420091" cy="1065069"/>
    <xdr:pic>
      <xdr:nvPicPr>
        <xdr:cNvPr id="549" name="Рисунок 54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oneCellAnchor>
  <xdr:oneCellAnchor>
    <xdr:from>
      <xdr:col>4</xdr:col>
      <xdr:colOff>41162</xdr:colOff>
      <xdr:row>205</xdr:row>
      <xdr:rowOff>33130</xdr:rowOff>
    </xdr:from>
    <xdr:ext cx="1387964" cy="1040974"/>
    <xdr:pic>
      <xdr:nvPicPr>
        <xdr:cNvPr id="551" name="Рисунок 550"/>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oneCellAnchor>
  <xdr:oneCellAnchor>
    <xdr:from>
      <xdr:col>4</xdr:col>
      <xdr:colOff>57977</xdr:colOff>
      <xdr:row>105</xdr:row>
      <xdr:rowOff>38556</xdr:rowOff>
    </xdr:from>
    <xdr:ext cx="1355336" cy="1034607"/>
    <xdr:pic>
      <xdr:nvPicPr>
        <xdr:cNvPr id="553" name="Рисунок 552"/>
        <xdr:cNvPicPr>
          <a:picLocks noChangeAspect="1"/>
        </xdr:cNvPicPr>
      </xdr:nvPicPr>
      <xdr:blipFill>
        <a:blip xmlns:r="http://schemas.openxmlformats.org/officeDocument/2006/relationships" r:embed="rId163"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oneCellAnchor>
  <xdr:oneCellAnchor>
    <xdr:from>
      <xdr:col>4</xdr:col>
      <xdr:colOff>41415</xdr:colOff>
      <xdr:row>124</xdr:row>
      <xdr:rowOff>43484</xdr:rowOff>
    </xdr:from>
    <xdr:ext cx="1383194" cy="1037395"/>
    <xdr:pic>
      <xdr:nvPicPr>
        <xdr:cNvPr id="554" name="Рисунок 553"/>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oneCellAnchor>
  <xdr:oneCellAnchor>
    <xdr:from>
      <xdr:col>4</xdr:col>
      <xdr:colOff>121226</xdr:colOff>
      <xdr:row>449</xdr:row>
      <xdr:rowOff>34636</xdr:rowOff>
    </xdr:from>
    <xdr:ext cx="1204170" cy="1049784"/>
    <xdr:pic>
      <xdr:nvPicPr>
        <xdr:cNvPr id="555" name="Рисунок 55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oneCellAnchor>
  <xdr:oneCellAnchor>
    <xdr:from>
      <xdr:col>4</xdr:col>
      <xdr:colOff>57977</xdr:colOff>
      <xdr:row>636</xdr:row>
      <xdr:rowOff>44914</xdr:rowOff>
    </xdr:from>
    <xdr:ext cx="1375897" cy="1031923"/>
    <xdr:pic>
      <xdr:nvPicPr>
        <xdr:cNvPr id="557" name="Рисунок 556"/>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oneCellAnchor>
  <xdr:oneCellAnchor>
    <xdr:from>
      <xdr:col>4</xdr:col>
      <xdr:colOff>49696</xdr:colOff>
      <xdr:row>634</xdr:row>
      <xdr:rowOff>36270</xdr:rowOff>
    </xdr:from>
    <xdr:ext cx="1401036" cy="1050777"/>
    <xdr:pic>
      <xdr:nvPicPr>
        <xdr:cNvPr id="558" name="Рисунок 557"/>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oneCellAnchor>
  <xdr:oneCellAnchor>
    <xdr:from>
      <xdr:col>4</xdr:col>
      <xdr:colOff>42921</xdr:colOff>
      <xdr:row>633</xdr:row>
      <xdr:rowOff>33884</xdr:rowOff>
    </xdr:from>
    <xdr:ext cx="1398776" cy="1049082"/>
    <xdr:pic>
      <xdr:nvPicPr>
        <xdr:cNvPr id="559" name="Рисунок 558"/>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oneCellAnchor>
  <xdr:oneCellAnchor>
    <xdr:from>
      <xdr:col>4</xdr:col>
      <xdr:colOff>34636</xdr:colOff>
      <xdr:row>522</xdr:row>
      <xdr:rowOff>34636</xdr:rowOff>
    </xdr:from>
    <xdr:ext cx="1385455" cy="1039090"/>
    <xdr:pic>
      <xdr:nvPicPr>
        <xdr:cNvPr id="560" name="Рисунок 559"/>
        <xdr:cNvPicPr>
          <a:picLocks noChangeAspect="1"/>
        </xdr:cNvPicPr>
      </xdr:nvPicPr>
      <xdr:blipFill>
        <a:blip xmlns:r="http://schemas.openxmlformats.org/officeDocument/2006/relationships" r:embed="rId168"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oneCellAnchor>
  <xdr:oneCellAnchor>
    <xdr:from>
      <xdr:col>4</xdr:col>
      <xdr:colOff>49104</xdr:colOff>
      <xdr:row>134</xdr:row>
      <xdr:rowOff>57472</xdr:rowOff>
    </xdr:from>
    <xdr:ext cx="1392070" cy="1017821"/>
    <xdr:pic>
      <xdr:nvPicPr>
        <xdr:cNvPr id="561" name="Рисунок 56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oneCellAnchor>
  <xdr:oneCellAnchor>
    <xdr:from>
      <xdr:col>4</xdr:col>
      <xdr:colOff>225137</xdr:colOff>
      <xdr:row>377</xdr:row>
      <xdr:rowOff>51955</xdr:rowOff>
    </xdr:from>
    <xdr:ext cx="1099193" cy="1056986"/>
    <xdr:pic>
      <xdr:nvPicPr>
        <xdr:cNvPr id="562" name="Рисунок 56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oneCellAnchor>
  <xdr:oneCellAnchor>
    <xdr:from>
      <xdr:col>4</xdr:col>
      <xdr:colOff>51953</xdr:colOff>
      <xdr:row>464</xdr:row>
      <xdr:rowOff>86591</xdr:rowOff>
    </xdr:from>
    <xdr:ext cx="1373937" cy="986404"/>
    <xdr:pic>
      <xdr:nvPicPr>
        <xdr:cNvPr id="564" name="Рисунок 56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oneCellAnchor>
  <xdr:oneCellAnchor>
    <xdr:from>
      <xdr:col>4</xdr:col>
      <xdr:colOff>49696</xdr:colOff>
      <xdr:row>110</xdr:row>
      <xdr:rowOff>41601</xdr:rowOff>
    </xdr:from>
    <xdr:ext cx="1391229" cy="1043422"/>
    <xdr:pic>
      <xdr:nvPicPr>
        <xdr:cNvPr id="563" name="Рисунок 562"/>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oneCellAnchor>
  <xdr:oneCellAnchor>
    <xdr:from>
      <xdr:col>4</xdr:col>
      <xdr:colOff>38566</xdr:colOff>
      <xdr:row>664</xdr:row>
      <xdr:rowOff>33131</xdr:rowOff>
    </xdr:from>
    <xdr:ext cx="1386043" cy="1031476"/>
    <xdr:pic>
      <xdr:nvPicPr>
        <xdr:cNvPr id="565" name="Рисунок 564"/>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oneCellAnchor>
  <xdr:oneCellAnchor>
    <xdr:from>
      <xdr:col>4</xdr:col>
      <xdr:colOff>41413</xdr:colOff>
      <xdr:row>548</xdr:row>
      <xdr:rowOff>35388</xdr:rowOff>
    </xdr:from>
    <xdr:ext cx="1378678" cy="1034009"/>
    <xdr:pic>
      <xdr:nvPicPr>
        <xdr:cNvPr id="566" name="Рисунок 565"/>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oneCellAnchor>
  <xdr:oneCellAnchor>
    <xdr:from>
      <xdr:col>4</xdr:col>
      <xdr:colOff>17317</xdr:colOff>
      <xdr:row>484</xdr:row>
      <xdr:rowOff>17317</xdr:rowOff>
    </xdr:from>
    <xdr:ext cx="1437409" cy="1093767"/>
    <xdr:pic>
      <xdr:nvPicPr>
        <xdr:cNvPr id="179" name="Рисунок 178"/>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oneCellAnchor>
  <xdr:oneCellAnchor>
    <xdr:from>
      <xdr:col>4</xdr:col>
      <xdr:colOff>86590</xdr:colOff>
      <xdr:row>366</xdr:row>
      <xdr:rowOff>34636</xdr:rowOff>
    </xdr:from>
    <xdr:ext cx="1316181" cy="1041374"/>
    <xdr:pic>
      <xdr:nvPicPr>
        <xdr:cNvPr id="569" name="Рисунок 56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oneCellAnchor>
  <xdr:oneCellAnchor>
    <xdr:from>
      <xdr:col>4</xdr:col>
      <xdr:colOff>60989</xdr:colOff>
      <xdr:row>328</xdr:row>
      <xdr:rowOff>69272</xdr:rowOff>
    </xdr:from>
    <xdr:ext cx="1316181" cy="989419"/>
    <xdr:pic>
      <xdr:nvPicPr>
        <xdr:cNvPr id="570" name="Рисунок 569"/>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oneCellAnchor>
  <xdr:oneCellAnchor>
    <xdr:from>
      <xdr:col>4</xdr:col>
      <xdr:colOff>51953</xdr:colOff>
      <xdr:row>520</xdr:row>
      <xdr:rowOff>17318</xdr:rowOff>
    </xdr:from>
    <xdr:ext cx="1402774" cy="1052080"/>
    <xdr:pic>
      <xdr:nvPicPr>
        <xdr:cNvPr id="183" name="Рисунок 182"/>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oneCellAnchor>
  <xdr:oneCellAnchor>
    <xdr:from>
      <xdr:col>4</xdr:col>
      <xdr:colOff>42163</xdr:colOff>
      <xdr:row>172</xdr:row>
      <xdr:rowOff>31882</xdr:rowOff>
    </xdr:from>
    <xdr:ext cx="1407291" cy="1044858"/>
    <xdr:pic>
      <xdr:nvPicPr>
        <xdr:cNvPr id="192" name="Рисунок 19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oneCellAnchor>
  <xdr:oneCellAnchor>
    <xdr:from>
      <xdr:col>4</xdr:col>
      <xdr:colOff>33884</xdr:colOff>
      <xdr:row>133</xdr:row>
      <xdr:rowOff>33884</xdr:rowOff>
    </xdr:from>
    <xdr:ext cx="1405787" cy="1046167"/>
    <xdr:pic>
      <xdr:nvPicPr>
        <xdr:cNvPr id="573" name="Рисунок 572"/>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oneCellAnchor>
  <xdr:oneCellAnchor>
    <xdr:from>
      <xdr:col>4</xdr:col>
      <xdr:colOff>69185</xdr:colOff>
      <xdr:row>207</xdr:row>
      <xdr:rowOff>54498</xdr:rowOff>
    </xdr:from>
    <xdr:ext cx="1366888" cy="1025166"/>
    <xdr:pic>
      <xdr:nvPicPr>
        <xdr:cNvPr id="575" name="Рисунок 574"/>
        <xdr:cNvPicPr>
          <a:picLocks noChangeAspect="1"/>
        </xdr:cNvPicPr>
      </xdr:nvPicPr>
      <xdr:blipFill>
        <a:blip xmlns:r="http://schemas.openxmlformats.org/officeDocument/2006/relationships" r:embed="rId177">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oneCellAnchor>
  <xdr:oneCellAnchor>
    <xdr:from>
      <xdr:col>4</xdr:col>
      <xdr:colOff>41413</xdr:colOff>
      <xdr:row>204</xdr:row>
      <xdr:rowOff>41504</xdr:rowOff>
    </xdr:from>
    <xdr:ext cx="1391479" cy="1026953"/>
    <xdr:pic>
      <xdr:nvPicPr>
        <xdr:cNvPr id="576" name="Рисунок 575"/>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oneCellAnchor>
  <xdr:oneCellAnchor>
    <xdr:from>
      <xdr:col>4</xdr:col>
      <xdr:colOff>57978</xdr:colOff>
      <xdr:row>326</xdr:row>
      <xdr:rowOff>47812</xdr:rowOff>
    </xdr:from>
    <xdr:ext cx="1362113" cy="1021585"/>
    <xdr:pic>
      <xdr:nvPicPr>
        <xdr:cNvPr id="578" name="Рисунок 57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oneCellAnchor>
  <xdr:oneCellAnchor>
    <xdr:from>
      <xdr:col>4</xdr:col>
      <xdr:colOff>60489</xdr:colOff>
      <xdr:row>325</xdr:row>
      <xdr:rowOff>49696</xdr:rowOff>
    </xdr:from>
    <xdr:ext cx="1359602" cy="1019702"/>
    <xdr:pic>
      <xdr:nvPicPr>
        <xdr:cNvPr id="579" name="Рисунок 578"/>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oneCellAnchor>
  <xdr:oneCellAnchor>
    <xdr:from>
      <xdr:col>4</xdr:col>
      <xdr:colOff>57978</xdr:colOff>
      <xdr:row>338</xdr:row>
      <xdr:rowOff>50071</xdr:rowOff>
    </xdr:from>
    <xdr:ext cx="1371148" cy="1028361"/>
    <xdr:pic>
      <xdr:nvPicPr>
        <xdr:cNvPr id="580" name="Рисунок 57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oneCellAnchor>
  <xdr:oneCellAnchor>
    <xdr:from>
      <xdr:col>4</xdr:col>
      <xdr:colOff>59485</xdr:colOff>
      <xdr:row>132</xdr:row>
      <xdr:rowOff>40453</xdr:rowOff>
    </xdr:from>
    <xdr:ext cx="1373408" cy="1030056"/>
    <xdr:pic>
      <xdr:nvPicPr>
        <xdr:cNvPr id="9" name="Рисунок 8"/>
        <xdr:cNvPicPr>
          <a:picLocks noChangeAspect="1"/>
        </xdr:cNvPicPr>
      </xdr:nvPicPr>
      <xdr:blipFill>
        <a:blip xmlns:r="http://schemas.openxmlformats.org/officeDocument/2006/relationships" r:embed="rId180">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oneCellAnchor>
  <xdr:oneCellAnchor>
    <xdr:from>
      <xdr:col>4</xdr:col>
      <xdr:colOff>41413</xdr:colOff>
      <xdr:row>625</xdr:row>
      <xdr:rowOff>27105</xdr:rowOff>
    </xdr:from>
    <xdr:ext cx="1395996" cy="1046997"/>
    <xdr:pic>
      <xdr:nvPicPr>
        <xdr:cNvPr id="584" name="Рисунок 583"/>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oneCellAnchor>
  <xdr:oneCellAnchor>
    <xdr:from>
      <xdr:col>4</xdr:col>
      <xdr:colOff>57978</xdr:colOff>
      <xdr:row>319</xdr:row>
      <xdr:rowOff>47676</xdr:rowOff>
    </xdr:from>
    <xdr:ext cx="1379431" cy="1029975"/>
    <xdr:pic>
      <xdr:nvPicPr>
        <xdr:cNvPr id="586" name="Рисунок 585"/>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oneCellAnchor>
  <xdr:oneCellAnchor>
    <xdr:from>
      <xdr:col>4</xdr:col>
      <xdr:colOff>34636</xdr:colOff>
      <xdr:row>147</xdr:row>
      <xdr:rowOff>34636</xdr:rowOff>
    </xdr:from>
    <xdr:ext cx="1402773" cy="1052080"/>
    <xdr:pic>
      <xdr:nvPicPr>
        <xdr:cNvPr id="587" name="Рисунок 586"/>
        <xdr:cNvPicPr>
          <a:picLocks noChangeAspect="1"/>
        </xdr:cNvPicPr>
      </xdr:nvPicPr>
      <xdr:blipFill>
        <a:blip xmlns:r="http://schemas.openxmlformats.org/officeDocument/2006/relationships" r:embed="rId183">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oneCellAnchor>
  <xdr:oneCellAnchor>
    <xdr:from>
      <xdr:col>4</xdr:col>
      <xdr:colOff>29998</xdr:colOff>
      <xdr:row>624</xdr:row>
      <xdr:rowOff>24848</xdr:rowOff>
    </xdr:from>
    <xdr:ext cx="1416446" cy="1051891"/>
    <xdr:pic>
      <xdr:nvPicPr>
        <xdr:cNvPr id="590" name="Рисунок 589"/>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oneCellAnchor>
  <xdr:oneCellAnchor>
    <xdr:from>
      <xdr:col>4</xdr:col>
      <xdr:colOff>50197</xdr:colOff>
      <xdr:row>146</xdr:row>
      <xdr:rowOff>54429</xdr:rowOff>
    </xdr:from>
    <xdr:ext cx="1390476" cy="1008704"/>
    <xdr:pic>
      <xdr:nvPicPr>
        <xdr:cNvPr id="108" name="Рисунок 107"/>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oneCellAnchor>
  <xdr:oneCellAnchor>
    <xdr:from>
      <xdr:col>4</xdr:col>
      <xdr:colOff>35051</xdr:colOff>
      <xdr:row>235</xdr:row>
      <xdr:rowOff>41412</xdr:rowOff>
    </xdr:from>
    <xdr:ext cx="1420914" cy="1037881"/>
    <xdr:pic>
      <xdr:nvPicPr>
        <xdr:cNvPr id="196" name="Рисунок 195"/>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oneCellAnchor>
  <xdr:oneCellAnchor>
    <xdr:from>
      <xdr:col>4</xdr:col>
      <xdr:colOff>50448</xdr:colOff>
      <xdr:row>623</xdr:row>
      <xdr:rowOff>42165</xdr:rowOff>
    </xdr:from>
    <xdr:ext cx="1399009" cy="1034575"/>
    <xdr:pic>
      <xdr:nvPicPr>
        <xdr:cNvPr id="589" name="Рисунок 588"/>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oneCellAnchor>
  <xdr:oneCellAnchor>
    <xdr:from>
      <xdr:col>4</xdr:col>
      <xdr:colOff>51954</xdr:colOff>
      <xdr:row>476</xdr:row>
      <xdr:rowOff>51955</xdr:rowOff>
    </xdr:from>
    <xdr:ext cx="1385455" cy="1056696"/>
    <xdr:pic>
      <xdr:nvPicPr>
        <xdr:cNvPr id="591" name="Рисунок 590"/>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oneCellAnchor>
  <xdr:oneCellAnchor>
    <xdr:from>
      <xdr:col>4</xdr:col>
      <xdr:colOff>42919</xdr:colOff>
      <xdr:row>138</xdr:row>
      <xdr:rowOff>34636</xdr:rowOff>
    </xdr:from>
    <xdr:ext cx="1398255" cy="1048691"/>
    <xdr:pic>
      <xdr:nvPicPr>
        <xdr:cNvPr id="592" name="Рисунок 591"/>
        <xdr:cNvPicPr>
          <a:picLocks noChangeAspect="1"/>
        </xdr:cNvPicPr>
      </xdr:nvPicPr>
      <xdr:blipFill>
        <a:blip xmlns:r="http://schemas.openxmlformats.org/officeDocument/2006/relationships" r:embed="rId189"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oneCellAnchor>
  <xdr:oneCellAnchor>
    <xdr:from>
      <xdr:col>4</xdr:col>
      <xdr:colOff>60991</xdr:colOff>
      <xdr:row>622</xdr:row>
      <xdr:rowOff>51955</xdr:rowOff>
    </xdr:from>
    <xdr:ext cx="1347053" cy="1010290"/>
    <xdr:pic>
      <xdr:nvPicPr>
        <xdr:cNvPr id="593" name="Рисунок 592"/>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oneCellAnchor>
  <xdr:oneCellAnchor>
    <xdr:from>
      <xdr:col>4</xdr:col>
      <xdr:colOff>74543</xdr:colOff>
      <xdr:row>320</xdr:row>
      <xdr:rowOff>47248</xdr:rowOff>
    </xdr:from>
    <xdr:ext cx="1362866" cy="1022150"/>
    <xdr:pic>
      <xdr:nvPicPr>
        <xdr:cNvPr id="594" name="Рисунок 593"/>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oneCellAnchor>
  <xdr:oneCellAnchor>
    <xdr:from>
      <xdr:col>4</xdr:col>
      <xdr:colOff>25601</xdr:colOff>
      <xdr:row>182</xdr:row>
      <xdr:rowOff>41413</xdr:rowOff>
    </xdr:from>
    <xdr:ext cx="1420091" cy="1027043"/>
    <xdr:pic>
      <xdr:nvPicPr>
        <xdr:cNvPr id="596" name="Рисунок 595"/>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oneCellAnchor>
  <xdr:oneCellAnchor>
    <xdr:from>
      <xdr:col>4</xdr:col>
      <xdr:colOff>34636</xdr:colOff>
      <xdr:row>478</xdr:row>
      <xdr:rowOff>34636</xdr:rowOff>
    </xdr:from>
    <xdr:ext cx="1396777" cy="1045046"/>
    <xdr:pic>
      <xdr:nvPicPr>
        <xdr:cNvPr id="598" name="Рисунок 597"/>
        <xdr:cNvPicPr>
          <a:picLocks noChangeAspect="1"/>
        </xdr:cNvPicPr>
      </xdr:nvPicPr>
      <xdr:blipFill>
        <a:blip xmlns:r="http://schemas.openxmlformats.org/officeDocument/2006/relationships" r:embed="rId192"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oneCellAnchor>
  <xdr:oneCellAnchor>
    <xdr:from>
      <xdr:col>4</xdr:col>
      <xdr:colOff>57979</xdr:colOff>
      <xdr:row>68</xdr:row>
      <xdr:rowOff>35543</xdr:rowOff>
    </xdr:from>
    <xdr:ext cx="1387612" cy="1049480"/>
    <xdr:pic>
      <xdr:nvPicPr>
        <xdr:cNvPr id="599" name="Рисунок 598"/>
        <xdr:cNvPicPr>
          <a:picLocks noChangeAspect="1"/>
        </xdr:cNvPicPr>
      </xdr:nvPicPr>
      <xdr:blipFill>
        <a:blip xmlns:r="http://schemas.openxmlformats.org/officeDocument/2006/relationships" r:embed="rId193">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oneCellAnchor>
  <xdr:oneCellAnchor>
    <xdr:from>
      <xdr:col>4</xdr:col>
      <xdr:colOff>23271</xdr:colOff>
      <xdr:row>41</xdr:row>
      <xdr:rowOff>23270</xdr:rowOff>
    </xdr:from>
    <xdr:ext cx="1429004" cy="1086716"/>
    <xdr:pic>
      <xdr:nvPicPr>
        <xdr:cNvPr id="600" name="Рисунок 599"/>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oneCellAnchor>
  <xdr:oneCellAnchor>
    <xdr:from>
      <xdr:col>4</xdr:col>
      <xdr:colOff>38100</xdr:colOff>
      <xdr:row>40</xdr:row>
      <xdr:rowOff>47625</xdr:rowOff>
    </xdr:from>
    <xdr:ext cx="1399850" cy="1017434"/>
    <xdr:pic>
      <xdr:nvPicPr>
        <xdr:cNvPr id="601" name="Рисунок 600"/>
        <xdr:cNvPicPr>
          <a:picLocks noChangeAspect="1"/>
        </xdr:cNvPicPr>
      </xdr:nvPicPr>
      <xdr:blipFill>
        <a:blip xmlns:r="http://schemas.openxmlformats.org/officeDocument/2006/relationships" r:embed="rId195">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oneCellAnchor>
  <xdr:oneCellAnchor>
    <xdr:from>
      <xdr:col>4</xdr:col>
      <xdr:colOff>41412</xdr:colOff>
      <xdr:row>117</xdr:row>
      <xdr:rowOff>39881</xdr:rowOff>
    </xdr:from>
    <xdr:ext cx="1396749" cy="1072593"/>
    <xdr:pic>
      <xdr:nvPicPr>
        <xdr:cNvPr id="602" name="Рисунок 601"/>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oneCellAnchor>
  <xdr:oneCellAnchor>
    <xdr:from>
      <xdr:col>4</xdr:col>
      <xdr:colOff>57978</xdr:colOff>
      <xdr:row>75</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oneCellAnchor>
    <xdr:from>
      <xdr:col>4</xdr:col>
      <xdr:colOff>54429</xdr:colOff>
      <xdr:row>191</xdr:row>
      <xdr:rowOff>47545</xdr:rowOff>
    </xdr:from>
    <xdr:ext cx="1389854" cy="1041025"/>
    <xdr:pic>
      <xdr:nvPicPr>
        <xdr:cNvPr id="607" name="Рисунок 606"/>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oneCellAnchor>
  <xdr:oneCellAnchor>
    <xdr:from>
      <xdr:col>4</xdr:col>
      <xdr:colOff>38346</xdr:colOff>
      <xdr:row>120</xdr:row>
      <xdr:rowOff>33131</xdr:rowOff>
    </xdr:from>
    <xdr:ext cx="1397591" cy="1050988"/>
    <xdr:pic>
      <xdr:nvPicPr>
        <xdr:cNvPr id="608" name="Рисунок 607"/>
        <xdr:cNvPicPr>
          <a:picLocks noChangeAspect="1"/>
        </xdr:cNvPicPr>
      </xdr:nvPicPr>
      <xdr:blipFill>
        <a:blip xmlns:r="http://schemas.openxmlformats.org/officeDocument/2006/relationships" r:embed="rId199">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oneCellAnchor>
  <xdr:oneCellAnchor>
    <xdr:from>
      <xdr:col>4</xdr:col>
      <xdr:colOff>34636</xdr:colOff>
      <xdr:row>367</xdr:row>
      <xdr:rowOff>34636</xdr:rowOff>
    </xdr:from>
    <xdr:ext cx="1420091" cy="1060334"/>
    <xdr:pic>
      <xdr:nvPicPr>
        <xdr:cNvPr id="612" name="Рисунок 61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oneCellAnchor>
  <xdr:oneCellAnchor>
    <xdr:from>
      <xdr:col>4</xdr:col>
      <xdr:colOff>17318</xdr:colOff>
      <xdr:row>390</xdr:row>
      <xdr:rowOff>17318</xdr:rowOff>
    </xdr:from>
    <xdr:ext cx="1438276" cy="1075830"/>
    <xdr:pic>
      <xdr:nvPicPr>
        <xdr:cNvPr id="613" name="Рисунок 612"/>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oneCellAnchor>
  <xdr:oneCellAnchor>
    <xdr:from>
      <xdr:col>4</xdr:col>
      <xdr:colOff>17318</xdr:colOff>
      <xdr:row>391</xdr:row>
      <xdr:rowOff>17318</xdr:rowOff>
    </xdr:from>
    <xdr:ext cx="1409998" cy="1054679"/>
    <xdr:pic>
      <xdr:nvPicPr>
        <xdr:cNvPr id="614" name="Рисунок 613"/>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oneCellAnchor>
  <xdr:oneCellAnchor>
    <xdr:from>
      <xdr:col>4</xdr:col>
      <xdr:colOff>17318</xdr:colOff>
      <xdr:row>392</xdr:row>
      <xdr:rowOff>17318</xdr:rowOff>
    </xdr:from>
    <xdr:ext cx="1409998" cy="1054679"/>
    <xdr:pic>
      <xdr:nvPicPr>
        <xdr:cNvPr id="615" name="Рисунок 614"/>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oneCellAnchor>
  <xdr:oneCellAnchor>
    <xdr:from>
      <xdr:col>4</xdr:col>
      <xdr:colOff>41413</xdr:colOff>
      <xdr:row>282</xdr:row>
      <xdr:rowOff>50413</xdr:rowOff>
    </xdr:from>
    <xdr:ext cx="1391478" cy="993197"/>
    <xdr:pic>
      <xdr:nvPicPr>
        <xdr:cNvPr id="184" name="Рисунок 183"/>
        <xdr:cNvPicPr>
          <a:picLocks noChangeAspect="1"/>
        </xdr:cNvPicPr>
      </xdr:nvPicPr>
      <xdr:blipFill>
        <a:blip xmlns:r="http://schemas.openxmlformats.org/officeDocument/2006/relationships" r:embed="rId202">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oneCellAnchor>
  <xdr:oneCellAnchor>
    <xdr:from>
      <xdr:col>4</xdr:col>
      <xdr:colOff>41413</xdr:colOff>
      <xdr:row>283</xdr:row>
      <xdr:rowOff>33131</xdr:rowOff>
    </xdr:from>
    <xdr:ext cx="1401501" cy="1053930"/>
    <xdr:pic>
      <xdr:nvPicPr>
        <xdr:cNvPr id="193" name="Рисунок 192"/>
        <xdr:cNvPicPr>
          <a:picLocks noChangeAspect="1"/>
        </xdr:cNvPicPr>
      </xdr:nvPicPr>
      <xdr:blipFill>
        <a:blip xmlns:r="http://schemas.openxmlformats.org/officeDocument/2006/relationships" r:embed="rId203">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oneCellAnchor>
  <xdr:oneCellAnchor>
    <xdr:from>
      <xdr:col>4</xdr:col>
      <xdr:colOff>29445</xdr:colOff>
      <xdr:row>218</xdr:row>
      <xdr:rowOff>41413</xdr:rowOff>
    </xdr:from>
    <xdr:ext cx="1418880" cy="1044758"/>
    <xdr:pic>
      <xdr:nvPicPr>
        <xdr:cNvPr id="620" name="Рисунок 619"/>
        <xdr:cNvPicPr>
          <a:picLocks noChangeAspect="1"/>
        </xdr:cNvPicPr>
      </xdr:nvPicPr>
      <xdr:blipFill>
        <a:blip xmlns:r="http://schemas.openxmlformats.org/officeDocument/2006/relationships" r:embed="rId204">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oneCellAnchor>
  <xdr:oneCellAnchor>
    <xdr:from>
      <xdr:col>4</xdr:col>
      <xdr:colOff>41412</xdr:colOff>
      <xdr:row>123</xdr:row>
      <xdr:rowOff>31167</xdr:rowOff>
    </xdr:from>
    <xdr:ext cx="1398277" cy="1004160"/>
    <xdr:pic>
      <xdr:nvPicPr>
        <xdr:cNvPr id="622" name="Рисунок 621"/>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oneCellAnchor>
  <xdr:oneCellAnchor>
    <xdr:from>
      <xdr:col>4</xdr:col>
      <xdr:colOff>41413</xdr:colOff>
      <xdr:row>227</xdr:row>
      <xdr:rowOff>49992</xdr:rowOff>
    </xdr:from>
    <xdr:ext cx="1409979" cy="1010183"/>
    <xdr:pic>
      <xdr:nvPicPr>
        <xdr:cNvPr id="623" name="Рисунок 622"/>
        <xdr:cNvPicPr>
          <a:picLocks noChangeAspect="1"/>
        </xdr:cNvPicPr>
      </xdr:nvPicPr>
      <xdr:blipFill>
        <a:blip xmlns:r="http://schemas.openxmlformats.org/officeDocument/2006/relationships" r:embed="rId206">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oneCellAnchor>
  <xdr:oneCellAnchor>
    <xdr:from>
      <xdr:col>4</xdr:col>
      <xdr:colOff>49303</xdr:colOff>
      <xdr:row>219</xdr:row>
      <xdr:rowOff>33130</xdr:rowOff>
    </xdr:from>
    <xdr:ext cx="1391872" cy="1048534"/>
    <xdr:pic>
      <xdr:nvPicPr>
        <xdr:cNvPr id="619" name="Рисунок 618"/>
        <xdr:cNvPicPr>
          <a:picLocks noChangeAspect="1"/>
        </xdr:cNvPicPr>
      </xdr:nvPicPr>
      <xdr:blipFill>
        <a:blip xmlns:r="http://schemas.openxmlformats.org/officeDocument/2006/relationships" r:embed="rId207"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oneCellAnchor>
  <xdr:oneCellAnchor>
    <xdr:from>
      <xdr:col>4</xdr:col>
      <xdr:colOff>57979</xdr:colOff>
      <xdr:row>220</xdr:row>
      <xdr:rowOff>41302</xdr:rowOff>
    </xdr:from>
    <xdr:ext cx="1383196" cy="1034631"/>
    <xdr:pic>
      <xdr:nvPicPr>
        <xdr:cNvPr id="147" name="Рисунок 146"/>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oneCellAnchor>
  <xdr:oneCellAnchor>
    <xdr:from>
      <xdr:col>4</xdr:col>
      <xdr:colOff>17318</xdr:colOff>
      <xdr:row>393</xdr:row>
      <xdr:rowOff>17319</xdr:rowOff>
    </xdr:from>
    <xdr:ext cx="1431637" cy="1073728"/>
    <xdr:pic>
      <xdr:nvPicPr>
        <xdr:cNvPr id="148" name="Рисунок 147"/>
        <xdr:cNvPicPr>
          <a:picLocks noChangeAspect="1"/>
        </xdr:cNvPicPr>
      </xdr:nvPicPr>
      <xdr:blipFill>
        <a:blip xmlns:r="http://schemas.openxmlformats.org/officeDocument/2006/relationships" r:embed="rId209">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oneCellAnchor>
  <xdr:oneCellAnchor>
    <xdr:from>
      <xdr:col>4</xdr:col>
      <xdr:colOff>49696</xdr:colOff>
      <xdr:row>440</xdr:row>
      <xdr:rowOff>66260</xdr:rowOff>
    </xdr:from>
    <xdr:ext cx="1391477" cy="1018762"/>
    <xdr:pic>
      <xdr:nvPicPr>
        <xdr:cNvPr id="626" name="Рисунок 625"/>
        <xdr:cNvPicPr>
          <a:picLocks noChangeAspect="1"/>
        </xdr:cNvPicPr>
      </xdr:nvPicPr>
      <xdr:blipFill>
        <a:blip xmlns:r="http://schemas.openxmlformats.org/officeDocument/2006/relationships" r:embed="rId210"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oneCellAnchor>
  <xdr:oneCellAnchor>
    <xdr:from>
      <xdr:col>4</xdr:col>
      <xdr:colOff>57977</xdr:colOff>
      <xdr:row>590</xdr:row>
      <xdr:rowOff>29930</xdr:rowOff>
    </xdr:from>
    <xdr:ext cx="1362866" cy="1022150"/>
    <xdr:pic>
      <xdr:nvPicPr>
        <xdr:cNvPr id="629" name="Рисунок 628"/>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oneCellAnchor>
  <xdr:oneCellAnchor>
    <xdr:from>
      <xdr:col>4</xdr:col>
      <xdr:colOff>69272</xdr:colOff>
      <xdr:row>256</xdr:row>
      <xdr:rowOff>51955</xdr:rowOff>
    </xdr:from>
    <xdr:ext cx="1362364" cy="1021773"/>
    <xdr:pic>
      <xdr:nvPicPr>
        <xdr:cNvPr id="631" name="Рисунок 630"/>
        <xdr:cNvPicPr>
          <a:picLocks noChangeAspect="1"/>
        </xdr:cNvPicPr>
      </xdr:nvPicPr>
      <xdr:blipFill>
        <a:blip xmlns:r="http://schemas.openxmlformats.org/officeDocument/2006/relationships" r:embed="rId212"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oneCellAnchor>
    <xdr:from>
      <xdr:col>4</xdr:col>
      <xdr:colOff>22729</xdr:colOff>
      <xdr:row>15</xdr:row>
      <xdr:rowOff>25659</xdr:rowOff>
    </xdr:from>
    <xdr:ext cx="1437409" cy="1063661"/>
    <xdr:pic>
      <xdr:nvPicPr>
        <xdr:cNvPr id="16" name="Рисунок 1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oneCellAnchor>
  <xdr:oneCellAnchor>
    <xdr:from>
      <xdr:col>4</xdr:col>
      <xdr:colOff>44533</xdr:colOff>
      <xdr:row>480</xdr:row>
      <xdr:rowOff>30925</xdr:rowOff>
    </xdr:from>
    <xdr:ext cx="1384217" cy="1049329"/>
    <xdr:pic>
      <xdr:nvPicPr>
        <xdr:cNvPr id="25" name="Рисунок 24"/>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oneCellAnchor>
  <xdr:oneCellAnchor>
    <xdr:from>
      <xdr:col>4</xdr:col>
      <xdr:colOff>66582</xdr:colOff>
      <xdr:row>221</xdr:row>
      <xdr:rowOff>51202</xdr:rowOff>
    </xdr:from>
    <xdr:ext cx="1361332" cy="1025537"/>
    <xdr:pic>
      <xdr:nvPicPr>
        <xdr:cNvPr id="123" name="Рисунок 122"/>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oneCellAnchor>
  <xdr:oneCellAnchor>
    <xdr:from>
      <xdr:col>4</xdr:col>
      <xdr:colOff>34636</xdr:colOff>
      <xdr:row>370</xdr:row>
      <xdr:rowOff>34636</xdr:rowOff>
    </xdr:from>
    <xdr:ext cx="1420091" cy="1060334"/>
    <xdr:pic>
      <xdr:nvPicPr>
        <xdr:cNvPr id="632" name="Рисунок 63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oneCellAnchor>
  <xdr:oneCellAnchor>
    <xdr:from>
      <xdr:col>4</xdr:col>
      <xdr:colOff>34636</xdr:colOff>
      <xdr:row>416</xdr:row>
      <xdr:rowOff>51955</xdr:rowOff>
    </xdr:from>
    <xdr:ext cx="1428750" cy="1000125"/>
    <xdr:pic>
      <xdr:nvPicPr>
        <xdr:cNvPr id="165" name="Рисунок 164"/>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oneCellAnchor>
  <xdr:oneCellAnchor>
    <xdr:from>
      <xdr:col>4</xdr:col>
      <xdr:colOff>57976</xdr:colOff>
      <xdr:row>278</xdr:row>
      <xdr:rowOff>39097</xdr:rowOff>
    </xdr:from>
    <xdr:ext cx="1362867" cy="1026693"/>
    <xdr:pic>
      <xdr:nvPicPr>
        <xdr:cNvPr id="198" name="Рисунок 197"/>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oneCellAnchor>
  <xdr:oneCellAnchor>
    <xdr:from>
      <xdr:col>4</xdr:col>
      <xdr:colOff>34636</xdr:colOff>
      <xdr:row>372</xdr:row>
      <xdr:rowOff>17318</xdr:rowOff>
    </xdr:from>
    <xdr:ext cx="1420091" cy="1060334"/>
    <xdr:pic>
      <xdr:nvPicPr>
        <xdr:cNvPr id="634" name="Рисунок 633"/>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oneCellAnchor>
  <xdr:oneCellAnchor>
    <xdr:from>
      <xdr:col>4</xdr:col>
      <xdr:colOff>17318</xdr:colOff>
      <xdr:row>373</xdr:row>
      <xdr:rowOff>17318</xdr:rowOff>
    </xdr:from>
    <xdr:ext cx="1420091" cy="1060334"/>
    <xdr:pic>
      <xdr:nvPicPr>
        <xdr:cNvPr id="635" name="Рисунок 634"/>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oneCellAnchor>
  <xdr:oneCellAnchor>
    <xdr:from>
      <xdr:col>4</xdr:col>
      <xdr:colOff>17318</xdr:colOff>
      <xdr:row>369</xdr:row>
      <xdr:rowOff>17318</xdr:rowOff>
    </xdr:from>
    <xdr:ext cx="1402773" cy="1052080"/>
    <xdr:pic>
      <xdr:nvPicPr>
        <xdr:cNvPr id="636" name="Рисунок 635"/>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oneCellAnchor>
  <xdr:oneCellAnchor>
    <xdr:from>
      <xdr:col>4</xdr:col>
      <xdr:colOff>17318</xdr:colOff>
      <xdr:row>371</xdr:row>
      <xdr:rowOff>17318</xdr:rowOff>
    </xdr:from>
    <xdr:ext cx="1402773" cy="1052080"/>
    <xdr:pic>
      <xdr:nvPicPr>
        <xdr:cNvPr id="637" name="Рисунок 636"/>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oneCellAnchor>
  <xdr:oneCellAnchor>
    <xdr:from>
      <xdr:col>4</xdr:col>
      <xdr:colOff>17318</xdr:colOff>
      <xdr:row>316</xdr:row>
      <xdr:rowOff>17318</xdr:rowOff>
    </xdr:from>
    <xdr:ext cx="1429518" cy="1073727"/>
    <xdr:pic>
      <xdr:nvPicPr>
        <xdr:cNvPr id="642" name="Рисунок 64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oneCellAnchor>
  <xdr:oneCellAnchor>
    <xdr:from>
      <xdr:col>4</xdr:col>
      <xdr:colOff>17318</xdr:colOff>
      <xdr:row>317</xdr:row>
      <xdr:rowOff>17318</xdr:rowOff>
    </xdr:from>
    <xdr:ext cx="1429518" cy="1073727"/>
    <xdr:pic>
      <xdr:nvPicPr>
        <xdr:cNvPr id="643" name="Рисунок 642"/>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oneCellAnchor>
  <xdr:oneCellAnchor>
    <xdr:from>
      <xdr:col>4</xdr:col>
      <xdr:colOff>41413</xdr:colOff>
      <xdr:row>322</xdr:row>
      <xdr:rowOff>41412</xdr:rowOff>
    </xdr:from>
    <xdr:ext cx="1378678" cy="1027985"/>
    <xdr:pic>
      <xdr:nvPicPr>
        <xdr:cNvPr id="644" name="Рисунок 643"/>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oneCellAnchor>
  <xdr:oneCellAnchor>
    <xdr:from>
      <xdr:col>4</xdr:col>
      <xdr:colOff>49696</xdr:colOff>
      <xdr:row>306</xdr:row>
      <xdr:rowOff>28612</xdr:rowOff>
    </xdr:from>
    <xdr:ext cx="1387713" cy="1040785"/>
    <xdr:pic>
      <xdr:nvPicPr>
        <xdr:cNvPr id="649" name="Рисунок 648"/>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oneCellAnchor>
  <xdr:oneCellAnchor>
    <xdr:from>
      <xdr:col>4</xdr:col>
      <xdr:colOff>33884</xdr:colOff>
      <xdr:row>308</xdr:row>
      <xdr:rowOff>25601</xdr:rowOff>
    </xdr:from>
    <xdr:ext cx="1402773" cy="1052080"/>
    <xdr:pic>
      <xdr:nvPicPr>
        <xdr:cNvPr id="650" name="Рисунок 64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oneCellAnchor>
  <xdr:oneCellAnchor>
    <xdr:from>
      <xdr:col>4</xdr:col>
      <xdr:colOff>17318</xdr:colOff>
      <xdr:row>310</xdr:row>
      <xdr:rowOff>17318</xdr:rowOff>
    </xdr:from>
    <xdr:ext cx="1402773" cy="1052080"/>
    <xdr:pic>
      <xdr:nvPicPr>
        <xdr:cNvPr id="652" name="Рисунок 651"/>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oneCellAnchor>
  <xdr:oneCellAnchor>
    <xdr:from>
      <xdr:col>4</xdr:col>
      <xdr:colOff>17318</xdr:colOff>
      <xdr:row>311</xdr:row>
      <xdr:rowOff>17318</xdr:rowOff>
    </xdr:from>
    <xdr:ext cx="1420091" cy="1060334"/>
    <xdr:pic>
      <xdr:nvPicPr>
        <xdr:cNvPr id="654" name="Рисунок 653"/>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oneCellAnchor>
  <xdr:oneCellAnchor>
    <xdr:from>
      <xdr:col>4</xdr:col>
      <xdr:colOff>86590</xdr:colOff>
      <xdr:row>318</xdr:row>
      <xdr:rowOff>34636</xdr:rowOff>
    </xdr:from>
    <xdr:ext cx="1316181" cy="1041374"/>
    <xdr:pic>
      <xdr:nvPicPr>
        <xdr:cNvPr id="655" name="Рисунок 654"/>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oneCellAnchor>
  <xdr:oneCellAnchor>
    <xdr:from>
      <xdr:col>4</xdr:col>
      <xdr:colOff>41413</xdr:colOff>
      <xdr:row>329</xdr:row>
      <xdr:rowOff>35416</xdr:rowOff>
    </xdr:from>
    <xdr:ext cx="1374914" cy="1032713"/>
    <xdr:pic>
      <xdr:nvPicPr>
        <xdr:cNvPr id="657" name="Рисунок 656"/>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oneCellAnchor>
  <xdr:oneCellAnchor>
    <xdr:from>
      <xdr:col>4</xdr:col>
      <xdr:colOff>34636</xdr:colOff>
      <xdr:row>344</xdr:row>
      <xdr:rowOff>17318</xdr:rowOff>
    </xdr:from>
    <xdr:ext cx="1402773" cy="1052080"/>
    <xdr:pic>
      <xdr:nvPicPr>
        <xdr:cNvPr id="658" name="Рисунок 65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oneCellAnchor>
  <xdr:oneCellAnchor>
    <xdr:from>
      <xdr:col>4</xdr:col>
      <xdr:colOff>51955</xdr:colOff>
      <xdr:row>362</xdr:row>
      <xdr:rowOff>42918</xdr:rowOff>
    </xdr:from>
    <xdr:ext cx="1383405" cy="1039091"/>
    <xdr:pic>
      <xdr:nvPicPr>
        <xdr:cNvPr id="659" name="Рисунок 658"/>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oneCellAnchor>
  <xdr:oneCellAnchor>
    <xdr:from>
      <xdr:col>4</xdr:col>
      <xdr:colOff>51954</xdr:colOff>
      <xdr:row>365</xdr:row>
      <xdr:rowOff>34636</xdr:rowOff>
    </xdr:from>
    <xdr:ext cx="1383405" cy="1039091"/>
    <xdr:pic>
      <xdr:nvPicPr>
        <xdr:cNvPr id="660" name="Рисунок 659"/>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oneCellAnchor>
  <xdr:oneCellAnchor>
    <xdr:from>
      <xdr:col>4</xdr:col>
      <xdr:colOff>41413</xdr:colOff>
      <xdr:row>307</xdr:row>
      <xdr:rowOff>31060</xdr:rowOff>
    </xdr:from>
    <xdr:ext cx="1395995" cy="1046996"/>
    <xdr:pic>
      <xdr:nvPicPr>
        <xdr:cNvPr id="204" name="Рисунок 203"/>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oneCellAnchor>
  <xdr:oneCellAnchor>
    <xdr:from>
      <xdr:col>4</xdr:col>
      <xdr:colOff>49589</xdr:colOff>
      <xdr:row>324</xdr:row>
      <xdr:rowOff>41414</xdr:rowOff>
    </xdr:from>
    <xdr:ext cx="1387820" cy="1036238"/>
    <xdr:pic>
      <xdr:nvPicPr>
        <xdr:cNvPr id="665" name="Рисунок 664"/>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oneCellAnchor>
  <xdr:oneCellAnchor>
    <xdr:from>
      <xdr:col>4</xdr:col>
      <xdr:colOff>41412</xdr:colOff>
      <xdr:row>341</xdr:row>
      <xdr:rowOff>39705</xdr:rowOff>
    </xdr:from>
    <xdr:ext cx="1396749" cy="1053599"/>
    <xdr:pic>
      <xdr:nvPicPr>
        <xdr:cNvPr id="668" name="Рисунок 667"/>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oneCellAnchor>
  <xdr:oneCellAnchor>
    <xdr:from>
      <xdr:col>4</xdr:col>
      <xdr:colOff>57977</xdr:colOff>
      <xdr:row>343</xdr:row>
      <xdr:rowOff>25627</xdr:rowOff>
    </xdr:from>
    <xdr:ext cx="1371901" cy="1041347"/>
    <xdr:pic>
      <xdr:nvPicPr>
        <xdr:cNvPr id="669" name="Рисунок 668"/>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oneCellAnchor>
  <xdr:oneCellAnchor>
    <xdr:from>
      <xdr:col>4</xdr:col>
      <xdr:colOff>42168</xdr:colOff>
      <xdr:row>347</xdr:row>
      <xdr:rowOff>33884</xdr:rowOff>
    </xdr:from>
    <xdr:ext cx="1374160" cy="1036559"/>
    <xdr:pic>
      <xdr:nvPicPr>
        <xdr:cNvPr id="671" name="Рисунок 670"/>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oneCellAnchor>
  <xdr:oneCellAnchor>
    <xdr:from>
      <xdr:col>4</xdr:col>
      <xdr:colOff>149085</xdr:colOff>
      <xdr:row>349</xdr:row>
      <xdr:rowOff>42164</xdr:rowOff>
    </xdr:from>
    <xdr:ext cx="1204170" cy="1042857"/>
    <xdr:pic>
      <xdr:nvPicPr>
        <xdr:cNvPr id="673" name="Рисунок 67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oneCellAnchor>
  <xdr:oneCellAnchor>
    <xdr:from>
      <xdr:col>4</xdr:col>
      <xdr:colOff>34636</xdr:colOff>
      <xdr:row>519</xdr:row>
      <xdr:rowOff>17318</xdr:rowOff>
    </xdr:from>
    <xdr:ext cx="1402774" cy="1052080"/>
    <xdr:pic>
      <xdr:nvPicPr>
        <xdr:cNvPr id="639" name="Рисунок 638"/>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oneCellAnchor>
  <xdr:oneCellAnchor>
    <xdr:from>
      <xdr:col>4</xdr:col>
      <xdr:colOff>51954</xdr:colOff>
      <xdr:row>521</xdr:row>
      <xdr:rowOff>17318</xdr:rowOff>
    </xdr:from>
    <xdr:ext cx="1402774" cy="1052080"/>
    <xdr:pic>
      <xdr:nvPicPr>
        <xdr:cNvPr id="641" name="Рисунок 640"/>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oneCellAnchor>
  <xdr:oneCellAnchor>
    <xdr:from>
      <xdr:col>4</xdr:col>
      <xdr:colOff>34636</xdr:colOff>
      <xdr:row>414</xdr:row>
      <xdr:rowOff>34636</xdr:rowOff>
    </xdr:from>
    <xdr:ext cx="1402773" cy="1056756"/>
    <xdr:pic>
      <xdr:nvPicPr>
        <xdr:cNvPr id="670" name="Рисунок 66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oneCellAnchor>
  <xdr:oneCellAnchor>
    <xdr:from>
      <xdr:col>4</xdr:col>
      <xdr:colOff>56029</xdr:colOff>
      <xdr:row>185</xdr:row>
      <xdr:rowOff>41412</xdr:rowOff>
    </xdr:from>
    <xdr:ext cx="1401208" cy="1024784"/>
    <xdr:pic>
      <xdr:nvPicPr>
        <xdr:cNvPr id="678" name="Рисунок 677"/>
        <xdr:cNvPicPr>
          <a:picLocks noChangeAspect="1"/>
        </xdr:cNvPicPr>
      </xdr:nvPicPr>
      <xdr:blipFill>
        <a:blip xmlns:r="http://schemas.openxmlformats.org/officeDocument/2006/relationships" r:embed="rId220"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oneCellAnchor>
  <xdr:oneCellAnchor>
    <xdr:from>
      <xdr:col>4</xdr:col>
      <xdr:colOff>41412</xdr:colOff>
      <xdr:row>206</xdr:row>
      <xdr:rowOff>39530</xdr:rowOff>
    </xdr:from>
    <xdr:ext cx="1390976" cy="1043232"/>
    <xdr:pic>
      <xdr:nvPicPr>
        <xdr:cNvPr id="679" name="Рисунок 678"/>
        <xdr:cNvPicPr>
          <a:picLocks noChangeAspect="1"/>
        </xdr:cNvPicPr>
      </xdr:nvPicPr>
      <xdr:blipFill>
        <a:blip xmlns:r="http://schemas.openxmlformats.org/officeDocument/2006/relationships" r:embed="rId221">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oneCellAnchor>
  <xdr:oneCellAnchor>
    <xdr:from>
      <xdr:col>4</xdr:col>
      <xdr:colOff>17318</xdr:colOff>
      <xdr:row>374</xdr:row>
      <xdr:rowOff>17318</xdr:rowOff>
    </xdr:from>
    <xdr:ext cx="1420091" cy="1060334"/>
    <xdr:pic>
      <xdr:nvPicPr>
        <xdr:cNvPr id="680" name="Рисунок 679"/>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oneCellAnchor>
  <xdr:oneCellAnchor>
    <xdr:from>
      <xdr:col>4</xdr:col>
      <xdr:colOff>41976</xdr:colOff>
      <xdr:row>201</xdr:row>
      <xdr:rowOff>17318</xdr:rowOff>
    </xdr:from>
    <xdr:ext cx="1404468" cy="1059421"/>
    <xdr:pic>
      <xdr:nvPicPr>
        <xdr:cNvPr id="681" name="Рисунок 680"/>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oneCellAnchor>
  <xdr:oneCellAnchor>
    <xdr:from>
      <xdr:col>4</xdr:col>
      <xdr:colOff>69272</xdr:colOff>
      <xdr:row>456</xdr:row>
      <xdr:rowOff>52705</xdr:rowOff>
    </xdr:from>
    <xdr:ext cx="1350818" cy="1013114"/>
    <xdr:pic>
      <xdr:nvPicPr>
        <xdr:cNvPr id="682" name="Рисунок 681"/>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oneCellAnchor>
  <xdr:oneCellAnchor>
    <xdr:from>
      <xdr:col>4</xdr:col>
      <xdr:colOff>44338</xdr:colOff>
      <xdr:row>69</xdr:row>
      <xdr:rowOff>27771</xdr:rowOff>
    </xdr:from>
    <xdr:ext cx="1382034" cy="1048969"/>
    <xdr:pic>
      <xdr:nvPicPr>
        <xdr:cNvPr id="18" name="Рисунок 17"/>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oneCellAnchor>
  <xdr:oneCellAnchor>
    <xdr:from>
      <xdr:col>4</xdr:col>
      <xdr:colOff>49696</xdr:colOff>
      <xdr:row>88</xdr:row>
      <xdr:rowOff>41456</xdr:rowOff>
    </xdr:from>
    <xdr:ext cx="1387921" cy="1034745"/>
    <xdr:pic>
      <xdr:nvPicPr>
        <xdr:cNvPr id="684" name="Рисунок 683"/>
        <xdr:cNvPicPr>
          <a:picLocks noChangeAspect="1"/>
        </xdr:cNvPicPr>
      </xdr:nvPicPr>
      <xdr:blipFill>
        <a:blip xmlns:r="http://schemas.openxmlformats.org/officeDocument/2006/relationships" r:embed="rId224"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oneCellAnchor>
  <xdr:oneCellAnchor>
    <xdr:from>
      <xdr:col>4</xdr:col>
      <xdr:colOff>42167</xdr:colOff>
      <xdr:row>442</xdr:row>
      <xdr:rowOff>25601</xdr:rowOff>
    </xdr:from>
    <xdr:ext cx="1407291" cy="1061551"/>
    <xdr:pic>
      <xdr:nvPicPr>
        <xdr:cNvPr id="686" name="Рисунок 685"/>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oneCellAnchor>
  <xdr:oneCellAnchor>
    <xdr:from>
      <xdr:col>4</xdr:col>
      <xdr:colOff>23271</xdr:colOff>
      <xdr:row>8</xdr:row>
      <xdr:rowOff>17318</xdr:rowOff>
    </xdr:from>
    <xdr:ext cx="1426086" cy="1071351"/>
    <xdr:pic>
      <xdr:nvPicPr>
        <xdr:cNvPr id="689" name="Рисунок 688"/>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oneCellAnchor>
  <xdr:oneCellAnchor>
    <xdr:from>
      <xdr:col>4</xdr:col>
      <xdr:colOff>23271</xdr:colOff>
      <xdr:row>9</xdr:row>
      <xdr:rowOff>23271</xdr:rowOff>
    </xdr:from>
    <xdr:ext cx="1426086" cy="1071351"/>
    <xdr:pic>
      <xdr:nvPicPr>
        <xdr:cNvPr id="690" name="Рисунок 689"/>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oneCellAnchor>
  <xdr:oneCellAnchor>
    <xdr:from>
      <xdr:col>4</xdr:col>
      <xdr:colOff>51954</xdr:colOff>
      <xdr:row>251</xdr:row>
      <xdr:rowOff>34636</xdr:rowOff>
    </xdr:from>
    <xdr:ext cx="1385455" cy="1039091"/>
    <xdr:pic>
      <xdr:nvPicPr>
        <xdr:cNvPr id="21" name="Рисунок 20"/>
        <xdr:cNvPicPr>
          <a:picLocks noChangeAspect="1"/>
        </xdr:cNvPicPr>
      </xdr:nvPicPr>
      <xdr:blipFill>
        <a:blip xmlns:r="http://schemas.openxmlformats.org/officeDocument/2006/relationships" r:embed="rId227">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oneCellAnchor>
  <xdr:oneCellAnchor>
    <xdr:from>
      <xdr:col>4</xdr:col>
      <xdr:colOff>25602</xdr:colOff>
      <xdr:row>94</xdr:row>
      <xdr:rowOff>33883</xdr:rowOff>
    </xdr:from>
    <xdr:ext cx="1420091" cy="1065068"/>
    <xdr:pic>
      <xdr:nvPicPr>
        <xdr:cNvPr id="692" name="Рисунок 691"/>
        <xdr:cNvPicPr>
          <a:picLocks noChangeAspect="1"/>
        </xdr:cNvPicPr>
      </xdr:nvPicPr>
      <xdr:blipFill>
        <a:blip xmlns:r="http://schemas.openxmlformats.org/officeDocument/2006/relationships" r:embed="rId228">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oneCellAnchor>
  <xdr:oneCellAnchor>
    <xdr:from>
      <xdr:col>4</xdr:col>
      <xdr:colOff>86590</xdr:colOff>
      <xdr:row>404</xdr:row>
      <xdr:rowOff>60992</xdr:rowOff>
    </xdr:from>
    <xdr:ext cx="1333500" cy="1000932"/>
    <xdr:pic>
      <xdr:nvPicPr>
        <xdr:cNvPr id="691" name="Рисунок 690"/>
        <xdr:cNvPicPr>
          <a:picLocks noChangeAspect="1"/>
        </xdr:cNvPicPr>
      </xdr:nvPicPr>
      <xdr:blipFill>
        <a:blip xmlns:r="http://schemas.openxmlformats.org/officeDocument/2006/relationships" r:embed="rId229"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oneCellAnchor>
  <xdr:oneCellAnchor>
    <xdr:from>
      <xdr:col>4</xdr:col>
      <xdr:colOff>32095</xdr:colOff>
      <xdr:row>669</xdr:row>
      <xdr:rowOff>32095</xdr:rowOff>
    </xdr:from>
    <xdr:ext cx="1405898" cy="1056409"/>
    <xdr:pic>
      <xdr:nvPicPr>
        <xdr:cNvPr id="694" name="Рисунок 693"/>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oneCellAnchor>
  <xdr:oneCellAnchor>
    <xdr:from>
      <xdr:col>4</xdr:col>
      <xdr:colOff>41323</xdr:colOff>
      <xdr:row>247</xdr:row>
      <xdr:rowOff>33130</xdr:rowOff>
    </xdr:from>
    <xdr:ext cx="1408886" cy="1051384"/>
    <xdr:pic>
      <xdr:nvPicPr>
        <xdr:cNvPr id="695" name="Рисунок 694"/>
        <xdr:cNvPicPr>
          <a:picLocks noChangeAspect="1"/>
        </xdr:cNvPicPr>
      </xdr:nvPicPr>
      <xdr:blipFill>
        <a:blip xmlns:r="http://schemas.openxmlformats.org/officeDocument/2006/relationships" r:embed="rId23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oneCellAnchor>
  <xdr:oneCellAnchor>
    <xdr:from>
      <xdr:col>4</xdr:col>
      <xdr:colOff>74544</xdr:colOff>
      <xdr:row>194</xdr:row>
      <xdr:rowOff>47814</xdr:rowOff>
    </xdr:from>
    <xdr:ext cx="1367886" cy="1025915"/>
    <xdr:pic>
      <xdr:nvPicPr>
        <xdr:cNvPr id="698" name="Рисунок 697"/>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oneCellAnchor>
  <xdr:oneCellAnchor>
    <xdr:from>
      <xdr:col>4</xdr:col>
      <xdr:colOff>51955</xdr:colOff>
      <xdr:row>106</xdr:row>
      <xdr:rowOff>43672</xdr:rowOff>
    </xdr:from>
    <xdr:ext cx="1385454" cy="1039090"/>
    <xdr:pic>
      <xdr:nvPicPr>
        <xdr:cNvPr id="125" name="Рисунок 124"/>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oneCellAnchor>
  <xdr:oneCellAnchor>
    <xdr:from>
      <xdr:col>4</xdr:col>
      <xdr:colOff>51954</xdr:colOff>
      <xdr:row>57</xdr:row>
      <xdr:rowOff>17318</xdr:rowOff>
    </xdr:from>
    <xdr:ext cx="1368136" cy="1024233"/>
    <xdr:pic>
      <xdr:nvPicPr>
        <xdr:cNvPr id="702" name="Рисунок 701"/>
        <xdr:cNvPicPr>
          <a:picLocks noChangeAspect="1"/>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oneCellAnchor>
  <xdr:oneCellAnchor>
    <xdr:from>
      <xdr:col>4</xdr:col>
      <xdr:colOff>49697</xdr:colOff>
      <xdr:row>286</xdr:row>
      <xdr:rowOff>24847</xdr:rowOff>
    </xdr:from>
    <xdr:ext cx="1386653" cy="1040595"/>
    <xdr:pic>
      <xdr:nvPicPr>
        <xdr:cNvPr id="709" name="Рисунок 708"/>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oneCellAnchor>
  <xdr:oneCellAnchor>
    <xdr:from>
      <xdr:col>4</xdr:col>
      <xdr:colOff>49696</xdr:colOff>
      <xdr:row>290</xdr:row>
      <xdr:rowOff>29011</xdr:rowOff>
    </xdr:from>
    <xdr:ext cx="1381107" cy="1036433"/>
    <xdr:pic>
      <xdr:nvPicPr>
        <xdr:cNvPr id="711" name="Рисунок 710"/>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oneCellAnchor>
  <xdr:oneCellAnchor>
    <xdr:from>
      <xdr:col>4</xdr:col>
      <xdr:colOff>41562</xdr:colOff>
      <xdr:row>285</xdr:row>
      <xdr:rowOff>49697</xdr:rowOff>
    </xdr:from>
    <xdr:ext cx="1381039" cy="977348"/>
    <xdr:pic>
      <xdr:nvPicPr>
        <xdr:cNvPr id="712" name="Рисунок 711"/>
        <xdr:cNvPicPr>
          <a:picLocks noChangeAspect="1"/>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oneCellAnchor>
  <xdr:oneCellAnchor>
    <xdr:from>
      <xdr:col>4</xdr:col>
      <xdr:colOff>29224</xdr:colOff>
      <xdr:row>34</xdr:row>
      <xdr:rowOff>23271</xdr:rowOff>
    </xdr:from>
    <xdr:ext cx="1420091" cy="1065068"/>
    <xdr:pic>
      <xdr:nvPicPr>
        <xdr:cNvPr id="710" name="Рисунок 709"/>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oneCellAnchor>
  <xdr:oneCellAnchor>
    <xdr:from>
      <xdr:col>4</xdr:col>
      <xdr:colOff>41415</xdr:colOff>
      <xdr:row>525</xdr:row>
      <xdr:rowOff>41413</xdr:rowOff>
    </xdr:from>
    <xdr:ext cx="1408545" cy="1031562"/>
    <xdr:pic>
      <xdr:nvPicPr>
        <xdr:cNvPr id="713" name="Рисунок 712"/>
        <xdr:cNvPicPr>
          <a:picLocks noChangeAspect="1"/>
        </xdr:cNvPicPr>
      </xdr:nvPicPr>
      <xdr:blipFill>
        <a:blip xmlns:r="http://schemas.openxmlformats.org/officeDocument/2006/relationships" r:embed="rId238">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oneCellAnchor>
  <xdr:oneCellAnchor>
    <xdr:from>
      <xdr:col>4</xdr:col>
      <xdr:colOff>60992</xdr:colOff>
      <xdr:row>527</xdr:row>
      <xdr:rowOff>51577</xdr:rowOff>
    </xdr:from>
    <xdr:ext cx="1350818" cy="1013114"/>
    <xdr:pic>
      <xdr:nvPicPr>
        <xdr:cNvPr id="116" name="Рисунок 115"/>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oneCellAnchor>
  <xdr:oneCellAnchor>
    <xdr:from>
      <xdr:col>4</xdr:col>
      <xdr:colOff>51954</xdr:colOff>
      <xdr:row>72</xdr:row>
      <xdr:rowOff>34636</xdr:rowOff>
    </xdr:from>
    <xdr:ext cx="1385456" cy="1039092"/>
    <xdr:pic>
      <xdr:nvPicPr>
        <xdr:cNvPr id="715" name="Рисунок 714"/>
        <xdr:cNvPicPr>
          <a:picLocks noChangeAspect="1"/>
        </xdr:cNvPicPr>
      </xdr:nvPicPr>
      <xdr:blipFill>
        <a:blip xmlns:r="http://schemas.openxmlformats.org/officeDocument/2006/relationships" r:embed="rId240"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oneCellAnchor>
  <xdr:oneCellAnchor>
    <xdr:from>
      <xdr:col>4</xdr:col>
      <xdr:colOff>45176</xdr:colOff>
      <xdr:row>211</xdr:row>
      <xdr:rowOff>44423</xdr:rowOff>
    </xdr:from>
    <xdr:ext cx="1395998" cy="1024034"/>
    <xdr:pic>
      <xdr:nvPicPr>
        <xdr:cNvPr id="129" name="Рисунок 128"/>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oneCellAnchor>
  <xdr:oneCellAnchor>
    <xdr:from>
      <xdr:col>4</xdr:col>
      <xdr:colOff>78308</xdr:colOff>
      <xdr:row>166</xdr:row>
      <xdr:rowOff>60989</xdr:rowOff>
    </xdr:from>
    <xdr:ext cx="1332263" cy="999197"/>
    <xdr:pic>
      <xdr:nvPicPr>
        <xdr:cNvPr id="716" name="Рисунок 715"/>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oneCellAnchor>
  <xdr:oneCellAnchor>
    <xdr:from>
      <xdr:col>4</xdr:col>
      <xdr:colOff>69272</xdr:colOff>
      <xdr:row>466</xdr:row>
      <xdr:rowOff>69272</xdr:rowOff>
    </xdr:from>
    <xdr:ext cx="1373937" cy="986404"/>
    <xdr:pic>
      <xdr:nvPicPr>
        <xdr:cNvPr id="718" name="Рисунок 71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oneCellAnchor>
  <xdr:oneCellAnchor>
    <xdr:from>
      <xdr:col>4</xdr:col>
      <xdr:colOff>51954</xdr:colOff>
      <xdr:row>481</xdr:row>
      <xdr:rowOff>27214</xdr:rowOff>
    </xdr:from>
    <xdr:ext cx="1385455" cy="1050513"/>
    <xdr:pic>
      <xdr:nvPicPr>
        <xdr:cNvPr id="719" name="Рисунок 718"/>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oneCellAnchor>
  <xdr:oneCellAnchor>
    <xdr:from>
      <xdr:col>4</xdr:col>
      <xdr:colOff>52204</xdr:colOff>
      <xdr:row>491</xdr:row>
      <xdr:rowOff>49695</xdr:rowOff>
    </xdr:from>
    <xdr:ext cx="1365376" cy="1024032"/>
    <xdr:pic>
      <xdr:nvPicPr>
        <xdr:cNvPr id="722" name="Рисунок 7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oneCellAnchor>
  <xdr:oneCellAnchor>
    <xdr:from>
      <xdr:col>4</xdr:col>
      <xdr:colOff>27991</xdr:colOff>
      <xdr:row>70</xdr:row>
      <xdr:rowOff>43670</xdr:rowOff>
    </xdr:from>
    <xdr:ext cx="1421465" cy="1027122"/>
    <xdr:pic>
      <xdr:nvPicPr>
        <xdr:cNvPr id="687" name="Рисунок 686"/>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oneCellAnchor>
  <xdr:oneCellAnchor>
    <xdr:from>
      <xdr:col>4</xdr:col>
      <xdr:colOff>41412</xdr:colOff>
      <xdr:row>346</xdr:row>
      <xdr:rowOff>25601</xdr:rowOff>
    </xdr:from>
    <xdr:ext cx="1388858" cy="1043187"/>
    <xdr:pic>
      <xdr:nvPicPr>
        <xdr:cNvPr id="724" name="Рисунок 723"/>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oneCellAnchor>
  <xdr:oneCellAnchor>
    <xdr:from>
      <xdr:col>4</xdr:col>
      <xdr:colOff>58733</xdr:colOff>
      <xdr:row>489</xdr:row>
      <xdr:rowOff>48421</xdr:rowOff>
    </xdr:from>
    <xdr:ext cx="1365876" cy="1031277"/>
    <xdr:pic>
      <xdr:nvPicPr>
        <xdr:cNvPr id="730" name="Рисунок 729"/>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oneCellAnchor>
  <xdr:oneCellAnchor>
    <xdr:from>
      <xdr:col>4</xdr:col>
      <xdr:colOff>51954</xdr:colOff>
      <xdr:row>229</xdr:row>
      <xdr:rowOff>34636</xdr:rowOff>
    </xdr:from>
    <xdr:ext cx="1384098" cy="1039043"/>
    <xdr:pic>
      <xdr:nvPicPr>
        <xdr:cNvPr id="731" name="Рисунок 730"/>
        <xdr:cNvPicPr>
          <a:picLocks noChangeAspect="1"/>
        </xdr:cNvPicPr>
      </xdr:nvPicPr>
      <xdr:blipFill>
        <a:blip xmlns:r="http://schemas.openxmlformats.org/officeDocument/2006/relationships" r:embed="rId246"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oneCellAnchor>
  <xdr:oneCellAnchor>
    <xdr:from>
      <xdr:col>4</xdr:col>
      <xdr:colOff>51954</xdr:colOff>
      <xdr:row>460</xdr:row>
      <xdr:rowOff>69272</xdr:rowOff>
    </xdr:from>
    <xdr:ext cx="1373937" cy="986404"/>
    <xdr:pic>
      <xdr:nvPicPr>
        <xdr:cNvPr id="732" name="Рисунок 731"/>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oneCellAnchor>
  <xdr:oneCellAnchor>
    <xdr:from>
      <xdr:col>4</xdr:col>
      <xdr:colOff>69272</xdr:colOff>
      <xdr:row>451</xdr:row>
      <xdr:rowOff>69272</xdr:rowOff>
    </xdr:from>
    <xdr:ext cx="1373937" cy="986404"/>
    <xdr:pic>
      <xdr:nvPicPr>
        <xdr:cNvPr id="733" name="Рисунок 732"/>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oneCellAnchor>
  <xdr:oneCellAnchor>
    <xdr:from>
      <xdr:col>4</xdr:col>
      <xdr:colOff>41410</xdr:colOff>
      <xdr:row>212</xdr:row>
      <xdr:rowOff>41413</xdr:rowOff>
    </xdr:from>
    <xdr:ext cx="1399763" cy="1032314"/>
    <xdr:pic>
      <xdr:nvPicPr>
        <xdr:cNvPr id="734" name="Рисунок 733"/>
        <xdr:cNvPicPr>
          <a:picLocks noChangeAspect="1"/>
        </xdr:cNvPicPr>
      </xdr:nvPicPr>
      <xdr:blipFill>
        <a:blip xmlns:r="http://schemas.openxmlformats.org/officeDocument/2006/relationships" r:embed="rId247"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oneCellAnchor>
  <xdr:oneCellAnchor>
    <xdr:from>
      <xdr:col>4</xdr:col>
      <xdr:colOff>34636</xdr:colOff>
      <xdr:row>195</xdr:row>
      <xdr:rowOff>42920</xdr:rowOff>
    </xdr:from>
    <xdr:ext cx="1415143" cy="1033820"/>
    <xdr:pic>
      <xdr:nvPicPr>
        <xdr:cNvPr id="736" name="Рисунок 73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oneCellAnchor>
    <xdr:from>
      <xdr:col>4</xdr:col>
      <xdr:colOff>51956</xdr:colOff>
      <xdr:row>284</xdr:row>
      <xdr:rowOff>51955</xdr:rowOff>
    </xdr:from>
    <xdr:ext cx="1380936" cy="1031726"/>
    <xdr:pic>
      <xdr:nvPicPr>
        <xdr:cNvPr id="737" name="Рисунок 736"/>
        <xdr:cNvPicPr>
          <a:picLocks noChangeAspect="1"/>
        </xdr:cNvPicPr>
      </xdr:nvPicPr>
      <xdr:blipFill>
        <a:blip xmlns:r="http://schemas.openxmlformats.org/officeDocument/2006/relationships" r:embed="rId249">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oneCellAnchor>
  <xdr:oneCellAnchor>
    <xdr:from>
      <xdr:col>4</xdr:col>
      <xdr:colOff>34636</xdr:colOff>
      <xdr:row>477</xdr:row>
      <xdr:rowOff>34636</xdr:rowOff>
    </xdr:from>
    <xdr:ext cx="1385455" cy="1043709"/>
    <xdr:pic>
      <xdr:nvPicPr>
        <xdr:cNvPr id="735" name="Рисунок 734"/>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oneCellAnchor>
  <xdr:oneCellAnchor>
    <xdr:from>
      <xdr:col>4</xdr:col>
      <xdr:colOff>52203</xdr:colOff>
      <xdr:row>632</xdr:row>
      <xdr:rowOff>41412</xdr:rowOff>
    </xdr:from>
    <xdr:ext cx="1388467" cy="1041350"/>
    <xdr:pic>
      <xdr:nvPicPr>
        <xdr:cNvPr id="739" name="Рисунок 738"/>
        <xdr:cNvPicPr>
          <a:picLocks noChangeAspect="1"/>
        </xdr:cNvPicPr>
      </xdr:nvPicPr>
      <xdr:blipFill>
        <a:blip xmlns:r="http://schemas.openxmlformats.org/officeDocument/2006/relationships" r:embed="rId250"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oneCellAnchor>
  <xdr:oneCellAnchor>
    <xdr:from>
      <xdr:col>4</xdr:col>
      <xdr:colOff>40121</xdr:colOff>
      <xdr:row>461</xdr:row>
      <xdr:rowOff>25112</xdr:rowOff>
    </xdr:from>
    <xdr:ext cx="1398154" cy="1048616"/>
    <xdr:pic>
      <xdr:nvPicPr>
        <xdr:cNvPr id="740" name="Рисунок 73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oneCellAnchor>
  <xdr:oneCellAnchor>
    <xdr:from>
      <xdr:col>4</xdr:col>
      <xdr:colOff>41413</xdr:colOff>
      <xdr:row>639</xdr:row>
      <xdr:rowOff>33426</xdr:rowOff>
    </xdr:from>
    <xdr:ext cx="1396372" cy="1051934"/>
    <xdr:pic>
      <xdr:nvPicPr>
        <xdr:cNvPr id="743" name="Рисунок 742"/>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oneCellAnchor>
  <xdr:oneCellAnchor>
    <xdr:from>
      <xdr:col>4</xdr:col>
      <xdr:colOff>41413</xdr:colOff>
      <xdr:row>485</xdr:row>
      <xdr:rowOff>33426</xdr:rowOff>
    </xdr:from>
    <xdr:ext cx="1392923" cy="1049336"/>
    <xdr:pic>
      <xdr:nvPicPr>
        <xdr:cNvPr id="744" name="Рисунок 743"/>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oneCellAnchor>
  <xdr:oneCellAnchor>
    <xdr:from>
      <xdr:col>4</xdr:col>
      <xdr:colOff>74543</xdr:colOff>
      <xdr:row>496</xdr:row>
      <xdr:rowOff>43436</xdr:rowOff>
    </xdr:from>
    <xdr:ext cx="1341783" cy="1018461"/>
    <xdr:pic>
      <xdr:nvPicPr>
        <xdr:cNvPr id="746" name="Рисунок 745"/>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oneCellAnchor>
  <xdr:oneCellAnchor>
    <xdr:from>
      <xdr:col>4</xdr:col>
      <xdr:colOff>42918</xdr:colOff>
      <xdr:row>164</xdr:row>
      <xdr:rowOff>41415</xdr:rowOff>
    </xdr:from>
    <xdr:ext cx="1402773" cy="1011418"/>
    <xdr:pic>
      <xdr:nvPicPr>
        <xdr:cNvPr id="749" name="Рисунок 748"/>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oneCellAnchor>
  <xdr:oneCellAnchor>
    <xdr:from>
      <xdr:col>4</xdr:col>
      <xdr:colOff>57978</xdr:colOff>
      <xdr:row>406</xdr:row>
      <xdr:rowOff>41413</xdr:rowOff>
    </xdr:from>
    <xdr:ext cx="1366631" cy="1027043"/>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oneCellAnchor>
  <xdr:oneCellAnchor>
    <xdr:from>
      <xdr:col>4</xdr:col>
      <xdr:colOff>49693</xdr:colOff>
      <xdr:row>403</xdr:row>
      <xdr:rowOff>47814</xdr:rowOff>
    </xdr:from>
    <xdr:ext cx="1374411" cy="1030809"/>
    <xdr:pic>
      <xdr:nvPicPr>
        <xdr:cNvPr id="753" name="Рисунок 752"/>
        <xdr:cNvPicPr>
          <a:picLocks noChangeAspect="1"/>
        </xdr:cNvPicPr>
      </xdr:nvPicPr>
      <xdr:blipFill>
        <a:blip xmlns:r="http://schemas.openxmlformats.org/officeDocument/2006/relationships" r:embed="rId256"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oneCellAnchor>
  <xdr:oneCellAnchor>
    <xdr:from>
      <xdr:col>4</xdr:col>
      <xdr:colOff>17318</xdr:colOff>
      <xdr:row>45</xdr:row>
      <xdr:rowOff>17318</xdr:rowOff>
    </xdr:from>
    <xdr:ext cx="1431638" cy="1073728"/>
    <xdr:pic>
      <xdr:nvPicPr>
        <xdr:cNvPr id="751" name="Рисунок 750"/>
        <xdr:cNvPicPr>
          <a:picLocks noChangeAspect="1"/>
        </xdr:cNvPicPr>
      </xdr:nvPicPr>
      <xdr:blipFill>
        <a:blip xmlns:r="http://schemas.openxmlformats.org/officeDocument/2006/relationships" r:embed="rId257"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oneCellAnchor>
  <xdr:oneCellAnchor>
    <xdr:from>
      <xdr:col>4</xdr:col>
      <xdr:colOff>17318</xdr:colOff>
      <xdr:row>49</xdr:row>
      <xdr:rowOff>17318</xdr:rowOff>
    </xdr:from>
    <xdr:ext cx="1420091" cy="1060335"/>
    <xdr:pic>
      <xdr:nvPicPr>
        <xdr:cNvPr id="757" name="Рисунок 756"/>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oneCellAnchor>
    <xdr:from>
      <xdr:col>4</xdr:col>
      <xdr:colOff>51954</xdr:colOff>
      <xdr:row>550</xdr:row>
      <xdr:rowOff>51954</xdr:rowOff>
    </xdr:from>
    <xdr:ext cx="1385455" cy="1039091"/>
    <xdr:pic>
      <xdr:nvPicPr>
        <xdr:cNvPr id="759" name="Рисунок 758"/>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oneCellAnchor>
  <xdr:oneCellAnchor>
    <xdr:from>
      <xdr:col>4</xdr:col>
      <xdr:colOff>54835</xdr:colOff>
      <xdr:row>551</xdr:row>
      <xdr:rowOff>33130</xdr:rowOff>
    </xdr:from>
    <xdr:ext cx="1378058" cy="1040065"/>
    <xdr:pic>
      <xdr:nvPicPr>
        <xdr:cNvPr id="760" name="Рисунок 759"/>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oneCellAnchor>
  <xdr:oneCellAnchor>
    <xdr:from>
      <xdr:col>4</xdr:col>
      <xdr:colOff>34636</xdr:colOff>
      <xdr:row>554</xdr:row>
      <xdr:rowOff>17318</xdr:rowOff>
    </xdr:from>
    <xdr:ext cx="1385456" cy="1039092"/>
    <xdr:pic>
      <xdr:nvPicPr>
        <xdr:cNvPr id="761" name="Рисунок 760"/>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oneCellAnchor>
  <xdr:oneCellAnchor>
    <xdr:from>
      <xdr:col>4</xdr:col>
      <xdr:colOff>51955</xdr:colOff>
      <xdr:row>506</xdr:row>
      <xdr:rowOff>35013</xdr:rowOff>
    </xdr:from>
    <xdr:ext cx="1385454" cy="1039091"/>
    <xdr:pic>
      <xdr:nvPicPr>
        <xdr:cNvPr id="153" name="Рисунок 152"/>
        <xdr:cNvPicPr>
          <a:picLocks noChangeAspect="1"/>
        </xdr:cNvPicPr>
      </xdr:nvPicPr>
      <xdr:blipFill>
        <a:blip xmlns:r="http://schemas.openxmlformats.org/officeDocument/2006/relationships" r:embed="rId26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oneCellAnchor>
  <xdr:oneCellAnchor>
    <xdr:from>
      <xdr:col>4</xdr:col>
      <xdr:colOff>41162</xdr:colOff>
      <xdr:row>73</xdr:row>
      <xdr:rowOff>33129</xdr:rowOff>
    </xdr:from>
    <xdr:ext cx="1387964" cy="1040973"/>
    <xdr:pic>
      <xdr:nvPicPr>
        <xdr:cNvPr id="169" name="Рисунок 168"/>
        <xdr:cNvPicPr>
          <a:picLocks noChangeAspect="1"/>
        </xdr:cNvPicPr>
      </xdr:nvPicPr>
      <xdr:blipFill>
        <a:blip xmlns:r="http://schemas.openxmlformats.org/officeDocument/2006/relationships" r:embed="rId26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oneCellAnchor>
  <xdr:oneCellAnchor>
    <xdr:from>
      <xdr:col>4</xdr:col>
      <xdr:colOff>49696</xdr:colOff>
      <xdr:row>248</xdr:row>
      <xdr:rowOff>43890</xdr:rowOff>
    </xdr:from>
    <xdr:ext cx="1374913" cy="1043634"/>
    <xdr:pic>
      <xdr:nvPicPr>
        <xdr:cNvPr id="170" name="Рисунок 169"/>
        <xdr:cNvPicPr>
          <a:picLocks noChangeAspect="1"/>
        </xdr:cNvPicPr>
      </xdr:nvPicPr>
      <xdr:blipFill>
        <a:blip xmlns:r="http://schemas.openxmlformats.org/officeDocument/2006/relationships" r:embed="rId26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oneCellAnchor>
  <xdr:oneCellAnchor>
    <xdr:from>
      <xdr:col>4</xdr:col>
      <xdr:colOff>54965</xdr:colOff>
      <xdr:row>130</xdr:row>
      <xdr:rowOff>41412</xdr:rowOff>
    </xdr:from>
    <xdr:ext cx="1365878" cy="1024408"/>
    <xdr:pic>
      <xdr:nvPicPr>
        <xdr:cNvPr id="177" name="Рисунок 176"/>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oneCellAnchor>
  <xdr:oneCellAnchor>
    <xdr:from>
      <xdr:col>4</xdr:col>
      <xdr:colOff>42167</xdr:colOff>
      <xdr:row>646</xdr:row>
      <xdr:rowOff>25601</xdr:rowOff>
    </xdr:from>
    <xdr:ext cx="1402773" cy="1052080"/>
    <xdr:pic>
      <xdr:nvPicPr>
        <xdr:cNvPr id="185" name="Рисунок 184"/>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oneCellAnchor>
  <xdr:oneCellAnchor>
    <xdr:from>
      <xdr:col>4</xdr:col>
      <xdr:colOff>38496</xdr:colOff>
      <xdr:row>327</xdr:row>
      <xdr:rowOff>33130</xdr:rowOff>
    </xdr:from>
    <xdr:ext cx="1398913" cy="1044521"/>
    <xdr:pic>
      <xdr:nvPicPr>
        <xdr:cNvPr id="742" name="Рисунок 74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oneCellAnchor>
  <xdr:oneCellAnchor>
    <xdr:from>
      <xdr:col>4</xdr:col>
      <xdr:colOff>9525</xdr:colOff>
      <xdr:row>419</xdr:row>
      <xdr:rowOff>0</xdr:rowOff>
    </xdr:from>
    <xdr:ext cx="1437409" cy="1087582"/>
    <xdr:pic>
      <xdr:nvPicPr>
        <xdr:cNvPr id="763" name="Рисунок 762"/>
        <xdr:cNvPicPr>
          <a:picLocks noChangeAspect="1"/>
        </xdr:cNvPicPr>
      </xdr:nvPicPr>
      <xdr:blipFill>
        <a:blip xmlns:r="http://schemas.openxmlformats.org/officeDocument/2006/relationships" r:embed="rId26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oneCellAnchor>
  <xdr:oneCellAnchor>
    <xdr:from>
      <xdr:col>4</xdr:col>
      <xdr:colOff>26843</xdr:colOff>
      <xdr:row>420</xdr:row>
      <xdr:rowOff>17318</xdr:rowOff>
    </xdr:from>
    <xdr:ext cx="1420091" cy="1065068"/>
    <xdr:pic>
      <xdr:nvPicPr>
        <xdr:cNvPr id="765" name="Рисунок 764"/>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oneCellAnchor>
  <xdr:oneCellAnchor>
    <xdr:from>
      <xdr:col>4</xdr:col>
      <xdr:colOff>33130</xdr:colOff>
      <xdr:row>428</xdr:row>
      <xdr:rowOff>22467</xdr:rowOff>
    </xdr:from>
    <xdr:ext cx="1415536" cy="1061652"/>
    <xdr:pic>
      <xdr:nvPicPr>
        <xdr:cNvPr id="770" name="Рисунок 769"/>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oneCellAnchor>
  <xdr:oneCellAnchor>
    <xdr:from>
      <xdr:col>4</xdr:col>
      <xdr:colOff>41413</xdr:colOff>
      <xdr:row>425</xdr:row>
      <xdr:rowOff>41413</xdr:rowOff>
    </xdr:from>
    <xdr:ext cx="1397728" cy="1023656"/>
    <xdr:pic>
      <xdr:nvPicPr>
        <xdr:cNvPr id="771" name="Рисунок 770"/>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oneCellAnchor>
  <xdr:oneCellAnchor>
    <xdr:from>
      <xdr:col>4</xdr:col>
      <xdr:colOff>41413</xdr:colOff>
      <xdr:row>552</xdr:row>
      <xdr:rowOff>33447</xdr:rowOff>
    </xdr:from>
    <xdr:ext cx="1391644" cy="1049315"/>
    <xdr:pic>
      <xdr:nvPicPr>
        <xdr:cNvPr id="772" name="Рисунок 771"/>
        <xdr:cNvPicPr>
          <a:picLocks noChangeAspect="1"/>
        </xdr:cNvPicPr>
      </xdr:nvPicPr>
      <xdr:blipFill>
        <a:blip xmlns:r="http://schemas.openxmlformats.org/officeDocument/2006/relationships" r:embed="rId271">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oneCellAnchor>
  <xdr:oneCellAnchor>
    <xdr:from>
      <xdr:col>4</xdr:col>
      <xdr:colOff>41413</xdr:colOff>
      <xdr:row>190</xdr:row>
      <xdr:rowOff>33318</xdr:rowOff>
    </xdr:from>
    <xdr:ext cx="1399258" cy="1049444"/>
    <xdr:pic>
      <xdr:nvPicPr>
        <xdr:cNvPr id="200" name="Рисунок 199"/>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oneCellAnchor>
  <xdr:oneCellAnchor>
    <xdr:from>
      <xdr:col>4</xdr:col>
      <xdr:colOff>49261</xdr:colOff>
      <xdr:row>436</xdr:row>
      <xdr:rowOff>41413</xdr:rowOff>
    </xdr:from>
    <xdr:ext cx="1383630" cy="1043704"/>
    <xdr:pic>
      <xdr:nvPicPr>
        <xdr:cNvPr id="775" name="Рисунок 77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oneCellAnchor>
  <xdr:oneCellAnchor>
    <xdr:from>
      <xdr:col>4</xdr:col>
      <xdr:colOff>34636</xdr:colOff>
      <xdr:row>163</xdr:row>
      <xdr:rowOff>42919</xdr:rowOff>
    </xdr:from>
    <xdr:ext cx="1400298" cy="1033820"/>
    <xdr:pic>
      <xdr:nvPicPr>
        <xdr:cNvPr id="783" name="Рисунок 782"/>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oneCellAnchor>
  <xdr:oneCellAnchor>
    <xdr:from>
      <xdr:col>4</xdr:col>
      <xdr:colOff>57978</xdr:colOff>
      <xdr:row>619</xdr:row>
      <xdr:rowOff>34636</xdr:rowOff>
    </xdr:from>
    <xdr:ext cx="1385205" cy="1038904"/>
    <xdr:pic>
      <xdr:nvPicPr>
        <xdr:cNvPr id="784" name="Рисунок 783"/>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oneCellAnchor>
  <xdr:oneCellAnchor>
    <xdr:from>
      <xdr:col>4</xdr:col>
      <xdr:colOff>41415</xdr:colOff>
      <xdr:row>165</xdr:row>
      <xdr:rowOff>41742</xdr:rowOff>
    </xdr:from>
    <xdr:ext cx="1391478" cy="1026715"/>
    <xdr:pic>
      <xdr:nvPicPr>
        <xdr:cNvPr id="790" name="Рисунок 789"/>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oneCellAnchor>
  <xdr:oneCellAnchor>
    <xdr:from>
      <xdr:col>4</xdr:col>
      <xdr:colOff>43921</xdr:colOff>
      <xdr:row>270</xdr:row>
      <xdr:rowOff>41412</xdr:rowOff>
    </xdr:from>
    <xdr:ext cx="1394240" cy="1045680"/>
    <xdr:pic>
      <xdr:nvPicPr>
        <xdr:cNvPr id="792" name="Рисунок 791"/>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oneCellAnchor>
  <xdr:oneCellAnchor>
    <xdr:from>
      <xdr:col>4</xdr:col>
      <xdr:colOff>74542</xdr:colOff>
      <xdr:row>671</xdr:row>
      <xdr:rowOff>58128</xdr:rowOff>
    </xdr:from>
    <xdr:ext cx="1341782" cy="1005777"/>
    <xdr:pic>
      <xdr:nvPicPr>
        <xdr:cNvPr id="794" name="Рисунок 793"/>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oneCellAnchor>
  <xdr:oneCellAnchor>
    <xdr:from>
      <xdr:col>4</xdr:col>
      <xdr:colOff>62949</xdr:colOff>
      <xdr:row>672</xdr:row>
      <xdr:rowOff>42759</xdr:rowOff>
    </xdr:from>
    <xdr:ext cx="1367598" cy="1025699"/>
    <xdr:pic>
      <xdr:nvPicPr>
        <xdr:cNvPr id="795" name="Рисунок 794"/>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oneCellAnchor>
  <xdr:oneCellAnchor>
    <xdr:from>
      <xdr:col>4</xdr:col>
      <xdr:colOff>43424</xdr:colOff>
      <xdr:row>675</xdr:row>
      <xdr:rowOff>54665</xdr:rowOff>
    </xdr:from>
    <xdr:ext cx="1400175" cy="997227"/>
    <xdr:pic>
      <xdr:nvPicPr>
        <xdr:cNvPr id="798" name="Рисунок 797"/>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oneCellAnchor>
  <xdr:oneCellAnchor>
    <xdr:from>
      <xdr:col>4</xdr:col>
      <xdr:colOff>34636</xdr:colOff>
      <xdr:row>250</xdr:row>
      <xdr:rowOff>41412</xdr:rowOff>
    </xdr:from>
    <xdr:ext cx="1402773" cy="1027985"/>
    <xdr:pic>
      <xdr:nvPicPr>
        <xdr:cNvPr id="809" name="Рисунок 808"/>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oneCellAnchor>
  <xdr:oneCellAnchor>
    <xdr:from>
      <xdr:col>4</xdr:col>
      <xdr:colOff>66261</xdr:colOff>
      <xdr:row>140</xdr:row>
      <xdr:rowOff>41599</xdr:rowOff>
    </xdr:from>
    <xdr:ext cx="1366128" cy="1024596"/>
    <xdr:pic>
      <xdr:nvPicPr>
        <xdr:cNvPr id="810" name="Рисунок 809"/>
        <xdr:cNvPicPr>
          <a:picLocks noChangeAspect="1"/>
        </xdr:cNvPicPr>
      </xdr:nvPicPr>
      <xdr:blipFill>
        <a:blip xmlns:r="http://schemas.openxmlformats.org/officeDocument/2006/relationships" r:embed="rId282">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oneCellAnchor>
  <xdr:oneCellAnchor>
    <xdr:from>
      <xdr:col>4</xdr:col>
      <xdr:colOff>41415</xdr:colOff>
      <xdr:row>159</xdr:row>
      <xdr:rowOff>31251</xdr:rowOff>
    </xdr:from>
    <xdr:ext cx="1396749" cy="1047562"/>
    <xdr:pic>
      <xdr:nvPicPr>
        <xdr:cNvPr id="811" name="Рисунок 810"/>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10137915" y="158856296"/>
          <a:ext cx="1396749" cy="1047562"/>
        </a:xfrm>
        <a:prstGeom prst="rect">
          <a:avLst/>
        </a:prstGeom>
      </xdr:spPr>
    </xdr:pic>
    <xdr:clientData/>
  </xdr:oneCellAnchor>
  <xdr:oneCellAnchor>
    <xdr:from>
      <xdr:col>4</xdr:col>
      <xdr:colOff>34636</xdr:colOff>
      <xdr:row>631</xdr:row>
      <xdr:rowOff>34636</xdr:rowOff>
    </xdr:from>
    <xdr:ext cx="1410112" cy="1042982"/>
    <xdr:pic>
      <xdr:nvPicPr>
        <xdr:cNvPr id="800" name="Рисунок 799"/>
        <xdr:cNvPicPr preferRelativeResize="0">
          <a:picLocks/>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oneCellAnchor>
  <xdr:oneCellAnchor>
    <xdr:from>
      <xdr:col>4</xdr:col>
      <xdr:colOff>41414</xdr:colOff>
      <xdr:row>630</xdr:row>
      <xdr:rowOff>35389</xdr:rowOff>
    </xdr:from>
    <xdr:ext cx="1383196" cy="1073996"/>
    <xdr:pic>
      <xdr:nvPicPr>
        <xdr:cNvPr id="209" name="Рисунок 208"/>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oneCellAnchor>
  <xdr:oneCellAnchor>
    <xdr:from>
      <xdr:col>4</xdr:col>
      <xdr:colOff>49695</xdr:colOff>
      <xdr:row>226</xdr:row>
      <xdr:rowOff>37458</xdr:rowOff>
    </xdr:from>
    <xdr:ext cx="1393414" cy="1045061"/>
    <xdr:pic>
      <xdr:nvPicPr>
        <xdr:cNvPr id="802" name="Рисунок 801"/>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oneCellAnchor>
  <xdr:oneCellAnchor>
    <xdr:from>
      <xdr:col>4</xdr:col>
      <xdr:colOff>56221</xdr:colOff>
      <xdr:row>673</xdr:row>
      <xdr:rowOff>33884</xdr:rowOff>
    </xdr:from>
    <xdr:ext cx="1393235" cy="1044926"/>
    <xdr:pic>
      <xdr:nvPicPr>
        <xdr:cNvPr id="210" name="Рисунок 209"/>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oneCellAnchor>
  <xdr:oneCellAnchor>
    <xdr:from>
      <xdr:col>4</xdr:col>
      <xdr:colOff>60489</xdr:colOff>
      <xdr:row>593</xdr:row>
      <xdr:rowOff>49696</xdr:rowOff>
    </xdr:from>
    <xdr:ext cx="1358364" cy="1018773"/>
    <xdr:pic>
      <xdr:nvPicPr>
        <xdr:cNvPr id="804" name="Рисунок 803"/>
        <xdr:cNvPicPr>
          <a:picLocks noChangeAspect="1"/>
        </xdr:cNvPicPr>
      </xdr:nvPicPr>
      <xdr:blipFill>
        <a:blip xmlns:r="http://schemas.openxmlformats.org/officeDocument/2006/relationships" r:embed="rId288">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oneCellAnchor>
  <xdr:oneCellAnchor>
    <xdr:from>
      <xdr:col>4</xdr:col>
      <xdr:colOff>34636</xdr:colOff>
      <xdr:row>128</xdr:row>
      <xdr:rowOff>51954</xdr:rowOff>
    </xdr:from>
    <xdr:ext cx="1416702" cy="1021773"/>
    <xdr:pic>
      <xdr:nvPicPr>
        <xdr:cNvPr id="796" name="Рисунок 795"/>
        <xdr:cNvPicPr>
          <a:picLocks noChangeAspect="1"/>
        </xdr:cNvPicPr>
      </xdr:nvPicPr>
      <xdr:blipFill>
        <a:blip xmlns:r="http://schemas.openxmlformats.org/officeDocument/2006/relationships" r:embed="rId289">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oneCellAnchor>
  <xdr:oneCellAnchor>
    <xdr:from>
      <xdr:col>4</xdr:col>
      <xdr:colOff>42919</xdr:colOff>
      <xdr:row>254</xdr:row>
      <xdr:rowOff>49696</xdr:rowOff>
    </xdr:from>
    <xdr:ext cx="1408545" cy="998430"/>
    <xdr:pic>
      <xdr:nvPicPr>
        <xdr:cNvPr id="805" name="Рисунок 804"/>
        <xdr:cNvPicPr>
          <a:picLocks noChangeAspect="1"/>
        </xdr:cNvPicPr>
      </xdr:nvPicPr>
      <xdr:blipFill>
        <a:blip xmlns:r="http://schemas.openxmlformats.org/officeDocument/2006/relationships" r:embed="rId290">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oneCellAnchor>
  <xdr:oneCellAnchor>
    <xdr:from>
      <xdr:col>4</xdr:col>
      <xdr:colOff>49695</xdr:colOff>
      <xdr:row>379</xdr:row>
      <xdr:rowOff>37458</xdr:rowOff>
    </xdr:from>
    <xdr:ext cx="1382694" cy="1037021"/>
    <xdr:pic>
      <xdr:nvPicPr>
        <xdr:cNvPr id="807" name="Рисунок 806"/>
        <xdr:cNvPicPr>
          <a:picLocks noChangeAspect="1"/>
        </xdr:cNvPicPr>
      </xdr:nvPicPr>
      <xdr:blipFill>
        <a:blip xmlns:r="http://schemas.openxmlformats.org/officeDocument/2006/relationships" r:embed="rId291">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oneCellAnchor>
  <xdr:oneCellAnchor>
    <xdr:from>
      <xdr:col>4</xdr:col>
      <xdr:colOff>51954</xdr:colOff>
      <xdr:row>409</xdr:row>
      <xdr:rowOff>51954</xdr:rowOff>
    </xdr:from>
    <xdr:ext cx="1368552" cy="1027176"/>
    <xdr:pic>
      <xdr:nvPicPr>
        <xdr:cNvPr id="812" name="Рисунок 8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oneCellAnchor>
  <xdr:oneCellAnchor>
    <xdr:from>
      <xdr:col>4</xdr:col>
      <xdr:colOff>33884</xdr:colOff>
      <xdr:row>168</xdr:row>
      <xdr:rowOff>25601</xdr:rowOff>
    </xdr:from>
    <xdr:ext cx="1412561" cy="1059421"/>
    <xdr:pic>
      <xdr:nvPicPr>
        <xdr:cNvPr id="813" name="Рисунок 812"/>
        <xdr:cNvPicPr>
          <a:picLocks noChangeAspect="1"/>
        </xdr:cNvPicPr>
      </xdr:nvPicPr>
      <xdr:blipFill>
        <a:blip xmlns:r="http://schemas.openxmlformats.org/officeDocument/2006/relationships" r:embed="rId292">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oneCellAnchor>
  <xdr:oneCellAnchor>
    <xdr:from>
      <xdr:col>4</xdr:col>
      <xdr:colOff>52228</xdr:colOff>
      <xdr:row>595</xdr:row>
      <xdr:rowOff>34636</xdr:rowOff>
    </xdr:from>
    <xdr:ext cx="1385454" cy="1039091"/>
    <xdr:pic>
      <xdr:nvPicPr>
        <xdr:cNvPr id="819" name="Рисунок 818"/>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oneCellAnchor>
  <xdr:oneCellAnchor>
    <xdr:from>
      <xdr:col>4</xdr:col>
      <xdr:colOff>63682</xdr:colOff>
      <xdr:row>596</xdr:row>
      <xdr:rowOff>46090</xdr:rowOff>
    </xdr:from>
    <xdr:ext cx="1370183" cy="1027637"/>
    <xdr:pic>
      <xdr:nvPicPr>
        <xdr:cNvPr id="820" name="Рисунок 819"/>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oneCellAnchor>
  <xdr:oneCellAnchor>
    <xdr:from>
      <xdr:col>4</xdr:col>
      <xdr:colOff>75136</xdr:colOff>
      <xdr:row>597</xdr:row>
      <xdr:rowOff>74863</xdr:rowOff>
    </xdr:from>
    <xdr:ext cx="1362545" cy="1034895"/>
    <xdr:pic>
      <xdr:nvPicPr>
        <xdr:cNvPr id="821" name="Рисунок 820"/>
        <xdr:cNvPicPr>
          <a:picLocks noChangeAspect="1"/>
        </xdr:cNvPicPr>
      </xdr:nvPicPr>
      <xdr:blipFill>
        <a:blip xmlns:r="http://schemas.openxmlformats.org/officeDocument/2006/relationships" r:embed="rId295"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oneCellAnchor>
  <xdr:oneCellAnchor>
    <xdr:from>
      <xdr:col>4</xdr:col>
      <xdr:colOff>69272</xdr:colOff>
      <xdr:row>598</xdr:row>
      <xdr:rowOff>51682</xdr:rowOff>
    </xdr:from>
    <xdr:ext cx="1385819" cy="1039364"/>
    <xdr:pic>
      <xdr:nvPicPr>
        <xdr:cNvPr id="822" name="Рисунок 821"/>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oneCellAnchor>
  <xdr:oneCellAnchor>
    <xdr:from>
      <xdr:col>4</xdr:col>
      <xdr:colOff>49445</xdr:colOff>
      <xdr:row>528</xdr:row>
      <xdr:rowOff>33129</xdr:rowOff>
    </xdr:from>
    <xdr:ext cx="1387964" cy="1040973"/>
    <xdr:pic>
      <xdr:nvPicPr>
        <xdr:cNvPr id="824" name="Рисунок 823"/>
        <xdr:cNvPicPr>
          <a:picLocks noChangeAspect="1"/>
        </xdr:cNvPicPr>
      </xdr:nvPicPr>
      <xdr:blipFill>
        <a:blip xmlns:r="http://schemas.openxmlformats.org/officeDocument/2006/relationships" r:embed="rId297">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oneCellAnchor>
  <xdr:oneCellAnchor>
    <xdr:from>
      <xdr:col>4</xdr:col>
      <xdr:colOff>33884</xdr:colOff>
      <xdr:row>214</xdr:row>
      <xdr:rowOff>49696</xdr:rowOff>
    </xdr:from>
    <xdr:ext cx="1408545" cy="1024031"/>
    <xdr:pic>
      <xdr:nvPicPr>
        <xdr:cNvPr id="835" name="Рисунок 834"/>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oneCellAnchor>
  <xdr:oneCellAnchor>
    <xdr:from>
      <xdr:col>4</xdr:col>
      <xdr:colOff>41410</xdr:colOff>
      <xdr:row>381</xdr:row>
      <xdr:rowOff>59118</xdr:rowOff>
    </xdr:from>
    <xdr:ext cx="1391480" cy="982918"/>
    <xdr:pic>
      <xdr:nvPicPr>
        <xdr:cNvPr id="1196" name="Рисунок 1195"/>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oneCellAnchor>
  <xdr:oneCellAnchor>
    <xdr:from>
      <xdr:col>4</xdr:col>
      <xdr:colOff>33131</xdr:colOff>
      <xdr:row>55</xdr:row>
      <xdr:rowOff>20957</xdr:rowOff>
    </xdr:from>
    <xdr:ext cx="1414640" cy="1059332"/>
    <xdr:pic>
      <xdr:nvPicPr>
        <xdr:cNvPr id="1525" name="Рисунок 152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oneCellAnchor>
  <xdr:oneCellAnchor>
    <xdr:from>
      <xdr:col>4</xdr:col>
      <xdr:colOff>68557</xdr:colOff>
      <xdr:row>342</xdr:row>
      <xdr:rowOff>66262</xdr:rowOff>
    </xdr:from>
    <xdr:ext cx="1306357" cy="985630"/>
    <xdr:pic>
      <xdr:nvPicPr>
        <xdr:cNvPr id="1915" name="Рисунок 1914"/>
        <xdr:cNvPicPr preferRelativeResize="0">
          <a:picLocks/>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oneCellAnchor>
  <xdr:oneCellAnchor>
    <xdr:from>
      <xdr:col>4</xdr:col>
      <xdr:colOff>57978</xdr:colOff>
      <xdr:row>193</xdr:row>
      <xdr:rowOff>41412</xdr:rowOff>
    </xdr:from>
    <xdr:ext cx="1375500" cy="1028040"/>
    <xdr:pic>
      <xdr:nvPicPr>
        <xdr:cNvPr id="1917" name="Рисунок 1916"/>
        <xdr:cNvPicPr preferRelativeResize="0">
          <a:picLocks/>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oneCellAnchor>
  <xdr:oneCellAnchor>
    <xdr:from>
      <xdr:col>4</xdr:col>
      <xdr:colOff>35497</xdr:colOff>
      <xdr:row>157</xdr:row>
      <xdr:rowOff>49104</xdr:rowOff>
    </xdr:from>
    <xdr:ext cx="1397394" cy="1011070"/>
    <xdr:pic>
      <xdr:nvPicPr>
        <xdr:cNvPr id="1923" name="Рисунок 192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oneCellAnchor>
  <xdr:oneCellAnchor>
    <xdr:from>
      <xdr:col>4</xdr:col>
      <xdr:colOff>40822</xdr:colOff>
      <xdr:row>386</xdr:row>
      <xdr:rowOff>55022</xdr:rowOff>
    </xdr:from>
    <xdr:ext cx="1392069" cy="1021718"/>
    <xdr:pic>
      <xdr:nvPicPr>
        <xdr:cNvPr id="1925" name="Рисунок 1924"/>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oneCellAnchor>
  <xdr:oneCellAnchor>
    <xdr:from>
      <xdr:col>4</xdr:col>
      <xdr:colOff>60237</xdr:colOff>
      <xdr:row>153</xdr:row>
      <xdr:rowOff>42920</xdr:rowOff>
    </xdr:from>
    <xdr:ext cx="1372654" cy="1025386"/>
    <xdr:pic>
      <xdr:nvPicPr>
        <xdr:cNvPr id="1927" name="Рисунок 1926"/>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oneCellAnchor>
  <xdr:oneCellAnchor>
    <xdr:from>
      <xdr:col>4</xdr:col>
      <xdr:colOff>59484</xdr:colOff>
      <xdr:row>628</xdr:row>
      <xdr:rowOff>50447</xdr:rowOff>
    </xdr:from>
    <xdr:ext cx="1365125" cy="1023623"/>
    <xdr:pic>
      <xdr:nvPicPr>
        <xdr:cNvPr id="1932" name="Рисунок 1931"/>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oneCellAnchor>
  <xdr:oneCellAnchor>
    <xdr:from>
      <xdr:col>4</xdr:col>
      <xdr:colOff>59485</xdr:colOff>
      <xdr:row>151</xdr:row>
      <xdr:rowOff>34636</xdr:rowOff>
    </xdr:from>
    <xdr:ext cx="1373407" cy="1021981"/>
    <xdr:pic>
      <xdr:nvPicPr>
        <xdr:cNvPr id="1933" name="Рисунок 1932"/>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oneCellAnchor>
  <xdr:oneCellAnchor>
    <xdr:from>
      <xdr:col>4</xdr:col>
      <xdr:colOff>52707</xdr:colOff>
      <xdr:row>571</xdr:row>
      <xdr:rowOff>51202</xdr:rowOff>
    </xdr:from>
    <xdr:ext cx="1361472" cy="1017254"/>
    <xdr:pic>
      <xdr:nvPicPr>
        <xdr:cNvPr id="1934" name="Рисунок 1933"/>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oneCellAnchor>
  <xdr:oneCellAnchor>
    <xdr:from>
      <xdr:col>4</xdr:col>
      <xdr:colOff>34637</xdr:colOff>
      <xdr:row>148</xdr:row>
      <xdr:rowOff>34635</xdr:rowOff>
    </xdr:from>
    <xdr:ext cx="1406538" cy="1041470"/>
    <xdr:pic>
      <xdr:nvPicPr>
        <xdr:cNvPr id="1936" name="Рисунок 1935"/>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oneCellAnchor>
  <xdr:oneCellAnchor>
    <xdr:from>
      <xdr:col>4</xdr:col>
      <xdr:colOff>41413</xdr:colOff>
      <xdr:row>158</xdr:row>
      <xdr:rowOff>49698</xdr:rowOff>
    </xdr:from>
    <xdr:ext cx="1391478" cy="1018760"/>
    <xdr:pic>
      <xdr:nvPicPr>
        <xdr:cNvPr id="1940" name="Рисунок 193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oneCellAnchor>
  <xdr:oneCellAnchor>
    <xdr:from>
      <xdr:col>4</xdr:col>
      <xdr:colOff>43409</xdr:colOff>
      <xdr:row>197</xdr:row>
      <xdr:rowOff>50937</xdr:rowOff>
    </xdr:from>
    <xdr:ext cx="1389482" cy="1017522"/>
    <xdr:pic>
      <xdr:nvPicPr>
        <xdr:cNvPr id="1942" name="Рисунок 1941"/>
        <xdr:cNvPicPr>
          <a:picLocks noChangeAspect="1"/>
        </xdr:cNvPicPr>
      </xdr:nvPicPr>
      <xdr:blipFill>
        <a:blip xmlns:r="http://schemas.openxmlformats.org/officeDocument/2006/relationships" r:embed="rId311"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oneCellAnchor>
  <xdr:oneCellAnchor>
    <xdr:from>
      <xdr:col>4</xdr:col>
      <xdr:colOff>38854</xdr:colOff>
      <xdr:row>674</xdr:row>
      <xdr:rowOff>47135</xdr:rowOff>
    </xdr:from>
    <xdr:ext cx="1421483" cy="1038226"/>
    <xdr:pic>
      <xdr:nvPicPr>
        <xdr:cNvPr id="1945" name="Рисунок 1944"/>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oneCellAnchor>
  <xdr:oneCellAnchor>
    <xdr:from>
      <xdr:col>4</xdr:col>
      <xdr:colOff>39655</xdr:colOff>
      <xdr:row>659</xdr:row>
      <xdr:rowOff>26353</xdr:rowOff>
    </xdr:from>
    <xdr:ext cx="1393235" cy="1050386"/>
    <xdr:pic>
      <xdr:nvPicPr>
        <xdr:cNvPr id="1949" name="Рисунок 194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oneCellAnchor>
  <xdr:oneCellAnchor>
    <xdr:from>
      <xdr:col>4</xdr:col>
      <xdr:colOff>60238</xdr:colOff>
      <xdr:row>384</xdr:row>
      <xdr:rowOff>27106</xdr:rowOff>
    </xdr:from>
    <xdr:ext cx="1389219" cy="1058288"/>
    <xdr:pic>
      <xdr:nvPicPr>
        <xdr:cNvPr id="1972" name="Рисунок 1971"/>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oneCellAnchor>
  <xdr:oneCellAnchor>
    <xdr:from>
      <xdr:col>4</xdr:col>
      <xdr:colOff>50449</xdr:colOff>
      <xdr:row>291</xdr:row>
      <xdr:rowOff>42166</xdr:rowOff>
    </xdr:from>
    <xdr:ext cx="1390208" cy="1034573"/>
    <xdr:pic>
      <xdr:nvPicPr>
        <xdr:cNvPr id="1985" name="Рисунок 1984"/>
        <xdr:cNvPicPr>
          <a:picLocks noChangeAspect="1"/>
        </xdr:cNvPicPr>
      </xdr:nvPicPr>
      <xdr:blipFill>
        <a:blip xmlns:r="http://schemas.openxmlformats.org/officeDocument/2006/relationships" r:embed="rId315"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oneCellAnchor>
  <xdr:oneCellAnchor>
    <xdr:from>
      <xdr:col>4</xdr:col>
      <xdr:colOff>35303</xdr:colOff>
      <xdr:row>217</xdr:row>
      <xdr:rowOff>25209</xdr:rowOff>
    </xdr:from>
    <xdr:ext cx="1412371" cy="1051556"/>
    <xdr:pic>
      <xdr:nvPicPr>
        <xdr:cNvPr id="1992" name="Рисунок 1991"/>
        <xdr:cNvPicPr preferRelativeResize="0">
          <a:picLocks/>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oneCellAnchor>
  <xdr:oneCellAnchor>
    <xdr:from>
      <xdr:col>4</xdr:col>
      <xdr:colOff>28991</xdr:colOff>
      <xdr:row>155</xdr:row>
      <xdr:rowOff>25630</xdr:rowOff>
    </xdr:from>
    <xdr:ext cx="1412371" cy="1042980"/>
    <xdr:pic>
      <xdr:nvPicPr>
        <xdr:cNvPr id="1994" name="Рисунок 1993"/>
        <xdr:cNvPicPr preferRelativeResize="0">
          <a:picLocks/>
        </xdr:cNvPicPr>
      </xdr:nvPicPr>
      <xdr:blipFill>
        <a:blip xmlns:r="http://schemas.openxmlformats.org/officeDocument/2006/relationships" r:embed="rId317">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oneCellAnchor>
  <xdr:oneCellAnchor>
    <xdr:from>
      <xdr:col>4</xdr:col>
      <xdr:colOff>40502</xdr:colOff>
      <xdr:row>510</xdr:row>
      <xdr:rowOff>35944</xdr:rowOff>
    </xdr:from>
    <xdr:ext cx="1412371" cy="1042981"/>
    <xdr:pic>
      <xdr:nvPicPr>
        <xdr:cNvPr id="1995" name="Рисунок 1994"/>
        <xdr:cNvPicPr preferRelativeResize="0">
          <a:picLocks/>
        </xdr:cNvPicPr>
      </xdr:nvPicPr>
      <xdr:blipFill>
        <a:blip xmlns:r="http://schemas.openxmlformats.org/officeDocument/2006/relationships" r:embed="rId318">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oneCellAnchor>
  <xdr:oneCellAnchor>
    <xdr:from>
      <xdr:col>4</xdr:col>
      <xdr:colOff>40301</xdr:colOff>
      <xdr:row>198</xdr:row>
      <xdr:rowOff>35777</xdr:rowOff>
    </xdr:from>
    <xdr:ext cx="1400874" cy="1024398"/>
    <xdr:pic>
      <xdr:nvPicPr>
        <xdr:cNvPr id="1999" name="Рисунок 1998"/>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oneCellAnchor>
  <xdr:oneCellAnchor>
    <xdr:from>
      <xdr:col>4</xdr:col>
      <xdr:colOff>49104</xdr:colOff>
      <xdr:row>385</xdr:row>
      <xdr:rowOff>39960</xdr:rowOff>
    </xdr:from>
    <xdr:ext cx="1362429" cy="1020214"/>
    <xdr:pic>
      <xdr:nvPicPr>
        <xdr:cNvPr id="2001" name="Рисунок 2000"/>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oneCellAnchor>
  <xdr:oneCellAnchor>
    <xdr:from>
      <xdr:col>4</xdr:col>
      <xdr:colOff>41412</xdr:colOff>
      <xdr:row>302</xdr:row>
      <xdr:rowOff>30171</xdr:rowOff>
    </xdr:from>
    <xdr:ext cx="1400549" cy="1056302"/>
    <xdr:pic>
      <xdr:nvPicPr>
        <xdr:cNvPr id="2002" name="Рисунок 2001"/>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oneCellAnchor>
  <xdr:oneCellAnchor>
    <xdr:from>
      <xdr:col>4</xdr:col>
      <xdr:colOff>52707</xdr:colOff>
      <xdr:row>239</xdr:row>
      <xdr:rowOff>43674</xdr:rowOff>
    </xdr:from>
    <xdr:ext cx="1380186" cy="1024783"/>
    <xdr:pic>
      <xdr:nvPicPr>
        <xdr:cNvPr id="2003" name="Рисунок 2002"/>
        <xdr:cNvPicPr preferRelativeResize="0">
          <a:picLocks/>
        </xdr:cNvPicPr>
      </xdr:nvPicPr>
      <xdr:blipFill>
        <a:blip xmlns:r="http://schemas.openxmlformats.org/officeDocument/2006/relationships" r:embed="rId322">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oneCellAnchor>
  <xdr:oneCellAnchor>
    <xdr:from>
      <xdr:col>4</xdr:col>
      <xdr:colOff>47437</xdr:colOff>
      <xdr:row>573</xdr:row>
      <xdr:rowOff>44426</xdr:rowOff>
    </xdr:from>
    <xdr:ext cx="1362994" cy="1021712"/>
    <xdr:pic>
      <xdr:nvPicPr>
        <xdr:cNvPr id="2006" name="Рисунок 2005"/>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oneCellAnchor>
  <xdr:oneCellAnchor>
    <xdr:from>
      <xdr:col>4</xdr:col>
      <xdr:colOff>51463</xdr:colOff>
      <xdr:row>65</xdr:row>
      <xdr:rowOff>43671</xdr:rowOff>
    </xdr:from>
    <xdr:ext cx="1370465" cy="1016501"/>
    <xdr:pic>
      <xdr:nvPicPr>
        <xdr:cNvPr id="2007" name="Рисунок 2006"/>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oneCellAnchor>
  <xdr:oneCellAnchor>
    <xdr:from>
      <xdr:col>4</xdr:col>
      <xdr:colOff>67764</xdr:colOff>
      <xdr:row>574</xdr:row>
      <xdr:rowOff>50446</xdr:rowOff>
    </xdr:from>
    <xdr:ext cx="1360193" cy="1018011"/>
    <xdr:pic>
      <xdr:nvPicPr>
        <xdr:cNvPr id="2012" name="Рисунок 2011"/>
        <xdr:cNvPicPr>
          <a:picLocks noChangeAspect="1"/>
        </xdr:cNvPicPr>
      </xdr:nvPicPr>
      <xdr:blipFill>
        <a:blip xmlns:r="http://schemas.openxmlformats.org/officeDocument/2006/relationships" r:embed="rId32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oneCellAnchor>
  <xdr:oneCellAnchor>
    <xdr:from>
      <xdr:col>4</xdr:col>
      <xdr:colOff>42918</xdr:colOff>
      <xdr:row>255</xdr:row>
      <xdr:rowOff>33483</xdr:rowOff>
    </xdr:from>
    <xdr:ext cx="1406539" cy="1047114"/>
    <xdr:pic>
      <xdr:nvPicPr>
        <xdr:cNvPr id="2014" name="Рисунок 2013"/>
        <xdr:cNvPicPr>
          <a:picLocks noChangeAspect="1"/>
        </xdr:cNvPicPr>
      </xdr:nvPicPr>
      <xdr:blipFill>
        <a:blip xmlns:r="http://schemas.openxmlformats.org/officeDocument/2006/relationships" r:embed="rId32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oneCellAnchor>
  <xdr:oneCellAnchor>
    <xdr:from>
      <xdr:col>4</xdr:col>
      <xdr:colOff>50448</xdr:colOff>
      <xdr:row>648</xdr:row>
      <xdr:rowOff>57979</xdr:rowOff>
    </xdr:from>
    <xdr:ext cx="1390726" cy="994478"/>
    <xdr:pic>
      <xdr:nvPicPr>
        <xdr:cNvPr id="2015" name="Рисунок 2014"/>
        <xdr:cNvPicPr>
          <a:picLocks noChangeAspect="1"/>
        </xdr:cNvPicPr>
      </xdr:nvPicPr>
      <xdr:blipFill>
        <a:blip xmlns:r="http://schemas.openxmlformats.org/officeDocument/2006/relationships" r:embed="rId32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oneCellAnchor>
  <xdr:oneCellAnchor>
    <xdr:from>
      <xdr:col>4</xdr:col>
      <xdr:colOff>52970</xdr:colOff>
      <xdr:row>263</xdr:row>
      <xdr:rowOff>49695</xdr:rowOff>
    </xdr:from>
    <xdr:ext cx="1379922" cy="1027044"/>
    <xdr:pic>
      <xdr:nvPicPr>
        <xdr:cNvPr id="2016" name="Рисунок 2015"/>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oneCellAnchor>
  <xdr:oneCellAnchor>
    <xdr:from>
      <xdr:col>4</xdr:col>
      <xdr:colOff>35388</xdr:colOff>
      <xdr:row>225</xdr:row>
      <xdr:rowOff>42164</xdr:rowOff>
    </xdr:from>
    <xdr:ext cx="1405786" cy="1026293"/>
    <xdr:pic>
      <xdr:nvPicPr>
        <xdr:cNvPr id="2018" name="Рисунок 201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oneCellAnchor>
  <xdr:oneCellAnchor>
    <xdr:from>
      <xdr:col>4</xdr:col>
      <xdr:colOff>43672</xdr:colOff>
      <xdr:row>621</xdr:row>
      <xdr:rowOff>42544</xdr:rowOff>
    </xdr:from>
    <xdr:ext cx="1389219" cy="1026309"/>
    <xdr:pic>
      <xdr:nvPicPr>
        <xdr:cNvPr id="2019" name="Рисунок 201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oneCellAnchor>
  <xdr:oneCellAnchor>
    <xdr:from>
      <xdr:col>4</xdr:col>
      <xdr:colOff>44287</xdr:colOff>
      <xdr:row>196</xdr:row>
      <xdr:rowOff>33131</xdr:rowOff>
    </xdr:from>
    <xdr:ext cx="1400653" cy="1035328"/>
    <xdr:pic>
      <xdr:nvPicPr>
        <xdr:cNvPr id="2020" name="Рисунок 2019"/>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oneCellAnchor>
  <xdr:oneCellAnchor>
    <xdr:from>
      <xdr:col>4</xdr:col>
      <xdr:colOff>50450</xdr:colOff>
      <xdr:row>273</xdr:row>
      <xdr:rowOff>34635</xdr:rowOff>
    </xdr:from>
    <xdr:ext cx="1382441" cy="1039091"/>
    <xdr:pic>
      <xdr:nvPicPr>
        <xdr:cNvPr id="2021" name="Рисунок 2020"/>
        <xdr:cNvPicPr>
          <a:picLocks noChangeAspect="1"/>
        </xdr:cNvPicPr>
      </xdr:nvPicPr>
      <xdr:blipFill>
        <a:blip xmlns:r="http://schemas.openxmlformats.org/officeDocument/2006/relationships" r:embed="rId33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oneCellAnchor>
  <xdr:oneCellAnchor>
    <xdr:from>
      <xdr:col>4</xdr:col>
      <xdr:colOff>41414</xdr:colOff>
      <xdr:row>232</xdr:row>
      <xdr:rowOff>41413</xdr:rowOff>
    </xdr:from>
    <xdr:ext cx="1389048" cy="1033070"/>
    <xdr:pic>
      <xdr:nvPicPr>
        <xdr:cNvPr id="2025" name="Рисунок 2024"/>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oneCellAnchor>
  <xdr:oneCellAnchor>
    <xdr:from>
      <xdr:col>4</xdr:col>
      <xdr:colOff>57978</xdr:colOff>
      <xdr:row>169</xdr:row>
      <xdr:rowOff>60096</xdr:rowOff>
    </xdr:from>
    <xdr:ext cx="1358348" cy="1010864"/>
    <xdr:pic>
      <xdr:nvPicPr>
        <xdr:cNvPr id="2026" name="Рисунок 2025"/>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oneCellAnchor>
  <xdr:oneCellAnchor>
    <xdr:from>
      <xdr:col>4</xdr:col>
      <xdr:colOff>33131</xdr:colOff>
      <xdr:row>660</xdr:row>
      <xdr:rowOff>33130</xdr:rowOff>
    </xdr:from>
    <xdr:ext cx="1416324" cy="1043609"/>
    <xdr:pic>
      <xdr:nvPicPr>
        <xdr:cNvPr id="2029" name="Рисунок 2028"/>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oneCellAnchor>
  <xdr:oneCellAnchor>
    <xdr:from>
      <xdr:col>4</xdr:col>
      <xdr:colOff>21587</xdr:colOff>
      <xdr:row>160</xdr:row>
      <xdr:rowOff>38100</xdr:rowOff>
    </xdr:from>
    <xdr:ext cx="1428811" cy="1039958"/>
    <xdr:pic>
      <xdr:nvPicPr>
        <xdr:cNvPr id="2075" name="Рисунок 2074"/>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oneCellAnchor>
  <xdr:oneCellAnchor>
    <xdr:from>
      <xdr:col>4</xdr:col>
      <xdr:colOff>44161</xdr:colOff>
      <xdr:row>161</xdr:row>
      <xdr:rowOff>44653</xdr:rowOff>
    </xdr:from>
    <xdr:ext cx="1385455" cy="1032086"/>
    <xdr:pic>
      <xdr:nvPicPr>
        <xdr:cNvPr id="2078" name="Рисунок 2077"/>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oneCellAnchor>
  <xdr:oneCellAnchor>
    <xdr:from>
      <xdr:col>4</xdr:col>
      <xdr:colOff>57981</xdr:colOff>
      <xdr:row>76</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77</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78</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oneCellAnchor>
    <xdr:from>
      <xdr:col>4</xdr:col>
      <xdr:colOff>33132</xdr:colOff>
      <xdr:row>173</xdr:row>
      <xdr:rowOff>24849</xdr:rowOff>
    </xdr:from>
    <xdr:ext cx="1407291" cy="1044858"/>
    <xdr:pic>
      <xdr:nvPicPr>
        <xdr:cNvPr id="1661" name="Рисунок 1660"/>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oneCellAnchor>
  <xdr:oneCellAnchor>
    <xdr:from>
      <xdr:col>4</xdr:col>
      <xdr:colOff>41415</xdr:colOff>
      <xdr:row>274</xdr:row>
      <xdr:rowOff>33132</xdr:rowOff>
    </xdr:from>
    <xdr:ext cx="1388489" cy="1042980"/>
    <xdr:pic>
      <xdr:nvPicPr>
        <xdr:cNvPr id="1667" name="Рисунок 1666"/>
        <xdr:cNvPicPr preferRelativeResize="0">
          <a:picLocks/>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oneCellAnchor>
  <xdr:oneCellAnchor>
    <xdr:from>
      <xdr:col>4</xdr:col>
      <xdr:colOff>41415</xdr:colOff>
      <xdr:row>301</xdr:row>
      <xdr:rowOff>41415</xdr:rowOff>
    </xdr:from>
    <xdr:ext cx="1385456" cy="1018130"/>
    <xdr:pic>
      <xdr:nvPicPr>
        <xdr:cNvPr id="1669" name="Рисунок 1668"/>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oneCellAnchor>
  <xdr:oneCellAnchor>
    <xdr:from>
      <xdr:col>4</xdr:col>
      <xdr:colOff>41415</xdr:colOff>
      <xdr:row>302</xdr:row>
      <xdr:rowOff>0</xdr:rowOff>
    </xdr:from>
    <xdr:ext cx="1385455" cy="1036320"/>
    <xdr:pic>
      <xdr:nvPicPr>
        <xdr:cNvPr id="1670" name="Рисунок 1669"/>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oneCellAnchor>
  <xdr:oneCellAnchor>
    <xdr:from>
      <xdr:col>4</xdr:col>
      <xdr:colOff>57981</xdr:colOff>
      <xdr:row>348</xdr:row>
      <xdr:rowOff>33132</xdr:rowOff>
    </xdr:from>
    <xdr:ext cx="1374160" cy="1036559"/>
    <xdr:pic>
      <xdr:nvPicPr>
        <xdr:cNvPr id="1676" name="Рисунок 1675"/>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oneCellAnchor>
  <xdr:oneCellAnchor>
    <xdr:from>
      <xdr:col>4</xdr:col>
      <xdr:colOff>49698</xdr:colOff>
      <xdr:row>360</xdr:row>
      <xdr:rowOff>33132</xdr:rowOff>
    </xdr:from>
    <xdr:ext cx="1388225" cy="1021105"/>
    <xdr:pic>
      <xdr:nvPicPr>
        <xdr:cNvPr id="1688" name="Рисунок 168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oneCellAnchor>
  <xdr:oneCellAnchor>
    <xdr:from>
      <xdr:col>4</xdr:col>
      <xdr:colOff>49697</xdr:colOff>
      <xdr:row>380</xdr:row>
      <xdr:rowOff>41415</xdr:rowOff>
    </xdr:from>
    <xdr:ext cx="1391480" cy="982918"/>
    <xdr:pic>
      <xdr:nvPicPr>
        <xdr:cNvPr id="1718" name="Рисунок 1717"/>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oneCellAnchor>
  <xdr:oneCellAnchor>
    <xdr:from>
      <xdr:col>4</xdr:col>
      <xdr:colOff>33132</xdr:colOff>
      <xdr:row>382</xdr:row>
      <xdr:rowOff>57981</xdr:rowOff>
    </xdr:from>
    <xdr:ext cx="1391480" cy="982918"/>
    <xdr:pic>
      <xdr:nvPicPr>
        <xdr:cNvPr id="1726" name="Рисунок 1725"/>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oneCellAnchor>
  <xdr:oneCellAnchor>
    <xdr:from>
      <xdr:col>4</xdr:col>
      <xdr:colOff>49698</xdr:colOff>
      <xdr:row>383</xdr:row>
      <xdr:rowOff>57981</xdr:rowOff>
    </xdr:from>
    <xdr:ext cx="1391480" cy="982918"/>
    <xdr:pic>
      <xdr:nvPicPr>
        <xdr:cNvPr id="1728" name="Рисунок 1727"/>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oneCellAnchor>
  <xdr:oneCellAnchor>
    <xdr:from>
      <xdr:col>4</xdr:col>
      <xdr:colOff>49698</xdr:colOff>
      <xdr:row>490</xdr:row>
      <xdr:rowOff>49697</xdr:rowOff>
    </xdr:from>
    <xdr:ext cx="1365376" cy="1024032"/>
    <xdr:pic>
      <xdr:nvPicPr>
        <xdr:cNvPr id="1756" name="Рисунок 1755"/>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oneCellAnchor>
  <xdr:oneCellAnchor>
    <xdr:from>
      <xdr:col>4</xdr:col>
      <xdr:colOff>66258</xdr:colOff>
      <xdr:row>497</xdr:row>
      <xdr:rowOff>0</xdr:rowOff>
    </xdr:from>
    <xdr:ext cx="1341783" cy="1018461"/>
    <xdr:pic>
      <xdr:nvPicPr>
        <xdr:cNvPr id="1761" name="Рисунок 1760"/>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oneCellAnchor>
  <xdr:oneCellAnchor>
    <xdr:from>
      <xdr:col>4</xdr:col>
      <xdr:colOff>49698</xdr:colOff>
      <xdr:row>497</xdr:row>
      <xdr:rowOff>41415</xdr:rowOff>
    </xdr:from>
    <xdr:ext cx="1341783" cy="1018461"/>
    <xdr:pic>
      <xdr:nvPicPr>
        <xdr:cNvPr id="1768" name="Рисунок 1767"/>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oneCellAnchor>
  <xdr:oneCellAnchor>
    <xdr:from>
      <xdr:col>4</xdr:col>
      <xdr:colOff>74545</xdr:colOff>
      <xdr:row>500</xdr:row>
      <xdr:rowOff>33132</xdr:rowOff>
    </xdr:from>
    <xdr:ext cx="1341783" cy="1018461"/>
    <xdr:pic>
      <xdr:nvPicPr>
        <xdr:cNvPr id="1795" name="Рисунок 1794"/>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oneCellAnchor>
  <xdr:oneCellAnchor>
    <xdr:from>
      <xdr:col>4</xdr:col>
      <xdr:colOff>57981</xdr:colOff>
      <xdr:row>500</xdr:row>
      <xdr:rowOff>0</xdr:rowOff>
    </xdr:from>
    <xdr:ext cx="1341783" cy="1018461"/>
    <xdr:pic>
      <xdr:nvPicPr>
        <xdr:cNvPr id="1800" name="Рисунок 1799"/>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oneCellAnchor>
  <xdr:oneCellAnchor>
    <xdr:from>
      <xdr:col>4</xdr:col>
      <xdr:colOff>74545</xdr:colOff>
      <xdr:row>499</xdr:row>
      <xdr:rowOff>49697</xdr:rowOff>
    </xdr:from>
    <xdr:ext cx="1341783" cy="1018461"/>
    <xdr:pic>
      <xdr:nvPicPr>
        <xdr:cNvPr id="1807" name="Рисунок 1806"/>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oneCellAnchor>
  <xdr:oneCellAnchor>
    <xdr:from>
      <xdr:col>4</xdr:col>
      <xdr:colOff>66263</xdr:colOff>
      <xdr:row>498</xdr:row>
      <xdr:rowOff>49698</xdr:rowOff>
    </xdr:from>
    <xdr:ext cx="1341783" cy="1018461"/>
    <xdr:pic>
      <xdr:nvPicPr>
        <xdr:cNvPr id="1832" name="Рисунок 1831"/>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oneCellAnchor>
  <xdr:oneCellAnchor>
    <xdr:from>
      <xdr:col>4</xdr:col>
      <xdr:colOff>57981</xdr:colOff>
      <xdr:row>501</xdr:row>
      <xdr:rowOff>49698</xdr:rowOff>
    </xdr:from>
    <xdr:ext cx="1341783" cy="1018461"/>
    <xdr:pic>
      <xdr:nvPicPr>
        <xdr:cNvPr id="1833" name="Рисунок 1832"/>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oneCellAnchor>
  <xdr:oneCellAnchor>
    <xdr:from>
      <xdr:col>4</xdr:col>
      <xdr:colOff>55217</xdr:colOff>
      <xdr:row>503</xdr:row>
      <xdr:rowOff>41412</xdr:rowOff>
    </xdr:from>
    <xdr:ext cx="1376420" cy="1032315"/>
    <xdr:pic>
      <xdr:nvPicPr>
        <xdr:cNvPr id="1834" name="Рисунок 1833"/>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55217</xdr:colOff>
      <xdr:row>504</xdr:row>
      <xdr:rowOff>41412</xdr:rowOff>
    </xdr:from>
    <xdr:ext cx="1376420" cy="1032315"/>
    <xdr:pic>
      <xdr:nvPicPr>
        <xdr:cNvPr id="1835" name="Рисунок 1834"/>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91112</xdr:colOff>
      <xdr:row>559</xdr:row>
      <xdr:rowOff>49698</xdr:rowOff>
    </xdr:from>
    <xdr:ext cx="1325217" cy="993798"/>
    <xdr:pic>
      <xdr:nvPicPr>
        <xdr:cNvPr id="1836" name="Рисунок 183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oneCellAnchor>
  <xdr:oneCellAnchor>
    <xdr:from>
      <xdr:col>4</xdr:col>
      <xdr:colOff>74547</xdr:colOff>
      <xdr:row>588</xdr:row>
      <xdr:rowOff>49698</xdr:rowOff>
    </xdr:from>
    <xdr:ext cx="1360453" cy="982133"/>
    <xdr:pic>
      <xdr:nvPicPr>
        <xdr:cNvPr id="1837" name="Рисунок 1836"/>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oneCellAnchor>
  <xdr:oneCellAnchor>
    <xdr:from>
      <xdr:col>4</xdr:col>
      <xdr:colOff>33132</xdr:colOff>
      <xdr:row>42</xdr:row>
      <xdr:rowOff>30802</xdr:rowOff>
    </xdr:from>
    <xdr:ext cx="1402522" cy="1051892"/>
    <xdr:pic>
      <xdr:nvPicPr>
        <xdr:cNvPr id="705" name="Рисунок 704"/>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oneCellAnchor>
  <xdr:oneCellAnchor>
    <xdr:from>
      <xdr:col>4</xdr:col>
      <xdr:colOff>45842</xdr:colOff>
      <xdr:row>572</xdr:row>
      <xdr:rowOff>45842</xdr:rowOff>
    </xdr:from>
    <xdr:ext cx="1378678" cy="1034008"/>
    <xdr:pic>
      <xdr:nvPicPr>
        <xdr:cNvPr id="721" name="Рисунок 720"/>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oneCellAnchor>
  <xdr:oneCellAnchor>
    <xdr:from>
      <xdr:col>4</xdr:col>
      <xdr:colOff>51954</xdr:colOff>
      <xdr:row>170</xdr:row>
      <xdr:rowOff>51954</xdr:rowOff>
    </xdr:from>
    <xdr:ext cx="1378323" cy="1033743"/>
    <xdr:pic>
      <xdr:nvPicPr>
        <xdr:cNvPr id="778" name="Рисунок 777"/>
        <xdr:cNvPicPr>
          <a:picLocks noChangeAspect="1"/>
        </xdr:cNvPicPr>
      </xdr:nvPicPr>
      <xdr:blipFill>
        <a:blip xmlns:r="http://schemas.openxmlformats.org/officeDocument/2006/relationships" r:embed="rId342"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oneCellAnchor>
  <xdr:oneCellAnchor>
    <xdr:from>
      <xdr:col>4</xdr:col>
      <xdr:colOff>34636</xdr:colOff>
      <xdr:row>104</xdr:row>
      <xdr:rowOff>34636</xdr:rowOff>
    </xdr:from>
    <xdr:ext cx="1410112" cy="1044835"/>
    <xdr:pic>
      <xdr:nvPicPr>
        <xdr:cNvPr id="816" name="Рисунок 815"/>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oneCellAnchor>
  <xdr:oneCellAnchor>
    <xdr:from>
      <xdr:col>4</xdr:col>
      <xdr:colOff>51954</xdr:colOff>
      <xdr:row>594</xdr:row>
      <xdr:rowOff>34636</xdr:rowOff>
    </xdr:from>
    <xdr:ext cx="1387491" cy="1041590"/>
    <xdr:pic>
      <xdr:nvPicPr>
        <xdr:cNvPr id="773" name="Рисунок 772"/>
        <xdr:cNvPicPr>
          <a:picLocks noChangeAspect="1"/>
        </xdr:cNvPicPr>
      </xdr:nvPicPr>
      <xdr:blipFill>
        <a:blip xmlns:r="http://schemas.openxmlformats.org/officeDocument/2006/relationships" r:embed="rId343"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oneCellAnchor>
  <xdr:oneCellAnchor>
    <xdr:from>
      <xdr:col>4</xdr:col>
      <xdr:colOff>51954</xdr:colOff>
      <xdr:row>240</xdr:row>
      <xdr:rowOff>51955</xdr:rowOff>
    </xdr:from>
    <xdr:ext cx="1362363" cy="1021772"/>
    <xdr:pic>
      <xdr:nvPicPr>
        <xdr:cNvPr id="818" name="Рисунок 81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oneCellAnchor>
  <xdr:oneCellAnchor>
    <xdr:from>
      <xdr:col>4</xdr:col>
      <xdr:colOff>34636</xdr:colOff>
      <xdr:row>565</xdr:row>
      <xdr:rowOff>51954</xdr:rowOff>
    </xdr:from>
    <xdr:ext cx="1409700" cy="1025330"/>
    <xdr:pic>
      <xdr:nvPicPr>
        <xdr:cNvPr id="826" name="Рисунок 825"/>
        <xdr:cNvPicPr>
          <a:picLocks noChangeAspect="1"/>
        </xdr:cNvPicPr>
      </xdr:nvPicPr>
      <xdr:blipFill>
        <a:blip xmlns:r="http://schemas.openxmlformats.org/officeDocument/2006/relationships" r:embed="rId345"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oneCellAnchor>
  <xdr:oneCellAnchor>
    <xdr:from>
      <xdr:col>4</xdr:col>
      <xdr:colOff>69272</xdr:colOff>
      <xdr:row>626</xdr:row>
      <xdr:rowOff>51954</xdr:rowOff>
    </xdr:from>
    <xdr:ext cx="1362363" cy="1021772"/>
    <xdr:pic>
      <xdr:nvPicPr>
        <xdr:cNvPr id="828" name="Рисунок 827"/>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oneCellAnchor>
  <xdr:oneCellAnchor>
    <xdr:from>
      <xdr:col>4</xdr:col>
      <xdr:colOff>69272</xdr:colOff>
      <xdr:row>35</xdr:row>
      <xdr:rowOff>51954</xdr:rowOff>
    </xdr:from>
    <xdr:ext cx="1350818" cy="1013114"/>
    <xdr:pic>
      <xdr:nvPicPr>
        <xdr:cNvPr id="843" name="Рисунок 842"/>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oneCellAnchor>
  <xdr:oneCellAnchor>
    <xdr:from>
      <xdr:col>4</xdr:col>
      <xdr:colOff>51954</xdr:colOff>
      <xdr:row>423</xdr:row>
      <xdr:rowOff>34636</xdr:rowOff>
    </xdr:from>
    <xdr:ext cx="1373910" cy="1030432"/>
    <xdr:pic>
      <xdr:nvPicPr>
        <xdr:cNvPr id="846" name="Рисунок 845"/>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oneCellAnchor>
  <xdr:oneCellAnchor>
    <xdr:from>
      <xdr:col>4</xdr:col>
      <xdr:colOff>51954</xdr:colOff>
      <xdr:row>424</xdr:row>
      <xdr:rowOff>51954</xdr:rowOff>
    </xdr:from>
    <xdr:ext cx="1373910" cy="1030432"/>
    <xdr:pic>
      <xdr:nvPicPr>
        <xdr:cNvPr id="847" name="Рисунок 846"/>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oneCellAnchor>
  <xdr:oneCellAnchor>
    <xdr:from>
      <xdr:col>4</xdr:col>
      <xdr:colOff>51954</xdr:colOff>
      <xdr:row>269</xdr:row>
      <xdr:rowOff>51954</xdr:rowOff>
    </xdr:from>
    <xdr:ext cx="1385455" cy="1039091"/>
    <xdr:pic>
      <xdr:nvPicPr>
        <xdr:cNvPr id="845" name="Рисунок 844"/>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oneCellAnchor>
  <xdr:oneCellAnchor>
    <xdr:from>
      <xdr:col>4</xdr:col>
      <xdr:colOff>50580</xdr:colOff>
      <xdr:row>564</xdr:row>
      <xdr:rowOff>40822</xdr:rowOff>
    </xdr:from>
    <xdr:ext cx="1391778" cy="1035998"/>
    <xdr:pic>
      <xdr:nvPicPr>
        <xdr:cNvPr id="28" name="Рисунок 27"/>
        <xdr:cNvPicPr>
          <a:picLocks noChangeAspect="1"/>
        </xdr:cNvPicPr>
      </xdr:nvPicPr>
      <xdr:blipFill>
        <a:blip xmlns:r="http://schemas.openxmlformats.org/officeDocument/2006/relationships" r:embed="rId35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oneCellAnchor>
  <xdr:oneCellAnchor>
    <xdr:from>
      <xdr:col>4</xdr:col>
      <xdr:colOff>34636</xdr:colOff>
      <xdr:row>243</xdr:row>
      <xdr:rowOff>34636</xdr:rowOff>
    </xdr:from>
    <xdr:ext cx="1397000" cy="1047751"/>
    <xdr:pic>
      <xdr:nvPicPr>
        <xdr:cNvPr id="817" name="Рисунок 816"/>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oneCellAnchor>
  <xdr:oneCellAnchor>
    <xdr:from>
      <xdr:col>4</xdr:col>
      <xdr:colOff>51954</xdr:colOff>
      <xdr:row>85</xdr:row>
      <xdr:rowOff>34636</xdr:rowOff>
    </xdr:from>
    <xdr:ext cx="1385455" cy="1039091"/>
    <xdr:pic>
      <xdr:nvPicPr>
        <xdr:cNvPr id="848" name="Рисунок 847"/>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oneCellAnchor>
  <xdr:oneCellAnchor>
    <xdr:from>
      <xdr:col>4</xdr:col>
      <xdr:colOff>51954</xdr:colOff>
      <xdr:row>192</xdr:row>
      <xdr:rowOff>51954</xdr:rowOff>
    </xdr:from>
    <xdr:ext cx="1362364" cy="1021773"/>
    <xdr:pic>
      <xdr:nvPicPr>
        <xdr:cNvPr id="850" name="Рисунок 849"/>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oneCellAnchor>
  <xdr:oneCellAnchor>
    <xdr:from>
      <xdr:col>4</xdr:col>
      <xdr:colOff>51954</xdr:colOff>
      <xdr:row>410</xdr:row>
      <xdr:rowOff>51954</xdr:rowOff>
    </xdr:from>
    <xdr:ext cx="1368552" cy="1027176"/>
    <xdr:pic>
      <xdr:nvPicPr>
        <xdr:cNvPr id="851" name="Рисунок 850"/>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oneCellAnchor>
  <xdr:oneCellAnchor>
    <xdr:from>
      <xdr:col>4</xdr:col>
      <xdr:colOff>51954</xdr:colOff>
      <xdr:row>411</xdr:row>
      <xdr:rowOff>51954</xdr:rowOff>
    </xdr:from>
    <xdr:ext cx="1368552" cy="1027176"/>
    <xdr:pic>
      <xdr:nvPicPr>
        <xdr:cNvPr id="852" name="Рисунок 85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oneCellAnchor>
  <xdr:oneCellAnchor>
    <xdr:from>
      <xdr:col>4</xdr:col>
      <xdr:colOff>29765</xdr:colOff>
      <xdr:row>13</xdr:row>
      <xdr:rowOff>26653</xdr:rowOff>
    </xdr:from>
    <xdr:ext cx="1424962" cy="1081711"/>
    <xdr:pic>
      <xdr:nvPicPr>
        <xdr:cNvPr id="853" name="Рисунок 852"/>
        <xdr:cNvPicPr>
          <a:picLocks noChangeAspect="1"/>
        </xdr:cNvPicPr>
      </xdr:nvPicPr>
      <xdr:blipFill>
        <a:blip xmlns:r="http://schemas.openxmlformats.org/officeDocument/2006/relationships" r:embed="rId35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oneCellAnchor>
  <xdr:oneCellAnchor>
    <xdr:from>
      <xdr:col>4</xdr:col>
      <xdr:colOff>34636</xdr:colOff>
      <xdr:row>87</xdr:row>
      <xdr:rowOff>17318</xdr:rowOff>
    </xdr:from>
    <xdr:ext cx="1408545" cy="1056409"/>
    <xdr:pic>
      <xdr:nvPicPr>
        <xdr:cNvPr id="856" name="Рисунок 855"/>
        <xdr:cNvPicPr>
          <a:picLocks noChangeAspect="1"/>
        </xdr:cNvPicPr>
      </xdr:nvPicPr>
      <xdr:blipFill>
        <a:blip xmlns:r="http://schemas.openxmlformats.org/officeDocument/2006/relationships" r:embed="rId35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oneCellAnchor>
  <xdr:oneCellAnchor>
    <xdr:from>
      <xdr:col>4</xdr:col>
      <xdr:colOff>34636</xdr:colOff>
      <xdr:row>200</xdr:row>
      <xdr:rowOff>34636</xdr:rowOff>
    </xdr:from>
    <xdr:ext cx="1385453" cy="1039090"/>
    <xdr:pic>
      <xdr:nvPicPr>
        <xdr:cNvPr id="857" name="Рисунок 856"/>
        <xdr:cNvPicPr>
          <a:picLocks noChangeAspect="1"/>
        </xdr:cNvPicPr>
      </xdr:nvPicPr>
      <xdr:blipFill>
        <a:blip xmlns:r="http://schemas.openxmlformats.org/officeDocument/2006/relationships" r:embed="rId35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oneCellAnchor>
  <xdr:oneCellAnchor>
    <xdr:from>
      <xdr:col>4</xdr:col>
      <xdr:colOff>51954</xdr:colOff>
      <xdr:row>408</xdr:row>
      <xdr:rowOff>51954</xdr:rowOff>
    </xdr:from>
    <xdr:ext cx="1373908" cy="1030431"/>
    <xdr:pic>
      <xdr:nvPicPr>
        <xdr:cNvPr id="858" name="Рисунок 857"/>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oneCellAnchor>
  <xdr:oneCellAnchor>
    <xdr:from>
      <xdr:col>4</xdr:col>
      <xdr:colOff>33133</xdr:colOff>
      <xdr:row>294</xdr:row>
      <xdr:rowOff>41413</xdr:rowOff>
    </xdr:from>
    <xdr:ext cx="1415383" cy="1010479"/>
    <xdr:pic>
      <xdr:nvPicPr>
        <xdr:cNvPr id="854" name="Рисунок 85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oneCellAnchor>
  <xdr:oneCellAnchor>
    <xdr:from>
      <xdr:col>4</xdr:col>
      <xdr:colOff>35378</xdr:colOff>
      <xdr:row>296</xdr:row>
      <xdr:rowOff>34019</xdr:rowOff>
    </xdr:from>
    <xdr:ext cx="1393371" cy="1045028"/>
    <xdr:pic>
      <xdr:nvPicPr>
        <xdr:cNvPr id="859" name="Рисунок 85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oneCellAnchor>
  <xdr:oneCellAnchor>
    <xdr:from>
      <xdr:col>4</xdr:col>
      <xdr:colOff>35700</xdr:colOff>
      <xdr:row>295</xdr:row>
      <xdr:rowOff>24815</xdr:rowOff>
    </xdr:from>
    <xdr:ext cx="1402013" cy="1051510"/>
    <xdr:pic>
      <xdr:nvPicPr>
        <xdr:cNvPr id="860" name="Рисунок 85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oneCellAnchor>
  <xdr:oneCellAnchor>
    <xdr:from>
      <xdr:col>4</xdr:col>
      <xdr:colOff>51955</xdr:colOff>
      <xdr:row>492</xdr:row>
      <xdr:rowOff>47625</xdr:rowOff>
    </xdr:from>
    <xdr:ext cx="1368136" cy="1026102"/>
    <xdr:pic>
      <xdr:nvPicPr>
        <xdr:cNvPr id="29" name="Рисунок 28"/>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oneCellAnchor>
  <xdr:oneCellAnchor>
    <xdr:from>
      <xdr:col>4</xdr:col>
      <xdr:colOff>28991</xdr:colOff>
      <xdr:row>156</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17">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oneCellAnchor>
    <xdr:from>
      <xdr:col>4</xdr:col>
      <xdr:colOff>37811</xdr:colOff>
      <xdr:row>208</xdr:row>
      <xdr:rowOff>30306</xdr:rowOff>
    </xdr:from>
    <xdr:ext cx="1412875" cy="1052945"/>
    <xdr:pic>
      <xdr:nvPicPr>
        <xdr:cNvPr id="762" name="Рисунок 761"/>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oneCellAnchor>
  <xdr:oneCellAnchor>
    <xdr:from>
      <xdr:col>4</xdr:col>
      <xdr:colOff>51955</xdr:colOff>
      <xdr:row>655</xdr:row>
      <xdr:rowOff>51954</xdr:rowOff>
    </xdr:from>
    <xdr:ext cx="1385454" cy="1039091"/>
    <xdr:pic>
      <xdr:nvPicPr>
        <xdr:cNvPr id="865" name="Рисунок 864"/>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oneCellAnchor>
  <xdr:oneCellAnchor>
    <xdr:from>
      <xdr:col>4</xdr:col>
      <xdr:colOff>44824</xdr:colOff>
      <xdr:row>115</xdr:row>
      <xdr:rowOff>33426</xdr:rowOff>
    </xdr:from>
    <xdr:ext cx="1400735" cy="1044597"/>
    <xdr:pic>
      <xdr:nvPicPr>
        <xdr:cNvPr id="866" name="Рисунок 865"/>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oneCellAnchor>
  <xdr:oneCellAnchor>
    <xdr:from>
      <xdr:col>4</xdr:col>
      <xdr:colOff>51954</xdr:colOff>
      <xdr:row>108</xdr:row>
      <xdr:rowOff>38966</xdr:rowOff>
    </xdr:from>
    <xdr:ext cx="1379681" cy="1034761"/>
    <xdr:pic>
      <xdr:nvPicPr>
        <xdr:cNvPr id="104" name="Рисунок 103"/>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oneCellAnchor>
  <xdr:oneCellAnchor>
    <xdr:from>
      <xdr:col>4</xdr:col>
      <xdr:colOff>69272</xdr:colOff>
      <xdr:row>337</xdr:row>
      <xdr:rowOff>34636</xdr:rowOff>
    </xdr:from>
    <xdr:ext cx="1316181" cy="1041374"/>
    <xdr:pic>
      <xdr:nvPicPr>
        <xdr:cNvPr id="867" name="Рисунок 866"/>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oneCellAnchor>
  <xdr:oneCellAnchor>
    <xdr:from>
      <xdr:col>4</xdr:col>
      <xdr:colOff>57981</xdr:colOff>
      <xdr:row>287</xdr:row>
      <xdr:rowOff>33132</xdr:rowOff>
    </xdr:from>
    <xdr:ext cx="1386653" cy="1040595"/>
    <xdr:pic>
      <xdr:nvPicPr>
        <xdr:cNvPr id="758" name="Рисунок 757"/>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oneCellAnchor>
  <xdr:oneCellAnchor>
    <xdr:from>
      <xdr:col>4</xdr:col>
      <xdr:colOff>41415</xdr:colOff>
      <xdr:row>288</xdr:row>
      <xdr:rowOff>33132</xdr:rowOff>
    </xdr:from>
    <xdr:ext cx="1386653" cy="1040595"/>
    <xdr:pic>
      <xdr:nvPicPr>
        <xdr:cNvPr id="868" name="Рисунок 867"/>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oneCellAnchor>
  <xdr:oneCellAnchor>
    <xdr:from>
      <xdr:col>4</xdr:col>
      <xdr:colOff>38100</xdr:colOff>
      <xdr:row>616</xdr:row>
      <xdr:rowOff>28575</xdr:rowOff>
    </xdr:from>
    <xdr:ext cx="1395996" cy="1046997"/>
    <xdr:pic>
      <xdr:nvPicPr>
        <xdr:cNvPr id="872" name="Рисунок 871"/>
        <xdr:cNvPicPr>
          <a:picLocks noChangeAspect="1"/>
        </xdr:cNvPicPr>
      </xdr:nvPicPr>
      <xdr:blipFill>
        <a:blip xmlns:r="http://schemas.openxmlformats.org/officeDocument/2006/relationships" r:embed="rId366"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oneCellAnchor>
  <xdr:oneCellAnchor>
    <xdr:from>
      <xdr:col>4</xdr:col>
      <xdr:colOff>24848</xdr:colOff>
      <xdr:row>667</xdr:row>
      <xdr:rowOff>27105</xdr:rowOff>
    </xdr:from>
    <xdr:ext cx="1422796" cy="1056775"/>
    <xdr:pic>
      <xdr:nvPicPr>
        <xdr:cNvPr id="873" name="Рисунок 872"/>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oneCellAnchor>
  <xdr:oneCellAnchor>
    <xdr:from>
      <xdr:col>4</xdr:col>
      <xdr:colOff>40821</xdr:colOff>
      <xdr:row>666</xdr:row>
      <xdr:rowOff>27214</xdr:rowOff>
    </xdr:from>
    <xdr:ext cx="1415143" cy="1047749"/>
    <xdr:pic>
      <xdr:nvPicPr>
        <xdr:cNvPr id="874" name="Рисунок 873"/>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oneCellAnchor>
  <xdr:oneCellAnchor>
    <xdr:from>
      <xdr:col>4</xdr:col>
      <xdr:colOff>34636</xdr:colOff>
      <xdr:row>209</xdr:row>
      <xdr:rowOff>17318</xdr:rowOff>
    </xdr:from>
    <xdr:ext cx="1398018" cy="1048514"/>
    <xdr:pic>
      <xdr:nvPicPr>
        <xdr:cNvPr id="876" name="Рисунок 875"/>
        <xdr:cNvPicPr>
          <a:picLocks noChangeAspect="1"/>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oneCellAnchor>
  <xdr:oneCellAnchor>
    <xdr:from>
      <xdr:col>4</xdr:col>
      <xdr:colOff>39464</xdr:colOff>
      <xdr:row>177</xdr:row>
      <xdr:rowOff>33617</xdr:rowOff>
    </xdr:from>
    <xdr:ext cx="1389529" cy="1042147"/>
    <xdr:pic>
      <xdr:nvPicPr>
        <xdr:cNvPr id="877" name="Рисунок 876"/>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oneCellAnchor>
  <xdr:oneCellAnchor>
    <xdr:from>
      <xdr:col>4</xdr:col>
      <xdr:colOff>34636</xdr:colOff>
      <xdr:row>614</xdr:row>
      <xdr:rowOff>34636</xdr:rowOff>
    </xdr:from>
    <xdr:ext cx="1401525" cy="1045187"/>
    <xdr:pic>
      <xdr:nvPicPr>
        <xdr:cNvPr id="878" name="Рисунок 877"/>
        <xdr:cNvPicPr>
          <a:picLocks noChangeAspect="1"/>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oneCellAnchor>
  <xdr:oneCellAnchor>
    <xdr:from>
      <xdr:col>4</xdr:col>
      <xdr:colOff>34636</xdr:colOff>
      <xdr:row>613</xdr:row>
      <xdr:rowOff>17318</xdr:rowOff>
    </xdr:from>
    <xdr:ext cx="1400735" cy="1050551"/>
    <xdr:pic>
      <xdr:nvPicPr>
        <xdr:cNvPr id="879" name="Рисунок 878"/>
        <xdr:cNvPicPr>
          <a:picLocks noChangeAspect="1"/>
        </xdr:cNvPicPr>
      </xdr:nvPicPr>
      <xdr:blipFill>
        <a:blip xmlns:r="http://schemas.openxmlformats.org/officeDocument/2006/relationships" r:embed="rId372">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oneCellAnchor>
  <xdr:oneCellAnchor>
    <xdr:from>
      <xdr:col>4</xdr:col>
      <xdr:colOff>28575</xdr:colOff>
      <xdr:row>39</xdr:row>
      <xdr:rowOff>28575</xdr:rowOff>
    </xdr:from>
    <xdr:ext cx="1408545" cy="1056409"/>
    <xdr:pic>
      <xdr:nvPicPr>
        <xdr:cNvPr id="880" name="Рисунок 879"/>
        <xdr:cNvPicPr>
          <a:picLocks noChangeAspect="1"/>
        </xdr:cNvPicPr>
      </xdr:nvPicPr>
      <xdr:blipFill>
        <a:blip xmlns:r="http://schemas.openxmlformats.org/officeDocument/2006/relationships" r:embed="rId373">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oneCellAnchor>
  <xdr:oneCellAnchor>
    <xdr:from>
      <xdr:col>4</xdr:col>
      <xdr:colOff>51954</xdr:colOff>
      <xdr:row>176</xdr:row>
      <xdr:rowOff>34636</xdr:rowOff>
    </xdr:from>
    <xdr:ext cx="1389529" cy="1042147"/>
    <xdr:pic>
      <xdr:nvPicPr>
        <xdr:cNvPr id="881" name="Рисунок 880"/>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oneCellAnchor>
  <xdr:oneCellAnchor>
    <xdr:from>
      <xdr:col>4</xdr:col>
      <xdr:colOff>51954</xdr:colOff>
      <xdr:row>321</xdr:row>
      <xdr:rowOff>51954</xdr:rowOff>
    </xdr:from>
    <xdr:ext cx="1362866" cy="1022150"/>
    <xdr:pic>
      <xdr:nvPicPr>
        <xdr:cNvPr id="882" name="Рисунок 881"/>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oneCellAnchor>
  <xdr:oneCellAnchor>
    <xdr:from>
      <xdr:col>4</xdr:col>
      <xdr:colOff>173180</xdr:colOff>
      <xdr:row>457</xdr:row>
      <xdr:rowOff>34636</xdr:rowOff>
    </xdr:from>
    <xdr:ext cx="1204170" cy="1049784"/>
    <xdr:pic>
      <xdr:nvPicPr>
        <xdr:cNvPr id="883" name="Рисунок 88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oneCellAnchor>
  <xdr:oneCellAnchor>
    <xdr:from>
      <xdr:col>4</xdr:col>
      <xdr:colOff>69272</xdr:colOff>
      <xdr:row>458</xdr:row>
      <xdr:rowOff>51954</xdr:rowOff>
    </xdr:from>
    <xdr:ext cx="1350818" cy="1013114"/>
    <xdr:pic>
      <xdr:nvPicPr>
        <xdr:cNvPr id="884" name="Рисунок 883"/>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oneCellAnchor>
  <xdr:oneCellAnchor>
    <xdr:from>
      <xdr:col>4</xdr:col>
      <xdr:colOff>51954</xdr:colOff>
      <xdr:row>122</xdr:row>
      <xdr:rowOff>51954</xdr:rowOff>
    </xdr:from>
    <xdr:ext cx="1385455" cy="1039091"/>
    <xdr:pic>
      <xdr:nvPicPr>
        <xdr:cNvPr id="885" name="Рисунок 884"/>
        <xdr:cNvPicPr>
          <a:picLocks noChangeAspect="1"/>
        </xdr:cNvPicPr>
      </xdr:nvPicPr>
      <xdr:blipFill>
        <a:blip xmlns:r="http://schemas.openxmlformats.org/officeDocument/2006/relationships" r:embed="rId374">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oneCellAnchor>
  <xdr:oneCellAnchor>
    <xdr:from>
      <xdr:col>4</xdr:col>
      <xdr:colOff>17318</xdr:colOff>
      <xdr:row>50</xdr:row>
      <xdr:rowOff>17318</xdr:rowOff>
    </xdr:from>
    <xdr:ext cx="1428750" cy="1062783"/>
    <xdr:pic>
      <xdr:nvPicPr>
        <xdr:cNvPr id="886" name="Рисунок 885"/>
        <xdr:cNvPicPr>
          <a:picLocks noChangeAspect="1"/>
        </xdr:cNvPicPr>
      </xdr:nvPicPr>
      <xdr:blipFill>
        <a:blip xmlns:r="http://schemas.openxmlformats.org/officeDocument/2006/relationships" r:embed="rId375">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oneCellAnchor>
  <xdr:oneCellAnchor>
    <xdr:from>
      <xdr:col>4</xdr:col>
      <xdr:colOff>34636</xdr:colOff>
      <xdr:row>107</xdr:row>
      <xdr:rowOff>34636</xdr:rowOff>
    </xdr:from>
    <xdr:ext cx="1400225" cy="1044218"/>
    <xdr:pic>
      <xdr:nvPicPr>
        <xdr:cNvPr id="888" name="Рисунок 887"/>
        <xdr:cNvPicPr>
          <a:picLocks noChangeAspect="1"/>
        </xdr:cNvPicPr>
      </xdr:nvPicPr>
      <xdr:blipFill>
        <a:blip xmlns:r="http://schemas.openxmlformats.org/officeDocument/2006/relationships" r:embed="rId37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oneCellAnchor>
  <xdr:oneCellAnchor>
    <xdr:from>
      <xdr:col>4</xdr:col>
      <xdr:colOff>24849</xdr:colOff>
      <xdr:row>91</xdr:row>
      <xdr:rowOff>78333</xdr:rowOff>
    </xdr:from>
    <xdr:ext cx="1424609" cy="990124"/>
    <xdr:pic>
      <xdr:nvPicPr>
        <xdr:cNvPr id="10" name="Рисунок 9"/>
        <xdr:cNvPicPr>
          <a:picLocks noChangeAspect="1"/>
        </xdr:cNvPicPr>
      </xdr:nvPicPr>
      <xdr:blipFill>
        <a:blip xmlns:r="http://schemas.openxmlformats.org/officeDocument/2006/relationships" r:embed="rId37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oneCellAnchor>
  <xdr:twoCellAnchor editAs="oneCell">
    <xdr:from>
      <xdr:col>4</xdr:col>
      <xdr:colOff>17318</xdr:colOff>
      <xdr:row>345</xdr:row>
      <xdr:rowOff>17318</xdr:rowOff>
    </xdr:from>
    <xdr:to>
      <xdr:col>4</xdr:col>
      <xdr:colOff>1420091</xdr:colOff>
      <xdr:row>345</xdr:row>
      <xdr:rowOff>1069398</xdr:rowOff>
    </xdr:to>
    <xdr:pic>
      <xdr:nvPicPr>
        <xdr:cNvPr id="890" name="Рисунок 88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606</xdr:row>
      <xdr:rowOff>38100</xdr:rowOff>
    </xdr:from>
    <xdr:to>
      <xdr:col>4</xdr:col>
      <xdr:colOff>1457325</xdr:colOff>
      <xdr:row>606</xdr:row>
      <xdr:rowOff>1080654</xdr:rowOff>
    </xdr:to>
    <xdr:pic>
      <xdr:nvPicPr>
        <xdr:cNvPr id="891" name="Рисунок 890"/>
        <xdr:cNvPicPr>
          <a:picLocks noChangeAspect="1"/>
        </xdr:cNvPicPr>
      </xdr:nvPicPr>
      <xdr:blipFill>
        <a:blip xmlns:r="http://schemas.openxmlformats.org/officeDocument/2006/relationships" r:embed="rId37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617</xdr:row>
      <xdr:rowOff>17318</xdr:rowOff>
    </xdr:from>
    <xdr:to>
      <xdr:col>4</xdr:col>
      <xdr:colOff>1425863</xdr:colOff>
      <xdr:row>617</xdr:row>
      <xdr:rowOff>1073727</xdr:rowOff>
    </xdr:to>
    <xdr:pic>
      <xdr:nvPicPr>
        <xdr:cNvPr id="892" name="Рисунок 891"/>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615</xdr:row>
      <xdr:rowOff>34636</xdr:rowOff>
    </xdr:from>
    <xdr:to>
      <xdr:col>4</xdr:col>
      <xdr:colOff>1443181</xdr:colOff>
      <xdr:row>615</xdr:row>
      <xdr:rowOff>1091045</xdr:rowOff>
    </xdr:to>
    <xdr:pic>
      <xdr:nvPicPr>
        <xdr:cNvPr id="893" name="Рисунок 892"/>
        <xdr:cNvPicPr>
          <a:picLocks noChangeAspect="1"/>
        </xdr:cNvPicPr>
      </xdr:nvPicPr>
      <xdr:blipFill>
        <a:blip xmlns:r="http://schemas.openxmlformats.org/officeDocument/2006/relationships" r:embed="rId38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214</xdr:row>
      <xdr:rowOff>69272</xdr:rowOff>
    </xdr:from>
    <xdr:to>
      <xdr:col>10</xdr:col>
      <xdr:colOff>669317</xdr:colOff>
      <xdr:row>214</xdr:row>
      <xdr:rowOff>1056410</xdr:rowOff>
    </xdr:to>
    <xdr:pic>
      <xdr:nvPicPr>
        <xdr:cNvPr id="896" name="Рисунок 895">
          <a:hlinkClick xmlns:r="http://schemas.openxmlformats.org/officeDocument/2006/relationships" r:id="rId381"/>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606</xdr:row>
      <xdr:rowOff>56482</xdr:rowOff>
    </xdr:from>
    <xdr:ext cx="648509" cy="1024039"/>
    <xdr:pic>
      <xdr:nvPicPr>
        <xdr:cNvPr id="897" name="Рисунок 896">
          <a:hlinkClick xmlns:r="http://schemas.openxmlformats.org/officeDocument/2006/relationships" r:id="rId383"/>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39</xdr:row>
      <xdr:rowOff>190500</xdr:rowOff>
    </xdr:from>
    <xdr:ext cx="496823" cy="815947"/>
    <xdr:pic>
      <xdr:nvPicPr>
        <xdr:cNvPr id="899" name="Рисунок 898">
          <a:hlinkClick xmlns:r="http://schemas.openxmlformats.org/officeDocument/2006/relationships" r:id="rId38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42</xdr:row>
      <xdr:rowOff>173181</xdr:rowOff>
    </xdr:from>
    <xdr:ext cx="496823" cy="815947"/>
    <xdr:pic>
      <xdr:nvPicPr>
        <xdr:cNvPr id="901" name="Рисунок 900">
          <a:hlinkClick xmlns:r="http://schemas.openxmlformats.org/officeDocument/2006/relationships" r:id="rId38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45</xdr:row>
      <xdr:rowOff>155862</xdr:rowOff>
    </xdr:from>
    <xdr:ext cx="496823" cy="815947"/>
    <xdr:pic>
      <xdr:nvPicPr>
        <xdr:cNvPr id="902" name="Рисунок 901">
          <a:hlinkClick xmlns:r="http://schemas.openxmlformats.org/officeDocument/2006/relationships" r:id="rId38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45</xdr:row>
      <xdr:rowOff>155862</xdr:rowOff>
    </xdr:from>
    <xdr:ext cx="496823" cy="815947"/>
    <xdr:pic>
      <xdr:nvPicPr>
        <xdr:cNvPr id="903" name="Рисунок 902">
          <a:hlinkClick xmlns:r="http://schemas.openxmlformats.org/officeDocument/2006/relationships" r:id="rId38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50</xdr:row>
      <xdr:rowOff>173180</xdr:rowOff>
    </xdr:from>
    <xdr:ext cx="496823" cy="815947"/>
    <xdr:pic>
      <xdr:nvPicPr>
        <xdr:cNvPr id="904" name="Рисунок 903">
          <a:hlinkClick xmlns:r="http://schemas.openxmlformats.org/officeDocument/2006/relationships" r:id="rId38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68</xdr:row>
      <xdr:rowOff>173623</xdr:rowOff>
    </xdr:from>
    <xdr:ext cx="496823" cy="815947"/>
    <xdr:pic>
      <xdr:nvPicPr>
        <xdr:cNvPr id="908" name="Рисунок 907">
          <a:hlinkClick xmlns:r="http://schemas.openxmlformats.org/officeDocument/2006/relationships" r:id="rId39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55</xdr:row>
      <xdr:rowOff>332743</xdr:rowOff>
    </xdr:from>
    <xdr:ext cx="496823" cy="496823"/>
    <xdr:pic>
      <xdr:nvPicPr>
        <xdr:cNvPr id="910" name="Рисунок 909">
          <a:hlinkClick xmlns:r="http://schemas.openxmlformats.org/officeDocument/2006/relationships" r:id="rId391"/>
        </xdr:cNvPr>
        <xdr:cNvPicPr>
          <a:picLocks noChangeAspect="1"/>
        </xdr:cNvPicPr>
      </xdr:nvPicPr>
      <xdr:blipFill>
        <a:blip xmlns:r="http://schemas.openxmlformats.org/officeDocument/2006/relationships" r:embed="rId39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107674</xdr:colOff>
      <xdr:row>58</xdr:row>
      <xdr:rowOff>323021</xdr:rowOff>
    </xdr:from>
    <xdr:ext cx="496823" cy="496823"/>
    <xdr:pic>
      <xdr:nvPicPr>
        <xdr:cNvPr id="913" name="Рисунок 912">
          <a:hlinkClick xmlns:r="http://schemas.openxmlformats.org/officeDocument/2006/relationships" r:id="rId393"/>
        </xdr:cNvPr>
        <xdr:cNvPicPr>
          <a:picLocks noChangeAspect="1"/>
        </xdr:cNvPicPr>
      </xdr:nvPicPr>
      <xdr:blipFill>
        <a:blip xmlns:r="http://schemas.openxmlformats.org/officeDocument/2006/relationships" r:embed="rId39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11</xdr:col>
      <xdr:colOff>123265</xdr:colOff>
      <xdr:row>73</xdr:row>
      <xdr:rowOff>134469</xdr:rowOff>
    </xdr:from>
    <xdr:ext cx="496823" cy="815947"/>
    <xdr:pic>
      <xdr:nvPicPr>
        <xdr:cNvPr id="916" name="Рисунок 915">
          <a:hlinkClick xmlns:r="http://schemas.openxmlformats.org/officeDocument/2006/relationships" r:id="rId39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11</xdr:col>
      <xdr:colOff>95250</xdr:colOff>
      <xdr:row>81</xdr:row>
      <xdr:rowOff>149678</xdr:rowOff>
    </xdr:from>
    <xdr:ext cx="496823" cy="815947"/>
    <xdr:pic>
      <xdr:nvPicPr>
        <xdr:cNvPr id="920" name="Рисунок 919">
          <a:hlinkClick xmlns:r="http://schemas.openxmlformats.org/officeDocument/2006/relationships" r:id="rId39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82</xdr:row>
      <xdr:rowOff>231322</xdr:rowOff>
    </xdr:from>
    <xdr:ext cx="496823" cy="815947"/>
    <xdr:pic>
      <xdr:nvPicPr>
        <xdr:cNvPr id="921" name="Рисунок 920">
          <a:hlinkClick xmlns:r="http://schemas.openxmlformats.org/officeDocument/2006/relationships" r:id="rId39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83</xdr:row>
      <xdr:rowOff>176893</xdr:rowOff>
    </xdr:from>
    <xdr:ext cx="496823" cy="815947"/>
    <xdr:pic>
      <xdr:nvPicPr>
        <xdr:cNvPr id="922" name="Рисунок 921">
          <a:hlinkClick xmlns:r="http://schemas.openxmlformats.org/officeDocument/2006/relationships" r:id="rId39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oneCellAnchor>
    <xdr:from>
      <xdr:col>13</xdr:col>
      <xdr:colOff>71746</xdr:colOff>
      <xdr:row>84</xdr:row>
      <xdr:rowOff>237506</xdr:rowOff>
    </xdr:from>
    <xdr:ext cx="599665" cy="670082"/>
    <xdr:pic>
      <xdr:nvPicPr>
        <xdr:cNvPr id="927" name="Рисунок 926">
          <a:hlinkClick xmlns:r="http://schemas.openxmlformats.org/officeDocument/2006/relationships" r:id="rId398"/>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974291" y="81875415"/>
          <a:ext cx="599665" cy="670082"/>
        </a:xfrm>
        <a:prstGeom prst="rect">
          <a:avLst/>
        </a:prstGeom>
      </xdr:spPr>
    </xdr:pic>
    <xdr:clientData/>
  </xdr:oneCellAnchor>
  <xdr:twoCellAnchor editAs="oneCell">
    <xdr:from>
      <xdr:col>14</xdr:col>
      <xdr:colOff>27214</xdr:colOff>
      <xdr:row>84</xdr:row>
      <xdr:rowOff>244928</xdr:rowOff>
    </xdr:from>
    <xdr:to>
      <xdr:col>15</xdr:col>
      <xdr:colOff>1600</xdr:colOff>
      <xdr:row>84</xdr:row>
      <xdr:rowOff>925285</xdr:rowOff>
    </xdr:to>
    <xdr:pic>
      <xdr:nvPicPr>
        <xdr:cNvPr id="1504" name="Рисунок 1503">
          <a:hlinkClick xmlns:r="http://schemas.openxmlformats.org/officeDocument/2006/relationships" r:id="rId400"/>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88</xdr:row>
      <xdr:rowOff>244928</xdr:rowOff>
    </xdr:from>
    <xdr:ext cx="680357" cy="680357"/>
    <xdr:pic>
      <xdr:nvPicPr>
        <xdr:cNvPr id="929" name="Рисунок 928">
          <a:hlinkClick xmlns:r="http://schemas.openxmlformats.org/officeDocument/2006/relationships" r:id="rId400"/>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91</xdr:row>
      <xdr:rowOff>244928</xdr:rowOff>
    </xdr:from>
    <xdr:ext cx="680357" cy="680357"/>
    <xdr:pic>
      <xdr:nvPicPr>
        <xdr:cNvPr id="930" name="Рисунок 929">
          <a:hlinkClick xmlns:r="http://schemas.openxmlformats.org/officeDocument/2006/relationships" r:id="rId402"/>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92</xdr:row>
      <xdr:rowOff>244928</xdr:rowOff>
    </xdr:from>
    <xdr:ext cx="680357" cy="680357"/>
    <xdr:pic>
      <xdr:nvPicPr>
        <xdr:cNvPr id="931" name="Рисунок 930">
          <a:hlinkClick xmlns:r="http://schemas.openxmlformats.org/officeDocument/2006/relationships" r:id="rId403"/>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93</xdr:row>
      <xdr:rowOff>272143</xdr:rowOff>
    </xdr:from>
    <xdr:ext cx="599665" cy="670082"/>
    <xdr:pic>
      <xdr:nvPicPr>
        <xdr:cNvPr id="935" name="Рисунок 934">
          <a:hlinkClick xmlns:r="http://schemas.openxmlformats.org/officeDocument/2006/relationships" r:id="rId404"/>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98</xdr:row>
      <xdr:rowOff>0</xdr:rowOff>
    </xdr:from>
    <xdr:ext cx="599665" cy="670082"/>
    <xdr:pic>
      <xdr:nvPicPr>
        <xdr:cNvPr id="937" name="Рисунок 936">
          <a:hlinkClick xmlns:r="http://schemas.openxmlformats.org/officeDocument/2006/relationships" r:id="rId405"/>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99</xdr:row>
      <xdr:rowOff>244928</xdr:rowOff>
    </xdr:from>
    <xdr:ext cx="680357" cy="680357"/>
    <xdr:pic>
      <xdr:nvPicPr>
        <xdr:cNvPr id="939" name="Рисунок 938">
          <a:hlinkClick xmlns:r="http://schemas.openxmlformats.org/officeDocument/2006/relationships" r:id="rId406"/>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106</xdr:row>
      <xdr:rowOff>155863</xdr:rowOff>
    </xdr:from>
    <xdr:ext cx="496823" cy="815947"/>
    <xdr:pic>
      <xdr:nvPicPr>
        <xdr:cNvPr id="905" name="Рисунок 904">
          <a:hlinkClick xmlns:r="http://schemas.openxmlformats.org/officeDocument/2006/relationships" r:id="rId40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107</xdr:row>
      <xdr:rowOff>155863</xdr:rowOff>
    </xdr:from>
    <xdr:ext cx="496823" cy="815947"/>
    <xdr:pic>
      <xdr:nvPicPr>
        <xdr:cNvPr id="906" name="Рисунок 905">
          <a:hlinkClick xmlns:r="http://schemas.openxmlformats.org/officeDocument/2006/relationships" r:id="rId40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107</xdr:row>
      <xdr:rowOff>155863</xdr:rowOff>
    </xdr:from>
    <xdr:ext cx="496823" cy="815947"/>
    <xdr:pic>
      <xdr:nvPicPr>
        <xdr:cNvPr id="907" name="Рисунок 906">
          <a:hlinkClick xmlns:r="http://schemas.openxmlformats.org/officeDocument/2006/relationships" r:id="rId40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108</xdr:row>
      <xdr:rowOff>138544</xdr:rowOff>
    </xdr:from>
    <xdr:ext cx="496823" cy="815947"/>
    <xdr:pic>
      <xdr:nvPicPr>
        <xdr:cNvPr id="909" name="Рисунок 908">
          <a:hlinkClick xmlns:r="http://schemas.openxmlformats.org/officeDocument/2006/relationships" r:id="rId41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109</xdr:row>
      <xdr:rowOff>155862</xdr:rowOff>
    </xdr:from>
    <xdr:ext cx="496823" cy="815947"/>
    <xdr:pic>
      <xdr:nvPicPr>
        <xdr:cNvPr id="919" name="Рисунок 918">
          <a:hlinkClick xmlns:r="http://schemas.openxmlformats.org/officeDocument/2006/relationships" r:id="rId41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110</xdr:row>
      <xdr:rowOff>138546</xdr:rowOff>
    </xdr:from>
    <xdr:ext cx="496823" cy="815947"/>
    <xdr:pic>
      <xdr:nvPicPr>
        <xdr:cNvPr id="923" name="Рисунок 922">
          <a:hlinkClick xmlns:r="http://schemas.openxmlformats.org/officeDocument/2006/relationships" r:id="rId41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111</xdr:row>
      <xdr:rowOff>225137</xdr:rowOff>
    </xdr:from>
    <xdr:ext cx="680357" cy="680357"/>
    <xdr:pic>
      <xdr:nvPicPr>
        <xdr:cNvPr id="925" name="Рисунок 924">
          <a:hlinkClick xmlns:r="http://schemas.openxmlformats.org/officeDocument/2006/relationships" r:id="rId413"/>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28" name="Рисунок 927">
          <a:hlinkClick xmlns:r="http://schemas.openxmlformats.org/officeDocument/2006/relationships" r:id="rId414"/>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117</xdr:row>
      <xdr:rowOff>155864</xdr:rowOff>
    </xdr:from>
    <xdr:ext cx="496823" cy="815947"/>
    <xdr:pic>
      <xdr:nvPicPr>
        <xdr:cNvPr id="932" name="Рисунок 931">
          <a:hlinkClick xmlns:r="http://schemas.openxmlformats.org/officeDocument/2006/relationships" r:id="rId41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115</xdr:row>
      <xdr:rowOff>155864</xdr:rowOff>
    </xdr:from>
    <xdr:ext cx="496823" cy="815947"/>
    <xdr:pic>
      <xdr:nvPicPr>
        <xdr:cNvPr id="933" name="Рисунок 932">
          <a:hlinkClick xmlns:r="http://schemas.openxmlformats.org/officeDocument/2006/relationships" r:id="rId41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120</xdr:row>
      <xdr:rowOff>155862</xdr:rowOff>
    </xdr:from>
    <xdr:ext cx="496823" cy="815947"/>
    <xdr:pic>
      <xdr:nvPicPr>
        <xdr:cNvPr id="936" name="Рисунок 935">
          <a:hlinkClick xmlns:r="http://schemas.openxmlformats.org/officeDocument/2006/relationships" r:id="rId41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495</xdr:row>
      <xdr:rowOff>39730</xdr:rowOff>
    </xdr:from>
    <xdr:ext cx="1389485" cy="1031948"/>
    <xdr:pic>
      <xdr:nvPicPr>
        <xdr:cNvPr id="924" name="Рисунок 923"/>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118</xdr:row>
      <xdr:rowOff>272143</xdr:rowOff>
    </xdr:from>
    <xdr:ext cx="599665" cy="670082"/>
    <xdr:pic>
      <xdr:nvPicPr>
        <xdr:cNvPr id="938" name="Рисунок 937">
          <a:hlinkClick xmlns:r="http://schemas.openxmlformats.org/officeDocument/2006/relationships" r:id="rId419"/>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119</xdr:row>
      <xdr:rowOff>272143</xdr:rowOff>
    </xdr:from>
    <xdr:ext cx="599665" cy="670082"/>
    <xdr:pic>
      <xdr:nvPicPr>
        <xdr:cNvPr id="940" name="Рисунок 939">
          <a:hlinkClick xmlns:r="http://schemas.openxmlformats.org/officeDocument/2006/relationships" r:id="rId420"/>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123</xdr:row>
      <xdr:rowOff>272143</xdr:rowOff>
    </xdr:from>
    <xdr:ext cx="599665" cy="670082"/>
    <xdr:pic>
      <xdr:nvPicPr>
        <xdr:cNvPr id="941" name="Рисунок 940">
          <a:hlinkClick xmlns:r="http://schemas.openxmlformats.org/officeDocument/2006/relationships" r:id="rId421"/>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123</xdr:row>
      <xdr:rowOff>155862</xdr:rowOff>
    </xdr:from>
    <xdr:ext cx="496823" cy="815947"/>
    <xdr:pic>
      <xdr:nvPicPr>
        <xdr:cNvPr id="942" name="Рисунок 941">
          <a:hlinkClick xmlns:r="http://schemas.openxmlformats.org/officeDocument/2006/relationships" r:id="rId42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123</xdr:row>
      <xdr:rowOff>155862</xdr:rowOff>
    </xdr:from>
    <xdr:ext cx="496823" cy="815947"/>
    <xdr:pic>
      <xdr:nvPicPr>
        <xdr:cNvPr id="943" name="Рисунок 942">
          <a:hlinkClick xmlns:r="http://schemas.openxmlformats.org/officeDocument/2006/relationships" r:id="rId42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125</xdr:row>
      <xdr:rowOff>155862</xdr:rowOff>
    </xdr:from>
    <xdr:ext cx="496823" cy="815947"/>
    <xdr:pic>
      <xdr:nvPicPr>
        <xdr:cNvPr id="944" name="Рисунок 943">
          <a:hlinkClick xmlns:r="http://schemas.openxmlformats.org/officeDocument/2006/relationships" r:id="rId42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129</xdr:row>
      <xdr:rowOff>272143</xdr:rowOff>
    </xdr:from>
    <xdr:ext cx="599665" cy="670082"/>
    <xdr:pic>
      <xdr:nvPicPr>
        <xdr:cNvPr id="945" name="Рисунок 944">
          <a:hlinkClick xmlns:r="http://schemas.openxmlformats.org/officeDocument/2006/relationships" r:id="rId425"/>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129</xdr:row>
      <xdr:rowOff>272143</xdr:rowOff>
    </xdr:from>
    <xdr:ext cx="599665" cy="670082"/>
    <xdr:pic>
      <xdr:nvPicPr>
        <xdr:cNvPr id="946" name="Рисунок 945">
          <a:hlinkClick xmlns:r="http://schemas.openxmlformats.org/officeDocument/2006/relationships" r:id="rId426"/>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132</xdr:row>
      <xdr:rowOff>155862</xdr:rowOff>
    </xdr:from>
    <xdr:ext cx="496823" cy="815947"/>
    <xdr:pic>
      <xdr:nvPicPr>
        <xdr:cNvPr id="949" name="Рисунок 948">
          <a:hlinkClick xmlns:r="http://schemas.openxmlformats.org/officeDocument/2006/relationships" r:id="rId42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133</xdr:row>
      <xdr:rowOff>155862</xdr:rowOff>
    </xdr:from>
    <xdr:ext cx="496823" cy="815947"/>
    <xdr:pic>
      <xdr:nvPicPr>
        <xdr:cNvPr id="950" name="Рисунок 949">
          <a:hlinkClick xmlns:r="http://schemas.openxmlformats.org/officeDocument/2006/relationships" r:id="rId42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134</xdr:row>
      <xdr:rowOff>155862</xdr:rowOff>
    </xdr:from>
    <xdr:ext cx="496823" cy="815947"/>
    <xdr:pic>
      <xdr:nvPicPr>
        <xdr:cNvPr id="951" name="Рисунок 950">
          <a:hlinkClick xmlns:r="http://schemas.openxmlformats.org/officeDocument/2006/relationships" r:id="rId42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52" name="Рисунок 951">
          <a:hlinkClick xmlns:r="http://schemas.openxmlformats.org/officeDocument/2006/relationships" r:id="rId43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141</xdr:row>
      <xdr:rowOff>272143</xdr:rowOff>
    </xdr:from>
    <xdr:ext cx="599665" cy="670082"/>
    <xdr:pic>
      <xdr:nvPicPr>
        <xdr:cNvPr id="953" name="Рисунок 952">
          <a:hlinkClick xmlns:r="http://schemas.openxmlformats.org/officeDocument/2006/relationships" r:id="rId431"/>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55" name="Рисунок 954">
          <a:hlinkClick xmlns:r="http://schemas.openxmlformats.org/officeDocument/2006/relationships" r:id="rId43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57" name="Рисунок 956">
          <a:hlinkClick xmlns:r="http://schemas.openxmlformats.org/officeDocument/2006/relationships" r:id="rId43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147</xdr:row>
      <xdr:rowOff>225137</xdr:rowOff>
    </xdr:from>
    <xdr:ext cx="680357" cy="680357"/>
    <xdr:pic>
      <xdr:nvPicPr>
        <xdr:cNvPr id="959" name="Рисунок 958">
          <a:hlinkClick xmlns:r="http://schemas.openxmlformats.org/officeDocument/2006/relationships" r:id="rId434"/>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152</xdr:row>
      <xdr:rowOff>291353</xdr:rowOff>
    </xdr:from>
    <xdr:ext cx="496823" cy="496823"/>
    <xdr:pic>
      <xdr:nvPicPr>
        <xdr:cNvPr id="961" name="Рисунок 960">
          <a:hlinkClick xmlns:r="http://schemas.openxmlformats.org/officeDocument/2006/relationships" r:id="rId435"/>
        </xdr:cNvPr>
        <xdr:cNvPicPr>
          <a:picLocks noChangeAspect="1"/>
        </xdr:cNvPicPr>
      </xdr:nvPicPr>
      <xdr:blipFill>
        <a:blip xmlns:r="http://schemas.openxmlformats.org/officeDocument/2006/relationships" r:embed="rId39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155</xdr:row>
      <xdr:rowOff>272143</xdr:rowOff>
    </xdr:from>
    <xdr:ext cx="599665" cy="670082"/>
    <xdr:pic>
      <xdr:nvPicPr>
        <xdr:cNvPr id="962" name="Рисунок 961">
          <a:hlinkClick xmlns:r="http://schemas.openxmlformats.org/officeDocument/2006/relationships" r:id="rId436"/>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156</xdr:row>
      <xdr:rowOff>272143</xdr:rowOff>
    </xdr:from>
    <xdr:ext cx="599665" cy="670082"/>
    <xdr:pic>
      <xdr:nvPicPr>
        <xdr:cNvPr id="964" name="Рисунок 963">
          <a:hlinkClick xmlns:r="http://schemas.openxmlformats.org/officeDocument/2006/relationships" r:id="rId436"/>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157</xdr:row>
      <xdr:rowOff>272143</xdr:rowOff>
    </xdr:from>
    <xdr:ext cx="599665" cy="670082"/>
    <xdr:pic>
      <xdr:nvPicPr>
        <xdr:cNvPr id="965" name="Рисунок 964">
          <a:hlinkClick xmlns:r="http://schemas.openxmlformats.org/officeDocument/2006/relationships" r:id="rId437"/>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158</xdr:row>
      <xdr:rowOff>155862</xdr:rowOff>
    </xdr:from>
    <xdr:ext cx="496823" cy="815947"/>
    <xdr:pic>
      <xdr:nvPicPr>
        <xdr:cNvPr id="966" name="Рисунок 965">
          <a:hlinkClick xmlns:r="http://schemas.openxmlformats.org/officeDocument/2006/relationships" r:id="rId43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158</xdr:row>
      <xdr:rowOff>155862</xdr:rowOff>
    </xdr:from>
    <xdr:ext cx="496823" cy="815947"/>
    <xdr:pic>
      <xdr:nvPicPr>
        <xdr:cNvPr id="967" name="Рисунок 966">
          <a:hlinkClick xmlns:r="http://schemas.openxmlformats.org/officeDocument/2006/relationships" r:id="rId43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68" name="Рисунок 967">
          <a:hlinkClick xmlns:r="http://schemas.openxmlformats.org/officeDocument/2006/relationships" r:id="rId44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160</xdr:row>
      <xdr:rowOff>155862</xdr:rowOff>
    </xdr:from>
    <xdr:ext cx="496823" cy="815947"/>
    <xdr:pic>
      <xdr:nvPicPr>
        <xdr:cNvPr id="970" name="Рисунок 969">
          <a:hlinkClick xmlns:r="http://schemas.openxmlformats.org/officeDocument/2006/relationships" r:id="rId44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72" name="Рисунок 971">
          <a:hlinkClick xmlns:r="http://schemas.openxmlformats.org/officeDocument/2006/relationships" r:id="rId44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73" name="Рисунок 972">
          <a:hlinkClick xmlns:r="http://schemas.openxmlformats.org/officeDocument/2006/relationships" r:id="rId44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166</xdr:row>
      <xdr:rowOff>155862</xdr:rowOff>
    </xdr:from>
    <xdr:ext cx="496823" cy="815947"/>
    <xdr:pic>
      <xdr:nvPicPr>
        <xdr:cNvPr id="974" name="Рисунок 973">
          <a:hlinkClick xmlns:r="http://schemas.openxmlformats.org/officeDocument/2006/relationships" r:id="rId44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75" name="Рисунок 974">
          <a:hlinkClick xmlns:r="http://schemas.openxmlformats.org/officeDocument/2006/relationships" r:id="rId44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168</xdr:row>
      <xdr:rowOff>155862</xdr:rowOff>
    </xdr:from>
    <xdr:ext cx="496823" cy="815947"/>
    <xdr:pic>
      <xdr:nvPicPr>
        <xdr:cNvPr id="976" name="Рисунок 975">
          <a:hlinkClick xmlns:r="http://schemas.openxmlformats.org/officeDocument/2006/relationships" r:id="rId44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78" name="Рисунок 977">
          <a:hlinkClick xmlns:r="http://schemas.openxmlformats.org/officeDocument/2006/relationships" r:id="rId44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184</xdr:row>
      <xdr:rowOff>225137</xdr:rowOff>
    </xdr:from>
    <xdr:ext cx="680357" cy="680357"/>
    <xdr:pic>
      <xdr:nvPicPr>
        <xdr:cNvPr id="982" name="Рисунок 981">
          <a:hlinkClick xmlns:r="http://schemas.openxmlformats.org/officeDocument/2006/relationships" r:id="rId448"/>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181</xdr:row>
      <xdr:rowOff>155862</xdr:rowOff>
    </xdr:from>
    <xdr:ext cx="496823" cy="815947"/>
    <xdr:pic>
      <xdr:nvPicPr>
        <xdr:cNvPr id="983" name="Рисунок 982">
          <a:hlinkClick xmlns:r="http://schemas.openxmlformats.org/officeDocument/2006/relationships" r:id="rId44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182</xdr:row>
      <xdr:rowOff>155862</xdr:rowOff>
    </xdr:from>
    <xdr:ext cx="496823" cy="815947"/>
    <xdr:pic>
      <xdr:nvPicPr>
        <xdr:cNvPr id="984" name="Рисунок 983">
          <a:hlinkClick xmlns:r="http://schemas.openxmlformats.org/officeDocument/2006/relationships" r:id="rId44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86" name="Рисунок 985">
          <a:hlinkClick xmlns:r="http://schemas.openxmlformats.org/officeDocument/2006/relationships" r:id="rId45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188</xdr:row>
      <xdr:rowOff>291353</xdr:rowOff>
    </xdr:from>
    <xdr:ext cx="496823" cy="496823"/>
    <xdr:pic>
      <xdr:nvPicPr>
        <xdr:cNvPr id="987" name="Рисунок 986">
          <a:hlinkClick xmlns:r="http://schemas.openxmlformats.org/officeDocument/2006/relationships" r:id="rId451"/>
        </xdr:cNvPr>
        <xdr:cNvPicPr>
          <a:picLocks noChangeAspect="1"/>
        </xdr:cNvPicPr>
      </xdr:nvPicPr>
      <xdr:blipFill>
        <a:blip xmlns:r="http://schemas.openxmlformats.org/officeDocument/2006/relationships" r:embed="rId39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192</xdr:row>
      <xdr:rowOff>155862</xdr:rowOff>
    </xdr:from>
    <xdr:ext cx="496823" cy="815947"/>
    <xdr:pic>
      <xdr:nvPicPr>
        <xdr:cNvPr id="988" name="Рисунок 987">
          <a:hlinkClick xmlns:r="http://schemas.openxmlformats.org/officeDocument/2006/relationships" r:id="rId45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89" name="Рисунок 988">
          <a:hlinkClick xmlns:r="http://schemas.openxmlformats.org/officeDocument/2006/relationships" r:id="rId45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91" name="Рисунок 990">
          <a:hlinkClick xmlns:r="http://schemas.openxmlformats.org/officeDocument/2006/relationships" r:id="rId45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193</xdr:row>
      <xdr:rowOff>272143</xdr:rowOff>
    </xdr:from>
    <xdr:ext cx="599665" cy="670082"/>
    <xdr:pic>
      <xdr:nvPicPr>
        <xdr:cNvPr id="992" name="Рисунок 991">
          <a:hlinkClick xmlns:r="http://schemas.openxmlformats.org/officeDocument/2006/relationships" r:id="rId455"/>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198</xdr:row>
      <xdr:rowOff>272143</xdr:rowOff>
    </xdr:from>
    <xdr:ext cx="599665" cy="670082"/>
    <xdr:pic>
      <xdr:nvPicPr>
        <xdr:cNvPr id="993" name="Рисунок 992">
          <a:hlinkClick xmlns:r="http://schemas.openxmlformats.org/officeDocument/2006/relationships" r:id="rId456"/>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199</xdr:row>
      <xdr:rowOff>272143</xdr:rowOff>
    </xdr:from>
    <xdr:ext cx="599665" cy="670082"/>
    <xdr:pic>
      <xdr:nvPicPr>
        <xdr:cNvPr id="995" name="Рисунок 994">
          <a:hlinkClick xmlns:r="http://schemas.openxmlformats.org/officeDocument/2006/relationships" r:id="rId457"/>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200</xdr:row>
      <xdr:rowOff>272143</xdr:rowOff>
    </xdr:from>
    <xdr:ext cx="599665" cy="670082"/>
    <xdr:pic>
      <xdr:nvPicPr>
        <xdr:cNvPr id="996" name="Рисунок 995">
          <a:hlinkClick xmlns:r="http://schemas.openxmlformats.org/officeDocument/2006/relationships" r:id="rId458"/>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11</xdr:col>
      <xdr:colOff>121231</xdr:colOff>
      <xdr:row>206</xdr:row>
      <xdr:rowOff>155862</xdr:rowOff>
    </xdr:from>
    <xdr:ext cx="496823" cy="815947"/>
    <xdr:pic>
      <xdr:nvPicPr>
        <xdr:cNvPr id="999" name="Рисунок 998">
          <a:hlinkClick xmlns:r="http://schemas.openxmlformats.org/officeDocument/2006/relationships" r:id="rId45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211</xdr:row>
      <xdr:rowOff>155862</xdr:rowOff>
    </xdr:from>
    <xdr:ext cx="496823" cy="815947"/>
    <xdr:pic>
      <xdr:nvPicPr>
        <xdr:cNvPr id="1001" name="Рисунок 1000">
          <a:hlinkClick xmlns:r="http://schemas.openxmlformats.org/officeDocument/2006/relationships" r:id="rId46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212</xdr:row>
      <xdr:rowOff>155862</xdr:rowOff>
    </xdr:from>
    <xdr:ext cx="496823" cy="815947"/>
    <xdr:pic>
      <xdr:nvPicPr>
        <xdr:cNvPr id="1003" name="Рисунок 1002">
          <a:hlinkClick xmlns:r="http://schemas.openxmlformats.org/officeDocument/2006/relationships" r:id="rId46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214</xdr:row>
      <xdr:rowOff>155862</xdr:rowOff>
    </xdr:from>
    <xdr:ext cx="496823" cy="815947"/>
    <xdr:pic>
      <xdr:nvPicPr>
        <xdr:cNvPr id="1004" name="Рисунок 1003">
          <a:hlinkClick xmlns:r="http://schemas.openxmlformats.org/officeDocument/2006/relationships" r:id="rId46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223</xdr:row>
      <xdr:rowOff>272143</xdr:rowOff>
    </xdr:from>
    <xdr:ext cx="599665" cy="670082"/>
    <xdr:pic>
      <xdr:nvPicPr>
        <xdr:cNvPr id="1006" name="Рисунок 1005">
          <a:hlinkClick xmlns:r="http://schemas.openxmlformats.org/officeDocument/2006/relationships" r:id="rId463"/>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224</xdr:row>
      <xdr:rowOff>272143</xdr:rowOff>
    </xdr:from>
    <xdr:ext cx="599665" cy="670082"/>
    <xdr:pic>
      <xdr:nvPicPr>
        <xdr:cNvPr id="1007" name="Рисунок 1006">
          <a:hlinkClick xmlns:r="http://schemas.openxmlformats.org/officeDocument/2006/relationships" r:id="rId464"/>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225</xdr:row>
      <xdr:rowOff>155862</xdr:rowOff>
    </xdr:from>
    <xdr:ext cx="496823" cy="815947"/>
    <xdr:pic>
      <xdr:nvPicPr>
        <xdr:cNvPr id="1009" name="Рисунок 1008">
          <a:hlinkClick xmlns:r="http://schemas.openxmlformats.org/officeDocument/2006/relationships" r:id="rId46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226</xdr:row>
      <xdr:rowOff>155862</xdr:rowOff>
    </xdr:from>
    <xdr:ext cx="496823" cy="815947"/>
    <xdr:pic>
      <xdr:nvPicPr>
        <xdr:cNvPr id="1012" name="Рисунок 1011">
          <a:hlinkClick xmlns:r="http://schemas.openxmlformats.org/officeDocument/2006/relationships" r:id="rId46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1013" name="Рисунок 1012">
          <a:hlinkClick xmlns:r="http://schemas.openxmlformats.org/officeDocument/2006/relationships" r:id="rId46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1014" name="Рисунок 1013">
          <a:hlinkClick xmlns:r="http://schemas.openxmlformats.org/officeDocument/2006/relationships" r:id="rId46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1015" name="Рисунок 1014">
          <a:hlinkClick xmlns:r="http://schemas.openxmlformats.org/officeDocument/2006/relationships" r:id="rId46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1016" name="Рисунок 1015">
          <a:hlinkClick xmlns:r="http://schemas.openxmlformats.org/officeDocument/2006/relationships" r:id="rId47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178</xdr:row>
      <xdr:rowOff>155862</xdr:rowOff>
    </xdr:from>
    <xdr:ext cx="496823" cy="815947"/>
    <xdr:pic>
      <xdr:nvPicPr>
        <xdr:cNvPr id="1017" name="Рисунок 1016">
          <a:hlinkClick xmlns:r="http://schemas.openxmlformats.org/officeDocument/2006/relationships" r:id="rId47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178</xdr:row>
      <xdr:rowOff>155862</xdr:rowOff>
    </xdr:from>
    <xdr:ext cx="496823" cy="815947"/>
    <xdr:pic>
      <xdr:nvPicPr>
        <xdr:cNvPr id="1019" name="Рисунок 1018">
          <a:hlinkClick xmlns:r="http://schemas.openxmlformats.org/officeDocument/2006/relationships" r:id="rId47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13</xdr:col>
      <xdr:colOff>54428</xdr:colOff>
      <xdr:row>240</xdr:row>
      <xdr:rowOff>272143</xdr:rowOff>
    </xdr:from>
    <xdr:ext cx="599665" cy="670082"/>
    <xdr:pic>
      <xdr:nvPicPr>
        <xdr:cNvPr id="1023" name="Рисунок 1022">
          <a:hlinkClick xmlns:r="http://schemas.openxmlformats.org/officeDocument/2006/relationships" r:id="rId473"/>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244</xdr:row>
      <xdr:rowOff>155862</xdr:rowOff>
    </xdr:from>
    <xdr:ext cx="496823" cy="815947"/>
    <xdr:pic>
      <xdr:nvPicPr>
        <xdr:cNvPr id="1026" name="Рисунок 1025">
          <a:hlinkClick xmlns:r="http://schemas.openxmlformats.org/officeDocument/2006/relationships" r:id="rId47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28" name="Рисунок 1027">
          <a:hlinkClick xmlns:r="http://schemas.openxmlformats.org/officeDocument/2006/relationships" r:id="rId47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250</xdr:row>
      <xdr:rowOff>155862</xdr:rowOff>
    </xdr:from>
    <xdr:ext cx="496823" cy="815947"/>
    <xdr:pic>
      <xdr:nvPicPr>
        <xdr:cNvPr id="1030" name="Рисунок 1029">
          <a:hlinkClick xmlns:r="http://schemas.openxmlformats.org/officeDocument/2006/relationships" r:id="rId47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250</xdr:row>
      <xdr:rowOff>155862</xdr:rowOff>
    </xdr:from>
    <xdr:ext cx="496823" cy="815947"/>
    <xdr:pic>
      <xdr:nvPicPr>
        <xdr:cNvPr id="1031" name="Рисунок 1030">
          <a:hlinkClick xmlns:r="http://schemas.openxmlformats.org/officeDocument/2006/relationships" r:id="rId47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103911</xdr:colOff>
      <xdr:row>108</xdr:row>
      <xdr:rowOff>138544</xdr:rowOff>
    </xdr:from>
    <xdr:ext cx="496823" cy="815947"/>
    <xdr:pic>
      <xdr:nvPicPr>
        <xdr:cNvPr id="954" name="Рисунок 953">
          <a:hlinkClick xmlns:r="http://schemas.openxmlformats.org/officeDocument/2006/relationships" r:id="rId47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635</xdr:row>
      <xdr:rowOff>38347</xdr:rowOff>
    </xdr:from>
    <xdr:to>
      <xdr:col>4</xdr:col>
      <xdr:colOff>1433079</xdr:colOff>
      <xdr:row>635</xdr:row>
      <xdr:rowOff>1074191</xdr:rowOff>
    </xdr:to>
    <xdr:pic>
      <xdr:nvPicPr>
        <xdr:cNvPr id="956" name="Рисунок 955"/>
        <xdr:cNvPicPr>
          <a:picLocks noChangeAspect="1"/>
        </xdr:cNvPicPr>
      </xdr:nvPicPr>
      <xdr:blipFill>
        <a:blip xmlns:r="http://schemas.openxmlformats.org/officeDocument/2006/relationships" r:embed="rId479">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602</xdr:row>
      <xdr:rowOff>42184</xdr:rowOff>
    </xdr:from>
    <xdr:to>
      <xdr:col>4</xdr:col>
      <xdr:colOff>1453243</xdr:colOff>
      <xdr:row>602</xdr:row>
      <xdr:rowOff>1062718</xdr:rowOff>
    </xdr:to>
    <xdr:pic>
      <xdr:nvPicPr>
        <xdr:cNvPr id="958" name="Рисунок 957"/>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603</xdr:row>
      <xdr:rowOff>38101</xdr:rowOff>
    </xdr:from>
    <xdr:to>
      <xdr:col>4</xdr:col>
      <xdr:colOff>1443719</xdr:colOff>
      <xdr:row>603</xdr:row>
      <xdr:rowOff>1072244</xdr:rowOff>
    </xdr:to>
    <xdr:pic>
      <xdr:nvPicPr>
        <xdr:cNvPr id="963" name="Рисунок 962"/>
        <xdr:cNvPicPr>
          <a:picLocks noChangeAspect="1"/>
        </xdr:cNvPicPr>
      </xdr:nvPicPr>
      <xdr:blipFill>
        <a:blip xmlns:r="http://schemas.openxmlformats.org/officeDocument/2006/relationships" r:embed="rId481">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601</xdr:row>
      <xdr:rowOff>38100</xdr:rowOff>
    </xdr:from>
    <xdr:to>
      <xdr:col>4</xdr:col>
      <xdr:colOff>1439637</xdr:colOff>
      <xdr:row>601</xdr:row>
      <xdr:rowOff>1075645</xdr:rowOff>
    </xdr:to>
    <xdr:pic>
      <xdr:nvPicPr>
        <xdr:cNvPr id="980" name="Рисунок 979"/>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654</xdr:row>
      <xdr:rowOff>38100</xdr:rowOff>
    </xdr:from>
    <xdr:to>
      <xdr:col>4</xdr:col>
      <xdr:colOff>1418070</xdr:colOff>
      <xdr:row>654</xdr:row>
      <xdr:rowOff>1065934</xdr:rowOff>
    </xdr:to>
    <xdr:pic>
      <xdr:nvPicPr>
        <xdr:cNvPr id="994" name="Рисунок 993"/>
        <xdr:cNvPicPr>
          <a:picLocks noChangeAspect="1"/>
        </xdr:cNvPicPr>
      </xdr:nvPicPr>
      <xdr:blipFill>
        <a:blip xmlns:r="http://schemas.openxmlformats.org/officeDocument/2006/relationships" r:embed="rId483">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562</xdr:row>
      <xdr:rowOff>40821</xdr:rowOff>
    </xdr:from>
    <xdr:to>
      <xdr:col>4</xdr:col>
      <xdr:colOff>1415143</xdr:colOff>
      <xdr:row>562</xdr:row>
      <xdr:rowOff>1061357</xdr:rowOff>
    </xdr:to>
    <xdr:pic>
      <xdr:nvPicPr>
        <xdr:cNvPr id="997" name="Рисунок 996"/>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563</xdr:row>
      <xdr:rowOff>54428</xdr:rowOff>
    </xdr:from>
    <xdr:to>
      <xdr:col>4</xdr:col>
      <xdr:colOff>1428750</xdr:colOff>
      <xdr:row>563</xdr:row>
      <xdr:rowOff>1074964</xdr:rowOff>
    </xdr:to>
    <xdr:pic>
      <xdr:nvPicPr>
        <xdr:cNvPr id="1002" name="Рисунок 1001"/>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563</xdr:row>
      <xdr:rowOff>244928</xdr:rowOff>
    </xdr:from>
    <xdr:ext cx="680357" cy="680357"/>
    <xdr:pic>
      <xdr:nvPicPr>
        <xdr:cNvPr id="1011" name="Рисунок 1010">
          <a:hlinkClick xmlns:r="http://schemas.openxmlformats.org/officeDocument/2006/relationships" r:id="rId485"/>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562</xdr:row>
      <xdr:rowOff>244928</xdr:rowOff>
    </xdr:from>
    <xdr:ext cx="680357" cy="680357"/>
    <xdr:pic>
      <xdr:nvPicPr>
        <xdr:cNvPr id="1025" name="Рисунок 1024">
          <a:hlinkClick xmlns:r="http://schemas.openxmlformats.org/officeDocument/2006/relationships" r:id="rId485"/>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427</xdr:row>
      <xdr:rowOff>22467</xdr:rowOff>
    </xdr:from>
    <xdr:ext cx="1415536" cy="1061652"/>
    <xdr:pic>
      <xdr:nvPicPr>
        <xdr:cNvPr id="1035" name="Рисунок 1034"/>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331</xdr:row>
      <xdr:rowOff>69272</xdr:rowOff>
    </xdr:from>
    <xdr:to>
      <xdr:col>4</xdr:col>
      <xdr:colOff>1402771</xdr:colOff>
      <xdr:row>331</xdr:row>
      <xdr:rowOff>1058691</xdr:rowOff>
    </xdr:to>
    <xdr:pic>
      <xdr:nvPicPr>
        <xdr:cNvPr id="1039" name="Рисунок 103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331</xdr:row>
      <xdr:rowOff>244928</xdr:rowOff>
    </xdr:from>
    <xdr:ext cx="680357" cy="680357"/>
    <xdr:pic>
      <xdr:nvPicPr>
        <xdr:cNvPr id="1040" name="Рисунок 1039">
          <a:hlinkClick xmlns:r="http://schemas.openxmlformats.org/officeDocument/2006/relationships" r:id="rId486"/>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426</xdr:row>
      <xdr:rowOff>40480</xdr:rowOff>
    </xdr:from>
    <xdr:to>
      <xdr:col>4</xdr:col>
      <xdr:colOff>1422110</xdr:colOff>
      <xdr:row>426</xdr:row>
      <xdr:rowOff>1064201</xdr:rowOff>
    </xdr:to>
    <xdr:pic>
      <xdr:nvPicPr>
        <xdr:cNvPr id="126" name="Рисунок 125"/>
        <xdr:cNvPicPr>
          <a:picLocks noChangeAspect="1"/>
        </xdr:cNvPicPr>
      </xdr:nvPicPr>
      <xdr:blipFill>
        <a:blip xmlns:r="http://schemas.openxmlformats.org/officeDocument/2006/relationships" r:embed="rId487"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421</xdr:row>
      <xdr:rowOff>44824</xdr:rowOff>
    </xdr:from>
    <xdr:to>
      <xdr:col>4</xdr:col>
      <xdr:colOff>1434353</xdr:colOff>
      <xdr:row>421</xdr:row>
      <xdr:rowOff>1078567</xdr:rowOff>
    </xdr:to>
    <xdr:pic>
      <xdr:nvPicPr>
        <xdr:cNvPr id="1034" name="Рисунок 1033"/>
        <xdr:cNvPicPr>
          <a:picLocks noChangeAspect="1"/>
        </xdr:cNvPicPr>
      </xdr:nvPicPr>
      <xdr:blipFill>
        <a:blip xmlns:r="http://schemas.openxmlformats.org/officeDocument/2006/relationships" r:embed="rId488"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422</xdr:row>
      <xdr:rowOff>33618</xdr:rowOff>
    </xdr:from>
    <xdr:to>
      <xdr:col>4</xdr:col>
      <xdr:colOff>1423147</xdr:colOff>
      <xdr:row>422</xdr:row>
      <xdr:rowOff>1067361</xdr:rowOff>
    </xdr:to>
    <xdr:pic>
      <xdr:nvPicPr>
        <xdr:cNvPr id="1041" name="Рисунок 1040"/>
        <xdr:cNvPicPr>
          <a:picLocks noChangeAspect="1"/>
        </xdr:cNvPicPr>
      </xdr:nvPicPr>
      <xdr:blipFill>
        <a:blip xmlns:r="http://schemas.openxmlformats.org/officeDocument/2006/relationships" r:embed="rId488"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210</xdr:row>
      <xdr:rowOff>34636</xdr:rowOff>
    </xdr:from>
    <xdr:to>
      <xdr:col>4</xdr:col>
      <xdr:colOff>1430481</xdr:colOff>
      <xdr:row>210</xdr:row>
      <xdr:rowOff>1068531</xdr:rowOff>
    </xdr:to>
    <xdr:pic>
      <xdr:nvPicPr>
        <xdr:cNvPr id="1036" name="Рисунок 1035"/>
        <xdr:cNvPicPr>
          <a:picLocks noChangeAspect="1"/>
        </xdr:cNvPicPr>
      </xdr:nvPicPr>
      <xdr:blipFill>
        <a:blip xmlns:r="http://schemas.openxmlformats.org/officeDocument/2006/relationships" r:embed="rId489">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210</xdr:row>
      <xdr:rowOff>155862</xdr:rowOff>
    </xdr:from>
    <xdr:ext cx="496823" cy="815947"/>
    <xdr:pic>
      <xdr:nvPicPr>
        <xdr:cNvPr id="1037" name="Рисунок 1036">
          <a:hlinkClick xmlns:r="http://schemas.openxmlformats.org/officeDocument/2006/relationships" r:id="rId49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210</xdr:row>
      <xdr:rowOff>225137</xdr:rowOff>
    </xdr:from>
    <xdr:ext cx="680357" cy="680357"/>
    <xdr:pic>
      <xdr:nvPicPr>
        <xdr:cNvPr id="1042" name="Рисунок 1041">
          <a:hlinkClick xmlns:r="http://schemas.openxmlformats.org/officeDocument/2006/relationships" r:id="rId491"/>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40821</xdr:colOff>
      <xdr:row>51</xdr:row>
      <xdr:rowOff>33618</xdr:rowOff>
    </xdr:from>
    <xdr:to>
      <xdr:col>4</xdr:col>
      <xdr:colOff>1466286</xdr:colOff>
      <xdr:row>51</xdr:row>
      <xdr:rowOff>1082706</xdr:rowOff>
    </xdr:to>
    <xdr:pic>
      <xdr:nvPicPr>
        <xdr:cNvPr id="1044" name="Рисунок 1043"/>
        <xdr:cNvPicPr>
          <a:picLocks noChangeAspect="1"/>
        </xdr:cNvPicPr>
      </xdr:nvPicPr>
      <xdr:blipFill>
        <a:blip xmlns:r="http://schemas.openxmlformats.org/officeDocument/2006/relationships" r:embed="rId492">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51</xdr:row>
      <xdr:rowOff>173180</xdr:rowOff>
    </xdr:from>
    <xdr:ext cx="496823" cy="815947"/>
    <xdr:pic>
      <xdr:nvPicPr>
        <xdr:cNvPr id="1045" name="Рисунок 1044">
          <a:hlinkClick xmlns:r="http://schemas.openxmlformats.org/officeDocument/2006/relationships" r:id="rId49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618</xdr:row>
      <xdr:rowOff>51954</xdr:rowOff>
    </xdr:from>
    <xdr:to>
      <xdr:col>4</xdr:col>
      <xdr:colOff>1425862</xdr:colOff>
      <xdr:row>618</xdr:row>
      <xdr:rowOff>1069397</xdr:rowOff>
    </xdr:to>
    <xdr:pic>
      <xdr:nvPicPr>
        <xdr:cNvPr id="1047" name="Рисунок 1046"/>
        <xdr:cNvPicPr>
          <a:picLocks noChangeAspect="1"/>
        </xdr:cNvPicPr>
      </xdr:nvPicPr>
      <xdr:blipFill>
        <a:blip xmlns:r="http://schemas.openxmlformats.org/officeDocument/2006/relationships" r:embed="rId494">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249</xdr:row>
      <xdr:rowOff>51954</xdr:rowOff>
    </xdr:from>
    <xdr:to>
      <xdr:col>4</xdr:col>
      <xdr:colOff>1413293</xdr:colOff>
      <xdr:row>249</xdr:row>
      <xdr:rowOff>1072489</xdr:rowOff>
    </xdr:to>
    <xdr:pic>
      <xdr:nvPicPr>
        <xdr:cNvPr id="1048" name="Рисунок 1047"/>
        <xdr:cNvPicPr>
          <a:picLocks noChangeAspect="1"/>
        </xdr:cNvPicPr>
      </xdr:nvPicPr>
      <xdr:blipFill>
        <a:blip xmlns:r="http://schemas.openxmlformats.org/officeDocument/2006/relationships" r:embed="rId495">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249</xdr:row>
      <xdr:rowOff>155862</xdr:rowOff>
    </xdr:from>
    <xdr:ext cx="496823" cy="815947"/>
    <xdr:pic>
      <xdr:nvPicPr>
        <xdr:cNvPr id="1049" name="Рисунок 1048">
          <a:hlinkClick xmlns:r="http://schemas.openxmlformats.org/officeDocument/2006/relationships" r:id="rId49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64</xdr:row>
      <xdr:rowOff>33618</xdr:rowOff>
    </xdr:from>
    <xdr:to>
      <xdr:col>4</xdr:col>
      <xdr:colOff>1453369</xdr:colOff>
      <xdr:row>64</xdr:row>
      <xdr:rowOff>1090027</xdr:rowOff>
    </xdr:to>
    <xdr:pic>
      <xdr:nvPicPr>
        <xdr:cNvPr id="128" name="Рисунок 127"/>
        <xdr:cNvPicPr>
          <a:picLocks noChangeAspect="1"/>
        </xdr:cNvPicPr>
      </xdr:nvPicPr>
      <xdr:blipFill>
        <a:blip xmlns:r="http://schemas.openxmlformats.org/officeDocument/2006/relationships" r:embed="rId497">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55007</xdr:colOff>
      <xdr:row>292</xdr:row>
      <xdr:rowOff>35653</xdr:rowOff>
    </xdr:from>
    <xdr:to>
      <xdr:col>4</xdr:col>
      <xdr:colOff>1441822</xdr:colOff>
      <xdr:row>292</xdr:row>
      <xdr:rowOff>1075764</xdr:rowOff>
    </xdr:to>
    <xdr:pic>
      <xdr:nvPicPr>
        <xdr:cNvPr id="155" name="Рисунок 154"/>
        <xdr:cNvPicPr>
          <a:picLocks noChangeAspect="1"/>
        </xdr:cNvPicPr>
      </xdr:nvPicPr>
      <xdr:blipFill>
        <a:blip xmlns:r="http://schemas.openxmlformats.org/officeDocument/2006/relationships" r:embed="rId498">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472</xdr:row>
      <xdr:rowOff>40821</xdr:rowOff>
    </xdr:from>
    <xdr:to>
      <xdr:col>4</xdr:col>
      <xdr:colOff>1345670</xdr:colOff>
      <xdr:row>472</xdr:row>
      <xdr:rowOff>1065757</xdr:rowOff>
    </xdr:to>
    <xdr:pic>
      <xdr:nvPicPr>
        <xdr:cNvPr id="1050" name="Рисунок 104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462</xdr:row>
      <xdr:rowOff>28575</xdr:rowOff>
    </xdr:from>
    <xdr:to>
      <xdr:col>4</xdr:col>
      <xdr:colOff>1436254</xdr:colOff>
      <xdr:row>462</xdr:row>
      <xdr:rowOff>1077191</xdr:rowOff>
    </xdr:to>
    <xdr:pic>
      <xdr:nvPicPr>
        <xdr:cNvPr id="1052" name="Рисунок 1051"/>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237</xdr:row>
      <xdr:rowOff>51954</xdr:rowOff>
    </xdr:from>
    <xdr:to>
      <xdr:col>4</xdr:col>
      <xdr:colOff>1433945</xdr:colOff>
      <xdr:row>237</xdr:row>
      <xdr:rowOff>1082041</xdr:rowOff>
    </xdr:to>
    <xdr:pic>
      <xdr:nvPicPr>
        <xdr:cNvPr id="1051" name="Рисунок 1050"/>
        <xdr:cNvPicPr>
          <a:picLocks noChangeAspect="1"/>
        </xdr:cNvPicPr>
      </xdr:nvPicPr>
      <xdr:blipFill>
        <a:blip xmlns:r="http://schemas.openxmlformats.org/officeDocument/2006/relationships" r:embed="rId499">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237</xdr:row>
      <xdr:rowOff>155862</xdr:rowOff>
    </xdr:from>
    <xdr:ext cx="496823" cy="815947"/>
    <xdr:pic>
      <xdr:nvPicPr>
        <xdr:cNvPr id="1053" name="Рисунок 1052">
          <a:hlinkClick xmlns:r="http://schemas.openxmlformats.org/officeDocument/2006/relationships" r:id="rId50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237</xdr:row>
      <xdr:rowOff>155862</xdr:rowOff>
    </xdr:from>
    <xdr:ext cx="496823" cy="815947"/>
    <xdr:pic>
      <xdr:nvPicPr>
        <xdr:cNvPr id="1054" name="Рисунок 1053">
          <a:hlinkClick xmlns:r="http://schemas.openxmlformats.org/officeDocument/2006/relationships" r:id="rId50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39</xdr:row>
      <xdr:rowOff>190500</xdr:rowOff>
    </xdr:from>
    <xdr:ext cx="496823" cy="815947"/>
    <xdr:pic>
      <xdr:nvPicPr>
        <xdr:cNvPr id="1055" name="Рисунок 1054">
          <a:hlinkClick xmlns:r="http://schemas.openxmlformats.org/officeDocument/2006/relationships" r:id="rId50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171</xdr:row>
      <xdr:rowOff>27214</xdr:rowOff>
    </xdr:from>
    <xdr:to>
      <xdr:col>4</xdr:col>
      <xdr:colOff>1437821</xdr:colOff>
      <xdr:row>171</xdr:row>
      <xdr:rowOff>1074964</xdr:rowOff>
    </xdr:to>
    <xdr:pic>
      <xdr:nvPicPr>
        <xdr:cNvPr id="1056" name="Рисунок 1055"/>
        <xdr:cNvPicPr>
          <a:picLocks noChangeAspect="1"/>
        </xdr:cNvPicPr>
      </xdr:nvPicPr>
      <xdr:blipFill>
        <a:blip xmlns:r="http://schemas.openxmlformats.org/officeDocument/2006/relationships" r:embed="rId503"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171</xdr:row>
      <xdr:rowOff>56482</xdr:rowOff>
    </xdr:from>
    <xdr:ext cx="655931" cy="1024039"/>
    <xdr:pic>
      <xdr:nvPicPr>
        <xdr:cNvPr id="1057" name="Рисунок 1056">
          <a:hlinkClick xmlns:r="http://schemas.openxmlformats.org/officeDocument/2006/relationships" r:id="rId504"/>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81</xdr:row>
      <xdr:rowOff>56482</xdr:rowOff>
    </xdr:from>
    <xdr:ext cx="655931" cy="1024039"/>
    <xdr:pic>
      <xdr:nvPicPr>
        <xdr:cNvPr id="1059" name="Рисунок 1058">
          <a:hlinkClick xmlns:r="http://schemas.openxmlformats.org/officeDocument/2006/relationships" r:id="rId505"/>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87</xdr:row>
      <xdr:rowOff>56482</xdr:rowOff>
    </xdr:from>
    <xdr:ext cx="655931" cy="1024039"/>
    <xdr:pic>
      <xdr:nvPicPr>
        <xdr:cNvPr id="1064" name="Рисунок 1063">
          <a:hlinkClick xmlns:r="http://schemas.openxmlformats.org/officeDocument/2006/relationships" r:id="rId506"/>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88</xdr:row>
      <xdr:rowOff>56482</xdr:rowOff>
    </xdr:from>
    <xdr:ext cx="655931" cy="1024039"/>
    <xdr:pic>
      <xdr:nvPicPr>
        <xdr:cNvPr id="1065" name="Рисунок 1064">
          <a:hlinkClick xmlns:r="http://schemas.openxmlformats.org/officeDocument/2006/relationships" r:id="rId507"/>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86</xdr:row>
      <xdr:rowOff>56482</xdr:rowOff>
    </xdr:from>
    <xdr:ext cx="655931" cy="1024039"/>
    <xdr:pic>
      <xdr:nvPicPr>
        <xdr:cNvPr id="1067" name="Рисунок 1066">
          <a:hlinkClick xmlns:r="http://schemas.openxmlformats.org/officeDocument/2006/relationships" r:id="rId508"/>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85</xdr:row>
      <xdr:rowOff>56482</xdr:rowOff>
    </xdr:from>
    <xdr:ext cx="655931" cy="1024039"/>
    <xdr:pic>
      <xdr:nvPicPr>
        <xdr:cNvPr id="1071" name="Рисунок 1070">
          <a:hlinkClick xmlns:r="http://schemas.openxmlformats.org/officeDocument/2006/relationships" r:id="rId509"/>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84</xdr:row>
      <xdr:rowOff>56482</xdr:rowOff>
    </xdr:from>
    <xdr:ext cx="655931" cy="1024039"/>
    <xdr:pic>
      <xdr:nvPicPr>
        <xdr:cNvPr id="1073" name="Рисунок 1072">
          <a:hlinkClick xmlns:r="http://schemas.openxmlformats.org/officeDocument/2006/relationships" r:id="rId510"/>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83</xdr:row>
      <xdr:rowOff>56482</xdr:rowOff>
    </xdr:from>
    <xdr:ext cx="655931" cy="1024039"/>
    <xdr:pic>
      <xdr:nvPicPr>
        <xdr:cNvPr id="1077" name="Рисунок 1076">
          <a:hlinkClick xmlns:r="http://schemas.openxmlformats.org/officeDocument/2006/relationships" r:id="rId511"/>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85</xdr:row>
      <xdr:rowOff>244928</xdr:rowOff>
    </xdr:from>
    <xdr:ext cx="684431" cy="680357"/>
    <xdr:pic>
      <xdr:nvPicPr>
        <xdr:cNvPr id="1060" name="Рисунок 1059">
          <a:hlinkClick xmlns:r="http://schemas.openxmlformats.org/officeDocument/2006/relationships" r:id="rId512"/>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147</xdr:row>
      <xdr:rowOff>272143</xdr:rowOff>
    </xdr:from>
    <xdr:ext cx="599665" cy="670082"/>
    <xdr:pic>
      <xdr:nvPicPr>
        <xdr:cNvPr id="1078" name="Рисунок 1077">
          <a:hlinkClick xmlns:r="http://schemas.openxmlformats.org/officeDocument/2006/relationships" r:id="rId513"/>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567</xdr:row>
      <xdr:rowOff>41415</xdr:rowOff>
    </xdr:from>
    <xdr:to>
      <xdr:col>4</xdr:col>
      <xdr:colOff>1432441</xdr:colOff>
      <xdr:row>567</xdr:row>
      <xdr:rowOff>1076176</xdr:rowOff>
    </xdr:to>
    <xdr:pic>
      <xdr:nvPicPr>
        <xdr:cNvPr id="1079" name="Рисунок 1078"/>
        <xdr:cNvPicPr>
          <a:picLocks noChangeAspect="1"/>
        </xdr:cNvPicPr>
      </xdr:nvPicPr>
      <xdr:blipFill>
        <a:blip xmlns:r="http://schemas.openxmlformats.org/officeDocument/2006/relationships" r:embed="rId51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175</xdr:row>
      <xdr:rowOff>34636</xdr:rowOff>
    </xdr:from>
    <xdr:ext cx="1385455" cy="1039091"/>
    <xdr:pic>
      <xdr:nvPicPr>
        <xdr:cNvPr id="1081" name="Рисунок 1080"/>
        <xdr:cNvPicPr>
          <a:picLocks noChangeAspect="1"/>
        </xdr:cNvPicPr>
      </xdr:nvPicPr>
      <xdr:blipFill>
        <a:blip xmlns:r="http://schemas.openxmlformats.org/officeDocument/2006/relationships" r:embed="rId515">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553</xdr:row>
      <xdr:rowOff>17318</xdr:rowOff>
    </xdr:from>
    <xdr:to>
      <xdr:col>4</xdr:col>
      <xdr:colOff>1446577</xdr:colOff>
      <xdr:row>553</xdr:row>
      <xdr:rowOff>1070271</xdr:rowOff>
    </xdr:to>
    <xdr:pic>
      <xdr:nvPicPr>
        <xdr:cNvPr id="1082" name="Рисунок 1081"/>
        <xdr:cNvPicPr>
          <a:picLocks noChangeAspect="1"/>
        </xdr:cNvPicPr>
      </xdr:nvPicPr>
      <xdr:blipFill>
        <a:blip xmlns:r="http://schemas.openxmlformats.org/officeDocument/2006/relationships" r:embed="rId516">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517"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144</xdr:row>
      <xdr:rowOff>34636</xdr:rowOff>
    </xdr:from>
    <xdr:to>
      <xdr:col>4</xdr:col>
      <xdr:colOff>1431636</xdr:colOff>
      <xdr:row>144</xdr:row>
      <xdr:rowOff>1082386</xdr:rowOff>
    </xdr:to>
    <xdr:pic>
      <xdr:nvPicPr>
        <xdr:cNvPr id="914" name="Рисунок 913"/>
        <xdr:cNvPicPr>
          <a:picLocks noChangeAspect="1"/>
        </xdr:cNvPicPr>
      </xdr:nvPicPr>
      <xdr:blipFill>
        <a:blip xmlns:r="http://schemas.openxmlformats.org/officeDocument/2006/relationships" r:embed="rId518">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144</xdr:row>
      <xdr:rowOff>155862</xdr:rowOff>
    </xdr:from>
    <xdr:ext cx="496823" cy="815947"/>
    <xdr:pic>
      <xdr:nvPicPr>
        <xdr:cNvPr id="918" name="Рисунок 917">
          <a:hlinkClick xmlns:r="http://schemas.openxmlformats.org/officeDocument/2006/relationships" r:id="rId51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144</xdr:row>
      <xdr:rowOff>155862</xdr:rowOff>
    </xdr:from>
    <xdr:ext cx="496823" cy="815947"/>
    <xdr:pic>
      <xdr:nvPicPr>
        <xdr:cNvPr id="934" name="Рисунок 933">
          <a:hlinkClick xmlns:r="http://schemas.openxmlformats.org/officeDocument/2006/relationships" r:id="rId52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124</xdr:row>
      <xdr:rowOff>155862</xdr:rowOff>
    </xdr:from>
    <xdr:ext cx="496823" cy="815947"/>
    <xdr:pic>
      <xdr:nvPicPr>
        <xdr:cNvPr id="947" name="Рисунок 946">
          <a:hlinkClick xmlns:r="http://schemas.openxmlformats.org/officeDocument/2006/relationships" r:id="rId52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433</xdr:row>
      <xdr:rowOff>32037</xdr:rowOff>
    </xdr:from>
    <xdr:to>
      <xdr:col>4</xdr:col>
      <xdr:colOff>1447800</xdr:colOff>
      <xdr:row>433</xdr:row>
      <xdr:rowOff>1085729</xdr:rowOff>
    </xdr:to>
    <xdr:pic>
      <xdr:nvPicPr>
        <xdr:cNvPr id="17" name="Рисунок 16"/>
        <xdr:cNvPicPr>
          <a:picLocks noChangeAspect="1"/>
        </xdr:cNvPicPr>
      </xdr:nvPicPr>
      <xdr:blipFill>
        <a:blip xmlns:r="http://schemas.openxmlformats.org/officeDocument/2006/relationships" r:embed="rId52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114</xdr:row>
      <xdr:rowOff>51954</xdr:rowOff>
    </xdr:from>
    <xdr:to>
      <xdr:col>4</xdr:col>
      <xdr:colOff>1420091</xdr:colOff>
      <xdr:row>114</xdr:row>
      <xdr:rowOff>1078057</xdr:rowOff>
    </xdr:to>
    <xdr:pic>
      <xdr:nvPicPr>
        <xdr:cNvPr id="1087" name="Рисунок 1086"/>
        <xdr:cNvPicPr>
          <a:picLocks noChangeAspect="1"/>
        </xdr:cNvPicPr>
      </xdr:nvPicPr>
      <xdr:blipFill>
        <a:blip xmlns:r="http://schemas.openxmlformats.org/officeDocument/2006/relationships" r:embed="rId52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0</xdr:colOff>
      <xdr:row>541</xdr:row>
      <xdr:rowOff>0</xdr:rowOff>
    </xdr:from>
    <xdr:to>
      <xdr:col>4</xdr:col>
      <xdr:colOff>1392622</xdr:colOff>
      <xdr:row>541</xdr:row>
      <xdr:rowOff>1044467</xdr:rowOff>
    </xdr:to>
    <xdr:pic>
      <xdr:nvPicPr>
        <xdr:cNvPr id="1046" name="Рисунок 1045"/>
        <xdr:cNvPicPr>
          <a:picLocks noChangeAspect="1"/>
        </xdr:cNvPicPr>
      </xdr:nvPicPr>
      <xdr:blipFill>
        <a:blip xmlns:r="http://schemas.openxmlformats.org/officeDocument/2006/relationships" r:embed="rId524"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542</xdr:row>
      <xdr:rowOff>0</xdr:rowOff>
    </xdr:from>
    <xdr:to>
      <xdr:col>4</xdr:col>
      <xdr:colOff>1405760</xdr:colOff>
      <xdr:row>542</xdr:row>
      <xdr:rowOff>1054321</xdr:rowOff>
    </xdr:to>
    <xdr:pic>
      <xdr:nvPicPr>
        <xdr:cNvPr id="1083" name="Рисунок 1082"/>
        <xdr:cNvPicPr>
          <a:picLocks noChangeAspect="1"/>
        </xdr:cNvPicPr>
      </xdr:nvPicPr>
      <xdr:blipFill>
        <a:blip xmlns:r="http://schemas.openxmlformats.org/officeDocument/2006/relationships" r:embed="rId525"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543</xdr:row>
      <xdr:rowOff>0</xdr:rowOff>
    </xdr:from>
    <xdr:to>
      <xdr:col>4</xdr:col>
      <xdr:colOff>1410139</xdr:colOff>
      <xdr:row>543</xdr:row>
      <xdr:rowOff>1057604</xdr:rowOff>
    </xdr:to>
    <xdr:pic>
      <xdr:nvPicPr>
        <xdr:cNvPr id="1090" name="Рисунок 1089"/>
        <xdr:cNvPicPr>
          <a:picLocks noChangeAspect="1"/>
        </xdr:cNvPicPr>
      </xdr:nvPicPr>
      <xdr:blipFill>
        <a:blip xmlns:r="http://schemas.openxmlformats.org/officeDocument/2006/relationships" r:embed="rId526"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544</xdr:row>
      <xdr:rowOff>0</xdr:rowOff>
    </xdr:from>
    <xdr:to>
      <xdr:col>4</xdr:col>
      <xdr:colOff>1386051</xdr:colOff>
      <xdr:row>544</xdr:row>
      <xdr:rowOff>1039538</xdr:rowOff>
    </xdr:to>
    <xdr:pic>
      <xdr:nvPicPr>
        <xdr:cNvPr id="1091" name="Рисунок 1090"/>
        <xdr:cNvPicPr>
          <a:picLocks noChangeAspect="1"/>
        </xdr:cNvPicPr>
      </xdr:nvPicPr>
      <xdr:blipFill>
        <a:blip xmlns:r="http://schemas.openxmlformats.org/officeDocument/2006/relationships" r:embed="rId527"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541</xdr:row>
      <xdr:rowOff>40821</xdr:rowOff>
    </xdr:from>
    <xdr:ext cx="655931" cy="1024039"/>
    <xdr:pic>
      <xdr:nvPicPr>
        <xdr:cNvPr id="1092" name="Рисунок 1091">
          <a:hlinkClick xmlns:r="http://schemas.openxmlformats.org/officeDocument/2006/relationships" r:id="rId528"/>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542</xdr:row>
      <xdr:rowOff>40821</xdr:rowOff>
    </xdr:from>
    <xdr:ext cx="655931" cy="1024039"/>
    <xdr:pic>
      <xdr:nvPicPr>
        <xdr:cNvPr id="1093" name="Рисунок 1092">
          <a:hlinkClick xmlns:r="http://schemas.openxmlformats.org/officeDocument/2006/relationships" r:id="rId528"/>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543</xdr:row>
      <xdr:rowOff>40821</xdr:rowOff>
    </xdr:from>
    <xdr:ext cx="655931" cy="1024039"/>
    <xdr:pic>
      <xdr:nvPicPr>
        <xdr:cNvPr id="1094" name="Рисунок 1093">
          <a:hlinkClick xmlns:r="http://schemas.openxmlformats.org/officeDocument/2006/relationships" r:id="rId528"/>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544</xdr:row>
      <xdr:rowOff>40821</xdr:rowOff>
    </xdr:from>
    <xdr:ext cx="655931" cy="1024039"/>
    <xdr:pic>
      <xdr:nvPicPr>
        <xdr:cNvPr id="1095" name="Рисунок 1094">
          <a:hlinkClick xmlns:r="http://schemas.openxmlformats.org/officeDocument/2006/relationships" r:id="rId528"/>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208</xdr:row>
      <xdr:rowOff>155862</xdr:rowOff>
    </xdr:from>
    <xdr:ext cx="496823" cy="815947"/>
    <xdr:pic>
      <xdr:nvPicPr>
        <xdr:cNvPr id="889" name="Рисунок 888">
          <a:hlinkClick xmlns:r="http://schemas.openxmlformats.org/officeDocument/2006/relationships" r:id="rId52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twoCellAnchor editAs="oneCell">
    <xdr:from>
      <xdr:col>4</xdr:col>
      <xdr:colOff>17318</xdr:colOff>
      <xdr:row>167</xdr:row>
      <xdr:rowOff>17318</xdr:rowOff>
    </xdr:from>
    <xdr:to>
      <xdr:col>4</xdr:col>
      <xdr:colOff>1444821</xdr:colOff>
      <xdr:row>167</xdr:row>
      <xdr:rowOff>1081877</xdr:rowOff>
    </xdr:to>
    <xdr:pic>
      <xdr:nvPicPr>
        <xdr:cNvPr id="900" name="Рисунок 899"/>
        <xdr:cNvPicPr>
          <a:picLocks noChangeAspect="1"/>
        </xdr:cNvPicPr>
      </xdr:nvPicPr>
      <xdr:blipFill>
        <a:blip xmlns:r="http://schemas.openxmlformats.org/officeDocument/2006/relationships" r:embed="rId530">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468</xdr:row>
      <xdr:rowOff>69272</xdr:rowOff>
    </xdr:from>
    <xdr:to>
      <xdr:col>4</xdr:col>
      <xdr:colOff>1425891</xdr:colOff>
      <xdr:row>468</xdr:row>
      <xdr:rowOff>1055676</xdr:rowOff>
    </xdr:to>
    <xdr:pic>
      <xdr:nvPicPr>
        <xdr:cNvPr id="1097" name="Рисунок 109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34636</xdr:colOff>
      <xdr:row>620</xdr:row>
      <xdr:rowOff>34636</xdr:rowOff>
    </xdr:from>
    <xdr:to>
      <xdr:col>4</xdr:col>
      <xdr:colOff>1459764</xdr:colOff>
      <xdr:row>621</xdr:row>
      <xdr:rowOff>3949</xdr:rowOff>
    </xdr:to>
    <xdr:pic>
      <xdr:nvPicPr>
        <xdr:cNvPr id="1099" name="Рисунок 1098"/>
        <xdr:cNvPicPr>
          <a:picLocks noChangeAspect="1"/>
        </xdr:cNvPicPr>
      </xdr:nvPicPr>
      <xdr:blipFill>
        <a:blip xmlns:r="http://schemas.openxmlformats.org/officeDocument/2006/relationships" r:embed="rId531">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213</xdr:row>
      <xdr:rowOff>34636</xdr:rowOff>
    </xdr:from>
    <xdr:to>
      <xdr:col>4</xdr:col>
      <xdr:colOff>1450962</xdr:colOff>
      <xdr:row>213</xdr:row>
      <xdr:rowOff>1091007</xdr:rowOff>
    </xdr:to>
    <xdr:pic>
      <xdr:nvPicPr>
        <xdr:cNvPr id="1101" name="Рисунок 1100"/>
        <xdr:cNvPicPr>
          <a:picLocks noChangeAspect="1"/>
        </xdr:cNvPicPr>
      </xdr:nvPicPr>
      <xdr:blipFill>
        <a:blip xmlns:r="http://schemas.openxmlformats.org/officeDocument/2006/relationships" r:embed="rId532">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330</xdr:row>
      <xdr:rowOff>34636</xdr:rowOff>
    </xdr:from>
    <xdr:to>
      <xdr:col>4</xdr:col>
      <xdr:colOff>1426868</xdr:colOff>
      <xdr:row>330</xdr:row>
      <xdr:rowOff>1067349</xdr:rowOff>
    </xdr:to>
    <xdr:pic>
      <xdr:nvPicPr>
        <xdr:cNvPr id="1102" name="Рисунок 110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330</xdr:row>
      <xdr:rowOff>244928</xdr:rowOff>
    </xdr:from>
    <xdr:ext cx="680357" cy="680357"/>
    <xdr:pic>
      <xdr:nvPicPr>
        <xdr:cNvPr id="1103" name="Рисунок 1102">
          <a:hlinkClick xmlns:r="http://schemas.openxmlformats.org/officeDocument/2006/relationships" r:id="rId533"/>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560</xdr:row>
      <xdr:rowOff>69272</xdr:rowOff>
    </xdr:from>
    <xdr:to>
      <xdr:col>4</xdr:col>
      <xdr:colOff>1411807</xdr:colOff>
      <xdr:row>560</xdr:row>
      <xdr:rowOff>1063070</xdr:rowOff>
    </xdr:to>
    <xdr:pic>
      <xdr:nvPicPr>
        <xdr:cNvPr id="1104" name="Рисунок 1103"/>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547</xdr:row>
      <xdr:rowOff>17318</xdr:rowOff>
    </xdr:from>
    <xdr:to>
      <xdr:col>4</xdr:col>
      <xdr:colOff>1444956</xdr:colOff>
      <xdr:row>547</xdr:row>
      <xdr:rowOff>1069210</xdr:rowOff>
    </xdr:to>
    <xdr:pic>
      <xdr:nvPicPr>
        <xdr:cNvPr id="1105" name="Рисунок 1104"/>
        <xdr:cNvPicPr>
          <a:picLocks noChangeAspect="1"/>
        </xdr:cNvPicPr>
      </xdr:nvPicPr>
      <xdr:blipFill>
        <a:blip xmlns:r="http://schemas.openxmlformats.org/officeDocument/2006/relationships" r:embed="rId534">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231</xdr:row>
      <xdr:rowOff>173180</xdr:rowOff>
    </xdr:from>
    <xdr:ext cx="496823" cy="815947"/>
    <xdr:pic>
      <xdr:nvPicPr>
        <xdr:cNvPr id="1107" name="Рисунок 1106">
          <a:hlinkClick xmlns:r="http://schemas.openxmlformats.org/officeDocument/2006/relationships" r:id="rId53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312</xdr:row>
      <xdr:rowOff>17318</xdr:rowOff>
    </xdr:from>
    <xdr:to>
      <xdr:col>4</xdr:col>
      <xdr:colOff>1437409</xdr:colOff>
      <xdr:row>312</xdr:row>
      <xdr:rowOff>1069398</xdr:rowOff>
    </xdr:to>
    <xdr:pic>
      <xdr:nvPicPr>
        <xdr:cNvPr id="1108" name="Рисунок 110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335</xdr:row>
      <xdr:rowOff>34636</xdr:rowOff>
    </xdr:from>
    <xdr:to>
      <xdr:col>4</xdr:col>
      <xdr:colOff>1433549</xdr:colOff>
      <xdr:row>335</xdr:row>
      <xdr:rowOff>1079157</xdr:rowOff>
    </xdr:to>
    <xdr:pic>
      <xdr:nvPicPr>
        <xdr:cNvPr id="1109" name="Рисунок 1108"/>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334</xdr:row>
      <xdr:rowOff>34636</xdr:rowOff>
    </xdr:from>
    <xdr:to>
      <xdr:col>4</xdr:col>
      <xdr:colOff>1433549</xdr:colOff>
      <xdr:row>334</xdr:row>
      <xdr:rowOff>1079157</xdr:rowOff>
    </xdr:to>
    <xdr:pic>
      <xdr:nvPicPr>
        <xdr:cNvPr id="1110" name="Рисунок 1109"/>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335</xdr:row>
      <xdr:rowOff>138544</xdr:rowOff>
    </xdr:from>
    <xdr:ext cx="496823" cy="815947"/>
    <xdr:pic>
      <xdr:nvPicPr>
        <xdr:cNvPr id="1111" name="Рисунок 1110">
          <a:hlinkClick xmlns:r="http://schemas.openxmlformats.org/officeDocument/2006/relationships" r:id="rId53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335</xdr:row>
      <xdr:rowOff>155862</xdr:rowOff>
    </xdr:from>
    <xdr:ext cx="496823" cy="815947"/>
    <xdr:pic>
      <xdr:nvPicPr>
        <xdr:cNvPr id="1112" name="Рисунок 1111">
          <a:hlinkClick xmlns:r="http://schemas.openxmlformats.org/officeDocument/2006/relationships" r:id="rId53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335</xdr:row>
      <xdr:rowOff>225136</xdr:rowOff>
    </xdr:from>
    <xdr:ext cx="680357" cy="680357"/>
    <xdr:pic>
      <xdr:nvPicPr>
        <xdr:cNvPr id="1113" name="Рисунок 1112">
          <a:hlinkClick xmlns:r="http://schemas.openxmlformats.org/officeDocument/2006/relationships" r:id="rId538"/>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335</xdr:row>
      <xdr:rowOff>173180</xdr:rowOff>
    </xdr:from>
    <xdr:ext cx="496823" cy="815947"/>
    <xdr:pic>
      <xdr:nvPicPr>
        <xdr:cNvPr id="1114" name="Рисунок 1113">
          <a:hlinkClick xmlns:r="http://schemas.openxmlformats.org/officeDocument/2006/relationships" r:id="rId53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334</xdr:row>
      <xdr:rowOff>242452</xdr:rowOff>
    </xdr:from>
    <xdr:ext cx="680357" cy="680357"/>
    <xdr:pic>
      <xdr:nvPicPr>
        <xdr:cNvPr id="1116" name="Рисунок 1115">
          <a:hlinkClick xmlns:r="http://schemas.openxmlformats.org/officeDocument/2006/relationships" r:id="rId540"/>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334</xdr:row>
      <xdr:rowOff>138544</xdr:rowOff>
    </xdr:from>
    <xdr:ext cx="496823" cy="815947"/>
    <xdr:pic>
      <xdr:nvPicPr>
        <xdr:cNvPr id="1117" name="Рисунок 1116">
          <a:hlinkClick xmlns:r="http://schemas.openxmlformats.org/officeDocument/2006/relationships" r:id="rId54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46</xdr:row>
      <xdr:rowOff>17318</xdr:rowOff>
    </xdr:from>
    <xdr:to>
      <xdr:col>4</xdr:col>
      <xdr:colOff>1454728</xdr:colOff>
      <xdr:row>46</xdr:row>
      <xdr:rowOff>1095376</xdr:rowOff>
    </xdr:to>
    <xdr:pic>
      <xdr:nvPicPr>
        <xdr:cNvPr id="1115" name="Рисунок 1114"/>
        <xdr:cNvPicPr>
          <a:picLocks noChangeAspect="1"/>
        </xdr:cNvPicPr>
      </xdr:nvPicPr>
      <xdr:blipFill>
        <a:blip xmlns:r="http://schemas.openxmlformats.org/officeDocument/2006/relationships" r:embed="rId542"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162</xdr:row>
      <xdr:rowOff>34636</xdr:rowOff>
    </xdr:from>
    <xdr:to>
      <xdr:col>4</xdr:col>
      <xdr:colOff>1446577</xdr:colOff>
      <xdr:row>162</xdr:row>
      <xdr:rowOff>1087590</xdr:rowOff>
    </xdr:to>
    <xdr:pic>
      <xdr:nvPicPr>
        <xdr:cNvPr id="1118" name="Рисунок 1117"/>
        <xdr:cNvPicPr>
          <a:picLocks noChangeAspect="1"/>
        </xdr:cNvPicPr>
      </xdr:nvPicPr>
      <xdr:blipFill>
        <a:blip xmlns:r="http://schemas.openxmlformats.org/officeDocument/2006/relationships" r:embed="rId543">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154</xdr:row>
      <xdr:rowOff>17318</xdr:rowOff>
    </xdr:from>
    <xdr:to>
      <xdr:col>4</xdr:col>
      <xdr:colOff>1410854</xdr:colOff>
      <xdr:row>154</xdr:row>
      <xdr:rowOff>1062470</xdr:rowOff>
    </xdr:to>
    <xdr:pic>
      <xdr:nvPicPr>
        <xdr:cNvPr id="1119" name="Рисунок 1118"/>
        <xdr:cNvPicPr>
          <a:picLocks noChangeAspect="1"/>
        </xdr:cNvPicPr>
      </xdr:nvPicPr>
      <xdr:blipFill>
        <a:blip xmlns:r="http://schemas.openxmlformats.org/officeDocument/2006/relationships" r:embed="rId544"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154</xdr:row>
      <xdr:rowOff>155862</xdr:rowOff>
    </xdr:from>
    <xdr:ext cx="496823" cy="815947"/>
    <xdr:pic>
      <xdr:nvPicPr>
        <xdr:cNvPr id="1120" name="Рисунок 1119">
          <a:hlinkClick xmlns:r="http://schemas.openxmlformats.org/officeDocument/2006/relationships" r:id="rId54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245</xdr:row>
      <xdr:rowOff>17318</xdr:rowOff>
    </xdr:from>
    <xdr:to>
      <xdr:col>4</xdr:col>
      <xdr:colOff>1446068</xdr:colOff>
      <xdr:row>245</xdr:row>
      <xdr:rowOff>1088881</xdr:rowOff>
    </xdr:to>
    <xdr:pic>
      <xdr:nvPicPr>
        <xdr:cNvPr id="1121" name="Рисунок 1120"/>
        <xdr:cNvPicPr>
          <a:picLocks noChangeAspect="1"/>
        </xdr:cNvPicPr>
      </xdr:nvPicPr>
      <xdr:blipFill>
        <a:blip xmlns:r="http://schemas.openxmlformats.org/officeDocument/2006/relationships" r:embed="rId546"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245</xdr:row>
      <xdr:rowOff>155862</xdr:rowOff>
    </xdr:from>
    <xdr:ext cx="496823" cy="815947"/>
    <xdr:pic>
      <xdr:nvPicPr>
        <xdr:cNvPr id="1122" name="Рисунок 1121">
          <a:hlinkClick xmlns:r="http://schemas.openxmlformats.org/officeDocument/2006/relationships" r:id="rId54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119</xdr:row>
      <xdr:rowOff>17318</xdr:rowOff>
    </xdr:from>
    <xdr:to>
      <xdr:col>4</xdr:col>
      <xdr:colOff>1454728</xdr:colOff>
      <xdr:row>119</xdr:row>
      <xdr:rowOff>1095376</xdr:rowOff>
    </xdr:to>
    <xdr:pic>
      <xdr:nvPicPr>
        <xdr:cNvPr id="1123" name="Рисунок 1122"/>
        <xdr:cNvPicPr>
          <a:picLocks noChangeAspect="1"/>
        </xdr:cNvPicPr>
      </xdr:nvPicPr>
      <xdr:blipFill>
        <a:blip xmlns:r="http://schemas.openxmlformats.org/officeDocument/2006/relationships" r:embed="rId548"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86</xdr:row>
      <xdr:rowOff>17318</xdr:rowOff>
    </xdr:from>
    <xdr:to>
      <xdr:col>4</xdr:col>
      <xdr:colOff>1463386</xdr:colOff>
      <xdr:row>86</xdr:row>
      <xdr:rowOff>1088881</xdr:rowOff>
    </xdr:to>
    <xdr:pic>
      <xdr:nvPicPr>
        <xdr:cNvPr id="1124" name="Рисунок 1123"/>
        <xdr:cNvPicPr>
          <a:picLocks noChangeAspect="1"/>
        </xdr:cNvPicPr>
      </xdr:nvPicPr>
      <xdr:blipFill>
        <a:blip xmlns:r="http://schemas.openxmlformats.org/officeDocument/2006/relationships" r:embed="rId549"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540</xdr:row>
      <xdr:rowOff>27147</xdr:rowOff>
    </xdr:from>
    <xdr:to>
      <xdr:col>4</xdr:col>
      <xdr:colOff>1447800</xdr:colOff>
      <xdr:row>540</xdr:row>
      <xdr:rowOff>1087020</xdr:rowOff>
    </xdr:to>
    <xdr:pic>
      <xdr:nvPicPr>
        <xdr:cNvPr id="1125" name="Рисунок 1124"/>
        <xdr:cNvPicPr>
          <a:picLocks noChangeAspect="1"/>
        </xdr:cNvPicPr>
      </xdr:nvPicPr>
      <xdr:blipFill>
        <a:blip xmlns:r="http://schemas.openxmlformats.org/officeDocument/2006/relationships" r:embed="rId550">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539</xdr:row>
      <xdr:rowOff>42429</xdr:rowOff>
    </xdr:from>
    <xdr:to>
      <xdr:col>4</xdr:col>
      <xdr:colOff>1433335</xdr:colOff>
      <xdr:row>539</xdr:row>
      <xdr:rowOff>1084577</xdr:rowOff>
    </xdr:to>
    <xdr:pic>
      <xdr:nvPicPr>
        <xdr:cNvPr id="1126" name="Рисунок 1125"/>
        <xdr:cNvPicPr>
          <a:picLocks noChangeAspect="1"/>
        </xdr:cNvPicPr>
      </xdr:nvPicPr>
      <xdr:blipFill>
        <a:blip xmlns:r="http://schemas.openxmlformats.org/officeDocument/2006/relationships" r:embed="rId551">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71</xdr:row>
      <xdr:rowOff>51954</xdr:rowOff>
    </xdr:from>
    <xdr:to>
      <xdr:col>5</xdr:col>
      <xdr:colOff>1374</xdr:colOff>
      <xdr:row>71</xdr:row>
      <xdr:rowOff>1079076</xdr:rowOff>
    </xdr:to>
    <xdr:pic>
      <xdr:nvPicPr>
        <xdr:cNvPr id="1127" name="Рисунок 1126"/>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98</xdr:row>
      <xdr:rowOff>34636</xdr:rowOff>
    </xdr:from>
    <xdr:to>
      <xdr:col>4</xdr:col>
      <xdr:colOff>1432315</xdr:colOff>
      <xdr:row>98</xdr:row>
      <xdr:rowOff>1082895</xdr:rowOff>
    </xdr:to>
    <xdr:pic>
      <xdr:nvPicPr>
        <xdr:cNvPr id="1128" name="Рисунок 1127"/>
        <xdr:cNvPicPr>
          <a:picLocks noChangeAspect="1"/>
        </xdr:cNvPicPr>
      </xdr:nvPicPr>
      <xdr:blipFill>
        <a:blip xmlns:r="http://schemas.openxmlformats.org/officeDocument/2006/relationships" r:embed="rId552">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34636</xdr:colOff>
      <xdr:row>579</xdr:row>
      <xdr:rowOff>34636</xdr:rowOff>
    </xdr:from>
    <xdr:to>
      <xdr:col>4</xdr:col>
      <xdr:colOff>1435371</xdr:colOff>
      <xdr:row>579</xdr:row>
      <xdr:rowOff>1079234</xdr:rowOff>
    </xdr:to>
    <xdr:pic>
      <xdr:nvPicPr>
        <xdr:cNvPr id="1132" name="Рисунок 1131"/>
        <xdr:cNvPicPr>
          <a:picLocks noChangeAspect="1"/>
        </xdr:cNvPicPr>
      </xdr:nvPicPr>
      <xdr:blipFill>
        <a:blip xmlns:r="http://schemas.openxmlformats.org/officeDocument/2006/relationships" r:embed="rId553">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244</xdr:row>
      <xdr:rowOff>51954</xdr:rowOff>
    </xdr:from>
    <xdr:to>
      <xdr:col>4</xdr:col>
      <xdr:colOff>1432341</xdr:colOff>
      <xdr:row>244</xdr:row>
      <xdr:rowOff>1094291</xdr:rowOff>
    </xdr:to>
    <xdr:pic>
      <xdr:nvPicPr>
        <xdr:cNvPr id="1134" name="Рисунок 1133"/>
        <xdr:cNvPicPr>
          <a:picLocks noChangeAspect="1"/>
        </xdr:cNvPicPr>
      </xdr:nvPicPr>
      <xdr:blipFill>
        <a:blip xmlns:r="http://schemas.openxmlformats.org/officeDocument/2006/relationships" r:embed="rId554">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244</xdr:row>
      <xdr:rowOff>225135</xdr:rowOff>
    </xdr:from>
    <xdr:ext cx="599665" cy="670082"/>
    <xdr:pic>
      <xdr:nvPicPr>
        <xdr:cNvPr id="1135" name="Рисунок 1134">
          <a:hlinkClick xmlns:r="http://schemas.openxmlformats.org/officeDocument/2006/relationships" r:id="rId555"/>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394</xdr:row>
      <xdr:rowOff>34636</xdr:rowOff>
    </xdr:from>
    <xdr:to>
      <xdr:col>4</xdr:col>
      <xdr:colOff>1441227</xdr:colOff>
      <xdr:row>394</xdr:row>
      <xdr:rowOff>1055172</xdr:rowOff>
    </xdr:to>
    <xdr:pic>
      <xdr:nvPicPr>
        <xdr:cNvPr id="1136" name="Рисунок 1135"/>
        <xdr:cNvPicPr>
          <a:picLocks noChangeAspect="1"/>
        </xdr:cNvPicPr>
      </xdr:nvPicPr>
      <xdr:blipFill>
        <a:blip xmlns:r="http://schemas.openxmlformats.org/officeDocument/2006/relationships" r:embed="rId556">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293</xdr:row>
      <xdr:rowOff>34636</xdr:rowOff>
    </xdr:from>
    <xdr:to>
      <xdr:col>4</xdr:col>
      <xdr:colOff>1432341</xdr:colOff>
      <xdr:row>293</xdr:row>
      <xdr:rowOff>1076973</xdr:rowOff>
    </xdr:to>
    <xdr:pic>
      <xdr:nvPicPr>
        <xdr:cNvPr id="1137" name="Рисунок 1136"/>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429</xdr:row>
      <xdr:rowOff>0</xdr:rowOff>
    </xdr:from>
    <xdr:ext cx="1333501" cy="1000126"/>
    <xdr:pic>
      <xdr:nvPicPr>
        <xdr:cNvPr id="1138" name="Рисунок 1137"/>
        <xdr:cNvPicPr>
          <a:picLocks noChangeAspect="1"/>
        </xdr:cNvPicPr>
      </xdr:nvPicPr>
      <xdr:blipFill>
        <a:blip xmlns:r="http://schemas.openxmlformats.org/officeDocument/2006/relationships" r:embed="rId558"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429</xdr:row>
      <xdr:rowOff>1050224</xdr:rowOff>
    </xdr:from>
    <xdr:to>
      <xdr:col>4</xdr:col>
      <xdr:colOff>1437410</xdr:colOff>
      <xdr:row>430</xdr:row>
      <xdr:rowOff>1026719</xdr:rowOff>
    </xdr:to>
    <xdr:pic>
      <xdr:nvPicPr>
        <xdr:cNvPr id="1139" name="Рисунок 1138"/>
        <xdr:cNvPicPr>
          <a:picLocks noChangeAspect="1"/>
        </xdr:cNvPicPr>
      </xdr:nvPicPr>
      <xdr:blipFill>
        <a:blip xmlns:r="http://schemas.openxmlformats.org/officeDocument/2006/relationships" r:embed="rId559"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155862</xdr:colOff>
      <xdr:row>448</xdr:row>
      <xdr:rowOff>34636</xdr:rowOff>
    </xdr:from>
    <xdr:to>
      <xdr:col>4</xdr:col>
      <xdr:colOff>1360032</xdr:colOff>
      <xdr:row>448</xdr:row>
      <xdr:rowOff>1084420</xdr:rowOff>
    </xdr:to>
    <xdr:pic>
      <xdr:nvPicPr>
        <xdr:cNvPr id="834" name="Рисунок 83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289</xdr:row>
      <xdr:rowOff>34636</xdr:rowOff>
    </xdr:from>
    <xdr:to>
      <xdr:col>4</xdr:col>
      <xdr:colOff>1421289</xdr:colOff>
      <xdr:row>289</xdr:row>
      <xdr:rowOff>1075231</xdr:rowOff>
    </xdr:to>
    <xdr:pic>
      <xdr:nvPicPr>
        <xdr:cNvPr id="836" name="Рисунок 835"/>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670</xdr:row>
      <xdr:rowOff>34636</xdr:rowOff>
    </xdr:from>
    <xdr:to>
      <xdr:col>4</xdr:col>
      <xdr:colOff>1431635</xdr:colOff>
      <xdr:row>670</xdr:row>
      <xdr:rowOff>1082385</xdr:rowOff>
    </xdr:to>
    <xdr:pic>
      <xdr:nvPicPr>
        <xdr:cNvPr id="837" name="Рисунок 836"/>
        <xdr:cNvPicPr>
          <a:picLocks noChangeAspect="1"/>
        </xdr:cNvPicPr>
      </xdr:nvPicPr>
      <xdr:blipFill>
        <a:blip xmlns:r="http://schemas.openxmlformats.org/officeDocument/2006/relationships" r:embed="rId560">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241</xdr:row>
      <xdr:rowOff>34636</xdr:rowOff>
    </xdr:from>
    <xdr:to>
      <xdr:col>4</xdr:col>
      <xdr:colOff>1420091</xdr:colOff>
      <xdr:row>241</xdr:row>
      <xdr:rowOff>1073727</xdr:rowOff>
    </xdr:to>
    <xdr:pic>
      <xdr:nvPicPr>
        <xdr:cNvPr id="14" name="Рисунок 13"/>
        <xdr:cNvPicPr>
          <a:picLocks noChangeAspect="1"/>
        </xdr:cNvPicPr>
      </xdr:nvPicPr>
      <xdr:blipFill>
        <a:blip xmlns:r="http://schemas.openxmlformats.org/officeDocument/2006/relationships" r:embed="rId561">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242</xdr:row>
      <xdr:rowOff>17318</xdr:rowOff>
    </xdr:from>
    <xdr:to>
      <xdr:col>4</xdr:col>
      <xdr:colOff>1420091</xdr:colOff>
      <xdr:row>242</xdr:row>
      <xdr:rowOff>1056409</xdr:rowOff>
    </xdr:to>
    <xdr:pic>
      <xdr:nvPicPr>
        <xdr:cNvPr id="838" name="Рисунок 837"/>
        <xdr:cNvPicPr>
          <a:picLocks noChangeAspect="1"/>
        </xdr:cNvPicPr>
      </xdr:nvPicPr>
      <xdr:blipFill>
        <a:blip xmlns:r="http://schemas.openxmlformats.org/officeDocument/2006/relationships" r:embed="rId561">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241</xdr:row>
      <xdr:rowOff>155862</xdr:rowOff>
    </xdr:from>
    <xdr:ext cx="496823" cy="815947"/>
    <xdr:pic>
      <xdr:nvPicPr>
        <xdr:cNvPr id="839" name="Рисунок 838">
          <a:hlinkClick xmlns:r="http://schemas.openxmlformats.org/officeDocument/2006/relationships" r:id="rId56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840" name="Рисунок 839">
          <a:hlinkClick xmlns:r="http://schemas.openxmlformats.org/officeDocument/2006/relationships" r:id="rId56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56</xdr:row>
      <xdr:rowOff>34636</xdr:rowOff>
    </xdr:from>
    <xdr:to>
      <xdr:col>4</xdr:col>
      <xdr:colOff>1411431</xdr:colOff>
      <xdr:row>56</xdr:row>
      <xdr:rowOff>1062643</xdr:rowOff>
    </xdr:to>
    <xdr:pic>
      <xdr:nvPicPr>
        <xdr:cNvPr id="841" name="Рисунок 840"/>
        <xdr:cNvPicPr>
          <a:picLocks noChangeAspect="1"/>
        </xdr:cNvPicPr>
      </xdr:nvPicPr>
      <xdr:blipFill>
        <a:blip xmlns:r="http://schemas.openxmlformats.org/officeDocument/2006/relationships" r:embed="rId564">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56</xdr:row>
      <xdr:rowOff>173180</xdr:rowOff>
    </xdr:from>
    <xdr:ext cx="496823" cy="815947"/>
    <xdr:pic>
      <xdr:nvPicPr>
        <xdr:cNvPr id="842" name="Рисунок 841">
          <a:hlinkClick xmlns:r="http://schemas.openxmlformats.org/officeDocument/2006/relationships" r:id="rId56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93</xdr:row>
      <xdr:rowOff>34636</xdr:rowOff>
    </xdr:from>
    <xdr:to>
      <xdr:col>4</xdr:col>
      <xdr:colOff>1445439</xdr:colOff>
      <xdr:row>93</xdr:row>
      <xdr:rowOff>1092739</xdr:rowOff>
    </xdr:to>
    <xdr:pic>
      <xdr:nvPicPr>
        <xdr:cNvPr id="844" name="Рисунок 843"/>
        <xdr:cNvPicPr>
          <a:picLocks noChangeAspect="1"/>
        </xdr:cNvPicPr>
      </xdr:nvPicPr>
      <xdr:blipFill>
        <a:blip xmlns:r="http://schemas.openxmlformats.org/officeDocument/2006/relationships" r:embed="rId566">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431</xdr:row>
      <xdr:rowOff>51954</xdr:rowOff>
    </xdr:from>
    <xdr:ext cx="1368138" cy="1026104"/>
    <xdr:pic>
      <xdr:nvPicPr>
        <xdr:cNvPr id="849" name="Рисунок 848"/>
        <xdr:cNvPicPr>
          <a:picLocks noChangeAspect="1"/>
        </xdr:cNvPicPr>
      </xdr:nvPicPr>
      <xdr:blipFill>
        <a:blip xmlns:r="http://schemas.openxmlformats.org/officeDocument/2006/relationships" r:embed="rId567"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432</xdr:row>
      <xdr:rowOff>51954</xdr:rowOff>
    </xdr:from>
    <xdr:ext cx="1368138" cy="1026104"/>
    <xdr:pic>
      <xdr:nvPicPr>
        <xdr:cNvPr id="861" name="Рисунок 860"/>
        <xdr:cNvPicPr>
          <a:picLocks noChangeAspect="1"/>
        </xdr:cNvPicPr>
      </xdr:nvPicPr>
      <xdr:blipFill>
        <a:blip xmlns:r="http://schemas.openxmlformats.org/officeDocument/2006/relationships" r:embed="rId567"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150</xdr:row>
      <xdr:rowOff>225137</xdr:rowOff>
    </xdr:from>
    <xdr:ext cx="680357" cy="680357"/>
    <xdr:pic>
      <xdr:nvPicPr>
        <xdr:cNvPr id="862" name="Рисунок 861">
          <a:hlinkClick xmlns:r="http://schemas.openxmlformats.org/officeDocument/2006/relationships" r:id="rId568"/>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209</xdr:row>
      <xdr:rowOff>225137</xdr:rowOff>
    </xdr:from>
    <xdr:ext cx="680357" cy="680357"/>
    <xdr:pic>
      <xdr:nvPicPr>
        <xdr:cNvPr id="869" name="Рисунок 868">
          <a:hlinkClick xmlns:r="http://schemas.openxmlformats.org/officeDocument/2006/relationships" r:id="rId569"/>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30</xdr:row>
      <xdr:rowOff>17318</xdr:rowOff>
    </xdr:from>
    <xdr:ext cx="1418996" cy="1058217"/>
    <xdr:pic>
      <xdr:nvPicPr>
        <xdr:cNvPr id="870" name="Рисунок 869"/>
        <xdr:cNvPicPr>
          <a:picLocks noChangeAspect="1"/>
        </xdr:cNvPicPr>
      </xdr:nvPicPr>
      <xdr:blipFill>
        <a:blip xmlns:r="http://schemas.openxmlformats.org/officeDocument/2006/relationships" r:embed="rId570">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178</xdr:row>
      <xdr:rowOff>57150</xdr:rowOff>
    </xdr:from>
    <xdr:ext cx="1347108" cy="1010331"/>
    <xdr:pic>
      <xdr:nvPicPr>
        <xdr:cNvPr id="871" name="Рисунок 870"/>
        <xdr:cNvPicPr>
          <a:picLocks noChangeAspect="1"/>
        </xdr:cNvPicPr>
      </xdr:nvPicPr>
      <xdr:blipFill>
        <a:blip xmlns:r="http://schemas.openxmlformats.org/officeDocument/2006/relationships" r:embed="rId571">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179</xdr:row>
      <xdr:rowOff>25173</xdr:rowOff>
    </xdr:from>
    <xdr:to>
      <xdr:col>4</xdr:col>
      <xdr:colOff>1447760</xdr:colOff>
      <xdr:row>179</xdr:row>
      <xdr:rowOff>1077634</xdr:rowOff>
    </xdr:to>
    <xdr:pic>
      <xdr:nvPicPr>
        <xdr:cNvPr id="875" name="Рисунок 874"/>
        <xdr:cNvPicPr>
          <a:picLocks noChangeAspect="1"/>
        </xdr:cNvPicPr>
      </xdr:nvPicPr>
      <xdr:blipFill>
        <a:blip xmlns:r="http://schemas.openxmlformats.org/officeDocument/2006/relationships" r:embed="rId572">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179</xdr:row>
      <xdr:rowOff>155862</xdr:rowOff>
    </xdr:from>
    <xdr:ext cx="496823" cy="815947"/>
    <xdr:pic>
      <xdr:nvPicPr>
        <xdr:cNvPr id="894" name="Рисунок 893">
          <a:hlinkClick xmlns:r="http://schemas.openxmlformats.org/officeDocument/2006/relationships" r:id="rId57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179</xdr:row>
      <xdr:rowOff>155862</xdr:rowOff>
    </xdr:from>
    <xdr:ext cx="496823" cy="815947"/>
    <xdr:pic>
      <xdr:nvPicPr>
        <xdr:cNvPr id="895" name="Рисунок 894">
          <a:hlinkClick xmlns:r="http://schemas.openxmlformats.org/officeDocument/2006/relationships" r:id="rId57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561</xdr:row>
      <xdr:rowOff>51954</xdr:rowOff>
    </xdr:from>
    <xdr:to>
      <xdr:col>4</xdr:col>
      <xdr:colOff>1412669</xdr:colOff>
      <xdr:row>561</xdr:row>
      <xdr:rowOff>1072490</xdr:rowOff>
    </xdr:to>
    <xdr:pic>
      <xdr:nvPicPr>
        <xdr:cNvPr id="898" name="Рисунок 897"/>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494</xdr:row>
      <xdr:rowOff>34636</xdr:rowOff>
    </xdr:from>
    <xdr:ext cx="1389485" cy="1031948"/>
    <xdr:pic>
      <xdr:nvPicPr>
        <xdr:cNvPr id="979" name="Рисунок 978"/>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323</xdr:row>
      <xdr:rowOff>17318</xdr:rowOff>
    </xdr:from>
    <xdr:to>
      <xdr:col>4</xdr:col>
      <xdr:colOff>1446836</xdr:colOff>
      <xdr:row>323</xdr:row>
      <xdr:rowOff>1091045</xdr:rowOff>
    </xdr:to>
    <xdr:pic>
      <xdr:nvPicPr>
        <xdr:cNvPr id="981" name="Рисунок 980"/>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126</xdr:row>
      <xdr:rowOff>17318</xdr:rowOff>
    </xdr:from>
    <xdr:ext cx="1408911" cy="1050695"/>
    <xdr:pic>
      <xdr:nvPicPr>
        <xdr:cNvPr id="1008" name="Рисунок 1007"/>
        <xdr:cNvPicPr>
          <a:picLocks noChangeAspect="1"/>
        </xdr:cNvPicPr>
      </xdr:nvPicPr>
      <xdr:blipFill>
        <a:blip xmlns:r="http://schemas.openxmlformats.org/officeDocument/2006/relationships" r:embed="rId575">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126</xdr:row>
      <xdr:rowOff>138544</xdr:rowOff>
    </xdr:from>
    <xdr:ext cx="496823" cy="815947"/>
    <xdr:pic>
      <xdr:nvPicPr>
        <xdr:cNvPr id="1038" name="Рисунок 1037">
          <a:hlinkClick xmlns:r="http://schemas.openxmlformats.org/officeDocument/2006/relationships" r:id="rId57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265</xdr:row>
      <xdr:rowOff>31937</xdr:rowOff>
    </xdr:from>
    <xdr:to>
      <xdr:col>4</xdr:col>
      <xdr:colOff>1450974</xdr:colOff>
      <xdr:row>265</xdr:row>
      <xdr:rowOff>1098737</xdr:rowOff>
    </xdr:to>
    <xdr:pic>
      <xdr:nvPicPr>
        <xdr:cNvPr id="15" name="Рисунок 14"/>
        <xdr:cNvPicPr>
          <a:picLocks noChangeAspect="1"/>
        </xdr:cNvPicPr>
      </xdr:nvPicPr>
      <xdr:blipFill>
        <a:blip xmlns:r="http://schemas.openxmlformats.org/officeDocument/2006/relationships" r:embed="rId577">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36</xdr:row>
      <xdr:rowOff>17318</xdr:rowOff>
    </xdr:from>
    <xdr:ext cx="1420091" cy="1065068"/>
    <xdr:pic>
      <xdr:nvPicPr>
        <xdr:cNvPr id="1085" name="Рисунок 1084"/>
        <xdr:cNvPicPr>
          <a:picLocks noChangeAspect="1"/>
        </xdr:cNvPicPr>
      </xdr:nvPicPr>
      <xdr:blipFill>
        <a:blip xmlns:r="http://schemas.openxmlformats.org/officeDocument/2006/relationships" r:embed="rId578">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36</xdr:row>
      <xdr:rowOff>17318</xdr:rowOff>
    </xdr:from>
    <xdr:ext cx="1420091" cy="1065068"/>
    <xdr:pic>
      <xdr:nvPicPr>
        <xdr:cNvPr id="1086" name="Рисунок 1085"/>
        <xdr:cNvPicPr>
          <a:picLocks noChangeAspect="1"/>
        </xdr:cNvPicPr>
      </xdr:nvPicPr>
      <xdr:blipFill>
        <a:blip xmlns:r="http://schemas.openxmlformats.org/officeDocument/2006/relationships" r:embed="rId578">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585</xdr:row>
      <xdr:rowOff>34636</xdr:rowOff>
    </xdr:from>
    <xdr:to>
      <xdr:col>4</xdr:col>
      <xdr:colOff>1425862</xdr:colOff>
      <xdr:row>585</xdr:row>
      <xdr:rowOff>1039090</xdr:rowOff>
    </xdr:to>
    <xdr:pic>
      <xdr:nvPicPr>
        <xdr:cNvPr id="1100" name="Рисунок 1099"/>
        <xdr:cNvPicPr>
          <a:picLocks noChangeAspect="1"/>
        </xdr:cNvPicPr>
      </xdr:nvPicPr>
      <xdr:blipFill>
        <a:blip xmlns:r="http://schemas.openxmlformats.org/officeDocument/2006/relationships" r:embed="rId579">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586</xdr:row>
      <xdr:rowOff>51954</xdr:rowOff>
    </xdr:from>
    <xdr:to>
      <xdr:col>4</xdr:col>
      <xdr:colOff>1428227</xdr:colOff>
      <xdr:row>586</xdr:row>
      <xdr:rowOff>1079001</xdr:rowOff>
    </xdr:to>
    <xdr:pic>
      <xdr:nvPicPr>
        <xdr:cNvPr id="1106" name="Рисунок 1105"/>
        <xdr:cNvPicPr>
          <a:picLocks noChangeAspect="1"/>
        </xdr:cNvPicPr>
      </xdr:nvPicPr>
      <xdr:blipFill>
        <a:blip xmlns:r="http://schemas.openxmlformats.org/officeDocument/2006/relationships" r:embed="rId580">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33</xdr:row>
      <xdr:rowOff>51954</xdr:rowOff>
    </xdr:from>
    <xdr:ext cx="1188983" cy="1010203"/>
    <xdr:pic>
      <xdr:nvPicPr>
        <xdr:cNvPr id="1143" name="Рисунок 1142"/>
        <xdr:cNvPicPr>
          <a:picLocks noChangeAspect="1"/>
        </xdr:cNvPicPr>
      </xdr:nvPicPr>
      <xdr:blipFill>
        <a:blip xmlns:r="http://schemas.openxmlformats.org/officeDocument/2006/relationships" r:embed="rId581"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33</xdr:row>
      <xdr:rowOff>56482</xdr:rowOff>
    </xdr:from>
    <xdr:ext cx="660013" cy="1024039"/>
    <xdr:pic>
      <xdr:nvPicPr>
        <xdr:cNvPr id="1144" name="Рисунок 1143">
          <a:hlinkClick xmlns:r="http://schemas.openxmlformats.org/officeDocument/2006/relationships" r:id="rId582"/>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33</xdr:row>
      <xdr:rowOff>185874</xdr:rowOff>
    </xdr:from>
    <xdr:ext cx="501345" cy="823374"/>
    <xdr:pic>
      <xdr:nvPicPr>
        <xdr:cNvPr id="1145" name="Рисунок 1144">
          <a:hlinkClick xmlns:r="http://schemas.openxmlformats.org/officeDocument/2006/relationships" r:id="rId58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51954</xdr:colOff>
      <xdr:row>135</xdr:row>
      <xdr:rowOff>34636</xdr:rowOff>
    </xdr:from>
    <xdr:to>
      <xdr:col>4</xdr:col>
      <xdr:colOff>1431636</xdr:colOff>
      <xdr:row>135</xdr:row>
      <xdr:rowOff>1069398</xdr:rowOff>
    </xdr:to>
    <xdr:pic>
      <xdr:nvPicPr>
        <xdr:cNvPr id="1150" name="Рисунок 114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52</xdr:row>
      <xdr:rowOff>173180</xdr:rowOff>
    </xdr:from>
    <xdr:ext cx="496823" cy="815947"/>
    <xdr:pic>
      <xdr:nvPicPr>
        <xdr:cNvPr id="1140" name="Рисунок 1139">
          <a:hlinkClick xmlns:r="http://schemas.openxmlformats.org/officeDocument/2006/relationships" r:id="rId58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52</xdr:row>
      <xdr:rowOff>51954</xdr:rowOff>
    </xdr:from>
    <xdr:to>
      <xdr:col>4</xdr:col>
      <xdr:colOff>1431924</xdr:colOff>
      <xdr:row>52</xdr:row>
      <xdr:rowOff>1086932</xdr:rowOff>
    </xdr:to>
    <xdr:pic>
      <xdr:nvPicPr>
        <xdr:cNvPr id="1141" name="Рисунок 1140"/>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637</xdr:row>
      <xdr:rowOff>34636</xdr:rowOff>
    </xdr:from>
    <xdr:to>
      <xdr:col>4</xdr:col>
      <xdr:colOff>1445169</xdr:colOff>
      <xdr:row>637</xdr:row>
      <xdr:rowOff>1072861</xdr:rowOff>
    </xdr:to>
    <xdr:pic>
      <xdr:nvPicPr>
        <xdr:cNvPr id="1133" name="Рисунок 1132"/>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238</xdr:row>
      <xdr:rowOff>34636</xdr:rowOff>
    </xdr:from>
    <xdr:to>
      <xdr:col>4</xdr:col>
      <xdr:colOff>1443181</xdr:colOff>
      <xdr:row>238</xdr:row>
      <xdr:rowOff>1091045</xdr:rowOff>
    </xdr:to>
    <xdr:pic>
      <xdr:nvPicPr>
        <xdr:cNvPr id="20" name="Рисунок 19"/>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638</xdr:row>
      <xdr:rowOff>51954</xdr:rowOff>
    </xdr:from>
    <xdr:to>
      <xdr:col>4</xdr:col>
      <xdr:colOff>1439140</xdr:colOff>
      <xdr:row>638</xdr:row>
      <xdr:rowOff>1082247</xdr:rowOff>
    </xdr:to>
    <xdr:pic>
      <xdr:nvPicPr>
        <xdr:cNvPr id="1142" name="Рисунок 114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581</xdr:row>
      <xdr:rowOff>34636</xdr:rowOff>
    </xdr:from>
    <xdr:ext cx="1376418" cy="1032314"/>
    <xdr:pic>
      <xdr:nvPicPr>
        <xdr:cNvPr id="985" name="Рисунок 984"/>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267</xdr:row>
      <xdr:rowOff>17318</xdr:rowOff>
    </xdr:from>
    <xdr:to>
      <xdr:col>4</xdr:col>
      <xdr:colOff>1450745</xdr:colOff>
      <xdr:row>267</xdr:row>
      <xdr:rowOff>1091046</xdr:rowOff>
    </xdr:to>
    <xdr:pic>
      <xdr:nvPicPr>
        <xdr:cNvPr id="1080" name="Рисунок 1079"/>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268</xdr:row>
      <xdr:rowOff>17318</xdr:rowOff>
    </xdr:from>
    <xdr:to>
      <xdr:col>4</xdr:col>
      <xdr:colOff>1420091</xdr:colOff>
      <xdr:row>268</xdr:row>
      <xdr:rowOff>1068084</xdr:rowOff>
    </xdr:to>
    <xdr:pic>
      <xdr:nvPicPr>
        <xdr:cNvPr id="1147" name="Рисунок 1146"/>
        <xdr:cNvPicPr>
          <a:picLocks noChangeAspect="1"/>
        </xdr:cNvPicPr>
      </xdr:nvPicPr>
      <xdr:blipFill>
        <a:blip xmlns:r="http://schemas.openxmlformats.org/officeDocument/2006/relationships" r:embed="rId592">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236</xdr:row>
      <xdr:rowOff>17318</xdr:rowOff>
    </xdr:from>
    <xdr:to>
      <xdr:col>4</xdr:col>
      <xdr:colOff>1443183</xdr:colOff>
      <xdr:row>236</xdr:row>
      <xdr:rowOff>1073728</xdr:rowOff>
    </xdr:to>
    <xdr:pic>
      <xdr:nvPicPr>
        <xdr:cNvPr id="1151" name="Рисунок 1150"/>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642</xdr:row>
      <xdr:rowOff>17318</xdr:rowOff>
    </xdr:from>
    <xdr:to>
      <xdr:col>4</xdr:col>
      <xdr:colOff>1443181</xdr:colOff>
      <xdr:row>642</xdr:row>
      <xdr:rowOff>1073727</xdr:rowOff>
    </xdr:to>
    <xdr:pic>
      <xdr:nvPicPr>
        <xdr:cNvPr id="1152" name="Рисунок 1151"/>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627</xdr:row>
      <xdr:rowOff>34636</xdr:rowOff>
    </xdr:from>
    <xdr:to>
      <xdr:col>4</xdr:col>
      <xdr:colOff>1431635</xdr:colOff>
      <xdr:row>627</xdr:row>
      <xdr:rowOff>1069397</xdr:rowOff>
    </xdr:to>
    <xdr:pic>
      <xdr:nvPicPr>
        <xdr:cNvPr id="1153" name="Рисунок 1152"/>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31</xdr:row>
      <xdr:rowOff>17318</xdr:rowOff>
    </xdr:from>
    <xdr:to>
      <xdr:col>4</xdr:col>
      <xdr:colOff>1443181</xdr:colOff>
      <xdr:row>31</xdr:row>
      <xdr:rowOff>1073727</xdr:rowOff>
    </xdr:to>
    <xdr:pic>
      <xdr:nvPicPr>
        <xdr:cNvPr id="1148" name="Рисунок 1147"/>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38</xdr:row>
      <xdr:rowOff>34636</xdr:rowOff>
    </xdr:from>
    <xdr:to>
      <xdr:col>4</xdr:col>
      <xdr:colOff>1443181</xdr:colOff>
      <xdr:row>38</xdr:row>
      <xdr:rowOff>1091045</xdr:rowOff>
    </xdr:to>
    <xdr:pic>
      <xdr:nvPicPr>
        <xdr:cNvPr id="1088" name="Рисунок 1087"/>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438</xdr:row>
      <xdr:rowOff>34636</xdr:rowOff>
    </xdr:from>
    <xdr:to>
      <xdr:col>4</xdr:col>
      <xdr:colOff>1418041</xdr:colOff>
      <xdr:row>438</xdr:row>
      <xdr:rowOff>1073727</xdr:rowOff>
    </xdr:to>
    <xdr:pic>
      <xdr:nvPicPr>
        <xdr:cNvPr id="1089" name="Рисунок 1088"/>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575</xdr:row>
      <xdr:rowOff>51954</xdr:rowOff>
    </xdr:from>
    <xdr:to>
      <xdr:col>4</xdr:col>
      <xdr:colOff>1437410</xdr:colOff>
      <xdr:row>575</xdr:row>
      <xdr:rowOff>1078058</xdr:rowOff>
    </xdr:to>
    <xdr:pic>
      <xdr:nvPicPr>
        <xdr:cNvPr id="1149" name="Рисунок 1148"/>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576</xdr:row>
      <xdr:rowOff>34636</xdr:rowOff>
    </xdr:from>
    <xdr:to>
      <xdr:col>4</xdr:col>
      <xdr:colOff>1437408</xdr:colOff>
      <xdr:row>576</xdr:row>
      <xdr:rowOff>1073726</xdr:rowOff>
    </xdr:to>
    <xdr:pic>
      <xdr:nvPicPr>
        <xdr:cNvPr id="1154" name="Рисунок 1153"/>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577</xdr:row>
      <xdr:rowOff>34636</xdr:rowOff>
    </xdr:from>
    <xdr:to>
      <xdr:col>4</xdr:col>
      <xdr:colOff>1437408</xdr:colOff>
      <xdr:row>577</xdr:row>
      <xdr:rowOff>1073726</xdr:rowOff>
    </xdr:to>
    <xdr:pic>
      <xdr:nvPicPr>
        <xdr:cNvPr id="1155" name="Рисунок 1154"/>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twoCellAnchor editAs="oneCell">
    <xdr:from>
      <xdr:col>4</xdr:col>
      <xdr:colOff>34636</xdr:colOff>
      <xdr:row>568</xdr:row>
      <xdr:rowOff>34636</xdr:rowOff>
    </xdr:from>
    <xdr:to>
      <xdr:col>4</xdr:col>
      <xdr:colOff>1420091</xdr:colOff>
      <xdr:row>568</xdr:row>
      <xdr:rowOff>1073727</xdr:rowOff>
    </xdr:to>
    <xdr:pic>
      <xdr:nvPicPr>
        <xdr:cNvPr id="1156" name="Рисунок 1155"/>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131136" y="678422454"/>
          <a:ext cx="1385455" cy="1039091"/>
        </a:xfrm>
        <a:prstGeom prst="rect">
          <a:avLst/>
        </a:prstGeom>
      </xdr:spPr>
    </xdr:pic>
    <xdr:clientData/>
  </xdr:twoCellAnchor>
  <xdr:oneCellAnchor>
    <xdr:from>
      <xdr:col>12</xdr:col>
      <xdr:colOff>149679</xdr:colOff>
      <xdr:row>36</xdr:row>
      <xdr:rowOff>149678</xdr:rowOff>
    </xdr:from>
    <xdr:ext cx="496823" cy="815947"/>
    <xdr:pic>
      <xdr:nvPicPr>
        <xdr:cNvPr id="1157" name="Рисунок 1156">
          <a:hlinkClick xmlns:r="http://schemas.openxmlformats.org/officeDocument/2006/relationships" r:id="rId38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418254" y="37335278"/>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96"/>
  <sheetViews>
    <sheetView tabSelected="1" zoomScale="55" zoomScaleNormal="55" workbookViewId="0">
      <pane ySplit="1" topLeftCell="A2" activePane="bottomLeft" state="frozen"/>
      <selection pane="bottomLeft" activeCell="I7" sqref="I7"/>
    </sheetView>
  </sheetViews>
  <sheetFormatPr defaultRowHeight="87" customHeight="1" x14ac:dyDescent="0.4"/>
  <cols>
    <col min="1" max="1" width="21.85546875" style="156"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05" customWidth="1"/>
    <col min="10" max="10" width="14.5703125" style="134" customWidth="1"/>
    <col min="11" max="11" width="10.5703125" style="134" customWidth="1"/>
    <col min="12" max="12" width="10.5703125" style="184" customWidth="1"/>
    <col min="13" max="14" width="10.5703125" style="11" customWidth="1"/>
    <col min="15" max="19" width="10.5703125" customWidth="1"/>
  </cols>
  <sheetData>
    <row r="1" spans="1:16" s="65" customFormat="1" ht="27.75" customHeight="1" x14ac:dyDescent="0.35">
      <c r="A1" s="220" t="s">
        <v>1346</v>
      </c>
      <c r="C1" s="71" t="s">
        <v>322</v>
      </c>
      <c r="D1" s="69">
        <f>(J1+29)*1.005</f>
        <v>29.144999999999996</v>
      </c>
      <c r="E1" s="72" t="s">
        <v>0</v>
      </c>
      <c r="F1" s="69">
        <f>J1*1.005</f>
        <v>0</v>
      </c>
      <c r="G1" s="106"/>
      <c r="H1" s="107" t="s">
        <v>5</v>
      </c>
      <c r="I1" s="88"/>
      <c r="J1" s="131">
        <f>SUM(J5:J691)</f>
        <v>0</v>
      </c>
      <c r="K1" s="224" t="s">
        <v>25</v>
      </c>
      <c r="L1" s="224"/>
      <c r="M1" s="224"/>
      <c r="N1" s="224"/>
      <c r="O1" s="224"/>
      <c r="P1" s="224"/>
    </row>
    <row r="2" spans="1:16" s="65" customFormat="1" ht="25.5" customHeight="1" x14ac:dyDescent="0.25">
      <c r="A2" s="152"/>
      <c r="C2" s="75" t="s">
        <v>119</v>
      </c>
      <c r="D2" s="67"/>
      <c r="G2" s="68"/>
      <c r="H2" s="108"/>
      <c r="I2" s="221" t="s">
        <v>44</v>
      </c>
      <c r="J2" s="221"/>
      <c r="K2" s="224"/>
      <c r="L2" s="224"/>
      <c r="M2" s="224"/>
      <c r="N2" s="224"/>
      <c r="O2" s="224"/>
      <c r="P2" s="224"/>
    </row>
    <row r="3" spans="1:16" s="66" customFormat="1" ht="32.25" customHeight="1" x14ac:dyDescent="0.5">
      <c r="A3" s="151" t="s">
        <v>8</v>
      </c>
      <c r="C3" s="222" t="s">
        <v>689</v>
      </c>
      <c r="D3" s="222"/>
      <c r="E3" s="222"/>
      <c r="I3" s="74" t="s">
        <v>45</v>
      </c>
      <c r="J3" s="132" t="s">
        <v>46</v>
      </c>
      <c r="K3" s="223"/>
      <c r="L3" s="223"/>
      <c r="M3" s="223"/>
      <c r="N3" s="223"/>
      <c r="O3" s="223"/>
      <c r="P3" s="223"/>
    </row>
    <row r="4" spans="1:16" s="5" customFormat="1" ht="10.5" customHeight="1" x14ac:dyDescent="0.4">
      <c r="A4" s="153"/>
      <c r="C4" s="6"/>
      <c r="D4" s="6"/>
      <c r="G4" s="109"/>
      <c r="H4" s="110"/>
      <c r="I4" s="89"/>
      <c r="J4" s="18"/>
      <c r="K4" s="18"/>
      <c r="L4" s="181"/>
      <c r="M4" s="54"/>
      <c r="N4" s="54"/>
    </row>
    <row r="5" spans="1:16" s="7" customFormat="1" ht="45" customHeight="1" x14ac:dyDescent="0.4">
      <c r="A5" s="154"/>
      <c r="C5" s="8" t="s">
        <v>593</v>
      </c>
      <c r="D5" s="8"/>
      <c r="G5" s="111"/>
      <c r="H5" s="112"/>
      <c r="I5" s="90"/>
      <c r="J5" s="133"/>
      <c r="K5" s="133"/>
      <c r="L5" s="182"/>
      <c r="M5" s="55"/>
      <c r="N5" s="55"/>
    </row>
    <row r="6" spans="1:16" s="9" customFormat="1" ht="24" customHeight="1" x14ac:dyDescent="0.4">
      <c r="A6" s="155"/>
      <c r="C6" s="10" t="s">
        <v>317</v>
      </c>
      <c r="D6" s="10"/>
      <c r="G6" s="113"/>
      <c r="H6" s="114"/>
      <c r="I6" s="91"/>
      <c r="J6" s="16"/>
      <c r="K6" s="16"/>
      <c r="L6" s="183"/>
      <c r="M6" s="56"/>
      <c r="N6" s="56"/>
    </row>
    <row r="7" spans="1:16" ht="87" customHeight="1" x14ac:dyDescent="0.4">
      <c r="A7" s="156" t="s">
        <v>333</v>
      </c>
      <c r="C7" s="1" t="s">
        <v>452</v>
      </c>
      <c r="G7" s="115">
        <v>10.95</v>
      </c>
      <c r="H7" s="116" t="s">
        <v>2</v>
      </c>
      <c r="I7" s="92"/>
      <c r="J7" s="19">
        <f t="shared" ref="J7:J18" si="0">I7*G7</f>
        <v>0</v>
      </c>
      <c r="K7" s="19"/>
    </row>
    <row r="8" spans="1:16" ht="87" customHeight="1" x14ac:dyDescent="0.4">
      <c r="A8" s="156" t="s">
        <v>451</v>
      </c>
      <c r="C8" s="1" t="s">
        <v>670</v>
      </c>
      <c r="G8" s="115">
        <v>11.95</v>
      </c>
      <c r="H8" s="116" t="s">
        <v>2</v>
      </c>
      <c r="I8" s="92"/>
      <c r="J8" s="19">
        <f t="shared" si="0"/>
        <v>0</v>
      </c>
      <c r="K8" s="19"/>
    </row>
    <row r="9" spans="1:16" ht="87" customHeight="1" x14ac:dyDescent="0.4">
      <c r="A9" s="156" t="s">
        <v>672</v>
      </c>
      <c r="C9" s="1" t="s">
        <v>671</v>
      </c>
      <c r="G9" s="115">
        <v>12.99</v>
      </c>
      <c r="H9" s="116" t="s">
        <v>2</v>
      </c>
      <c r="I9" s="92"/>
      <c r="J9" s="19">
        <f>I9*G9</f>
        <v>0</v>
      </c>
      <c r="K9" s="19"/>
    </row>
    <row r="10" spans="1:16" ht="87" customHeight="1" x14ac:dyDescent="0.4">
      <c r="A10" s="156" t="s">
        <v>675</v>
      </c>
      <c r="C10" s="1" t="s">
        <v>676</v>
      </c>
      <c r="G10" s="115">
        <v>38.950000000000003</v>
      </c>
      <c r="H10" s="116" t="s">
        <v>2</v>
      </c>
      <c r="I10" s="92"/>
      <c r="J10" s="19">
        <f>I10*G10</f>
        <v>0</v>
      </c>
      <c r="K10" s="19"/>
    </row>
    <row r="11" spans="1:16" ht="87" customHeight="1" x14ac:dyDescent="0.4">
      <c r="A11" s="156" t="s">
        <v>42</v>
      </c>
      <c r="C11" s="1" t="s">
        <v>1171</v>
      </c>
      <c r="G11" s="115">
        <v>7.95</v>
      </c>
      <c r="H11" s="116" t="s">
        <v>2</v>
      </c>
      <c r="I11" s="92"/>
      <c r="J11" s="19">
        <f t="shared" si="0"/>
        <v>0</v>
      </c>
      <c r="K11" s="19"/>
    </row>
    <row r="12" spans="1:16" ht="87" customHeight="1" x14ac:dyDescent="0.4">
      <c r="A12" s="156" t="s">
        <v>43</v>
      </c>
      <c r="C12" s="1" t="s">
        <v>155</v>
      </c>
      <c r="G12" s="115">
        <v>22.29</v>
      </c>
      <c r="H12" s="116" t="s">
        <v>2</v>
      </c>
      <c r="I12" s="92"/>
      <c r="J12" s="19">
        <f t="shared" si="0"/>
        <v>0</v>
      </c>
      <c r="K12" s="19"/>
    </row>
    <row r="13" spans="1:16" ht="87" customHeight="1" x14ac:dyDescent="0.4">
      <c r="A13" s="156" t="s">
        <v>385</v>
      </c>
      <c r="C13" s="1" t="s">
        <v>407</v>
      </c>
      <c r="G13" s="115">
        <v>36.75</v>
      </c>
      <c r="H13" s="116" t="s">
        <v>6</v>
      </c>
      <c r="I13" s="92"/>
      <c r="J13" s="19">
        <f t="shared" si="0"/>
        <v>0</v>
      </c>
      <c r="K13" s="19"/>
    </row>
    <row r="14" spans="1:16" ht="87" customHeight="1" x14ac:dyDescent="0.4">
      <c r="A14" s="156" t="s">
        <v>928</v>
      </c>
      <c r="C14" s="33" t="s">
        <v>929</v>
      </c>
      <c r="G14" s="115">
        <v>5.75</v>
      </c>
      <c r="H14" s="116" t="s">
        <v>2</v>
      </c>
      <c r="I14" s="92"/>
      <c r="J14" s="19">
        <f>I14*G14</f>
        <v>0</v>
      </c>
      <c r="K14" s="19"/>
      <c r="L14" s="185"/>
    </row>
    <row r="15" spans="1:16" s="24" customFormat="1" ht="87" customHeight="1" x14ac:dyDescent="0.4">
      <c r="A15" s="157" t="s">
        <v>105</v>
      </c>
      <c r="C15" s="33" t="s">
        <v>156</v>
      </c>
      <c r="D15" s="33"/>
      <c r="G15" s="117">
        <v>3.99</v>
      </c>
      <c r="H15" s="116" t="s">
        <v>2</v>
      </c>
      <c r="I15" s="93"/>
      <c r="J15" s="34">
        <f t="shared" si="0"/>
        <v>0</v>
      </c>
      <c r="K15" s="34"/>
      <c r="L15" s="186"/>
      <c r="M15" s="57"/>
      <c r="N15" s="57"/>
    </row>
    <row r="16" spans="1:16" s="24" customFormat="1" ht="87" customHeight="1" x14ac:dyDescent="0.4">
      <c r="A16" s="157" t="s">
        <v>1168</v>
      </c>
      <c r="C16" s="33" t="s">
        <v>1169</v>
      </c>
      <c r="D16" s="33"/>
      <c r="G16" s="117">
        <v>11.99</v>
      </c>
      <c r="H16" s="118" t="s">
        <v>2</v>
      </c>
      <c r="I16" s="93"/>
      <c r="J16" s="34">
        <f t="shared" si="0"/>
        <v>0</v>
      </c>
      <c r="K16" s="34"/>
      <c r="L16" s="186"/>
      <c r="M16" s="57"/>
      <c r="N16" s="57"/>
    </row>
    <row r="17" spans="1:14" ht="87" customHeight="1" x14ac:dyDescent="0.4">
      <c r="A17" s="156" t="s">
        <v>111</v>
      </c>
      <c r="C17" s="1" t="s">
        <v>157</v>
      </c>
      <c r="G17" s="115">
        <v>15.87</v>
      </c>
      <c r="H17" s="116" t="s">
        <v>6</v>
      </c>
      <c r="I17" s="92"/>
      <c r="J17" s="19">
        <f t="shared" si="0"/>
        <v>0</v>
      </c>
      <c r="K17" s="19"/>
      <c r="L17" s="185"/>
    </row>
    <row r="18" spans="1:14" ht="87" customHeight="1" x14ac:dyDescent="0.4">
      <c r="A18" s="156" t="s">
        <v>107</v>
      </c>
      <c r="C18" s="1" t="s">
        <v>158</v>
      </c>
      <c r="G18" s="115">
        <v>16.95</v>
      </c>
      <c r="H18" s="116" t="s">
        <v>2</v>
      </c>
      <c r="I18" s="92"/>
      <c r="J18" s="19">
        <f t="shared" si="0"/>
        <v>0</v>
      </c>
      <c r="K18" s="19"/>
      <c r="L18" s="185"/>
    </row>
    <row r="19" spans="1:14" ht="39" customHeight="1" x14ac:dyDescent="0.4">
      <c r="G19" s="115"/>
      <c r="H19" s="119"/>
      <c r="I19" s="92"/>
    </row>
    <row r="20" spans="1:14" s="9" customFormat="1" ht="24" customHeight="1" x14ac:dyDescent="0.4">
      <c r="A20" s="155"/>
      <c r="C20" s="10" t="s">
        <v>57</v>
      </c>
      <c r="D20" s="10"/>
      <c r="G20" s="120"/>
      <c r="H20" s="114"/>
      <c r="I20" s="94"/>
      <c r="J20" s="16"/>
      <c r="K20" s="16"/>
      <c r="L20" s="183"/>
      <c r="M20" s="56"/>
      <c r="N20" s="56"/>
    </row>
    <row r="21" spans="1:14" ht="87" customHeight="1" x14ac:dyDescent="0.4">
      <c r="A21" s="156" t="s">
        <v>1115</v>
      </c>
      <c r="C21" s="30" t="s">
        <v>344</v>
      </c>
      <c r="G21" s="115">
        <v>13.99</v>
      </c>
      <c r="H21" s="116" t="s">
        <v>2</v>
      </c>
      <c r="I21" s="92"/>
      <c r="J21" s="19">
        <f t="shared" ref="J21:J26" si="1">I21*G21</f>
        <v>0</v>
      </c>
      <c r="K21" s="19"/>
      <c r="L21" s="187"/>
    </row>
    <row r="22" spans="1:14" ht="87" customHeight="1" x14ac:dyDescent="0.4">
      <c r="A22" s="156" t="s">
        <v>960</v>
      </c>
      <c r="B22" s="24"/>
      <c r="C22" s="1" t="s">
        <v>194</v>
      </c>
      <c r="G22" s="115">
        <v>52.99</v>
      </c>
      <c r="H22" s="116" t="s">
        <v>2</v>
      </c>
      <c r="I22" s="92"/>
      <c r="J22" s="19">
        <f t="shared" si="1"/>
        <v>0</v>
      </c>
      <c r="K22" s="19"/>
      <c r="L22" s="187"/>
    </row>
    <row r="23" spans="1:14" ht="87" customHeight="1" x14ac:dyDescent="0.4">
      <c r="A23" s="156" t="s">
        <v>1116</v>
      </c>
      <c r="C23" s="1" t="s">
        <v>193</v>
      </c>
      <c r="G23" s="115">
        <v>22.75</v>
      </c>
      <c r="H23" s="116" t="s">
        <v>2</v>
      </c>
      <c r="I23" s="92"/>
      <c r="J23" s="19">
        <f t="shared" si="1"/>
        <v>0</v>
      </c>
      <c r="K23" s="19"/>
      <c r="L23" s="187"/>
    </row>
    <row r="24" spans="1:14" ht="87" customHeight="1" x14ac:dyDescent="0.4">
      <c r="A24" s="156" t="s">
        <v>1117</v>
      </c>
      <c r="C24" s="1" t="s">
        <v>249</v>
      </c>
      <c r="G24" s="115">
        <v>19.75</v>
      </c>
      <c r="H24" s="116" t="s">
        <v>2</v>
      </c>
      <c r="I24" s="92"/>
      <c r="J24" s="19">
        <f t="shared" si="1"/>
        <v>0</v>
      </c>
      <c r="K24" s="19"/>
      <c r="L24" s="187"/>
    </row>
    <row r="25" spans="1:14" ht="87" customHeight="1" x14ac:dyDescent="0.4">
      <c r="A25" s="156" t="s">
        <v>1118</v>
      </c>
      <c r="C25" s="1" t="s">
        <v>262</v>
      </c>
      <c r="G25" s="115">
        <v>19.850000000000001</v>
      </c>
      <c r="H25" s="116" t="s">
        <v>2</v>
      </c>
      <c r="I25" s="92"/>
      <c r="J25" s="19">
        <f t="shared" si="1"/>
        <v>0</v>
      </c>
      <c r="K25" s="19"/>
      <c r="L25" s="187"/>
    </row>
    <row r="26" spans="1:14" s="24" customFormat="1" ht="87" customHeight="1" x14ac:dyDescent="0.4">
      <c r="A26" s="156" t="s">
        <v>1119</v>
      </c>
      <c r="C26" s="33" t="s">
        <v>263</v>
      </c>
      <c r="D26" s="33"/>
      <c r="G26" s="117">
        <v>19.989999999999998</v>
      </c>
      <c r="H26" s="116" t="s">
        <v>6</v>
      </c>
      <c r="I26" s="93"/>
      <c r="J26" s="34">
        <f t="shared" si="1"/>
        <v>0</v>
      </c>
      <c r="K26" s="34"/>
      <c r="L26" s="188"/>
      <c r="M26" s="57"/>
      <c r="N26" s="57"/>
    </row>
    <row r="27" spans="1:14" ht="45" customHeight="1" x14ac:dyDescent="0.4">
      <c r="G27" s="115"/>
      <c r="H27" s="116"/>
      <c r="I27" s="92"/>
      <c r="J27" s="19"/>
      <c r="K27" s="19"/>
    </row>
    <row r="28" spans="1:14" s="7" customFormat="1" ht="45" customHeight="1" x14ac:dyDescent="0.4">
      <c r="A28" s="154"/>
      <c r="C28" s="8" t="s">
        <v>47</v>
      </c>
      <c r="D28" s="8"/>
      <c r="G28" s="121"/>
      <c r="H28" s="122"/>
      <c r="I28" s="95"/>
      <c r="J28" s="20"/>
      <c r="K28" s="20"/>
      <c r="L28" s="182"/>
      <c r="M28" s="55"/>
      <c r="N28" s="55"/>
    </row>
    <row r="29" spans="1:14" ht="87" customHeight="1" x14ac:dyDescent="0.4">
      <c r="A29" s="156" t="s">
        <v>9</v>
      </c>
      <c r="C29" s="1" t="s">
        <v>3</v>
      </c>
      <c r="G29" s="115">
        <v>61.99</v>
      </c>
      <c r="H29" s="123" t="s">
        <v>2</v>
      </c>
      <c r="I29" s="92"/>
      <c r="J29" s="19">
        <f t="shared" ref="J29:J43" si="2">I29*G29</f>
        <v>0</v>
      </c>
      <c r="K29" s="19"/>
    </row>
    <row r="30" spans="1:14" ht="87" customHeight="1" x14ac:dyDescent="0.4">
      <c r="A30" s="156" t="s">
        <v>641</v>
      </c>
      <c r="C30" s="1" t="s">
        <v>697</v>
      </c>
      <c r="G30" s="115">
        <v>119.87</v>
      </c>
      <c r="H30" s="123" t="s">
        <v>2</v>
      </c>
      <c r="I30" s="92"/>
      <c r="J30" s="19">
        <f t="shared" si="2"/>
        <v>0</v>
      </c>
      <c r="K30" s="19"/>
    </row>
    <row r="31" spans="1:14" ht="87" customHeight="1" x14ac:dyDescent="0.4">
      <c r="A31" s="156" t="s">
        <v>1252</v>
      </c>
      <c r="C31" s="1" t="s">
        <v>1325</v>
      </c>
      <c r="G31" s="115">
        <v>324.5</v>
      </c>
      <c r="H31" s="123" t="s">
        <v>2</v>
      </c>
      <c r="I31" s="92"/>
      <c r="J31" s="19">
        <f>I31*G31</f>
        <v>0</v>
      </c>
      <c r="K31" s="19"/>
    </row>
    <row r="32" spans="1:14" ht="87" customHeight="1" x14ac:dyDescent="0.4">
      <c r="A32" s="156" t="s">
        <v>1324</v>
      </c>
      <c r="C32" s="1" t="s">
        <v>1326</v>
      </c>
      <c r="G32" s="115">
        <v>168.75</v>
      </c>
      <c r="H32" s="123" t="s">
        <v>2</v>
      </c>
      <c r="I32" s="92"/>
      <c r="J32" s="19">
        <f>I32*G32</f>
        <v>0</v>
      </c>
      <c r="K32" s="19"/>
    </row>
    <row r="33" spans="1:16" ht="87" customHeight="1" x14ac:dyDescent="0.4">
      <c r="A33" s="156" t="s">
        <v>1084</v>
      </c>
      <c r="C33" s="1" t="s">
        <v>1085</v>
      </c>
      <c r="G33" s="115">
        <v>299.7</v>
      </c>
      <c r="H33" s="123" t="s">
        <v>2</v>
      </c>
      <c r="I33" s="92"/>
      <c r="J33" s="19">
        <f t="shared" si="2"/>
        <v>0</v>
      </c>
      <c r="K33" s="19"/>
    </row>
    <row r="34" spans="1:16" ht="87" customHeight="1" x14ac:dyDescent="0.4">
      <c r="A34" s="156" t="s">
        <v>1290</v>
      </c>
      <c r="C34" s="1" t="s">
        <v>1291</v>
      </c>
      <c r="G34" s="115">
        <v>319.95</v>
      </c>
      <c r="H34" s="116" t="s">
        <v>6</v>
      </c>
      <c r="I34" s="92"/>
      <c r="J34" s="19">
        <f t="shared" si="2"/>
        <v>0</v>
      </c>
      <c r="K34" s="19"/>
    </row>
    <row r="35" spans="1:16" ht="87" customHeight="1" x14ac:dyDescent="0.4">
      <c r="A35" s="156" t="s">
        <v>692</v>
      </c>
      <c r="C35" s="1" t="s">
        <v>693</v>
      </c>
      <c r="G35" s="115">
        <v>45.92</v>
      </c>
      <c r="H35" s="116" t="s">
        <v>6</v>
      </c>
      <c r="I35" s="92"/>
      <c r="J35" s="19">
        <f t="shared" si="2"/>
        <v>0</v>
      </c>
      <c r="K35" s="19"/>
    </row>
    <row r="36" spans="1:16" ht="87" customHeight="1" x14ac:dyDescent="0.4">
      <c r="A36" s="146" t="s">
        <v>907</v>
      </c>
      <c r="C36" s="40" t="s">
        <v>1251</v>
      </c>
      <c r="G36" s="115">
        <v>63.95</v>
      </c>
      <c r="H36" s="123" t="s">
        <v>2</v>
      </c>
      <c r="I36" s="92"/>
      <c r="J36" s="19">
        <f t="shared" si="2"/>
        <v>0</v>
      </c>
      <c r="K36" s="19"/>
    </row>
    <row r="37" spans="1:16" ht="87" customHeight="1" x14ac:dyDescent="0.4">
      <c r="A37" s="217" t="s">
        <v>1278</v>
      </c>
      <c r="C37" s="30" t="s">
        <v>1279</v>
      </c>
      <c r="G37" s="115">
        <v>187</v>
      </c>
      <c r="H37" s="123" t="s">
        <v>2</v>
      </c>
      <c r="I37" s="92"/>
      <c r="J37" s="19">
        <f t="shared" si="2"/>
        <v>0</v>
      </c>
      <c r="K37" s="19"/>
      <c r="L37" s="78"/>
    </row>
    <row r="38" spans="1:16" ht="87" customHeight="1" x14ac:dyDescent="0.4">
      <c r="A38" s="156" t="s">
        <v>332</v>
      </c>
      <c r="C38" s="1" t="s">
        <v>820</v>
      </c>
      <c r="G38" s="115">
        <v>59.95</v>
      </c>
      <c r="H38" s="123" t="s">
        <v>2</v>
      </c>
      <c r="I38" s="92"/>
      <c r="J38" s="19">
        <f t="shared" si="2"/>
        <v>0</v>
      </c>
      <c r="K38" s="19"/>
    </row>
    <row r="39" spans="1:16" ht="87" customHeight="1" x14ac:dyDescent="0.4">
      <c r="A39" s="156" t="s">
        <v>1327</v>
      </c>
      <c r="C39" s="30" t="s">
        <v>1328</v>
      </c>
      <c r="G39" s="115">
        <v>274.95</v>
      </c>
      <c r="H39" s="123" t="s">
        <v>2</v>
      </c>
      <c r="I39" s="92"/>
      <c r="J39" s="19">
        <f>I39*G39</f>
        <v>0</v>
      </c>
      <c r="K39" s="19"/>
    </row>
    <row r="40" spans="1:16" ht="87" customHeight="1" x14ac:dyDescent="0.4">
      <c r="A40" s="156" t="s">
        <v>988</v>
      </c>
      <c r="C40" s="174" t="s">
        <v>989</v>
      </c>
      <c r="G40" s="115">
        <v>420.95</v>
      </c>
      <c r="H40" s="123" t="s">
        <v>2</v>
      </c>
      <c r="I40" s="92"/>
      <c r="J40" s="19">
        <f t="shared" si="2"/>
        <v>0</v>
      </c>
      <c r="K40" s="19"/>
      <c r="M40" s="78"/>
    </row>
    <row r="41" spans="1:16" ht="87" customHeight="1" x14ac:dyDescent="0.4">
      <c r="A41" s="156" t="s">
        <v>603</v>
      </c>
      <c r="C41" s="73" t="s">
        <v>604</v>
      </c>
      <c r="G41" s="115">
        <v>68.849999999999994</v>
      </c>
      <c r="H41" s="123" t="s">
        <v>2</v>
      </c>
      <c r="I41" s="92"/>
      <c r="J41" s="19">
        <f t="shared" si="2"/>
        <v>0</v>
      </c>
      <c r="K41" s="19"/>
    </row>
    <row r="42" spans="1:16" ht="87" customHeight="1" x14ac:dyDescent="0.4">
      <c r="A42" s="156" t="s">
        <v>605</v>
      </c>
      <c r="C42" s="73" t="s">
        <v>606</v>
      </c>
      <c r="G42" s="115">
        <v>9.75</v>
      </c>
      <c r="H42" s="123" t="s">
        <v>2</v>
      </c>
      <c r="I42" s="92"/>
      <c r="J42" s="19">
        <f t="shared" si="2"/>
        <v>0</v>
      </c>
      <c r="K42" s="19"/>
    </row>
    <row r="43" spans="1:16" ht="87" customHeight="1" x14ac:dyDescent="0.4">
      <c r="A43" s="156" t="s">
        <v>876</v>
      </c>
      <c r="C43" s="73" t="s">
        <v>892</v>
      </c>
      <c r="G43" s="115">
        <v>67.55</v>
      </c>
      <c r="H43" s="123" t="s">
        <v>2</v>
      </c>
      <c r="I43" s="92"/>
      <c r="J43" s="19">
        <f t="shared" si="2"/>
        <v>0</v>
      </c>
      <c r="K43" s="19"/>
      <c r="M43" s="23"/>
    </row>
    <row r="44" spans="1:16" ht="38.25" customHeight="1" x14ac:dyDescent="0.4">
      <c r="C44" s="73"/>
      <c r="G44" s="115"/>
      <c r="H44" s="123"/>
      <c r="I44" s="92"/>
      <c r="J44" s="19"/>
      <c r="K44" s="19"/>
    </row>
    <row r="45" spans="1:16" s="7" customFormat="1" ht="45" customHeight="1" x14ac:dyDescent="0.4">
      <c r="A45" s="145"/>
      <c r="C45" s="8" t="s">
        <v>1049</v>
      </c>
      <c r="D45" s="8"/>
      <c r="G45" s="124"/>
      <c r="H45" s="125"/>
      <c r="I45" s="95"/>
      <c r="J45" s="20"/>
      <c r="K45" s="20"/>
      <c r="L45" s="182"/>
      <c r="M45" s="55"/>
      <c r="N45" s="55"/>
    </row>
    <row r="46" spans="1:16" ht="87" customHeight="1" x14ac:dyDescent="0.4">
      <c r="A46" s="146" t="s">
        <v>770</v>
      </c>
      <c r="C46" s="170" t="s">
        <v>949</v>
      </c>
      <c r="G46" s="115">
        <v>12.99</v>
      </c>
      <c r="H46" s="116" t="s">
        <v>6</v>
      </c>
      <c r="I46" s="92"/>
      <c r="J46" s="19">
        <f>I46*G46</f>
        <v>0</v>
      </c>
      <c r="K46" s="19"/>
      <c r="N46" s="79"/>
      <c r="O46" s="11"/>
      <c r="P46" s="11"/>
    </row>
    <row r="47" spans="1:16" ht="87" customHeight="1" x14ac:dyDescent="0.4">
      <c r="A47" s="146" t="s">
        <v>1163</v>
      </c>
      <c r="C47" s="179" t="s">
        <v>1164</v>
      </c>
      <c r="G47" s="115">
        <v>29.95</v>
      </c>
      <c r="H47" s="123" t="s">
        <v>2</v>
      </c>
      <c r="I47" s="92"/>
      <c r="J47" s="19">
        <f>I47*G47</f>
        <v>0</v>
      </c>
      <c r="K47" s="19"/>
      <c r="N47" s="79"/>
      <c r="O47" s="11"/>
      <c r="P47" s="11"/>
    </row>
    <row r="48" spans="1:16" ht="40.5" customHeight="1" x14ac:dyDescent="0.4">
      <c r="C48" s="73"/>
      <c r="G48" s="115"/>
      <c r="H48" s="123"/>
      <c r="I48" s="92"/>
      <c r="J48" s="19"/>
      <c r="K48" s="19"/>
    </row>
    <row r="49" spans="1:14" s="7" customFormat="1" ht="45" customHeight="1" x14ac:dyDescent="0.4">
      <c r="A49" s="145"/>
      <c r="C49" s="8" t="s">
        <v>1299</v>
      </c>
      <c r="D49" s="8"/>
      <c r="G49" s="124"/>
      <c r="H49" s="125"/>
      <c r="I49" s="95"/>
      <c r="J49" s="20"/>
      <c r="K49" s="20"/>
      <c r="L49" s="182"/>
      <c r="M49" s="55"/>
      <c r="N49" s="55"/>
    </row>
    <row r="50" spans="1:14" ht="87" customHeight="1" x14ac:dyDescent="0.4">
      <c r="A50" s="146" t="s">
        <v>749</v>
      </c>
      <c r="C50" s="60" t="s">
        <v>771</v>
      </c>
      <c r="G50" s="115">
        <v>23.95</v>
      </c>
      <c r="H50" s="116" t="s">
        <v>6</v>
      </c>
      <c r="I50" s="92"/>
      <c r="J50" s="19">
        <f>I50*G50</f>
        <v>0</v>
      </c>
      <c r="K50" s="19"/>
    </row>
    <row r="51" spans="1:14" ht="87" customHeight="1" x14ac:dyDescent="0.4">
      <c r="A51" s="146" t="s">
        <v>1006</v>
      </c>
      <c r="C51" s="60" t="s">
        <v>1226</v>
      </c>
      <c r="G51" s="115">
        <v>59.79</v>
      </c>
      <c r="H51" s="116" t="s">
        <v>2</v>
      </c>
      <c r="I51" s="92"/>
      <c r="J51" s="19">
        <f>I51*G51</f>
        <v>0</v>
      </c>
      <c r="K51" s="78"/>
      <c r="M51" s="23"/>
    </row>
    <row r="52" spans="1:14" ht="87" customHeight="1" x14ac:dyDescent="0.4">
      <c r="A52" s="146" t="s">
        <v>1055</v>
      </c>
      <c r="C52" s="60" t="s">
        <v>1304</v>
      </c>
      <c r="G52" s="115">
        <v>38.75</v>
      </c>
      <c r="H52" s="116" t="s">
        <v>2</v>
      </c>
      <c r="I52" s="92"/>
      <c r="J52" s="19">
        <f>I52*G52</f>
        <v>0</v>
      </c>
      <c r="K52" s="78"/>
      <c r="M52" s="168"/>
    </row>
    <row r="53" spans="1:14" ht="87" customHeight="1" x14ac:dyDescent="0.4">
      <c r="A53" s="146" t="s">
        <v>1300</v>
      </c>
      <c r="C53" s="60" t="s">
        <v>1301</v>
      </c>
      <c r="G53" s="115">
        <v>8.69</v>
      </c>
      <c r="H53" s="123" t="s">
        <v>2</v>
      </c>
      <c r="I53" s="92"/>
      <c r="J53" s="19">
        <f>I53*G53</f>
        <v>0</v>
      </c>
      <c r="K53" s="78"/>
      <c r="M53" s="168"/>
    </row>
    <row r="54" spans="1:14" ht="45" customHeight="1" x14ac:dyDescent="0.4">
      <c r="G54" s="115"/>
      <c r="H54" s="116"/>
      <c r="I54" s="92"/>
      <c r="J54" s="19"/>
      <c r="K54" s="19"/>
    </row>
    <row r="55" spans="1:14" s="7" customFormat="1" ht="45" customHeight="1" x14ac:dyDescent="0.4">
      <c r="A55" s="154"/>
      <c r="C55" s="8" t="s">
        <v>48</v>
      </c>
      <c r="D55" s="8"/>
      <c r="G55" s="124"/>
      <c r="H55" s="125"/>
      <c r="I55" s="95"/>
      <c r="J55" s="20"/>
      <c r="K55" s="20"/>
      <c r="L55" s="182"/>
      <c r="M55" s="55"/>
      <c r="N55" s="55"/>
    </row>
    <row r="56" spans="1:14" s="24" customFormat="1" ht="87" customHeight="1" x14ac:dyDescent="0.4">
      <c r="A56" s="157" t="s">
        <v>128</v>
      </c>
      <c r="C56" s="33" t="s">
        <v>234</v>
      </c>
      <c r="D56" s="33"/>
      <c r="G56" s="117">
        <v>74.95</v>
      </c>
      <c r="H56" s="123" t="s">
        <v>2</v>
      </c>
      <c r="I56" s="93"/>
      <c r="J56" s="34">
        <f t="shared" ref="J56:J66" si="3">I56*G56</f>
        <v>0</v>
      </c>
      <c r="K56" s="34"/>
      <c r="L56" s="189"/>
      <c r="M56" s="80"/>
      <c r="N56" s="57"/>
    </row>
    <row r="57" spans="1:14" s="24" customFormat="1" ht="87" customHeight="1" x14ac:dyDescent="0.4">
      <c r="A57" s="157" t="s">
        <v>1238</v>
      </c>
      <c r="C57" s="33" t="s">
        <v>1239</v>
      </c>
      <c r="D57" s="33"/>
      <c r="G57" s="117">
        <v>87.55</v>
      </c>
      <c r="H57" s="123" t="s">
        <v>2</v>
      </c>
      <c r="I57" s="93"/>
      <c r="J57" s="34">
        <f>I57*G57</f>
        <v>0</v>
      </c>
      <c r="K57" s="34"/>
      <c r="L57" s="184"/>
      <c r="M57" s="80"/>
      <c r="N57" s="57"/>
    </row>
    <row r="58" spans="1:14" ht="87" customHeight="1" x14ac:dyDescent="0.4">
      <c r="A58" s="156" t="s">
        <v>524</v>
      </c>
      <c r="C58" s="1" t="s">
        <v>235</v>
      </c>
      <c r="G58" s="115">
        <v>369.95</v>
      </c>
      <c r="H58" s="123" t="s">
        <v>2</v>
      </c>
      <c r="I58" s="92"/>
      <c r="J58" s="19">
        <f t="shared" si="3"/>
        <v>0</v>
      </c>
      <c r="K58" s="19"/>
      <c r="M58" s="78"/>
    </row>
    <row r="59" spans="1:14" ht="87" customHeight="1" x14ac:dyDescent="0.4">
      <c r="A59" s="156" t="s">
        <v>318</v>
      </c>
      <c r="C59" s="1" t="s">
        <v>256</v>
      </c>
      <c r="G59" s="115">
        <v>85.95</v>
      </c>
      <c r="H59" s="123" t="s">
        <v>2</v>
      </c>
      <c r="I59" s="92"/>
      <c r="J59" s="19">
        <f t="shared" si="3"/>
        <v>0</v>
      </c>
      <c r="K59" s="19"/>
      <c r="N59" s="79"/>
    </row>
    <row r="60" spans="1:14" s="24" customFormat="1" ht="87" customHeight="1" x14ac:dyDescent="0.4">
      <c r="A60" s="157" t="s">
        <v>319</v>
      </c>
      <c r="C60" s="33" t="s">
        <v>1310</v>
      </c>
      <c r="D60" s="33"/>
      <c r="G60" s="117">
        <v>89.95</v>
      </c>
      <c r="H60" s="123" t="s">
        <v>2</v>
      </c>
      <c r="I60" s="93"/>
      <c r="J60" s="34">
        <f t="shared" si="3"/>
        <v>0</v>
      </c>
      <c r="K60" s="34"/>
      <c r="L60" s="186"/>
      <c r="M60" s="57"/>
      <c r="N60" s="57"/>
    </row>
    <row r="61" spans="1:14" s="24" customFormat="1" ht="87" customHeight="1" x14ac:dyDescent="0.4">
      <c r="A61" s="157" t="s">
        <v>1160</v>
      </c>
      <c r="C61" s="49" t="s">
        <v>334</v>
      </c>
      <c r="D61" s="33"/>
      <c r="G61" s="117">
        <v>42.45</v>
      </c>
      <c r="H61" s="123" t="s">
        <v>2</v>
      </c>
      <c r="I61" s="93"/>
      <c r="J61" s="34">
        <f t="shared" si="3"/>
        <v>0</v>
      </c>
      <c r="K61" s="34"/>
      <c r="L61" s="186"/>
      <c r="M61" s="57"/>
      <c r="N61" s="57"/>
    </row>
    <row r="62" spans="1:14" ht="87" customHeight="1" x14ac:dyDescent="0.4">
      <c r="A62" s="156" t="s">
        <v>1161</v>
      </c>
      <c r="C62" s="32" t="s">
        <v>335</v>
      </c>
      <c r="G62" s="115">
        <v>55.85</v>
      </c>
      <c r="H62" s="116" t="s">
        <v>2</v>
      </c>
      <c r="I62" s="92"/>
      <c r="J62" s="19">
        <f t="shared" si="3"/>
        <v>0</v>
      </c>
      <c r="K62" s="19"/>
      <c r="L62" s="185"/>
    </row>
    <row r="63" spans="1:14" ht="87" customHeight="1" x14ac:dyDescent="0.4">
      <c r="A63" s="156" t="s">
        <v>462</v>
      </c>
      <c r="C63" s="47" t="s">
        <v>463</v>
      </c>
      <c r="G63" s="115">
        <v>399</v>
      </c>
      <c r="H63" s="116" t="s">
        <v>2</v>
      </c>
      <c r="I63" s="92"/>
      <c r="J63" s="19">
        <f t="shared" si="3"/>
        <v>0</v>
      </c>
      <c r="K63" s="19"/>
      <c r="L63" s="185"/>
    </row>
    <row r="64" spans="1:14" ht="87" customHeight="1" x14ac:dyDescent="0.4">
      <c r="A64" s="156" t="s">
        <v>345</v>
      </c>
      <c r="C64" s="1" t="s">
        <v>346</v>
      </c>
      <c r="G64" s="115">
        <v>16.649999999999999</v>
      </c>
      <c r="H64" s="116" t="s">
        <v>2</v>
      </c>
      <c r="I64" s="92"/>
      <c r="J64" s="19">
        <f t="shared" si="3"/>
        <v>0</v>
      </c>
      <c r="K64" s="19"/>
      <c r="L64" s="185"/>
    </row>
    <row r="65" spans="1:15" ht="87" customHeight="1" x14ac:dyDescent="0.4">
      <c r="A65" s="156" t="s">
        <v>1064</v>
      </c>
      <c r="C65" s="31" t="s">
        <v>1065</v>
      </c>
      <c r="G65" s="115">
        <v>91.95</v>
      </c>
      <c r="H65" s="116" t="s">
        <v>2</v>
      </c>
      <c r="I65" s="92"/>
      <c r="J65" s="19">
        <f>I65*G65</f>
        <v>0</v>
      </c>
      <c r="K65" s="19"/>
      <c r="L65" s="185"/>
    </row>
    <row r="66" spans="1:15" ht="87" customHeight="1" x14ac:dyDescent="0.4">
      <c r="A66" s="156" t="s">
        <v>233</v>
      </c>
      <c r="C66" s="1" t="s">
        <v>1063</v>
      </c>
      <c r="G66" s="115">
        <v>75.95</v>
      </c>
      <c r="H66" s="116" t="s">
        <v>2</v>
      </c>
      <c r="I66" s="92"/>
      <c r="J66" s="19">
        <f t="shared" si="3"/>
        <v>0</v>
      </c>
      <c r="K66" s="19"/>
      <c r="L66" s="185"/>
    </row>
    <row r="67" spans="1:15" ht="45" customHeight="1" x14ac:dyDescent="0.4">
      <c r="G67" s="115"/>
      <c r="H67" s="116"/>
      <c r="I67" s="92"/>
      <c r="J67" s="19"/>
      <c r="K67" s="19"/>
    </row>
    <row r="68" spans="1:15" s="7" customFormat="1" ht="45" customHeight="1" x14ac:dyDescent="0.4">
      <c r="A68" s="154"/>
      <c r="C68" s="8" t="s">
        <v>49</v>
      </c>
      <c r="D68" s="8"/>
      <c r="G68" s="124"/>
      <c r="H68" s="122"/>
      <c r="I68" s="95"/>
      <c r="J68" s="20"/>
      <c r="K68" s="20"/>
      <c r="L68" s="182"/>
      <c r="M68" s="55"/>
      <c r="N68" s="55"/>
    </row>
    <row r="69" spans="1:15" ht="87" customHeight="1" x14ac:dyDescent="0.4">
      <c r="A69" s="156" t="s">
        <v>601</v>
      </c>
      <c r="C69" s="1" t="s">
        <v>602</v>
      </c>
      <c r="G69" s="115">
        <v>254.95</v>
      </c>
      <c r="H69" s="116" t="s">
        <v>2</v>
      </c>
      <c r="I69" s="92"/>
      <c r="J69" s="19">
        <f>I69*G69</f>
        <v>0</v>
      </c>
      <c r="K69" s="19"/>
      <c r="N69" s="81"/>
      <c r="O69" s="11"/>
    </row>
    <row r="70" spans="1:15" ht="87" customHeight="1" x14ac:dyDescent="0.4">
      <c r="A70" s="156" t="s">
        <v>667</v>
      </c>
      <c r="C70" s="1" t="s">
        <v>668</v>
      </c>
      <c r="G70" s="115">
        <v>46.95</v>
      </c>
      <c r="H70" s="116" t="s">
        <v>2</v>
      </c>
      <c r="I70" s="92"/>
      <c r="J70" s="19">
        <f>I70*G70</f>
        <v>0</v>
      </c>
      <c r="K70" s="19"/>
      <c r="N70" s="81"/>
      <c r="O70" s="11"/>
    </row>
    <row r="71" spans="1:15" ht="87" customHeight="1" x14ac:dyDescent="0.4">
      <c r="A71" s="146" t="s">
        <v>799</v>
      </c>
      <c r="C71" s="1" t="s">
        <v>1184</v>
      </c>
      <c r="G71" s="115">
        <v>149.94999999999999</v>
      </c>
      <c r="H71" s="116" t="s">
        <v>2</v>
      </c>
      <c r="I71" s="92"/>
      <c r="J71" s="19">
        <f>I71*G71</f>
        <v>0</v>
      </c>
      <c r="K71" s="19"/>
      <c r="N71" s="78"/>
      <c r="O71" s="11"/>
    </row>
    <row r="72" spans="1:15" ht="87" customHeight="1" x14ac:dyDescent="0.4">
      <c r="A72" s="146" t="s">
        <v>1185</v>
      </c>
      <c r="C72" s="1" t="s">
        <v>1186</v>
      </c>
      <c r="G72" s="115">
        <v>135.94999999999999</v>
      </c>
      <c r="H72" s="116" t="s">
        <v>2</v>
      </c>
      <c r="I72" s="92"/>
      <c r="J72" s="19">
        <f>I72*G72</f>
        <v>0</v>
      </c>
      <c r="K72" s="19"/>
      <c r="N72" s="78"/>
      <c r="O72" s="11"/>
    </row>
    <row r="73" spans="1:15" ht="87" customHeight="1" x14ac:dyDescent="0.4">
      <c r="A73" s="156" t="s">
        <v>698</v>
      </c>
      <c r="C73" s="1" t="s">
        <v>699</v>
      </c>
      <c r="G73" s="115">
        <v>139.5</v>
      </c>
      <c r="H73" s="116" t="s">
        <v>2</v>
      </c>
      <c r="I73" s="92"/>
      <c r="J73" s="19">
        <f>I73*G73</f>
        <v>0</v>
      </c>
      <c r="K73" s="19"/>
      <c r="N73" s="78"/>
      <c r="O73" s="11"/>
    </row>
    <row r="74" spans="1:15" ht="87" customHeight="1" x14ac:dyDescent="0.4">
      <c r="A74" s="156" t="s">
        <v>241</v>
      </c>
      <c r="C74" s="1" t="s">
        <v>242</v>
      </c>
      <c r="G74" s="115">
        <v>74.22</v>
      </c>
      <c r="H74" s="116" t="s">
        <v>2</v>
      </c>
      <c r="I74" s="92"/>
      <c r="J74" s="19">
        <f t="shared" ref="J74:J79" si="4">I74*G74</f>
        <v>0</v>
      </c>
      <c r="K74" s="19"/>
      <c r="N74" s="79"/>
      <c r="O74" s="11"/>
    </row>
    <row r="75" spans="1:15" ht="87" customHeight="1" x14ac:dyDescent="0.4">
      <c r="A75" s="156" t="s">
        <v>425</v>
      </c>
      <c r="C75" s="1" t="s">
        <v>424</v>
      </c>
      <c r="G75" s="115">
        <v>76.5</v>
      </c>
      <c r="H75" s="116" t="s">
        <v>2</v>
      </c>
      <c r="I75" s="92"/>
      <c r="J75" s="19">
        <f t="shared" si="4"/>
        <v>0</v>
      </c>
      <c r="K75" s="19"/>
      <c r="L75" s="185"/>
    </row>
    <row r="76" spans="1:15" ht="87" customHeight="1" x14ac:dyDescent="0.4">
      <c r="A76" s="156" t="s">
        <v>24</v>
      </c>
      <c r="C76" s="1" t="s">
        <v>30</v>
      </c>
      <c r="G76" s="115">
        <v>67</v>
      </c>
      <c r="H76" s="116" t="s">
        <v>2</v>
      </c>
      <c r="I76" s="92"/>
      <c r="J76" s="19">
        <f t="shared" si="4"/>
        <v>0</v>
      </c>
      <c r="K76" s="19"/>
    </row>
    <row r="77" spans="1:15" ht="87" customHeight="1" x14ac:dyDescent="0.4">
      <c r="A77" s="156" t="s">
        <v>26</v>
      </c>
      <c r="C77" s="1" t="s">
        <v>29</v>
      </c>
      <c r="G77" s="115">
        <v>67</v>
      </c>
      <c r="H77" s="116" t="s">
        <v>2</v>
      </c>
      <c r="I77" s="92"/>
      <c r="J77" s="19">
        <f t="shared" si="4"/>
        <v>0</v>
      </c>
      <c r="K77" s="19"/>
    </row>
    <row r="78" spans="1:15" ht="87" customHeight="1" x14ac:dyDescent="0.4">
      <c r="A78" s="156" t="s">
        <v>28</v>
      </c>
      <c r="C78" s="1" t="s">
        <v>31</v>
      </c>
      <c r="G78" s="115">
        <v>105</v>
      </c>
      <c r="H78" s="116" t="str">
        <f>H309</f>
        <v xml:space="preserve"> +</v>
      </c>
      <c r="I78" s="92"/>
      <c r="J78" s="19">
        <f t="shared" si="4"/>
        <v>0</v>
      </c>
      <c r="K78" s="19"/>
    </row>
    <row r="79" spans="1:15" ht="87" customHeight="1" x14ac:dyDescent="0.4">
      <c r="A79" s="156" t="s">
        <v>609</v>
      </c>
      <c r="C79" s="1" t="s">
        <v>610</v>
      </c>
      <c r="G79" s="115">
        <v>105</v>
      </c>
      <c r="H79" s="116" t="str">
        <f>H309</f>
        <v xml:space="preserve"> +</v>
      </c>
      <c r="I79" s="92"/>
      <c r="J79" s="19">
        <f t="shared" si="4"/>
        <v>0</v>
      </c>
      <c r="K79" s="19"/>
    </row>
    <row r="80" spans="1:15" ht="41.25" customHeight="1" x14ac:dyDescent="0.4">
      <c r="G80" s="115"/>
      <c r="H80" s="116"/>
      <c r="I80" s="92"/>
      <c r="J80" s="19"/>
      <c r="K80" s="19"/>
    </row>
    <row r="81" spans="1:16" s="7" customFormat="1" ht="45" customHeight="1" x14ac:dyDescent="0.4">
      <c r="A81" s="154"/>
      <c r="C81" s="8" t="s">
        <v>1081</v>
      </c>
      <c r="D81" s="8"/>
      <c r="G81" s="124"/>
      <c r="H81" s="122"/>
      <c r="I81" s="95"/>
      <c r="J81" s="20"/>
      <c r="K81" s="20"/>
      <c r="L81" s="190"/>
      <c r="M81" s="55"/>
      <c r="N81" s="63"/>
    </row>
    <row r="82" spans="1:16" ht="87" customHeight="1" x14ac:dyDescent="0.4">
      <c r="A82" s="156" t="s">
        <v>315</v>
      </c>
      <c r="C82" s="1" t="s">
        <v>1094</v>
      </c>
      <c r="G82" s="115">
        <v>123.95</v>
      </c>
      <c r="H82" s="116" t="s">
        <v>6</v>
      </c>
      <c r="I82" s="92"/>
      <c r="J82" s="19">
        <f t="shared" ref="J82:J89" si="5">I82*G82</f>
        <v>0</v>
      </c>
      <c r="K82" s="19"/>
      <c r="N82" s="79"/>
      <c r="O82" s="11"/>
    </row>
    <row r="83" spans="1:16" ht="87" customHeight="1" x14ac:dyDescent="0.4">
      <c r="A83" s="156" t="s">
        <v>1095</v>
      </c>
      <c r="C83" s="1" t="s">
        <v>1096</v>
      </c>
      <c r="G83" s="115">
        <v>86.95</v>
      </c>
      <c r="H83" s="116" t="s">
        <v>6</v>
      </c>
      <c r="I83" s="92"/>
      <c r="J83" s="19">
        <f t="shared" si="5"/>
        <v>0</v>
      </c>
      <c r="K83" s="19"/>
      <c r="N83" s="78"/>
      <c r="O83" s="11"/>
    </row>
    <row r="84" spans="1:16" ht="87" customHeight="1" x14ac:dyDescent="0.4">
      <c r="A84" s="156" t="s">
        <v>316</v>
      </c>
      <c r="C84" s="1" t="s">
        <v>1192</v>
      </c>
      <c r="G84" s="115">
        <v>87.95</v>
      </c>
      <c r="H84" s="116" t="s">
        <v>6</v>
      </c>
      <c r="I84" s="92"/>
      <c r="J84" s="19">
        <f t="shared" si="5"/>
        <v>0</v>
      </c>
      <c r="K84" s="19"/>
      <c r="N84" s="78"/>
      <c r="O84" s="11"/>
    </row>
    <row r="85" spans="1:16" ht="87" customHeight="1" x14ac:dyDescent="0.4">
      <c r="A85" s="156" t="s">
        <v>441</v>
      </c>
      <c r="C85" s="1" t="s">
        <v>442</v>
      </c>
      <c r="G85" s="115">
        <v>64.989999999999995</v>
      </c>
      <c r="H85" s="116" t="s">
        <v>1</v>
      </c>
      <c r="I85" s="92"/>
      <c r="J85" s="19">
        <f t="shared" si="5"/>
        <v>0</v>
      </c>
      <c r="K85" s="19"/>
      <c r="L85" s="191"/>
      <c r="P85" s="82"/>
    </row>
    <row r="86" spans="1:16" ht="87" customHeight="1" x14ac:dyDescent="0.4">
      <c r="A86" s="156" t="s">
        <v>919</v>
      </c>
      <c r="C86" s="22" t="s">
        <v>1329</v>
      </c>
      <c r="G86" s="115">
        <v>90.99</v>
      </c>
      <c r="H86" s="116" t="s">
        <v>6</v>
      </c>
      <c r="I86" s="92"/>
      <c r="J86" s="19">
        <f t="shared" si="5"/>
        <v>0</v>
      </c>
      <c r="K86" s="19"/>
      <c r="L86" s="192"/>
      <c r="P86" s="168"/>
    </row>
    <row r="87" spans="1:16" ht="87" customHeight="1" x14ac:dyDescent="0.4">
      <c r="A87" s="156" t="s">
        <v>920</v>
      </c>
      <c r="C87" s="171" t="s">
        <v>1131</v>
      </c>
      <c r="G87" s="115">
        <v>149.94999999999999</v>
      </c>
      <c r="H87" s="116" t="s">
        <v>6</v>
      </c>
      <c r="I87" s="92"/>
      <c r="J87" s="19">
        <f t="shared" si="5"/>
        <v>0</v>
      </c>
      <c r="K87" s="19"/>
    </row>
    <row r="88" spans="1:16" ht="87" customHeight="1" x14ac:dyDescent="0.4">
      <c r="A88" s="156" t="s">
        <v>933</v>
      </c>
      <c r="C88" s="30" t="s">
        <v>934</v>
      </c>
      <c r="G88" s="115">
        <v>15.95</v>
      </c>
      <c r="H88" s="116" t="s">
        <v>1</v>
      </c>
      <c r="I88" s="92"/>
      <c r="J88" s="19">
        <f t="shared" si="5"/>
        <v>0</v>
      </c>
      <c r="K88" s="19"/>
    </row>
    <row r="89" spans="1:16" ht="87" customHeight="1" x14ac:dyDescent="0.4">
      <c r="A89" s="156" t="s">
        <v>669</v>
      </c>
      <c r="C89" s="30" t="s">
        <v>935</v>
      </c>
      <c r="G89" s="115">
        <v>8.59</v>
      </c>
      <c r="H89" s="116" t="s">
        <v>1</v>
      </c>
      <c r="I89" s="92"/>
      <c r="J89" s="19">
        <f t="shared" si="5"/>
        <v>0</v>
      </c>
      <c r="K89" s="19"/>
    </row>
    <row r="90" spans="1:16" ht="42" customHeight="1" x14ac:dyDescent="0.4">
      <c r="G90" s="115"/>
      <c r="H90" s="116"/>
      <c r="I90" s="92"/>
      <c r="J90" s="19"/>
      <c r="K90" s="19"/>
    </row>
    <row r="91" spans="1:16" s="7" customFormat="1" ht="45" customHeight="1" x14ac:dyDescent="0.4">
      <c r="A91" s="154"/>
      <c r="C91" s="8" t="s">
        <v>94</v>
      </c>
      <c r="D91" s="8"/>
      <c r="G91" s="124"/>
      <c r="H91" s="122"/>
      <c r="I91" s="95"/>
      <c r="J91" s="20"/>
      <c r="K91" s="20"/>
      <c r="L91" s="190"/>
      <c r="M91" s="55"/>
      <c r="N91" s="63"/>
    </row>
    <row r="92" spans="1:16" ht="87.75" customHeight="1" x14ac:dyDescent="0.4">
      <c r="A92" s="156" t="s">
        <v>1022</v>
      </c>
      <c r="C92" s="13" t="s">
        <v>1021</v>
      </c>
      <c r="D92" s="13"/>
      <c r="G92" s="115">
        <v>65</v>
      </c>
      <c r="H92" s="116" t="s">
        <v>1</v>
      </c>
      <c r="I92" s="92"/>
      <c r="J92" s="19">
        <f>I92*G92</f>
        <v>0</v>
      </c>
      <c r="K92" s="19"/>
      <c r="L92" s="185"/>
    </row>
    <row r="93" spans="1:16" ht="87.75" customHeight="1" x14ac:dyDescent="0.4">
      <c r="A93" s="158" t="s">
        <v>96</v>
      </c>
      <c r="C93" s="13" t="s">
        <v>95</v>
      </c>
      <c r="D93" s="13"/>
      <c r="G93" s="115">
        <v>130</v>
      </c>
      <c r="H93" s="116" t="s">
        <v>1</v>
      </c>
      <c r="I93" s="92"/>
      <c r="J93" s="19">
        <f>I93*G93</f>
        <v>0</v>
      </c>
      <c r="K93" s="19"/>
      <c r="L93" s="193"/>
    </row>
    <row r="94" spans="1:16" ht="87.75" customHeight="1" x14ac:dyDescent="0.4">
      <c r="A94" s="156" t="s">
        <v>1240</v>
      </c>
      <c r="C94" s="215" t="s">
        <v>1241</v>
      </c>
      <c r="D94" s="13"/>
      <c r="G94" s="115">
        <v>174.99</v>
      </c>
      <c r="H94" s="116" t="s">
        <v>1</v>
      </c>
      <c r="I94" s="92"/>
      <c r="J94" s="19">
        <f>I94*G94</f>
        <v>0</v>
      </c>
      <c r="K94" s="19"/>
      <c r="L94" s="193"/>
    </row>
    <row r="95" spans="1:16" ht="87.75" customHeight="1" x14ac:dyDescent="0.4">
      <c r="A95" s="156" t="s">
        <v>678</v>
      </c>
      <c r="C95" s="13" t="s">
        <v>679</v>
      </c>
      <c r="D95" s="13"/>
      <c r="G95" s="115">
        <v>509.95</v>
      </c>
      <c r="H95" s="116" t="s">
        <v>1</v>
      </c>
      <c r="I95" s="92"/>
      <c r="J95" s="19">
        <f>I95*G95</f>
        <v>0</v>
      </c>
      <c r="K95" s="83"/>
      <c r="N95" s="19"/>
    </row>
    <row r="96" spans="1:16" ht="87.75" customHeight="1" x14ac:dyDescent="0.4">
      <c r="A96" s="158" t="s">
        <v>99</v>
      </c>
      <c r="C96" s="13" t="s">
        <v>179</v>
      </c>
      <c r="D96" s="13"/>
      <c r="G96" s="115">
        <v>139</v>
      </c>
      <c r="H96" s="116" t="s">
        <v>1</v>
      </c>
      <c r="I96" s="92"/>
      <c r="J96" s="19">
        <f>I96*G96</f>
        <v>0</v>
      </c>
      <c r="K96" s="19"/>
      <c r="L96" s="193"/>
    </row>
    <row r="97" spans="1:18" ht="42.75" customHeight="1" x14ac:dyDescent="0.4">
      <c r="A97" s="158"/>
      <c r="C97" s="13"/>
      <c r="D97" s="13"/>
      <c r="G97" s="115"/>
      <c r="H97" s="116"/>
      <c r="I97" s="92"/>
      <c r="J97" s="19"/>
      <c r="K97" s="19"/>
      <c r="L97" s="193"/>
    </row>
    <row r="98" spans="1:18" s="25" customFormat="1" ht="49.5" customHeight="1" x14ac:dyDescent="0.4">
      <c r="A98" s="159"/>
      <c r="C98" s="26" t="s">
        <v>244</v>
      </c>
      <c r="D98" s="27"/>
      <c r="G98" s="126"/>
      <c r="H98" s="127"/>
      <c r="I98" s="96"/>
      <c r="J98" s="28"/>
      <c r="K98" s="28"/>
      <c r="L98" s="194"/>
      <c r="M98" s="58"/>
      <c r="N98" s="58"/>
    </row>
    <row r="99" spans="1:18" ht="87.75" customHeight="1" x14ac:dyDescent="0.4">
      <c r="A99" s="156" t="s">
        <v>1187</v>
      </c>
      <c r="C99" s="13" t="s">
        <v>1237</v>
      </c>
      <c r="D99" s="13"/>
      <c r="G99" s="115">
        <v>1037.5</v>
      </c>
      <c r="H99" s="116" t="s">
        <v>1</v>
      </c>
      <c r="I99" s="92"/>
      <c r="J99" s="19">
        <f>I99*G99</f>
        <v>0</v>
      </c>
      <c r="K99" s="19"/>
      <c r="L99" s="193"/>
    </row>
    <row r="100" spans="1:18" ht="87.75" customHeight="1" x14ac:dyDescent="0.4">
      <c r="A100" s="156" t="s">
        <v>1007</v>
      </c>
      <c r="C100" s="13" t="s">
        <v>361</v>
      </c>
      <c r="D100" s="13"/>
      <c r="G100" s="115">
        <v>62.95</v>
      </c>
      <c r="H100" s="116" t="s">
        <v>6</v>
      </c>
      <c r="I100" s="92"/>
      <c r="J100" s="19">
        <f>I100*G100</f>
        <v>0</v>
      </c>
      <c r="K100" s="19"/>
      <c r="L100" s="193"/>
      <c r="R100" s="168"/>
    </row>
    <row r="101" spans="1:18" ht="45" customHeight="1" x14ac:dyDescent="0.4">
      <c r="G101" s="115"/>
      <c r="H101" s="116"/>
      <c r="I101" s="92"/>
      <c r="J101" s="19"/>
      <c r="K101" s="19"/>
    </row>
    <row r="102" spans="1:18" s="7" customFormat="1" ht="45" customHeight="1" x14ac:dyDescent="0.4">
      <c r="A102" s="154"/>
      <c r="C102" s="8" t="s">
        <v>103</v>
      </c>
      <c r="D102" s="8"/>
      <c r="G102" s="124"/>
      <c r="H102" s="122"/>
      <c r="I102" s="95"/>
      <c r="J102" s="20"/>
      <c r="K102" s="20"/>
      <c r="L102" s="182"/>
      <c r="M102" s="55"/>
      <c r="N102" s="55"/>
    </row>
    <row r="103" spans="1:18" s="9" customFormat="1" ht="24" customHeight="1" x14ac:dyDescent="0.4">
      <c r="A103" s="155"/>
      <c r="C103" s="10" t="s">
        <v>52</v>
      </c>
      <c r="D103" s="10"/>
      <c r="G103" s="120"/>
      <c r="H103" s="114"/>
      <c r="I103" s="94"/>
      <c r="J103" s="16"/>
      <c r="K103" s="16"/>
      <c r="L103" s="183"/>
      <c r="M103" s="56"/>
      <c r="N103" s="56"/>
    </row>
    <row r="104" spans="1:18" ht="87" customHeight="1" x14ac:dyDescent="0.4">
      <c r="A104" s="156" t="s">
        <v>32</v>
      </c>
      <c r="C104" s="1" t="s">
        <v>891</v>
      </c>
      <c r="G104" s="115">
        <v>19.5</v>
      </c>
      <c r="H104" s="116" t="s">
        <v>1</v>
      </c>
      <c r="I104" s="92"/>
      <c r="J104" s="19">
        <f t="shared" ref="J104:J135" si="6">I104*G104</f>
        <v>0</v>
      </c>
      <c r="K104" s="19"/>
    </row>
    <row r="105" spans="1:18" ht="87" customHeight="1" x14ac:dyDescent="0.4">
      <c r="A105" s="156" t="s">
        <v>890</v>
      </c>
      <c r="C105" s="1" t="s">
        <v>492</v>
      </c>
      <c r="G105" s="115">
        <v>20.95</v>
      </c>
      <c r="H105" s="116" t="s">
        <v>1</v>
      </c>
      <c r="I105" s="92"/>
      <c r="J105" s="19">
        <f>I105*G105</f>
        <v>0</v>
      </c>
      <c r="K105" s="19"/>
    </row>
    <row r="106" spans="1:18" ht="87" customHeight="1" x14ac:dyDescent="0.4">
      <c r="A106" s="156" t="s">
        <v>491</v>
      </c>
      <c r="C106" s="1" t="s">
        <v>493</v>
      </c>
      <c r="G106" s="115">
        <v>19.399999999999999</v>
      </c>
      <c r="H106" s="116" t="s">
        <v>1</v>
      </c>
      <c r="I106" s="92"/>
      <c r="J106" s="19">
        <f t="shared" si="6"/>
        <v>0</v>
      </c>
      <c r="K106" s="19"/>
    </row>
    <row r="107" spans="1:18" ht="87" customHeight="1" x14ac:dyDescent="0.4">
      <c r="A107" s="156" t="s">
        <v>687</v>
      </c>
      <c r="C107" s="1" t="s">
        <v>688</v>
      </c>
      <c r="G107" s="115">
        <v>49.75</v>
      </c>
      <c r="H107" s="116" t="s">
        <v>1</v>
      </c>
      <c r="I107" s="92"/>
      <c r="J107" s="19">
        <f>I107*G107</f>
        <v>0</v>
      </c>
      <c r="K107" s="19"/>
    </row>
    <row r="108" spans="1:18" ht="87" customHeight="1" x14ac:dyDescent="0.4">
      <c r="A108" s="156" t="s">
        <v>1009</v>
      </c>
      <c r="C108" s="1" t="s">
        <v>1010</v>
      </c>
      <c r="G108" s="115">
        <v>59.27</v>
      </c>
      <c r="H108" s="116" t="s">
        <v>1</v>
      </c>
      <c r="I108" s="92"/>
      <c r="J108" s="19">
        <f>I108*G108</f>
        <v>0</v>
      </c>
      <c r="K108" s="19"/>
      <c r="L108" s="195"/>
      <c r="M108" s="23"/>
    </row>
    <row r="109" spans="1:18" ht="87" customHeight="1" x14ac:dyDescent="0.4">
      <c r="A109" s="156" t="s">
        <v>958</v>
      </c>
      <c r="C109" s="1" t="s">
        <v>959</v>
      </c>
      <c r="G109" s="115">
        <v>39.85</v>
      </c>
      <c r="H109" s="116" t="s">
        <v>1</v>
      </c>
      <c r="I109" s="92"/>
      <c r="J109" s="19">
        <f>I109*G109</f>
        <v>0</v>
      </c>
      <c r="K109" s="19"/>
      <c r="L109" s="191"/>
      <c r="M109" s="23"/>
      <c r="N109" s="168"/>
    </row>
    <row r="110" spans="1:18" ht="87" customHeight="1" x14ac:dyDescent="0.4">
      <c r="A110" s="156" t="s">
        <v>460</v>
      </c>
      <c r="B110" s="24"/>
      <c r="C110" s="1" t="s">
        <v>461</v>
      </c>
      <c r="G110" s="115">
        <v>15.72</v>
      </c>
      <c r="H110" s="116" t="s">
        <v>1</v>
      </c>
      <c r="I110" s="92"/>
      <c r="J110" s="19">
        <f t="shared" si="6"/>
        <v>0</v>
      </c>
      <c r="K110" s="19"/>
    </row>
    <row r="111" spans="1:18" ht="87" customHeight="1" x14ac:dyDescent="0.4">
      <c r="A111" s="156" t="s">
        <v>511</v>
      </c>
      <c r="B111" s="24"/>
      <c r="C111" s="30" t="s">
        <v>512</v>
      </c>
      <c r="G111" s="115">
        <v>16.850000000000001</v>
      </c>
      <c r="H111" s="116" t="s">
        <v>1</v>
      </c>
      <c r="I111" s="92"/>
      <c r="J111" s="19">
        <f t="shared" si="6"/>
        <v>0</v>
      </c>
      <c r="K111" s="19"/>
    </row>
    <row r="112" spans="1:18" ht="87" customHeight="1" x14ac:dyDescent="0.4">
      <c r="A112" s="156" t="s">
        <v>39</v>
      </c>
      <c r="C112" s="1" t="s">
        <v>35</v>
      </c>
      <c r="G112" s="115">
        <v>27.89</v>
      </c>
      <c r="H112" s="116" t="s">
        <v>1</v>
      </c>
      <c r="I112" s="92"/>
      <c r="J112" s="19">
        <f t="shared" si="6"/>
        <v>0</v>
      </c>
      <c r="K112" s="19"/>
      <c r="L112" s="185"/>
    </row>
    <row r="113" spans="1:21" ht="87" customHeight="1" x14ac:dyDescent="0.4">
      <c r="A113" s="156" t="s">
        <v>40</v>
      </c>
      <c r="B113" s="24"/>
      <c r="C113" s="1" t="s">
        <v>41</v>
      </c>
      <c r="G113" s="115">
        <v>17.45</v>
      </c>
      <c r="H113" s="116" t="s">
        <v>1</v>
      </c>
      <c r="I113" s="92"/>
      <c r="J113" s="19">
        <f t="shared" si="6"/>
        <v>0</v>
      </c>
      <c r="K113" s="19"/>
      <c r="L113" s="185"/>
    </row>
    <row r="114" spans="1:21" ht="87" customHeight="1" x14ac:dyDescent="0.4">
      <c r="A114" s="156" t="s">
        <v>51</v>
      </c>
      <c r="C114" s="1" t="s">
        <v>277</v>
      </c>
      <c r="G114" s="115">
        <v>17.72</v>
      </c>
      <c r="H114" s="116" t="s">
        <v>1</v>
      </c>
      <c r="I114" s="92"/>
      <c r="J114" s="19">
        <f t="shared" si="6"/>
        <v>0</v>
      </c>
      <c r="K114" s="19"/>
    </row>
    <row r="115" spans="1:21" ht="87" customHeight="1" x14ac:dyDescent="0.4">
      <c r="A115" s="156" t="s">
        <v>1098</v>
      </c>
      <c r="C115" s="1" t="s">
        <v>1099</v>
      </c>
      <c r="G115" s="115">
        <v>21.38</v>
      </c>
      <c r="H115" s="116" t="s">
        <v>1</v>
      </c>
      <c r="I115" s="92"/>
      <c r="J115" s="19">
        <f t="shared" si="6"/>
        <v>0</v>
      </c>
      <c r="K115" s="19"/>
    </row>
    <row r="116" spans="1:21" ht="87" customHeight="1" x14ac:dyDescent="0.4">
      <c r="A116" s="156" t="s">
        <v>956</v>
      </c>
      <c r="C116" s="1" t="s">
        <v>957</v>
      </c>
      <c r="G116" s="115">
        <v>39.950000000000003</v>
      </c>
      <c r="H116" s="116" t="s">
        <v>1</v>
      </c>
      <c r="I116" s="92"/>
      <c r="J116" s="19">
        <f>I116*G116</f>
        <v>0</v>
      </c>
      <c r="K116" s="19"/>
      <c r="L116" s="191"/>
    </row>
    <row r="117" spans="1:21" ht="87" customHeight="1" x14ac:dyDescent="0.4">
      <c r="A117" s="156" t="s">
        <v>275</v>
      </c>
      <c r="C117" s="1" t="s">
        <v>276</v>
      </c>
      <c r="G117" s="115">
        <v>21.2</v>
      </c>
      <c r="H117" s="116" t="s">
        <v>1</v>
      </c>
      <c r="I117" s="92"/>
      <c r="J117" s="19">
        <f t="shared" si="6"/>
        <v>0</v>
      </c>
      <c r="K117" s="19"/>
    </row>
    <row r="118" spans="1:21" ht="87" customHeight="1" x14ac:dyDescent="0.4">
      <c r="A118" s="156" t="s">
        <v>607</v>
      </c>
      <c r="C118" s="1" t="s">
        <v>608</v>
      </c>
      <c r="G118" s="115">
        <v>104.95</v>
      </c>
      <c r="H118" s="116" t="s">
        <v>1</v>
      </c>
      <c r="I118" s="92"/>
      <c r="J118" s="19">
        <f>I118*G118</f>
        <v>0</v>
      </c>
      <c r="K118" s="19"/>
      <c r="L118" s="196"/>
    </row>
    <row r="119" spans="1:21" ht="87" customHeight="1" x14ac:dyDescent="0.4">
      <c r="A119" s="156" t="s">
        <v>87</v>
      </c>
      <c r="C119" s="1" t="s">
        <v>245</v>
      </c>
      <c r="G119" s="115">
        <v>23.97</v>
      </c>
      <c r="H119" s="116" t="s">
        <v>1</v>
      </c>
      <c r="I119" s="92"/>
      <c r="J119" s="19">
        <f t="shared" si="6"/>
        <v>0</v>
      </c>
      <c r="K119" s="19"/>
      <c r="L119" s="185"/>
    </row>
    <row r="120" spans="1:21" ht="87" customHeight="1" x14ac:dyDescent="0.4">
      <c r="A120" s="156" t="s">
        <v>246</v>
      </c>
      <c r="C120" s="1" t="s">
        <v>1170</v>
      </c>
      <c r="G120" s="115">
        <v>102.95</v>
      </c>
      <c r="H120" s="116" t="s">
        <v>1</v>
      </c>
      <c r="I120" s="92"/>
      <c r="J120" s="19">
        <f t="shared" si="6"/>
        <v>0</v>
      </c>
      <c r="K120" s="19"/>
      <c r="L120" s="185"/>
    </row>
    <row r="121" spans="1:21" ht="87" customHeight="1" x14ac:dyDescent="0.4">
      <c r="A121" s="156" t="s">
        <v>611</v>
      </c>
      <c r="C121" s="1" t="s">
        <v>612</v>
      </c>
      <c r="G121" s="115">
        <v>61.99</v>
      </c>
      <c r="H121" s="116" t="s">
        <v>1</v>
      </c>
      <c r="I121" s="92"/>
      <c r="J121" s="19">
        <f>I121*G121</f>
        <v>0</v>
      </c>
      <c r="K121" s="19"/>
      <c r="L121" s="185"/>
    </row>
    <row r="122" spans="1:21" ht="87" customHeight="1" x14ac:dyDescent="0.4">
      <c r="A122" s="156" t="s">
        <v>1002</v>
      </c>
      <c r="C122" s="1" t="s">
        <v>1003</v>
      </c>
      <c r="G122" s="115">
        <v>26.99</v>
      </c>
      <c r="H122" s="116" t="s">
        <v>6</v>
      </c>
      <c r="I122" s="92"/>
      <c r="J122" s="19">
        <f t="shared" si="6"/>
        <v>0</v>
      </c>
      <c r="K122" s="19"/>
    </row>
    <row r="123" spans="1:21" ht="87" customHeight="1" x14ac:dyDescent="0.4">
      <c r="A123" s="156" t="s">
        <v>1004</v>
      </c>
      <c r="C123" s="1" t="s">
        <v>1005</v>
      </c>
      <c r="G123" s="115">
        <v>52.99</v>
      </c>
      <c r="H123" s="116" t="s">
        <v>6</v>
      </c>
      <c r="I123" s="92"/>
      <c r="J123" s="19">
        <f>I123*G123</f>
        <v>0</v>
      </c>
      <c r="K123" s="19"/>
    </row>
    <row r="124" spans="1:21" ht="87" customHeight="1" x14ac:dyDescent="0.4">
      <c r="A124" s="156" t="s">
        <v>627</v>
      </c>
      <c r="C124" s="1" t="s">
        <v>637</v>
      </c>
      <c r="G124" s="115">
        <v>19.95</v>
      </c>
      <c r="H124" s="116" t="s">
        <v>1</v>
      </c>
      <c r="I124" s="92"/>
      <c r="J124" s="19">
        <f>I124*G124</f>
        <v>0</v>
      </c>
      <c r="K124" s="19"/>
      <c r="L124" s="185"/>
      <c r="M124" s="79"/>
      <c r="S124" s="84"/>
      <c r="T124" s="11"/>
      <c r="U124" s="168"/>
    </row>
    <row r="125" spans="1:21" ht="87" customHeight="1" x14ac:dyDescent="0.4">
      <c r="A125" s="156" t="s">
        <v>494</v>
      </c>
      <c r="C125" s="1" t="s">
        <v>1267</v>
      </c>
      <c r="G125" s="115">
        <v>5.95</v>
      </c>
      <c r="H125" s="116" t="s">
        <v>1</v>
      </c>
      <c r="I125" s="92"/>
      <c r="J125" s="19">
        <f t="shared" si="6"/>
        <v>0</v>
      </c>
      <c r="K125" s="19"/>
      <c r="L125" s="185"/>
    </row>
    <row r="126" spans="1:21" ht="87" customHeight="1" x14ac:dyDescent="0.4">
      <c r="A126" s="156" t="s">
        <v>495</v>
      </c>
      <c r="C126" s="1" t="s">
        <v>1268</v>
      </c>
      <c r="G126" s="115">
        <v>13.99</v>
      </c>
      <c r="H126" s="116" t="s">
        <v>1</v>
      </c>
      <c r="I126" s="92"/>
      <c r="J126" s="19">
        <f t="shared" si="6"/>
        <v>0</v>
      </c>
      <c r="K126" s="19"/>
      <c r="L126" s="185"/>
    </row>
    <row r="127" spans="1:21" ht="87" customHeight="1" x14ac:dyDescent="0.4">
      <c r="A127" s="156" t="s">
        <v>1269</v>
      </c>
      <c r="C127" s="174" t="s">
        <v>1270</v>
      </c>
      <c r="G127" s="115">
        <v>35.950000000000003</v>
      </c>
      <c r="H127" s="116" t="s">
        <v>1</v>
      </c>
      <c r="I127" s="92"/>
      <c r="J127" s="19">
        <f>I127*G127</f>
        <v>0</v>
      </c>
      <c r="K127" s="19"/>
      <c r="L127" s="185"/>
    </row>
    <row r="128" spans="1:21" ht="87" customHeight="1" x14ac:dyDescent="0.4">
      <c r="A128" s="156" t="s">
        <v>314</v>
      </c>
      <c r="C128" s="1" t="s">
        <v>819</v>
      </c>
      <c r="G128" s="115">
        <v>25.8</v>
      </c>
      <c r="H128" s="116" t="s">
        <v>1</v>
      </c>
      <c r="I128" s="92"/>
      <c r="J128" s="19">
        <f t="shared" si="6"/>
        <v>0</v>
      </c>
      <c r="K128" s="19"/>
      <c r="L128" s="185"/>
    </row>
    <row r="129" spans="1:14" ht="87" customHeight="1" x14ac:dyDescent="0.4">
      <c r="A129" s="146" t="s">
        <v>835</v>
      </c>
      <c r="C129" s="1" t="s">
        <v>836</v>
      </c>
      <c r="G129" s="115">
        <v>34.700000000000003</v>
      </c>
      <c r="H129" s="116" t="s">
        <v>1</v>
      </c>
      <c r="I129" s="92"/>
      <c r="J129" s="19">
        <f>I129*G129</f>
        <v>0</v>
      </c>
      <c r="K129" s="19"/>
      <c r="L129" s="185"/>
    </row>
    <row r="130" spans="1:14" ht="87" customHeight="1" x14ac:dyDescent="0.4">
      <c r="A130" s="156" t="s">
        <v>13</v>
      </c>
      <c r="C130" s="1" t="s">
        <v>347</v>
      </c>
      <c r="G130" s="115">
        <v>69.55</v>
      </c>
      <c r="H130" s="116" t="s">
        <v>1</v>
      </c>
      <c r="I130" s="92"/>
      <c r="J130" s="19">
        <f t="shared" si="6"/>
        <v>0</v>
      </c>
      <c r="K130" s="19"/>
      <c r="L130" s="185"/>
    </row>
    <row r="131" spans="1:14" ht="87" customHeight="1" x14ac:dyDescent="0.4">
      <c r="A131" s="156" t="s">
        <v>359</v>
      </c>
      <c r="C131" s="1" t="s">
        <v>360</v>
      </c>
      <c r="G131" s="115">
        <v>29.35</v>
      </c>
      <c r="H131" s="116" t="s">
        <v>1</v>
      </c>
      <c r="I131" s="92"/>
      <c r="J131" s="19">
        <f t="shared" si="6"/>
        <v>0</v>
      </c>
      <c r="K131" s="19"/>
      <c r="L131" s="193"/>
    </row>
    <row r="132" spans="1:14" ht="87" customHeight="1" x14ac:dyDescent="0.4">
      <c r="A132" s="156" t="s">
        <v>199</v>
      </c>
      <c r="C132" s="1" t="s">
        <v>200</v>
      </c>
      <c r="G132" s="115">
        <v>299.5</v>
      </c>
      <c r="H132" s="116" t="s">
        <v>1</v>
      </c>
      <c r="I132" s="92"/>
      <c r="J132" s="19">
        <f t="shared" si="6"/>
        <v>0</v>
      </c>
      <c r="K132" s="19"/>
      <c r="L132" s="193"/>
    </row>
    <row r="133" spans="1:14" ht="87" customHeight="1" x14ac:dyDescent="0.4">
      <c r="A133" s="156" t="s">
        <v>568</v>
      </c>
      <c r="C133" s="1" t="s">
        <v>569</v>
      </c>
      <c r="G133" s="115">
        <v>77.95</v>
      </c>
      <c r="H133" s="116" t="s">
        <v>1</v>
      </c>
      <c r="I133" s="92"/>
      <c r="J133" s="19">
        <f>I133*G133</f>
        <v>0</v>
      </c>
      <c r="K133" s="19"/>
      <c r="L133" s="185"/>
      <c r="M133" s="83"/>
    </row>
    <row r="134" spans="1:14" ht="87" customHeight="1" x14ac:dyDescent="0.4">
      <c r="A134" s="156" t="s">
        <v>528</v>
      </c>
      <c r="C134" s="1" t="s">
        <v>529</v>
      </c>
      <c r="G134" s="115">
        <v>39</v>
      </c>
      <c r="H134" s="118" t="s">
        <v>1</v>
      </c>
      <c r="I134" s="92"/>
      <c r="J134" s="19">
        <f>I134*G134</f>
        <v>0</v>
      </c>
      <c r="K134" s="19"/>
      <c r="L134" s="185"/>
      <c r="M134" s="83"/>
    </row>
    <row r="135" spans="1:14" ht="87" customHeight="1" x14ac:dyDescent="0.4">
      <c r="A135" s="156" t="s">
        <v>504</v>
      </c>
      <c r="C135" s="1" t="s">
        <v>1293</v>
      </c>
      <c r="G135" s="115">
        <v>19.95</v>
      </c>
      <c r="H135" s="118" t="s">
        <v>1</v>
      </c>
      <c r="I135" s="92"/>
      <c r="J135" s="19">
        <f t="shared" si="6"/>
        <v>0</v>
      </c>
      <c r="K135" s="19"/>
      <c r="L135" s="185"/>
      <c r="M135" s="168"/>
    </row>
    <row r="136" spans="1:14" ht="87" customHeight="1" x14ac:dyDescent="0.4">
      <c r="A136" s="156" t="s">
        <v>1294</v>
      </c>
      <c r="C136" s="1" t="s">
        <v>1295</v>
      </c>
      <c r="G136" s="115">
        <v>29.95</v>
      </c>
      <c r="H136" s="118" t="s">
        <v>1</v>
      </c>
      <c r="I136" s="92"/>
      <c r="J136" s="19">
        <f>I136*G136</f>
        <v>0</v>
      </c>
      <c r="K136" s="19"/>
      <c r="L136" s="185"/>
      <c r="M136" s="168"/>
    </row>
    <row r="137" spans="1:14" s="9" customFormat="1" ht="24" customHeight="1" x14ac:dyDescent="0.4">
      <c r="A137" s="155"/>
      <c r="C137" s="10" t="s">
        <v>53</v>
      </c>
      <c r="D137" s="10"/>
      <c r="G137" s="120"/>
      <c r="H137" s="114"/>
      <c r="I137" s="94"/>
      <c r="J137" s="16"/>
      <c r="K137" s="16"/>
      <c r="L137" s="183"/>
      <c r="M137" s="56"/>
      <c r="N137" s="56"/>
    </row>
    <row r="138" spans="1:14" s="24" customFormat="1" ht="87" customHeight="1" x14ac:dyDescent="0.4">
      <c r="A138" s="157" t="s">
        <v>15</v>
      </c>
      <c r="C138" s="173" t="s">
        <v>985</v>
      </c>
      <c r="D138" s="33"/>
      <c r="G138" s="117">
        <v>22.95</v>
      </c>
      <c r="H138" s="118" t="s">
        <v>1</v>
      </c>
      <c r="I138" s="93"/>
      <c r="J138" s="34">
        <f t="shared" ref="J138:J158" si="7">I138*G138</f>
        <v>0</v>
      </c>
      <c r="K138" s="34"/>
      <c r="L138" s="197"/>
      <c r="M138" s="57"/>
      <c r="N138" s="57"/>
    </row>
    <row r="139" spans="1:14" s="24" customFormat="1" ht="87" customHeight="1" x14ac:dyDescent="0.4">
      <c r="A139" s="157" t="s">
        <v>584</v>
      </c>
      <c r="C139" s="173" t="s">
        <v>986</v>
      </c>
      <c r="D139" s="33"/>
      <c r="G139" s="117">
        <v>21.95</v>
      </c>
      <c r="H139" s="118" t="s">
        <v>1</v>
      </c>
      <c r="I139" s="93"/>
      <c r="J139" s="34">
        <f t="shared" si="7"/>
        <v>0</v>
      </c>
      <c r="K139" s="34"/>
      <c r="L139" s="197"/>
      <c r="M139" s="57"/>
      <c r="N139" s="57"/>
    </row>
    <row r="140" spans="1:14" s="24" customFormat="1" ht="87" customHeight="1" x14ac:dyDescent="0.4">
      <c r="A140" s="156" t="s">
        <v>358</v>
      </c>
      <c r="B140"/>
      <c r="C140" s="1" t="s">
        <v>987</v>
      </c>
      <c r="D140" s="33"/>
      <c r="G140" s="117">
        <v>51.55</v>
      </c>
      <c r="H140" s="118" t="s">
        <v>1</v>
      </c>
      <c r="I140" s="93"/>
      <c r="J140" s="34">
        <f t="shared" si="7"/>
        <v>0</v>
      </c>
      <c r="L140" s="185"/>
      <c r="M140" s="84"/>
      <c r="N140" s="57"/>
    </row>
    <row r="141" spans="1:14" s="24" customFormat="1" ht="87" customHeight="1" x14ac:dyDescent="0.4">
      <c r="A141" s="164" t="s">
        <v>821</v>
      </c>
      <c r="C141" s="33" t="s">
        <v>1298</v>
      </c>
      <c r="D141" s="33"/>
      <c r="G141" s="117">
        <v>149.94999999999999</v>
      </c>
      <c r="H141" s="118" t="s">
        <v>1</v>
      </c>
      <c r="I141" s="93"/>
      <c r="J141" s="34">
        <f t="shared" si="7"/>
        <v>0</v>
      </c>
      <c r="K141" s="34"/>
      <c r="L141" s="185"/>
      <c r="M141" s="37"/>
      <c r="N141" s="57"/>
    </row>
    <row r="142" spans="1:14" s="24" customFormat="1" ht="87" customHeight="1" x14ac:dyDescent="0.4">
      <c r="A142" s="157" t="s">
        <v>323</v>
      </c>
      <c r="C142" s="33" t="s">
        <v>321</v>
      </c>
      <c r="D142" s="33"/>
      <c r="G142" s="117">
        <v>44.95</v>
      </c>
      <c r="H142" s="118" t="s">
        <v>1</v>
      </c>
      <c r="I142" s="93"/>
      <c r="J142" s="34">
        <f t="shared" si="7"/>
        <v>0</v>
      </c>
      <c r="K142" s="34"/>
      <c r="L142" s="191"/>
      <c r="M142" s="57"/>
      <c r="N142" s="11"/>
    </row>
    <row r="143" spans="1:14" ht="87" customHeight="1" x14ac:dyDescent="0.4">
      <c r="A143" s="156" t="s">
        <v>324</v>
      </c>
      <c r="C143" s="1" t="s">
        <v>201</v>
      </c>
      <c r="G143" s="115">
        <v>37.97</v>
      </c>
      <c r="H143" s="118" t="s">
        <v>1</v>
      </c>
      <c r="I143" s="92"/>
      <c r="J143" s="19">
        <f t="shared" si="7"/>
        <v>0</v>
      </c>
      <c r="K143" s="19"/>
    </row>
    <row r="144" spans="1:14" ht="87" customHeight="1" x14ac:dyDescent="0.4">
      <c r="A144" s="156" t="s">
        <v>369</v>
      </c>
      <c r="C144" s="1" t="s">
        <v>1177</v>
      </c>
      <c r="G144" s="115">
        <v>134.97</v>
      </c>
      <c r="H144" s="118" t="s">
        <v>1</v>
      </c>
      <c r="I144" s="92"/>
      <c r="J144" s="19">
        <f t="shared" si="7"/>
        <v>0</v>
      </c>
      <c r="K144" s="19"/>
    </row>
    <row r="145" spans="1:19" ht="87" customHeight="1" x14ac:dyDescent="0.4">
      <c r="A145" s="156" t="s">
        <v>1087</v>
      </c>
      <c r="C145" s="1" t="s">
        <v>1088</v>
      </c>
      <c r="G145" s="115">
        <v>238.95</v>
      </c>
      <c r="H145" s="116" t="s">
        <v>6</v>
      </c>
      <c r="I145" s="92"/>
      <c r="J145" s="19">
        <f>I145*G145</f>
        <v>0</v>
      </c>
      <c r="K145" s="19"/>
      <c r="L145" s="185"/>
      <c r="M145" s="79"/>
      <c r="N145" s="168"/>
      <c r="O145" s="168"/>
    </row>
    <row r="146" spans="1:19" ht="87" customHeight="1" x14ac:dyDescent="0.4">
      <c r="A146" s="156" t="s">
        <v>37</v>
      </c>
      <c r="C146" s="1" t="s">
        <v>384</v>
      </c>
      <c r="G146" s="115">
        <v>13.97</v>
      </c>
      <c r="H146" s="118" t="s">
        <v>1</v>
      </c>
      <c r="I146" s="92"/>
      <c r="J146" s="19">
        <f t="shared" si="7"/>
        <v>0</v>
      </c>
      <c r="K146" s="19"/>
    </row>
    <row r="147" spans="1:19" ht="87" customHeight="1" x14ac:dyDescent="0.4">
      <c r="A147" s="156" t="s">
        <v>572</v>
      </c>
      <c r="C147" s="1" t="s">
        <v>577</v>
      </c>
      <c r="G147" s="115">
        <v>49.97</v>
      </c>
      <c r="H147" s="118" t="s">
        <v>1</v>
      </c>
      <c r="I147" s="92"/>
      <c r="J147" s="19">
        <f t="shared" si="7"/>
        <v>0</v>
      </c>
      <c r="K147" s="19"/>
    </row>
    <row r="148" spans="1:19" ht="87" customHeight="1" x14ac:dyDescent="0.4">
      <c r="A148" s="156" t="s">
        <v>573</v>
      </c>
      <c r="C148" s="22" t="s">
        <v>578</v>
      </c>
      <c r="G148" s="115">
        <v>178</v>
      </c>
      <c r="H148" s="118" t="s">
        <v>1</v>
      </c>
      <c r="I148" s="92"/>
      <c r="J148" s="19">
        <f t="shared" si="7"/>
        <v>0</v>
      </c>
      <c r="K148" s="19"/>
      <c r="L148" s="185"/>
      <c r="M148" s="168"/>
      <c r="P148" s="84"/>
      <c r="Q148" s="37"/>
    </row>
    <row r="149" spans="1:19" ht="87" customHeight="1" x14ac:dyDescent="0.4">
      <c r="A149" s="156" t="s">
        <v>372</v>
      </c>
      <c r="C149" s="1" t="s">
        <v>373</v>
      </c>
      <c r="G149" s="115">
        <v>77.989999999999995</v>
      </c>
      <c r="H149" s="118" t="s">
        <v>1</v>
      </c>
      <c r="I149" s="92"/>
      <c r="J149" s="19">
        <f t="shared" si="7"/>
        <v>0</v>
      </c>
      <c r="K149" s="19"/>
    </row>
    <row r="150" spans="1:19" s="24" customFormat="1" ht="87" customHeight="1" x14ac:dyDescent="0.4">
      <c r="A150" s="157" t="s">
        <v>325</v>
      </c>
      <c r="C150" s="33" t="s">
        <v>203</v>
      </c>
      <c r="D150" s="33"/>
      <c r="G150" s="117">
        <v>28.99</v>
      </c>
      <c r="H150" s="118" t="s">
        <v>1</v>
      </c>
      <c r="I150" s="93"/>
      <c r="J150" s="34">
        <f t="shared" si="7"/>
        <v>0</v>
      </c>
      <c r="K150" s="34"/>
      <c r="L150" s="197"/>
      <c r="M150" s="57"/>
      <c r="N150" s="57"/>
    </row>
    <row r="151" spans="1:19" s="24" customFormat="1" ht="87" customHeight="1" x14ac:dyDescent="0.4">
      <c r="A151" s="157" t="s">
        <v>273</v>
      </c>
      <c r="C151" s="33" t="s">
        <v>274</v>
      </c>
      <c r="D151" s="33"/>
      <c r="G151" s="117">
        <v>15.45</v>
      </c>
      <c r="H151" s="118" t="s">
        <v>1</v>
      </c>
      <c r="I151" s="93"/>
      <c r="J151" s="34">
        <f t="shared" si="7"/>
        <v>0</v>
      </c>
      <c r="K151" s="34"/>
      <c r="L151" s="197"/>
      <c r="M151" s="57"/>
      <c r="N151" s="57"/>
      <c r="O151"/>
    </row>
    <row r="152" spans="1:19" s="24" customFormat="1" ht="87" customHeight="1" x14ac:dyDescent="0.4">
      <c r="A152" s="157" t="s">
        <v>338</v>
      </c>
      <c r="C152" s="33" t="s">
        <v>339</v>
      </c>
      <c r="D152" s="33"/>
      <c r="G152" s="117">
        <v>15.59</v>
      </c>
      <c r="H152" s="116" t="s">
        <v>6</v>
      </c>
      <c r="I152" s="93"/>
      <c r="J152" s="34">
        <f t="shared" si="7"/>
        <v>0</v>
      </c>
      <c r="K152" s="34"/>
      <c r="L152" s="197"/>
      <c r="M152" s="57"/>
      <c r="N152" s="57"/>
    </row>
    <row r="153" spans="1:19" ht="87" customHeight="1" x14ac:dyDescent="0.4">
      <c r="A153" s="156" t="s">
        <v>106</v>
      </c>
      <c r="C153" s="1" t="s">
        <v>243</v>
      </c>
      <c r="G153" s="115">
        <v>19.850000000000001</v>
      </c>
      <c r="H153" s="118" t="s">
        <v>1</v>
      </c>
      <c r="I153" s="92"/>
      <c r="J153" s="19">
        <f t="shared" si="7"/>
        <v>0</v>
      </c>
      <c r="K153" s="19"/>
      <c r="L153" s="191"/>
    </row>
    <row r="154" spans="1:19" ht="87" customHeight="1" x14ac:dyDescent="0.4">
      <c r="A154" s="156" t="s">
        <v>225</v>
      </c>
      <c r="C154" s="1" t="s">
        <v>597</v>
      </c>
      <c r="G154" s="115">
        <v>14.45</v>
      </c>
      <c r="H154" s="118" t="s">
        <v>1</v>
      </c>
      <c r="I154" s="92"/>
      <c r="J154" s="19">
        <f t="shared" si="7"/>
        <v>0</v>
      </c>
      <c r="K154" s="19"/>
    </row>
    <row r="155" spans="1:19" ht="87" customHeight="1" x14ac:dyDescent="0.4">
      <c r="A155" s="156" t="s">
        <v>1165</v>
      </c>
      <c r="C155" s="1" t="s">
        <v>1166</v>
      </c>
      <c r="G155" s="115">
        <v>38.35</v>
      </c>
      <c r="H155" s="118" t="s">
        <v>1</v>
      </c>
      <c r="I155" s="92"/>
      <c r="J155" s="19">
        <f>I155*G155</f>
        <v>0</v>
      </c>
      <c r="K155" s="19"/>
      <c r="L155" s="185"/>
    </row>
    <row r="156" spans="1:19" ht="87" customHeight="1" x14ac:dyDescent="0.4">
      <c r="A156" s="156" t="s">
        <v>946</v>
      </c>
      <c r="C156" s="1" t="s">
        <v>947</v>
      </c>
      <c r="G156" s="115">
        <v>6.89</v>
      </c>
      <c r="H156" s="116" t="s">
        <v>6</v>
      </c>
      <c r="I156" s="92"/>
      <c r="J156" s="19">
        <f t="shared" si="7"/>
        <v>0</v>
      </c>
      <c r="K156" s="19"/>
      <c r="L156" s="191"/>
    </row>
    <row r="157" spans="1:19" ht="87" customHeight="1" x14ac:dyDescent="0.4">
      <c r="A157" s="156" t="s">
        <v>532</v>
      </c>
      <c r="C157" s="1" t="s">
        <v>948</v>
      </c>
      <c r="G157" s="115">
        <v>6.89</v>
      </c>
      <c r="H157" s="118" t="s">
        <v>1</v>
      </c>
      <c r="I157" s="92"/>
      <c r="J157" s="19">
        <f t="shared" si="7"/>
        <v>0</v>
      </c>
      <c r="K157" s="19"/>
      <c r="L157" s="191"/>
    </row>
    <row r="158" spans="1:19" ht="87" customHeight="1" x14ac:dyDescent="0.4">
      <c r="A158" s="156" t="s">
        <v>533</v>
      </c>
      <c r="C158" s="1" t="s">
        <v>326</v>
      </c>
      <c r="G158" s="115">
        <v>10.39</v>
      </c>
      <c r="H158" s="118" t="s">
        <v>1</v>
      </c>
      <c r="I158" s="76"/>
      <c r="J158" s="19">
        <f t="shared" si="7"/>
        <v>0</v>
      </c>
      <c r="K158" s="19"/>
      <c r="L158" s="193"/>
    </row>
    <row r="159" spans="1:19" ht="87" customHeight="1" x14ac:dyDescent="0.4">
      <c r="A159" s="156" t="s">
        <v>534</v>
      </c>
      <c r="C159" s="1" t="s">
        <v>535</v>
      </c>
      <c r="G159" s="115">
        <v>37.950000000000003</v>
      </c>
      <c r="H159" s="116" t="s">
        <v>6</v>
      </c>
      <c r="I159" s="76"/>
      <c r="J159" s="19">
        <f>I159*G159</f>
        <v>0</v>
      </c>
      <c r="K159" s="19"/>
      <c r="L159" s="185"/>
      <c r="M159" s="79"/>
      <c r="Q159" s="78"/>
      <c r="R159" s="36"/>
      <c r="S159" s="11"/>
    </row>
    <row r="160" spans="1:19" ht="87" customHeight="1" x14ac:dyDescent="0.4">
      <c r="A160" s="146" t="s">
        <v>822</v>
      </c>
      <c r="C160" s="1" t="s">
        <v>823</v>
      </c>
      <c r="G160" s="115">
        <v>52.35</v>
      </c>
      <c r="H160" s="116" t="s">
        <v>1</v>
      </c>
      <c r="I160" s="76"/>
      <c r="J160" s="19">
        <f>I160*G160</f>
        <v>0</v>
      </c>
      <c r="K160" s="19"/>
      <c r="L160" s="185"/>
      <c r="N160" s="78"/>
      <c r="O160" s="36"/>
    </row>
    <row r="161" spans="1:29" ht="87" customHeight="1" x14ac:dyDescent="0.4">
      <c r="A161" s="146" t="s">
        <v>873</v>
      </c>
      <c r="C161" s="1" t="s">
        <v>1204</v>
      </c>
      <c r="G161" s="115">
        <v>152.5</v>
      </c>
      <c r="H161" s="116" t="s">
        <v>1</v>
      </c>
      <c r="I161" s="76"/>
      <c r="J161" s="19">
        <f>I161*G161</f>
        <v>0</v>
      </c>
      <c r="K161" s="19"/>
      <c r="L161" s="185"/>
      <c r="N161" s="23"/>
      <c r="O161" s="36"/>
    </row>
    <row r="162" spans="1:29" ht="87" customHeight="1" x14ac:dyDescent="0.4">
      <c r="A162" s="146" t="s">
        <v>874</v>
      </c>
      <c r="C162" s="1" t="s">
        <v>1203</v>
      </c>
      <c r="G162" s="115">
        <v>158.5</v>
      </c>
      <c r="H162" s="116" t="s">
        <v>1</v>
      </c>
      <c r="I162" s="76"/>
      <c r="J162" s="19">
        <f>I162*G162</f>
        <v>0</v>
      </c>
      <c r="K162" s="19"/>
      <c r="L162" s="185"/>
      <c r="N162" s="23"/>
      <c r="O162" s="36"/>
    </row>
    <row r="163" spans="1:29" ht="87" customHeight="1" x14ac:dyDescent="0.4">
      <c r="A163" s="146" t="s">
        <v>368</v>
      </c>
      <c r="C163" s="22" t="s">
        <v>796</v>
      </c>
      <c r="G163" s="115">
        <v>7.97</v>
      </c>
      <c r="H163" s="116" t="s">
        <v>1</v>
      </c>
      <c r="I163" s="76"/>
      <c r="J163" s="19">
        <f t="shared" ref="J163:J174" si="8">I163*G163</f>
        <v>0</v>
      </c>
      <c r="K163" s="19"/>
      <c r="L163" s="199"/>
    </row>
    <row r="164" spans="1:29" ht="87" customHeight="1" x14ac:dyDescent="0.4">
      <c r="A164" s="146" t="s">
        <v>797</v>
      </c>
      <c r="C164" s="22" t="s">
        <v>798</v>
      </c>
      <c r="G164" s="115">
        <v>13.93</v>
      </c>
      <c r="H164" s="116" t="s">
        <v>1</v>
      </c>
      <c r="I164" s="76"/>
      <c r="J164" s="19">
        <f t="shared" si="8"/>
        <v>0</v>
      </c>
      <c r="K164" s="19"/>
      <c r="L164" s="199"/>
    </row>
    <row r="165" spans="1:29" ht="87" customHeight="1" x14ac:dyDescent="0.4">
      <c r="A165" s="146" t="s">
        <v>803</v>
      </c>
      <c r="C165" s="1" t="s">
        <v>764</v>
      </c>
      <c r="G165" s="115">
        <v>45.85</v>
      </c>
      <c r="H165" s="116" t="s">
        <v>1</v>
      </c>
      <c r="I165" s="76"/>
      <c r="J165" s="19">
        <f t="shared" si="8"/>
        <v>0</v>
      </c>
      <c r="K165" s="19"/>
      <c r="L165" s="185"/>
      <c r="M165" s="85"/>
    </row>
    <row r="166" spans="1:29" ht="87" customHeight="1" x14ac:dyDescent="0.4">
      <c r="A166" s="146" t="s">
        <v>804</v>
      </c>
      <c r="C166" s="1" t="s">
        <v>912</v>
      </c>
      <c r="G166" s="115">
        <v>54.74</v>
      </c>
      <c r="H166" s="116" t="s">
        <v>1</v>
      </c>
      <c r="I166" s="76"/>
      <c r="J166" s="19">
        <f t="shared" si="8"/>
        <v>0</v>
      </c>
      <c r="K166" s="19"/>
      <c r="M166" s="85"/>
    </row>
    <row r="167" spans="1:29" ht="87" customHeight="1" x14ac:dyDescent="0.4">
      <c r="A167" s="146" t="s">
        <v>702</v>
      </c>
      <c r="C167" s="1" t="s">
        <v>765</v>
      </c>
      <c r="G167" s="115">
        <v>76.95</v>
      </c>
      <c r="H167" s="116" t="s">
        <v>6</v>
      </c>
      <c r="I167" s="76"/>
      <c r="J167" s="19">
        <f t="shared" si="8"/>
        <v>0</v>
      </c>
      <c r="K167" s="19"/>
      <c r="L167" s="185"/>
      <c r="M167" s="85"/>
    </row>
    <row r="168" spans="1:29" ht="87" customHeight="1" x14ac:dyDescent="0.4">
      <c r="A168" s="146" t="s">
        <v>1112</v>
      </c>
      <c r="C168" s="1" t="s">
        <v>1113</v>
      </c>
      <c r="G168" s="115">
        <v>79.97</v>
      </c>
      <c r="H168" s="116" t="s">
        <v>1</v>
      </c>
      <c r="I168" s="76"/>
      <c r="J168" s="19">
        <f>I168*G168</f>
        <v>0</v>
      </c>
      <c r="K168" s="19"/>
      <c r="L168" s="185"/>
      <c r="M168" s="85"/>
    </row>
    <row r="169" spans="1:29" ht="87" customHeight="1" x14ac:dyDescent="0.4">
      <c r="A169" s="166" t="s">
        <v>848</v>
      </c>
      <c r="C169" s="1" t="s">
        <v>849</v>
      </c>
      <c r="G169" s="115">
        <v>75.75</v>
      </c>
      <c r="H169" s="116" t="s">
        <v>1</v>
      </c>
      <c r="I169" s="76"/>
      <c r="J169" s="19">
        <f t="shared" si="8"/>
        <v>0</v>
      </c>
      <c r="L169" s="185"/>
      <c r="M169" s="79"/>
      <c r="O169" s="19"/>
      <c r="X169" s="175"/>
      <c r="AA169" s="176"/>
      <c r="AC169" s="134"/>
    </row>
    <row r="170" spans="1:29" ht="87" customHeight="1" x14ac:dyDescent="0.4">
      <c r="A170" s="166" t="s">
        <v>850</v>
      </c>
      <c r="C170" s="1" t="s">
        <v>851</v>
      </c>
      <c r="G170" s="115">
        <v>39.950000000000003</v>
      </c>
      <c r="H170" s="116" t="s">
        <v>1</v>
      </c>
      <c r="I170" s="76"/>
      <c r="J170" s="19">
        <f t="shared" si="8"/>
        <v>0</v>
      </c>
      <c r="K170" s="19"/>
      <c r="L170" s="185"/>
      <c r="M170" s="176"/>
      <c r="W170" s="177"/>
    </row>
    <row r="171" spans="1:29" ht="87" customHeight="1" x14ac:dyDescent="0.4">
      <c r="A171" s="166" t="s">
        <v>885</v>
      </c>
      <c r="C171" s="1" t="s">
        <v>886</v>
      </c>
      <c r="G171" s="115">
        <v>38.75</v>
      </c>
      <c r="H171" s="116" t="s">
        <v>1</v>
      </c>
      <c r="I171" s="76"/>
      <c r="J171" s="19">
        <f t="shared" si="8"/>
        <v>0</v>
      </c>
      <c r="K171" s="19"/>
      <c r="L171" s="200"/>
      <c r="M171" s="176"/>
    </row>
    <row r="172" spans="1:29" ht="87" customHeight="1" x14ac:dyDescent="0.4">
      <c r="A172" s="160" t="s">
        <v>1077</v>
      </c>
      <c r="C172" s="1" t="s">
        <v>1078</v>
      </c>
      <c r="G172" s="115">
        <v>125</v>
      </c>
      <c r="H172" s="116" t="s">
        <v>1</v>
      </c>
      <c r="I172" s="76"/>
      <c r="J172" s="19">
        <f t="shared" si="8"/>
        <v>0</v>
      </c>
      <c r="K172" s="19"/>
      <c r="R172" s="83"/>
    </row>
    <row r="173" spans="1:29" ht="87" customHeight="1" x14ac:dyDescent="0.4">
      <c r="A173" s="156" t="s">
        <v>525</v>
      </c>
      <c r="C173" s="1" t="s">
        <v>526</v>
      </c>
      <c r="G173" s="115">
        <v>6.75</v>
      </c>
      <c r="H173" s="116" t="s">
        <v>1</v>
      </c>
      <c r="I173" s="76"/>
      <c r="J173" s="19">
        <f t="shared" si="8"/>
        <v>0</v>
      </c>
      <c r="K173" s="168" t="s">
        <v>1126</v>
      </c>
      <c r="L173" s="193"/>
    </row>
    <row r="174" spans="1:29" ht="87" customHeight="1" x14ac:dyDescent="0.4">
      <c r="A174" s="156" t="s">
        <v>148</v>
      </c>
      <c r="C174" s="1" t="s">
        <v>527</v>
      </c>
      <c r="G174" s="115">
        <v>6.75</v>
      </c>
      <c r="H174" s="116" t="s">
        <v>1</v>
      </c>
      <c r="I174" s="76"/>
      <c r="J174" s="19">
        <f t="shared" si="8"/>
        <v>0</v>
      </c>
      <c r="K174" s="168" t="s">
        <v>1126</v>
      </c>
    </row>
    <row r="175" spans="1:29" s="9" customFormat="1" ht="24" customHeight="1" x14ac:dyDescent="0.4">
      <c r="A175" s="155"/>
      <c r="C175" s="10" t="s">
        <v>1253</v>
      </c>
      <c r="D175" s="10"/>
      <c r="G175" s="120"/>
      <c r="H175" s="114"/>
      <c r="I175" s="94"/>
      <c r="J175" s="135"/>
      <c r="K175" s="135"/>
      <c r="L175" s="183"/>
      <c r="M175" s="56"/>
      <c r="N175" s="56"/>
    </row>
    <row r="176" spans="1:29" ht="87" customHeight="1" x14ac:dyDescent="0.4">
      <c r="A176" s="156" t="s">
        <v>1083</v>
      </c>
      <c r="C176" s="1" t="s">
        <v>1082</v>
      </c>
      <c r="G176" s="115">
        <v>85.95</v>
      </c>
      <c r="H176" s="116" t="s">
        <v>1</v>
      </c>
      <c r="I176" s="77"/>
      <c r="J176" s="19">
        <f>I176*G176</f>
        <v>0</v>
      </c>
      <c r="K176" s="19"/>
    </row>
    <row r="177" spans="1:21" ht="87" customHeight="1" x14ac:dyDescent="0.4">
      <c r="A177" s="156" t="s">
        <v>990</v>
      </c>
      <c r="C177" s="1" t="s">
        <v>1296</v>
      </c>
      <c r="G177" s="115">
        <v>129.75</v>
      </c>
      <c r="H177" s="116" t="s">
        <v>1</v>
      </c>
      <c r="I177" s="77"/>
      <c r="J177" s="19">
        <f>I177*G177</f>
        <v>0</v>
      </c>
      <c r="K177" s="19"/>
    </row>
    <row r="178" spans="1:21" ht="87" customHeight="1" x14ac:dyDescent="0.4">
      <c r="A178" s="156" t="s">
        <v>979</v>
      </c>
      <c r="C178" s="1" t="s">
        <v>1297</v>
      </c>
      <c r="G178" s="115">
        <v>149.75</v>
      </c>
      <c r="H178" s="116" t="s">
        <v>1</v>
      </c>
      <c r="I178" s="77"/>
      <c r="J178" s="19">
        <f>I178*G178</f>
        <v>0</v>
      </c>
      <c r="K178" s="19"/>
      <c r="L178" s="191"/>
    </row>
    <row r="179" spans="1:21" ht="87" customHeight="1" x14ac:dyDescent="0.4">
      <c r="A179" s="165" t="s">
        <v>888</v>
      </c>
      <c r="C179" s="139" t="s">
        <v>889</v>
      </c>
      <c r="G179" s="117">
        <v>629.99</v>
      </c>
      <c r="H179" s="123" t="s">
        <v>6</v>
      </c>
      <c r="I179" s="77"/>
      <c r="J179" s="19">
        <f>I179*G179</f>
        <v>0</v>
      </c>
      <c r="K179" s="19"/>
      <c r="L179" s="185"/>
      <c r="M179" s="79"/>
      <c r="N179" s="23"/>
      <c r="O179" s="169"/>
    </row>
    <row r="180" spans="1:21" ht="87" customHeight="1" x14ac:dyDescent="0.4">
      <c r="A180" s="165" t="s">
        <v>1254</v>
      </c>
      <c r="C180" s="139" t="s">
        <v>1255</v>
      </c>
      <c r="G180" s="115">
        <v>164.95</v>
      </c>
      <c r="H180" s="116" t="s">
        <v>2</v>
      </c>
      <c r="I180" s="77"/>
      <c r="J180" s="19">
        <f>I180*G180</f>
        <v>0</v>
      </c>
      <c r="K180" s="19"/>
      <c r="L180" s="185"/>
      <c r="M180" s="79"/>
    </row>
    <row r="181" spans="1:21" s="9" customFormat="1" ht="24" customHeight="1" x14ac:dyDescent="0.4">
      <c r="A181" s="155"/>
      <c r="C181" s="10" t="s">
        <v>887</v>
      </c>
      <c r="D181" s="10"/>
      <c r="G181" s="120"/>
      <c r="H181" s="114"/>
      <c r="I181" s="94"/>
      <c r="J181" s="135"/>
      <c r="K181" s="135"/>
      <c r="L181" s="183"/>
      <c r="M181" s="56"/>
      <c r="N181" s="56"/>
    </row>
    <row r="182" spans="1:21" ht="87" customHeight="1" x14ac:dyDescent="0.4">
      <c r="A182" s="156" t="s">
        <v>680</v>
      </c>
      <c r="C182" s="21" t="s">
        <v>681</v>
      </c>
      <c r="G182" s="115">
        <v>11.19</v>
      </c>
      <c r="H182" s="116" t="s">
        <v>1</v>
      </c>
      <c r="I182" s="77"/>
      <c r="J182" s="19">
        <f t="shared" ref="J182:J187" si="9">I182*G182</f>
        <v>0</v>
      </c>
      <c r="K182" s="19"/>
      <c r="L182" s="185"/>
      <c r="M182" s="85"/>
    </row>
    <row r="183" spans="1:21" ht="87" customHeight="1" x14ac:dyDescent="0.4">
      <c r="A183" s="156" t="s">
        <v>594</v>
      </c>
      <c r="C183" s="70" t="s">
        <v>595</v>
      </c>
      <c r="G183" s="115">
        <v>27.85</v>
      </c>
      <c r="H183" s="123" t="s">
        <v>6</v>
      </c>
      <c r="I183" s="92"/>
      <c r="J183" s="19">
        <f t="shared" si="9"/>
        <v>0</v>
      </c>
      <c r="K183" s="19"/>
      <c r="L183" s="185"/>
      <c r="M183" s="85"/>
    </row>
    <row r="184" spans="1:21" ht="87" customHeight="1" x14ac:dyDescent="0.4">
      <c r="A184" s="156" t="s">
        <v>251</v>
      </c>
      <c r="C184" s="21" t="s">
        <v>252</v>
      </c>
      <c r="G184" s="115">
        <v>23.85</v>
      </c>
      <c r="H184" s="123" t="s">
        <v>6</v>
      </c>
      <c r="I184" s="92"/>
      <c r="J184" s="19">
        <f t="shared" si="9"/>
        <v>0</v>
      </c>
      <c r="K184" s="19"/>
      <c r="L184" s="193"/>
    </row>
    <row r="185" spans="1:21" ht="87" customHeight="1" x14ac:dyDescent="0.4">
      <c r="A185" s="156" t="s">
        <v>248</v>
      </c>
      <c r="C185" s="21" t="s">
        <v>250</v>
      </c>
      <c r="G185" s="115">
        <v>8.85</v>
      </c>
      <c r="H185" s="116" t="s">
        <v>1</v>
      </c>
      <c r="I185" s="92"/>
      <c r="J185" s="19">
        <f t="shared" si="9"/>
        <v>0</v>
      </c>
      <c r="K185" s="19"/>
      <c r="L185" s="193"/>
    </row>
    <row r="186" spans="1:21" s="24" customFormat="1" ht="87" customHeight="1" x14ac:dyDescent="0.4">
      <c r="A186" s="156" t="s">
        <v>652</v>
      </c>
      <c r="B186"/>
      <c r="C186" s="1" t="s">
        <v>653</v>
      </c>
      <c r="D186" s="33"/>
      <c r="G186" s="115">
        <v>39.950000000000003</v>
      </c>
      <c r="H186" s="116" t="s">
        <v>1</v>
      </c>
      <c r="I186" s="92"/>
      <c r="J186" s="19">
        <f t="shared" si="9"/>
        <v>0</v>
      </c>
      <c r="K186" s="19"/>
      <c r="L186" s="197"/>
      <c r="M186" s="57"/>
      <c r="N186" s="57"/>
    </row>
    <row r="187" spans="1:21" ht="87" customHeight="1" x14ac:dyDescent="0.4">
      <c r="A187" s="156" t="s">
        <v>232</v>
      </c>
      <c r="C187" s="1" t="s">
        <v>426</v>
      </c>
      <c r="G187" s="115">
        <v>24.49</v>
      </c>
      <c r="H187" s="123" t="s">
        <v>6</v>
      </c>
      <c r="I187" s="92"/>
      <c r="J187" s="19">
        <f t="shared" si="9"/>
        <v>0</v>
      </c>
      <c r="K187" s="19"/>
      <c r="L187" s="185"/>
    </row>
    <row r="188" spans="1:21" s="9" customFormat="1" ht="24" customHeight="1" x14ac:dyDescent="0.4">
      <c r="A188" s="155"/>
      <c r="C188" s="10" t="s">
        <v>88</v>
      </c>
      <c r="D188" s="10"/>
      <c r="G188" s="120"/>
      <c r="H188" s="114"/>
      <c r="I188" s="94"/>
      <c r="J188" s="16"/>
      <c r="K188" s="16"/>
      <c r="L188" s="183"/>
      <c r="M188" s="56"/>
      <c r="N188" s="56"/>
    </row>
    <row r="189" spans="1:21" ht="87" customHeight="1" x14ac:dyDescent="0.4">
      <c r="A189" s="156" t="s">
        <v>153</v>
      </c>
      <c r="C189" s="1" t="s">
        <v>154</v>
      </c>
      <c r="G189" s="115">
        <v>79.97</v>
      </c>
      <c r="H189" s="116" t="s">
        <v>1</v>
      </c>
      <c r="I189" s="93"/>
      <c r="J189" s="19">
        <f t="shared" ref="J189:J203" si="10">I189*G189</f>
        <v>0</v>
      </c>
      <c r="R189" s="19"/>
      <c r="S189" s="79"/>
      <c r="T189" s="11"/>
      <c r="U189" s="11"/>
    </row>
    <row r="190" spans="1:21" ht="87" customHeight="1" x14ac:dyDescent="0.4">
      <c r="A190" s="156" t="s">
        <v>449</v>
      </c>
      <c r="B190" t="s">
        <v>450</v>
      </c>
      <c r="C190" s="1" t="s">
        <v>459</v>
      </c>
      <c r="G190" s="115">
        <v>127</v>
      </c>
      <c r="H190" s="116" t="s">
        <v>1</v>
      </c>
      <c r="I190" s="93"/>
      <c r="J190" s="19">
        <f t="shared" si="10"/>
        <v>0</v>
      </c>
      <c r="R190" s="19"/>
      <c r="S190" s="79"/>
      <c r="T190" s="11"/>
      <c r="U190" s="11"/>
    </row>
    <row r="191" spans="1:21" ht="87" customHeight="1" x14ac:dyDescent="0.4">
      <c r="A191" s="146" t="s">
        <v>787</v>
      </c>
      <c r="C191" s="1" t="s">
        <v>788</v>
      </c>
      <c r="G191" s="115">
        <v>55.45</v>
      </c>
      <c r="H191" s="116" t="s">
        <v>1</v>
      </c>
      <c r="I191" s="93"/>
      <c r="J191" s="19">
        <f>I191*G191</f>
        <v>0</v>
      </c>
      <c r="L191" s="185"/>
      <c r="R191" s="19"/>
      <c r="S191" s="37"/>
      <c r="T191" s="11"/>
      <c r="U191" s="11"/>
    </row>
    <row r="192" spans="1:21" ht="87" customHeight="1" x14ac:dyDescent="0.4">
      <c r="A192" s="156" t="s">
        <v>125</v>
      </c>
      <c r="C192" s="1" t="s">
        <v>126</v>
      </c>
      <c r="G192" s="115">
        <v>23.49</v>
      </c>
      <c r="H192" s="116" t="s">
        <v>1</v>
      </c>
      <c r="I192" s="93"/>
      <c r="J192" s="19">
        <f t="shared" si="10"/>
        <v>0</v>
      </c>
      <c r="R192" s="19"/>
      <c r="S192" s="78"/>
      <c r="T192" s="11"/>
      <c r="U192" s="11"/>
    </row>
    <row r="193" spans="1:21" ht="87" customHeight="1" x14ac:dyDescent="0.4">
      <c r="A193" s="156" t="s">
        <v>921</v>
      </c>
      <c r="C193" s="1" t="s">
        <v>922</v>
      </c>
      <c r="G193" s="115">
        <v>67.900000000000006</v>
      </c>
      <c r="H193" s="116" t="s">
        <v>1</v>
      </c>
      <c r="I193" s="93"/>
      <c r="J193" s="19">
        <f>I193*G193</f>
        <v>0</v>
      </c>
      <c r="L193" s="185"/>
      <c r="R193" s="19"/>
      <c r="S193" s="23"/>
      <c r="T193" s="11"/>
      <c r="U193" s="11"/>
    </row>
    <row r="194" spans="1:21" ht="87" customHeight="1" x14ac:dyDescent="0.4">
      <c r="A194" s="156" t="s">
        <v>12</v>
      </c>
      <c r="C194" s="1" t="s">
        <v>4</v>
      </c>
      <c r="G194" s="115">
        <v>24.5</v>
      </c>
      <c r="H194" s="116" t="s">
        <v>1</v>
      </c>
      <c r="I194" s="97"/>
      <c r="J194" s="19">
        <f t="shared" si="10"/>
        <v>0</v>
      </c>
      <c r="R194" s="19"/>
      <c r="S194" s="84"/>
      <c r="T194" s="11"/>
      <c r="U194" s="11"/>
    </row>
    <row r="195" spans="1:21" ht="87" customHeight="1" x14ac:dyDescent="0.4">
      <c r="A195" s="156" t="s">
        <v>685</v>
      </c>
      <c r="C195" s="1" t="s">
        <v>686</v>
      </c>
      <c r="G195" s="115">
        <v>49.95</v>
      </c>
      <c r="H195" s="116" t="s">
        <v>6</v>
      </c>
      <c r="I195" s="92"/>
      <c r="J195" s="19">
        <f t="shared" si="10"/>
        <v>0</v>
      </c>
      <c r="R195" s="19"/>
      <c r="S195" s="86"/>
      <c r="T195" s="11"/>
      <c r="U195" s="11"/>
    </row>
    <row r="196" spans="1:21" ht="87" customHeight="1" x14ac:dyDescent="0.4">
      <c r="A196" s="161" t="s">
        <v>731</v>
      </c>
      <c r="C196" s="1" t="s">
        <v>118</v>
      </c>
      <c r="G196" s="115">
        <v>99.9</v>
      </c>
      <c r="H196" s="116" t="s">
        <v>1</v>
      </c>
      <c r="I196" s="97"/>
      <c r="J196" s="19">
        <f>I196*G196</f>
        <v>0</v>
      </c>
      <c r="L196" s="185"/>
      <c r="R196" s="19"/>
      <c r="S196" s="79"/>
      <c r="T196" s="11"/>
      <c r="U196" s="11"/>
    </row>
    <row r="197" spans="1:21" ht="87" customHeight="1" x14ac:dyDescent="0.4">
      <c r="A197" s="156" t="s">
        <v>614</v>
      </c>
      <c r="C197" s="1" t="s">
        <v>615</v>
      </c>
      <c r="G197" s="115">
        <v>30.97</v>
      </c>
      <c r="H197" s="116" t="s">
        <v>1</v>
      </c>
      <c r="I197" s="92"/>
      <c r="J197" s="19">
        <f>I197*G197</f>
        <v>0</v>
      </c>
      <c r="R197" s="19"/>
      <c r="S197" s="86"/>
      <c r="T197" s="11"/>
      <c r="U197" s="11"/>
    </row>
    <row r="198" spans="1:21" ht="87" customHeight="1" x14ac:dyDescent="0.4">
      <c r="A198" s="156" t="s">
        <v>613</v>
      </c>
      <c r="C198" s="1" t="s">
        <v>616</v>
      </c>
      <c r="G198" s="115">
        <v>14.99</v>
      </c>
      <c r="H198" s="116" t="s">
        <v>1</v>
      </c>
      <c r="I198" s="92"/>
      <c r="J198" s="19">
        <f>I198*G198</f>
        <v>0</v>
      </c>
      <c r="L198" s="185"/>
      <c r="R198" s="19"/>
      <c r="S198" s="86"/>
      <c r="T198" s="11"/>
      <c r="U198" s="11"/>
    </row>
    <row r="199" spans="1:21" ht="87" customHeight="1" x14ac:dyDescent="0.4">
      <c r="A199" s="156" t="s">
        <v>124</v>
      </c>
      <c r="C199" s="1" t="s">
        <v>453</v>
      </c>
      <c r="G199" s="115">
        <v>17.97</v>
      </c>
      <c r="H199" s="116" t="s">
        <v>6</v>
      </c>
      <c r="I199" s="92"/>
      <c r="J199" s="19">
        <f t="shared" si="10"/>
        <v>0</v>
      </c>
      <c r="R199" s="19"/>
      <c r="S199" s="86"/>
      <c r="T199" s="11"/>
      <c r="U199" s="11"/>
    </row>
    <row r="200" spans="1:21" ht="87" customHeight="1" x14ac:dyDescent="0.4">
      <c r="A200" s="156" t="s">
        <v>454</v>
      </c>
      <c r="C200" s="1" t="s">
        <v>455</v>
      </c>
      <c r="G200" s="115">
        <v>95.55</v>
      </c>
      <c r="H200" s="116" t="s">
        <v>1</v>
      </c>
      <c r="I200" s="92"/>
      <c r="J200" s="19">
        <f t="shared" si="10"/>
        <v>0</v>
      </c>
      <c r="R200" s="19"/>
      <c r="S200" s="85"/>
      <c r="T200" s="11"/>
      <c r="U200" s="11"/>
    </row>
    <row r="201" spans="1:21" ht="87" customHeight="1" x14ac:dyDescent="0.4">
      <c r="A201" s="156" t="s">
        <v>936</v>
      </c>
      <c r="C201" s="40" t="s">
        <v>950</v>
      </c>
      <c r="G201" s="115">
        <v>274.75</v>
      </c>
      <c r="H201" s="116" t="s">
        <v>6</v>
      </c>
      <c r="I201" s="92"/>
      <c r="J201" s="19">
        <f t="shared" si="10"/>
        <v>0</v>
      </c>
      <c r="R201" s="19"/>
      <c r="S201" s="23"/>
      <c r="T201" s="11"/>
      <c r="U201" s="11"/>
    </row>
    <row r="202" spans="1:21" ht="87" customHeight="1" x14ac:dyDescent="0.4">
      <c r="A202" s="156" t="s">
        <v>663</v>
      </c>
      <c r="C202" s="39" t="s">
        <v>1343</v>
      </c>
      <c r="G202" s="115">
        <v>34.99</v>
      </c>
      <c r="H202" s="116" t="s">
        <v>1</v>
      </c>
      <c r="I202" s="92"/>
      <c r="J202" s="19">
        <f>I202*G202</f>
        <v>0</v>
      </c>
      <c r="R202" s="19"/>
      <c r="S202" s="85"/>
      <c r="T202" s="11"/>
      <c r="U202" s="11"/>
    </row>
    <row r="203" spans="1:21" ht="87" customHeight="1" x14ac:dyDescent="0.4">
      <c r="A203" s="156" t="s">
        <v>231</v>
      </c>
      <c r="C203" s="40" t="s">
        <v>1344</v>
      </c>
      <c r="G203" s="115">
        <v>92.75</v>
      </c>
      <c r="H203" s="116" t="s">
        <v>1</v>
      </c>
      <c r="I203" s="92"/>
      <c r="J203" s="19">
        <f t="shared" si="10"/>
        <v>0</v>
      </c>
      <c r="O203" s="11"/>
      <c r="R203" s="19"/>
      <c r="S203" s="85"/>
      <c r="T203" s="11"/>
      <c r="U203" s="11"/>
    </row>
    <row r="204" spans="1:21" s="9" customFormat="1" ht="24" customHeight="1" x14ac:dyDescent="0.4">
      <c r="A204" s="155"/>
      <c r="C204" s="10" t="s">
        <v>54</v>
      </c>
      <c r="D204" s="10"/>
      <c r="G204" s="120"/>
      <c r="H204" s="114"/>
      <c r="I204" s="94"/>
      <c r="J204" s="16"/>
      <c r="K204" s="16"/>
      <c r="L204" s="183"/>
      <c r="M204" s="56"/>
      <c r="N204" s="56"/>
    </row>
    <row r="205" spans="1:21" ht="87" customHeight="1" x14ac:dyDescent="0.4">
      <c r="A205" s="156" t="s">
        <v>14</v>
      </c>
      <c r="C205" s="1" t="s">
        <v>530</v>
      </c>
      <c r="G205" s="115">
        <v>7.49</v>
      </c>
      <c r="H205" s="123" t="s">
        <v>6</v>
      </c>
      <c r="I205" s="92"/>
      <c r="J205" s="19">
        <f t="shared" ref="J205:J211" si="11">I205*G205</f>
        <v>0</v>
      </c>
      <c r="K205" s="19"/>
    </row>
    <row r="206" spans="1:21" ht="87" customHeight="1" x14ac:dyDescent="0.4">
      <c r="A206" s="156" t="s">
        <v>489</v>
      </c>
      <c r="C206" s="40" t="s">
        <v>490</v>
      </c>
      <c r="G206" s="115">
        <v>38.65</v>
      </c>
      <c r="H206" s="116" t="s">
        <v>6</v>
      </c>
      <c r="I206" s="92"/>
      <c r="J206" s="19">
        <f t="shared" si="11"/>
        <v>0</v>
      </c>
      <c r="K206" s="19"/>
      <c r="N206" s="78"/>
    </row>
    <row r="207" spans="1:21" ht="87" customHeight="1" x14ac:dyDescent="0.4">
      <c r="A207" s="156" t="s">
        <v>1110</v>
      </c>
      <c r="C207" s="40" t="s">
        <v>655</v>
      </c>
      <c r="G207" s="115">
        <v>82.95</v>
      </c>
      <c r="H207" s="116" t="s">
        <v>1</v>
      </c>
      <c r="I207" s="92"/>
      <c r="J207" s="19">
        <f t="shared" si="11"/>
        <v>0</v>
      </c>
      <c r="K207" s="19"/>
      <c r="L207" s="185"/>
      <c r="N207" s="79"/>
    </row>
    <row r="208" spans="1:21" ht="87" customHeight="1" x14ac:dyDescent="0.4">
      <c r="A208" s="156" t="s">
        <v>171</v>
      </c>
      <c r="C208" s="1" t="s">
        <v>172</v>
      </c>
      <c r="G208" s="115">
        <v>25.95</v>
      </c>
      <c r="H208" s="116" t="s">
        <v>1</v>
      </c>
      <c r="I208" s="92"/>
      <c r="J208" s="19">
        <f t="shared" si="11"/>
        <v>0</v>
      </c>
      <c r="K208" s="19"/>
      <c r="N208" s="78"/>
    </row>
    <row r="209" spans="1:14" ht="87" customHeight="1" x14ac:dyDescent="0.4">
      <c r="A209" s="156" t="s">
        <v>952</v>
      </c>
      <c r="C209" s="172" t="s">
        <v>953</v>
      </c>
      <c r="G209" s="115">
        <v>129.94999999999999</v>
      </c>
      <c r="H209" s="116" t="s">
        <v>1</v>
      </c>
      <c r="I209" s="92"/>
      <c r="J209" s="19">
        <f t="shared" si="11"/>
        <v>0</v>
      </c>
      <c r="K209" s="168"/>
      <c r="L209" s="185"/>
      <c r="N209" s="78"/>
    </row>
    <row r="210" spans="1:14" ht="87" customHeight="1" x14ac:dyDescent="0.4">
      <c r="A210" s="156" t="s">
        <v>654</v>
      </c>
      <c r="C210" s="172" t="s">
        <v>978</v>
      </c>
      <c r="G210" s="115">
        <v>218.95</v>
      </c>
      <c r="H210" s="116" t="s">
        <v>1</v>
      </c>
      <c r="I210" s="92"/>
      <c r="J210" s="19">
        <f t="shared" si="11"/>
        <v>0</v>
      </c>
      <c r="K210" s="19"/>
      <c r="N210" s="78"/>
    </row>
    <row r="211" spans="1:14" ht="87" customHeight="1" x14ac:dyDescent="0.4">
      <c r="A211" s="156" t="s">
        <v>1053</v>
      </c>
      <c r="C211" s="172" t="s">
        <v>1054</v>
      </c>
      <c r="G211" s="115">
        <v>39.99</v>
      </c>
      <c r="H211" s="116" t="s">
        <v>1</v>
      </c>
      <c r="I211" s="92"/>
      <c r="J211" s="19">
        <f t="shared" si="11"/>
        <v>0</v>
      </c>
      <c r="K211" s="19"/>
      <c r="L211" s="185"/>
      <c r="N211" s="78"/>
    </row>
    <row r="212" spans="1:14" ht="87" customHeight="1" x14ac:dyDescent="0.4">
      <c r="A212" s="156" t="s">
        <v>701</v>
      </c>
      <c r="C212" s="1" t="s">
        <v>700</v>
      </c>
      <c r="G212" s="115">
        <v>115</v>
      </c>
      <c r="H212" s="116" t="s">
        <v>1</v>
      </c>
      <c r="I212" s="92"/>
      <c r="J212" s="19">
        <f t="shared" ref="J212:J215" si="12">I212*G212</f>
        <v>0</v>
      </c>
      <c r="K212" s="19"/>
      <c r="L212" s="185"/>
      <c r="N212" s="78"/>
    </row>
    <row r="213" spans="1:14" ht="87" customHeight="1" x14ac:dyDescent="0.4">
      <c r="A213" s="146" t="s">
        <v>729</v>
      </c>
      <c r="C213" s="40" t="s">
        <v>730</v>
      </c>
      <c r="G213" s="115">
        <v>59.95</v>
      </c>
      <c r="H213" s="123" t="s">
        <v>6</v>
      </c>
      <c r="I213" s="92"/>
      <c r="J213" s="19">
        <f t="shared" si="12"/>
        <v>0</v>
      </c>
      <c r="K213" s="19"/>
      <c r="L213" s="185"/>
      <c r="N213" s="140"/>
    </row>
    <row r="214" spans="1:14" ht="87" customHeight="1" x14ac:dyDescent="0.4">
      <c r="A214" s="146" t="s">
        <v>1132</v>
      </c>
      <c r="C214" s="211" t="s">
        <v>1133</v>
      </c>
      <c r="G214" s="115">
        <v>24.5</v>
      </c>
      <c r="H214" s="116" t="s">
        <v>1</v>
      </c>
      <c r="I214" s="92"/>
      <c r="J214" s="19">
        <f>I214*G214</f>
        <v>0</v>
      </c>
      <c r="K214" s="19"/>
      <c r="L214" s="185"/>
      <c r="N214" s="140"/>
    </row>
    <row r="215" spans="1:14" ht="87" customHeight="1" x14ac:dyDescent="0.4">
      <c r="A215" s="146" t="s">
        <v>870</v>
      </c>
      <c r="C215" s="40" t="s">
        <v>871</v>
      </c>
      <c r="G215" s="115">
        <v>45.95</v>
      </c>
      <c r="H215" s="116" t="s">
        <v>1</v>
      </c>
      <c r="I215" s="92"/>
      <c r="J215" s="19">
        <f t="shared" si="12"/>
        <v>0</v>
      </c>
      <c r="K215" s="19"/>
      <c r="L215" s="185"/>
      <c r="M215" s="168"/>
      <c r="N215" s="23"/>
    </row>
    <row r="216" spans="1:14" ht="87" customHeight="1" x14ac:dyDescent="0.4">
      <c r="A216" s="156" t="s">
        <v>498</v>
      </c>
      <c r="C216" s="1" t="s">
        <v>710</v>
      </c>
      <c r="G216" s="115">
        <v>123.97</v>
      </c>
      <c r="H216" s="116" t="s">
        <v>1</v>
      </c>
      <c r="I216" s="92"/>
      <c r="J216" s="19">
        <f>I216*G216</f>
        <v>0</v>
      </c>
      <c r="K216" s="19"/>
    </row>
    <row r="217" spans="1:14" s="9" customFormat="1" ht="24" customHeight="1" x14ac:dyDescent="0.4">
      <c r="A217" s="155"/>
      <c r="C217" s="10" t="s">
        <v>55</v>
      </c>
      <c r="D217" s="10"/>
      <c r="G217" s="120"/>
      <c r="H217" s="114"/>
      <c r="I217" s="94"/>
      <c r="J217" s="16"/>
      <c r="K217" s="16"/>
      <c r="L217" s="183"/>
      <c r="M217" s="56"/>
      <c r="N217" s="56"/>
    </row>
    <row r="218" spans="1:14" ht="87" customHeight="1" x14ac:dyDescent="0.4">
      <c r="A218" s="156" t="s">
        <v>104</v>
      </c>
      <c r="C218" s="1" t="s">
        <v>160</v>
      </c>
      <c r="G218" s="115">
        <v>49.27</v>
      </c>
      <c r="H218" s="116" t="s">
        <v>1</v>
      </c>
      <c r="I218" s="92"/>
      <c r="J218" s="19">
        <f t="shared" ref="J218:J232" si="13">I218*G218</f>
        <v>0</v>
      </c>
      <c r="K218" s="19"/>
    </row>
    <row r="219" spans="1:14" ht="87" customHeight="1" x14ac:dyDescent="0.4">
      <c r="A219" s="156" t="s">
        <v>630</v>
      </c>
      <c r="C219" s="1" t="s">
        <v>161</v>
      </c>
      <c r="G219" s="115">
        <v>27.39</v>
      </c>
      <c r="H219" s="116" t="s">
        <v>1</v>
      </c>
      <c r="I219" s="92"/>
      <c r="J219" s="19">
        <f t="shared" si="13"/>
        <v>0</v>
      </c>
      <c r="K219" s="19"/>
      <c r="N219"/>
    </row>
    <row r="220" spans="1:14" ht="87" customHeight="1" x14ac:dyDescent="0.4">
      <c r="A220" s="156" t="s">
        <v>631</v>
      </c>
      <c r="C220" s="1" t="s">
        <v>632</v>
      </c>
      <c r="G220" s="115">
        <v>84.95</v>
      </c>
      <c r="H220" s="116" t="s">
        <v>1</v>
      </c>
      <c r="I220" s="92"/>
      <c r="J220" s="19">
        <f>I220*G220</f>
        <v>0</v>
      </c>
      <c r="K220" s="19"/>
      <c r="N220"/>
    </row>
    <row r="221" spans="1:14" ht="87" customHeight="1" x14ac:dyDescent="0.4">
      <c r="A221" s="156" t="s">
        <v>633</v>
      </c>
      <c r="C221" s="1" t="s">
        <v>634</v>
      </c>
      <c r="G221" s="115">
        <v>98.95</v>
      </c>
      <c r="H221" s="123" t="s">
        <v>6</v>
      </c>
      <c r="I221" s="92"/>
      <c r="J221" s="19">
        <f>I221*G221</f>
        <v>0</v>
      </c>
      <c r="K221" s="19"/>
      <c r="N221"/>
    </row>
    <row r="222" spans="1:14" ht="87" customHeight="1" x14ac:dyDescent="0.4">
      <c r="A222" s="156" t="s">
        <v>33</v>
      </c>
      <c r="C222" s="1" t="s">
        <v>34</v>
      </c>
      <c r="G222" s="115">
        <v>22.95</v>
      </c>
      <c r="H222" s="123" t="s">
        <v>6</v>
      </c>
      <c r="I222" s="92"/>
      <c r="J222" s="19">
        <f t="shared" si="13"/>
        <v>0</v>
      </c>
      <c r="K222" s="19"/>
      <c r="N222"/>
    </row>
    <row r="223" spans="1:14" ht="87" customHeight="1" x14ac:dyDescent="0.4">
      <c r="A223" s="156" t="s">
        <v>33</v>
      </c>
      <c r="C223" s="1" t="s">
        <v>260</v>
      </c>
      <c r="G223" s="115">
        <v>19.95</v>
      </c>
      <c r="H223" s="123" t="s">
        <v>6</v>
      </c>
      <c r="I223" s="92"/>
      <c r="J223" s="19">
        <f t="shared" si="13"/>
        <v>0</v>
      </c>
      <c r="K223" s="19"/>
      <c r="N223"/>
    </row>
    <row r="224" spans="1:14" ht="87" customHeight="1" x14ac:dyDescent="0.4">
      <c r="A224" s="156" t="s">
        <v>11</v>
      </c>
      <c r="C224" s="1" t="s">
        <v>159</v>
      </c>
      <c r="G224" s="115">
        <v>22.95</v>
      </c>
      <c r="H224" s="116" t="s">
        <v>1</v>
      </c>
      <c r="I224" s="98"/>
      <c r="J224" s="19">
        <f t="shared" si="13"/>
        <v>0</v>
      </c>
      <c r="K224" s="19"/>
    </row>
    <row r="225" spans="1:14" ht="87" customHeight="1" x14ac:dyDescent="0.4">
      <c r="A225" s="162" t="s">
        <v>257</v>
      </c>
      <c r="C225" s="1" t="s">
        <v>258</v>
      </c>
      <c r="G225" s="115">
        <v>35</v>
      </c>
      <c r="H225" s="116" t="s">
        <v>2</v>
      </c>
      <c r="I225" s="98"/>
      <c r="J225" s="19">
        <f t="shared" si="13"/>
        <v>0</v>
      </c>
      <c r="K225" s="19"/>
    </row>
    <row r="226" spans="1:14" ht="87" customHeight="1" x14ac:dyDescent="0.4">
      <c r="A226" s="162" t="s">
        <v>566</v>
      </c>
      <c r="C226" s="1" t="s">
        <v>567</v>
      </c>
      <c r="G226" s="115">
        <v>34.950000000000003</v>
      </c>
      <c r="H226" s="116" t="s">
        <v>2</v>
      </c>
      <c r="I226" s="98"/>
      <c r="J226" s="19">
        <f>I226*G226</f>
        <v>0</v>
      </c>
      <c r="K226" s="19"/>
      <c r="L226" s="185"/>
      <c r="M226" s="86"/>
    </row>
    <row r="227" spans="1:14" ht="87" customHeight="1" x14ac:dyDescent="0.4">
      <c r="A227" s="165" t="s">
        <v>828</v>
      </c>
      <c r="C227" s="1" t="s">
        <v>829</v>
      </c>
      <c r="G227" s="115">
        <v>19.399999999999999</v>
      </c>
      <c r="H227" s="116" t="s">
        <v>2</v>
      </c>
      <c r="I227" s="98"/>
      <c r="J227" s="19">
        <f>I227*G227</f>
        <v>0</v>
      </c>
      <c r="K227" s="19"/>
      <c r="L227" s="185"/>
      <c r="M227" s="79"/>
    </row>
    <row r="228" spans="1:14" ht="87" customHeight="1" x14ac:dyDescent="0.4">
      <c r="A228" s="162" t="s">
        <v>628</v>
      </c>
      <c r="C228" s="1" t="s">
        <v>629</v>
      </c>
      <c r="G228" s="115">
        <v>66.849999999999994</v>
      </c>
      <c r="H228" s="116" t="s">
        <v>2</v>
      </c>
      <c r="I228" s="98"/>
      <c r="J228" s="19">
        <f>I228*G228</f>
        <v>0</v>
      </c>
      <c r="K228" s="19"/>
      <c r="L228" s="185"/>
      <c r="M228" s="86"/>
    </row>
    <row r="229" spans="1:14" ht="87" customHeight="1" x14ac:dyDescent="0.4">
      <c r="A229" s="162" t="s">
        <v>202</v>
      </c>
      <c r="C229" s="1" t="s">
        <v>1183</v>
      </c>
      <c r="G229" s="115">
        <v>57.95</v>
      </c>
      <c r="H229" s="116" t="s">
        <v>2</v>
      </c>
      <c r="I229" s="98"/>
      <c r="J229" s="19">
        <f t="shared" si="13"/>
        <v>0</v>
      </c>
      <c r="K229" s="19"/>
      <c r="L229" s="185"/>
      <c r="M229" s="83"/>
    </row>
    <row r="230" spans="1:14" ht="87" customHeight="1" x14ac:dyDescent="0.4">
      <c r="A230" s="162" t="s">
        <v>722</v>
      </c>
      <c r="C230" s="1" t="s">
        <v>723</v>
      </c>
      <c r="G230" s="115">
        <v>9.9499999999999993</v>
      </c>
      <c r="H230" s="116" t="s">
        <v>2</v>
      </c>
      <c r="I230" s="98"/>
      <c r="J230" s="19">
        <f>I230*G230</f>
        <v>0</v>
      </c>
      <c r="K230" s="19"/>
      <c r="L230" s="185"/>
      <c r="M230" s="83"/>
    </row>
    <row r="231" spans="1:14" ht="87" customHeight="1" x14ac:dyDescent="0.4">
      <c r="A231" s="162" t="s">
        <v>457</v>
      </c>
      <c r="C231" s="1" t="s">
        <v>1172</v>
      </c>
      <c r="G231" s="115">
        <v>18.149999999999999</v>
      </c>
      <c r="H231" s="116" t="s">
        <v>6</v>
      </c>
      <c r="I231" s="98"/>
      <c r="J231" s="19">
        <f t="shared" si="13"/>
        <v>0</v>
      </c>
      <c r="K231" s="19"/>
      <c r="L231" s="193"/>
    </row>
    <row r="232" spans="1:14" ht="87" customHeight="1" x14ac:dyDescent="0.4">
      <c r="A232" s="162" t="s">
        <v>458</v>
      </c>
      <c r="C232" s="30" t="s">
        <v>456</v>
      </c>
      <c r="G232" s="115">
        <v>19.55</v>
      </c>
      <c r="H232" s="116" t="s">
        <v>6</v>
      </c>
      <c r="I232" s="98"/>
      <c r="J232" s="19">
        <f t="shared" si="13"/>
        <v>0</v>
      </c>
      <c r="K232" s="19"/>
      <c r="L232" s="185"/>
    </row>
    <row r="233" spans="1:14" ht="87" customHeight="1" x14ac:dyDescent="0.4">
      <c r="A233" s="165" t="s">
        <v>837</v>
      </c>
      <c r="C233" s="139" t="s">
        <v>838</v>
      </c>
      <c r="G233" s="117">
        <v>158.94999999999999</v>
      </c>
      <c r="H233" s="116" t="s">
        <v>2</v>
      </c>
      <c r="I233" s="98"/>
      <c r="J233" s="19">
        <f>I233*G233</f>
        <v>0</v>
      </c>
      <c r="K233" s="19"/>
      <c r="L233" s="185"/>
      <c r="M233" s="44"/>
    </row>
    <row r="234" spans="1:14" ht="45" customHeight="1" x14ac:dyDescent="0.4">
      <c r="G234" s="115"/>
      <c r="H234" s="116"/>
      <c r="I234" s="92"/>
      <c r="J234" s="19"/>
      <c r="K234" s="19"/>
    </row>
    <row r="235" spans="1:14" s="7" customFormat="1" ht="45" customHeight="1" x14ac:dyDescent="0.4">
      <c r="A235" s="154"/>
      <c r="C235" s="8" t="s">
        <v>56</v>
      </c>
      <c r="D235" s="8"/>
      <c r="G235" s="124"/>
      <c r="H235" s="122"/>
      <c r="I235" s="95"/>
      <c r="J235" s="20"/>
      <c r="K235" s="20"/>
      <c r="L235" s="182"/>
      <c r="M235" s="55"/>
      <c r="N235" s="55"/>
    </row>
    <row r="236" spans="1:14" s="24" customFormat="1" ht="87" customHeight="1" x14ac:dyDescent="0.4">
      <c r="A236" s="156" t="s">
        <v>1190</v>
      </c>
      <c r="C236" s="33" t="s">
        <v>1191</v>
      </c>
      <c r="D236" s="33"/>
      <c r="G236" s="117">
        <v>348.95</v>
      </c>
      <c r="H236" s="116" t="s">
        <v>1</v>
      </c>
      <c r="I236" s="93"/>
      <c r="J236" s="34">
        <f t="shared" ref="J236:J252" si="14">I236*G236</f>
        <v>0</v>
      </c>
      <c r="K236" s="34"/>
      <c r="L236" s="197"/>
      <c r="M236" s="57"/>
      <c r="N236" s="57"/>
    </row>
    <row r="237" spans="1:14" s="24" customFormat="1" ht="87" customHeight="1" x14ac:dyDescent="0.4">
      <c r="A237" s="156" t="s">
        <v>1318</v>
      </c>
      <c r="C237" s="33" t="s">
        <v>1319</v>
      </c>
      <c r="D237" s="33"/>
      <c r="G237" s="117">
        <v>879.95</v>
      </c>
      <c r="H237" s="116" t="s">
        <v>1</v>
      </c>
      <c r="I237" s="93"/>
      <c r="J237" s="34">
        <f>I237*G237</f>
        <v>0</v>
      </c>
      <c r="K237" s="34"/>
      <c r="L237" s="197"/>
      <c r="M237" s="57"/>
      <c r="N237" s="57"/>
    </row>
    <row r="238" spans="1:14" ht="87" customHeight="1" x14ac:dyDescent="0.4">
      <c r="A238" s="156" t="s">
        <v>1075</v>
      </c>
      <c r="C238" s="30" t="s">
        <v>1076</v>
      </c>
      <c r="G238" s="115">
        <v>1119.9000000000001</v>
      </c>
      <c r="H238" s="116" t="s">
        <v>1</v>
      </c>
      <c r="I238" s="93"/>
      <c r="J238" s="19">
        <f t="shared" si="14"/>
        <v>0</v>
      </c>
      <c r="K238" s="19"/>
      <c r="L238" s="185"/>
      <c r="M238" s="79"/>
    </row>
    <row r="239" spans="1:14" ht="87" customHeight="1" x14ac:dyDescent="0.4">
      <c r="A239" s="156" t="s">
        <v>1305</v>
      </c>
      <c r="C239" s="22" t="s">
        <v>1306</v>
      </c>
      <c r="G239" s="115">
        <v>119.75</v>
      </c>
      <c r="H239" s="116" t="s">
        <v>1</v>
      </c>
      <c r="I239" s="93"/>
      <c r="J239" s="19">
        <f>I239*G239</f>
        <v>0</v>
      </c>
      <c r="K239" s="19"/>
      <c r="L239" s="185"/>
      <c r="M239" s="79"/>
    </row>
    <row r="240" spans="1:14" ht="87" customHeight="1" x14ac:dyDescent="0.4">
      <c r="A240" s="156" t="s">
        <v>196</v>
      </c>
      <c r="C240" s="1" t="s">
        <v>197</v>
      </c>
      <c r="G240" s="115">
        <v>513.95000000000005</v>
      </c>
      <c r="H240" s="116" t="s">
        <v>6</v>
      </c>
      <c r="I240" s="92"/>
      <c r="J240" s="19">
        <f t="shared" si="14"/>
        <v>0</v>
      </c>
      <c r="K240" s="19"/>
      <c r="L240" s="185"/>
    </row>
    <row r="241" spans="1:16" ht="87" customHeight="1" x14ac:dyDescent="0.4">
      <c r="A241" s="156" t="s">
        <v>899</v>
      </c>
      <c r="C241" s="1" t="s">
        <v>1227</v>
      </c>
      <c r="G241" s="115">
        <v>139.94999999999999</v>
      </c>
      <c r="H241" s="116" t="s">
        <v>1</v>
      </c>
      <c r="I241" s="92"/>
      <c r="J241" s="19">
        <f t="shared" si="14"/>
        <v>0</v>
      </c>
      <c r="K241" s="19"/>
      <c r="L241" s="191"/>
    </row>
    <row r="242" spans="1:16" ht="87" customHeight="1" x14ac:dyDescent="0.4">
      <c r="A242" s="156" t="s">
        <v>1234</v>
      </c>
      <c r="C242" s="1" t="s">
        <v>1236</v>
      </c>
      <c r="G242" s="115">
        <v>1289</v>
      </c>
      <c r="H242" s="116" t="s">
        <v>1</v>
      </c>
      <c r="I242" s="92"/>
      <c r="J242" s="19">
        <f>I242*G242</f>
        <v>0</v>
      </c>
      <c r="K242" s="19"/>
      <c r="L242" s="185"/>
    </row>
    <row r="243" spans="1:16" ht="87" customHeight="1" x14ac:dyDescent="0.4">
      <c r="A243" s="156" t="s">
        <v>1235</v>
      </c>
      <c r="C243" s="1" t="s">
        <v>1308</v>
      </c>
      <c r="G243" s="115">
        <v>1383</v>
      </c>
      <c r="H243" s="116" t="s">
        <v>1</v>
      </c>
      <c r="I243" s="92"/>
      <c r="J243" s="19">
        <f>I243*G243</f>
        <v>0</v>
      </c>
      <c r="K243" s="19"/>
      <c r="L243" s="185"/>
    </row>
    <row r="244" spans="1:16" ht="87" customHeight="1" x14ac:dyDescent="0.4">
      <c r="A244" s="146" t="s">
        <v>918</v>
      </c>
      <c r="C244" s="1" t="s">
        <v>1345</v>
      </c>
      <c r="G244" s="115">
        <v>319.5</v>
      </c>
      <c r="H244" s="116" t="s">
        <v>1</v>
      </c>
      <c r="I244" s="92"/>
      <c r="J244" s="19">
        <f t="shared" si="14"/>
        <v>0</v>
      </c>
      <c r="K244" s="19"/>
      <c r="M244" s="79"/>
    </row>
    <row r="245" spans="1:16" ht="87" customHeight="1" x14ac:dyDescent="0.4">
      <c r="A245" s="156" t="s">
        <v>1193</v>
      </c>
      <c r="C245" s="1" t="s">
        <v>1194</v>
      </c>
      <c r="G245" s="115">
        <v>377.55</v>
      </c>
      <c r="H245" s="116" t="s">
        <v>1</v>
      </c>
      <c r="I245" s="92"/>
      <c r="J245" s="19">
        <f t="shared" si="14"/>
        <v>0</v>
      </c>
      <c r="K245" s="19"/>
      <c r="L245" s="185"/>
      <c r="M245" s="79"/>
    </row>
    <row r="246" spans="1:16" ht="87" customHeight="1" x14ac:dyDescent="0.4">
      <c r="A246" s="156" t="s">
        <v>1167</v>
      </c>
      <c r="C246" s="30" t="s">
        <v>1214</v>
      </c>
      <c r="G246" s="115">
        <v>1289</v>
      </c>
      <c r="H246" s="116" t="s">
        <v>6</v>
      </c>
      <c r="I246" s="92"/>
      <c r="J246" s="19">
        <f>I246*G246</f>
        <v>0</v>
      </c>
      <c r="K246" s="19"/>
      <c r="L246" s="185"/>
      <c r="M246" s="79"/>
    </row>
    <row r="247" spans="1:16" ht="87" customHeight="1" x14ac:dyDescent="0.4">
      <c r="A247" s="156" t="s">
        <v>732</v>
      </c>
      <c r="C247" s="150" t="s">
        <v>789</v>
      </c>
      <c r="G247" s="115">
        <v>1999.95</v>
      </c>
      <c r="H247" s="116" t="s">
        <v>1</v>
      </c>
      <c r="I247" s="92"/>
      <c r="J247" s="19">
        <f t="shared" si="14"/>
        <v>0</v>
      </c>
      <c r="K247" s="19"/>
      <c r="L247" s="185"/>
    </row>
    <row r="248" spans="1:16" ht="87" customHeight="1" x14ac:dyDescent="0.4">
      <c r="A248" s="156" t="s">
        <v>1150</v>
      </c>
      <c r="C248" s="1" t="s">
        <v>1149</v>
      </c>
      <c r="G248" s="115">
        <v>384.9</v>
      </c>
      <c r="H248" s="116" t="s">
        <v>6</v>
      </c>
      <c r="I248" s="92"/>
      <c r="J248" s="19">
        <f t="shared" si="14"/>
        <v>0</v>
      </c>
      <c r="K248" s="19"/>
      <c r="N248" s="79"/>
      <c r="O248" s="11"/>
      <c r="P248" s="11"/>
    </row>
    <row r="249" spans="1:16" ht="87" customHeight="1" x14ac:dyDescent="0.4">
      <c r="A249" s="156" t="s">
        <v>281</v>
      </c>
      <c r="C249" s="1" t="s">
        <v>282</v>
      </c>
      <c r="G249" s="115">
        <v>244.55</v>
      </c>
      <c r="H249" s="116" t="s">
        <v>6</v>
      </c>
      <c r="I249" s="92"/>
      <c r="J249" s="19">
        <f t="shared" si="14"/>
        <v>0</v>
      </c>
      <c r="K249" s="19"/>
      <c r="L249" s="185"/>
      <c r="N249" s="87"/>
      <c r="O249" s="11"/>
      <c r="P249" s="11"/>
    </row>
    <row r="250" spans="1:16" ht="87" customHeight="1" x14ac:dyDescent="0.4">
      <c r="A250" s="156" t="s">
        <v>1058</v>
      </c>
      <c r="C250" s="40" t="s">
        <v>1059</v>
      </c>
      <c r="G250" s="115">
        <v>1399</v>
      </c>
      <c r="H250" s="116" t="s">
        <v>1</v>
      </c>
      <c r="I250" s="92"/>
      <c r="J250" s="19">
        <f>I250*G250</f>
        <v>0</v>
      </c>
      <c r="K250" s="19"/>
      <c r="L250" s="185"/>
      <c r="M250" s="79"/>
      <c r="N250" s="87"/>
      <c r="O250" s="11"/>
      <c r="P250" s="11"/>
    </row>
    <row r="251" spans="1:16" ht="87" customHeight="1" x14ac:dyDescent="0.4">
      <c r="A251" s="146" t="s">
        <v>818</v>
      </c>
      <c r="C251" s="1" t="s">
        <v>1052</v>
      </c>
      <c r="G251" s="115">
        <v>408.95</v>
      </c>
      <c r="H251" s="116" t="s">
        <v>6</v>
      </c>
      <c r="I251" s="92"/>
      <c r="J251" s="19">
        <f t="shared" si="14"/>
        <v>0</v>
      </c>
      <c r="K251" s="19"/>
      <c r="L251" s="185"/>
      <c r="M251" s="79"/>
      <c r="N251" s="144"/>
      <c r="O251" s="11"/>
      <c r="P251" s="11"/>
    </row>
    <row r="252" spans="1:16" ht="87" customHeight="1" x14ac:dyDescent="0.4">
      <c r="A252" s="156" t="s">
        <v>22</v>
      </c>
      <c r="C252" s="1" t="s">
        <v>677</v>
      </c>
      <c r="G252" s="115">
        <v>195.75</v>
      </c>
      <c r="H252" s="116" t="s">
        <v>6</v>
      </c>
      <c r="I252" s="92"/>
      <c r="J252" s="19">
        <f t="shared" si="14"/>
        <v>0</v>
      </c>
      <c r="K252" s="19"/>
    </row>
    <row r="253" spans="1:16" s="9" customFormat="1" ht="24" customHeight="1" x14ac:dyDescent="0.4">
      <c r="A253" s="155"/>
      <c r="C253" s="10" t="s">
        <v>932</v>
      </c>
      <c r="D253" s="10"/>
      <c r="G253" s="120"/>
      <c r="H253" s="114"/>
      <c r="I253" s="94"/>
      <c r="J253" s="16"/>
      <c r="K253" s="16"/>
      <c r="L253" s="183"/>
      <c r="M253" s="56"/>
      <c r="N253" s="56"/>
    </row>
    <row r="254" spans="1:16" ht="87" customHeight="1" x14ac:dyDescent="0.4">
      <c r="A254" s="156" t="s">
        <v>213</v>
      </c>
      <c r="C254" s="40" t="s">
        <v>1292</v>
      </c>
      <c r="G254" s="115">
        <v>38.950000000000003</v>
      </c>
      <c r="H254" s="118" t="s">
        <v>1</v>
      </c>
      <c r="I254" s="99"/>
      <c r="J254" s="19">
        <f t="shared" ref="J254:J258" si="15">I254*G254</f>
        <v>0</v>
      </c>
      <c r="K254" s="19"/>
    </row>
    <row r="255" spans="1:16" ht="87" customHeight="1" x14ac:dyDescent="0.4">
      <c r="A255" s="146" t="s">
        <v>839</v>
      </c>
      <c r="C255" s="40" t="s">
        <v>840</v>
      </c>
      <c r="G255" s="115">
        <v>115.95</v>
      </c>
      <c r="H255" s="118" t="s">
        <v>1</v>
      </c>
      <c r="I255" s="99"/>
      <c r="J255" s="19">
        <f>I255*G255</f>
        <v>0</v>
      </c>
      <c r="K255" s="19"/>
      <c r="L255" s="201" t="s">
        <v>841</v>
      </c>
    </row>
    <row r="256" spans="1:16" ht="87" customHeight="1" x14ac:dyDescent="0.4">
      <c r="A256" s="156" t="s">
        <v>313</v>
      </c>
      <c r="C256" s="40" t="s">
        <v>792</v>
      </c>
      <c r="G256" s="115">
        <v>58.5</v>
      </c>
      <c r="H256" s="116" t="s">
        <v>6</v>
      </c>
      <c r="I256" s="99"/>
      <c r="J256" s="19">
        <f t="shared" si="15"/>
        <v>0</v>
      </c>
      <c r="K256" s="19"/>
    </row>
    <row r="257" spans="1:14" ht="87" customHeight="1" x14ac:dyDescent="0.4">
      <c r="A257" s="146" t="s">
        <v>17</v>
      </c>
      <c r="C257" s="40" t="s">
        <v>791</v>
      </c>
      <c r="G257" s="115">
        <v>38.950000000000003</v>
      </c>
      <c r="H257" s="118" t="s">
        <v>1</v>
      </c>
      <c r="I257" s="99"/>
      <c r="J257" s="19">
        <f t="shared" si="15"/>
        <v>0</v>
      </c>
      <c r="K257" s="19"/>
    </row>
    <row r="258" spans="1:14" ht="87" customHeight="1" x14ac:dyDescent="0.4">
      <c r="A258" s="156" t="s">
        <v>18</v>
      </c>
      <c r="C258" s="40" t="s">
        <v>793</v>
      </c>
      <c r="G258" s="115">
        <v>29.95</v>
      </c>
      <c r="H258" s="118" t="s">
        <v>1</v>
      </c>
      <c r="I258" s="99"/>
      <c r="J258" s="19">
        <f t="shared" si="15"/>
        <v>0</v>
      </c>
      <c r="K258" s="19"/>
    </row>
    <row r="259" spans="1:14" ht="45.75" customHeight="1" x14ac:dyDescent="0.4">
      <c r="G259" s="115"/>
      <c r="H259" s="116"/>
      <c r="I259" s="99"/>
      <c r="J259" s="19"/>
      <c r="K259" s="19"/>
    </row>
    <row r="260" spans="1:14" s="7" customFormat="1" ht="45" customHeight="1" x14ac:dyDescent="0.5">
      <c r="A260" s="154"/>
      <c r="C260" s="142" t="s">
        <v>471</v>
      </c>
      <c r="D260" s="141"/>
      <c r="E260" s="141"/>
      <c r="F260" s="141"/>
      <c r="G260" s="141"/>
      <c r="H260" s="141"/>
      <c r="I260" s="100"/>
      <c r="J260" s="136"/>
      <c r="K260" s="136"/>
      <c r="L260" s="182"/>
      <c r="M260" s="55"/>
      <c r="N260" s="55"/>
    </row>
    <row r="261" spans="1:14" s="9" customFormat="1" ht="24" customHeight="1" x14ac:dyDescent="0.4">
      <c r="A261" s="155"/>
      <c r="C261" s="10" t="s">
        <v>479</v>
      </c>
      <c r="D261" s="10"/>
      <c r="G261" s="120"/>
      <c r="H261" s="114"/>
      <c r="I261" s="101"/>
      <c r="J261" s="48"/>
      <c r="K261" s="48"/>
      <c r="L261" s="202"/>
      <c r="M261" s="59"/>
      <c r="N261" s="64" t="str">
        <f>IF((M261*$M$2)=0,"",(M261*$M$2))</f>
        <v/>
      </c>
    </row>
    <row r="262" spans="1:14" ht="87" customHeight="1" x14ac:dyDescent="0.4">
      <c r="A262" s="156" t="s">
        <v>468</v>
      </c>
      <c r="C262" s="1" t="s">
        <v>484</v>
      </c>
      <c r="G262" s="115">
        <v>55.75</v>
      </c>
      <c r="H262" s="116" t="s">
        <v>2</v>
      </c>
      <c r="I262" s="99"/>
      <c r="J262" s="19">
        <f t="shared" ref="J262:J272" si="16">I262*G262</f>
        <v>0</v>
      </c>
      <c r="K262" s="19"/>
      <c r="L262" s="203" t="s">
        <v>467</v>
      </c>
    </row>
    <row r="263" spans="1:14" ht="87" customHeight="1" x14ac:dyDescent="0.4">
      <c r="A263" s="156" t="s">
        <v>482</v>
      </c>
      <c r="C263" s="1" t="s">
        <v>483</v>
      </c>
      <c r="G263" s="115">
        <v>28.99</v>
      </c>
      <c r="H263" s="116" t="s">
        <v>2</v>
      </c>
      <c r="I263" s="99"/>
      <c r="J263" s="19">
        <f t="shared" si="16"/>
        <v>0</v>
      </c>
      <c r="K263" s="19"/>
      <c r="L263" s="203"/>
    </row>
    <row r="264" spans="1:14" ht="87" customHeight="1" x14ac:dyDescent="0.4">
      <c r="A264" s="156" t="s">
        <v>486</v>
      </c>
      <c r="C264" s="1" t="s">
        <v>487</v>
      </c>
      <c r="G264" s="115">
        <v>54.95</v>
      </c>
      <c r="H264" s="116" t="s">
        <v>2</v>
      </c>
      <c r="I264" s="99"/>
      <c r="J264" s="19">
        <f t="shared" si="16"/>
        <v>0</v>
      </c>
      <c r="K264" s="19"/>
      <c r="L264" s="203" t="s">
        <v>488</v>
      </c>
    </row>
    <row r="265" spans="1:14" ht="87" customHeight="1" x14ac:dyDescent="0.4">
      <c r="A265" s="156" t="s">
        <v>16</v>
      </c>
      <c r="C265" s="1" t="s">
        <v>7</v>
      </c>
      <c r="G265" s="115">
        <v>21.45</v>
      </c>
      <c r="H265" s="116" t="s">
        <v>2</v>
      </c>
      <c r="I265" s="99"/>
      <c r="J265" s="19">
        <f t="shared" si="16"/>
        <v>0</v>
      </c>
      <c r="K265" s="19"/>
      <c r="L265" s="204"/>
    </row>
    <row r="266" spans="1:14" ht="87" customHeight="1" x14ac:dyDescent="0.4">
      <c r="A266" s="156" t="s">
        <v>1273</v>
      </c>
      <c r="C266" s="1" t="s">
        <v>1275</v>
      </c>
      <c r="G266" s="115">
        <v>44.95</v>
      </c>
      <c r="H266" s="116" t="s">
        <v>2</v>
      </c>
      <c r="I266" s="99"/>
      <c r="J266" s="19">
        <f t="shared" si="16"/>
        <v>0</v>
      </c>
      <c r="K266" s="216" t="s">
        <v>1274</v>
      </c>
      <c r="L266" s="168" t="s">
        <v>1276</v>
      </c>
    </row>
    <row r="267" spans="1:14" ht="87" customHeight="1" x14ac:dyDescent="0.4">
      <c r="A267" s="156" t="s">
        <v>327</v>
      </c>
      <c r="C267" s="1" t="s">
        <v>328</v>
      </c>
      <c r="G267" s="115">
        <v>67.900000000000006</v>
      </c>
      <c r="H267" s="116" t="s">
        <v>2</v>
      </c>
      <c r="I267" s="99"/>
      <c r="J267" s="19">
        <f t="shared" si="16"/>
        <v>0</v>
      </c>
      <c r="K267" s="19"/>
      <c r="L267" s="205" t="s">
        <v>329</v>
      </c>
    </row>
    <row r="268" spans="1:14" ht="87" customHeight="1" x14ac:dyDescent="0.4">
      <c r="A268" s="146" t="s">
        <v>794</v>
      </c>
      <c r="C268" s="1" t="s">
        <v>1315</v>
      </c>
      <c r="G268" s="115">
        <v>139.94999999999999</v>
      </c>
      <c r="H268" s="116" t="s">
        <v>2</v>
      </c>
      <c r="I268" s="99"/>
      <c r="J268" s="19">
        <f>I268*G268</f>
        <v>0</v>
      </c>
      <c r="K268" s="19"/>
      <c r="L268" s="219" t="s">
        <v>795</v>
      </c>
    </row>
    <row r="269" spans="1:14" ht="87" customHeight="1" x14ac:dyDescent="0.4">
      <c r="A269" s="146" t="s">
        <v>1316</v>
      </c>
      <c r="C269" s="1" t="s">
        <v>1317</v>
      </c>
      <c r="G269" s="115">
        <v>159.94999999999999</v>
      </c>
      <c r="H269" s="116" t="s">
        <v>2</v>
      </c>
      <c r="I269" s="99"/>
      <c r="J269" s="19">
        <f>I269*G269</f>
        <v>0</v>
      </c>
      <c r="K269" s="19"/>
      <c r="L269" s="206"/>
    </row>
    <row r="270" spans="1:14" ht="87" customHeight="1" x14ac:dyDescent="0.4">
      <c r="A270" s="146" t="s">
        <v>914</v>
      </c>
      <c r="C270" s="22" t="s">
        <v>1271</v>
      </c>
      <c r="G270" s="115">
        <v>39.950000000000003</v>
      </c>
      <c r="H270" s="116" t="s">
        <v>2</v>
      </c>
      <c r="I270" s="99"/>
      <c r="J270" s="19">
        <f>I270*G270</f>
        <v>0</v>
      </c>
      <c r="K270" s="19"/>
      <c r="L270" s="206"/>
    </row>
    <row r="271" spans="1:14" ht="87" customHeight="1" x14ac:dyDescent="0.4">
      <c r="A271" s="146" t="s">
        <v>805</v>
      </c>
      <c r="C271" s="30" t="s">
        <v>1272</v>
      </c>
      <c r="G271" s="115">
        <v>144.94999999999999</v>
      </c>
      <c r="H271" s="116" t="s">
        <v>2</v>
      </c>
      <c r="I271" s="99"/>
      <c r="J271" s="19">
        <f>I271*G271</f>
        <v>0</v>
      </c>
      <c r="K271" s="19"/>
      <c r="L271" s="206"/>
    </row>
    <row r="272" spans="1:14" ht="87" customHeight="1" x14ac:dyDescent="0.4">
      <c r="A272" s="156" t="s">
        <v>480</v>
      </c>
      <c r="C272" s="1" t="s">
        <v>481</v>
      </c>
      <c r="G272" s="115">
        <v>22.3</v>
      </c>
      <c r="H272" s="116" t="s">
        <v>2</v>
      </c>
      <c r="I272" s="99"/>
      <c r="J272" s="19">
        <f t="shared" si="16"/>
        <v>0</v>
      </c>
      <c r="K272" s="19"/>
      <c r="L272" s="203"/>
    </row>
    <row r="273" spans="1:14" s="9" customFormat="1" ht="24" customHeight="1" x14ac:dyDescent="0.4">
      <c r="A273" s="155"/>
      <c r="C273" s="10" t="s">
        <v>1210</v>
      </c>
      <c r="D273" s="10"/>
      <c r="G273" s="120"/>
      <c r="H273" s="114"/>
      <c r="I273" s="101"/>
      <c r="J273" s="48"/>
      <c r="K273" s="48"/>
      <c r="L273" s="202"/>
      <c r="M273" s="59"/>
      <c r="N273" s="64" t="str">
        <f>IF((M273*$M$2)=0,"",(M273*$M$2))</f>
        <v/>
      </c>
    </row>
    <row r="274" spans="1:14" ht="87" customHeight="1" x14ac:dyDescent="0.4">
      <c r="A274" s="156" t="s">
        <v>617</v>
      </c>
      <c r="C274" s="1" t="s">
        <v>618</v>
      </c>
      <c r="G274" s="115">
        <v>39.5</v>
      </c>
      <c r="H274" s="123" t="s">
        <v>6</v>
      </c>
      <c r="I274" s="99"/>
      <c r="J274" s="19">
        <f>I274*G274</f>
        <v>0</v>
      </c>
      <c r="K274" s="19"/>
    </row>
    <row r="275" spans="1:14" ht="87" customHeight="1" x14ac:dyDescent="0.4">
      <c r="A275" s="156" t="s">
        <v>650</v>
      </c>
      <c r="C275" s="30" t="s">
        <v>651</v>
      </c>
      <c r="G275" s="115">
        <v>36.950000000000003</v>
      </c>
      <c r="H275" s="123" t="s">
        <v>6</v>
      </c>
      <c r="I275" s="99"/>
      <c r="J275" s="19">
        <f>I275*G275</f>
        <v>0</v>
      </c>
      <c r="K275" s="19"/>
    </row>
    <row r="276" spans="1:14" s="9" customFormat="1" ht="24" customHeight="1" x14ac:dyDescent="0.4">
      <c r="A276" s="155"/>
      <c r="C276" s="10" t="s">
        <v>472</v>
      </c>
      <c r="D276" s="10"/>
      <c r="G276" s="120"/>
      <c r="H276" s="114"/>
      <c r="I276" s="101"/>
      <c r="J276" s="48"/>
      <c r="K276" s="48"/>
      <c r="L276" s="202"/>
      <c r="M276" s="59"/>
      <c r="N276" s="64" t="str">
        <f>IF((M276*$M$2)=0,"",(M276*$M$2))</f>
        <v/>
      </c>
    </row>
    <row r="277" spans="1:14" ht="87" customHeight="1" x14ac:dyDescent="0.4">
      <c r="A277" s="156" t="s">
        <v>473</v>
      </c>
      <c r="C277" s="1" t="s">
        <v>474</v>
      </c>
      <c r="G277" s="115">
        <v>10.75</v>
      </c>
      <c r="H277" s="116" t="s">
        <v>1</v>
      </c>
      <c r="I277" s="99"/>
      <c r="J277" s="19">
        <f>I277*G277</f>
        <v>0</v>
      </c>
      <c r="K277" s="19"/>
    </row>
    <row r="278" spans="1:14" ht="87" customHeight="1" x14ac:dyDescent="0.4">
      <c r="A278" s="156" t="s">
        <v>475</v>
      </c>
      <c r="C278" s="1" t="s">
        <v>476</v>
      </c>
      <c r="G278" s="115">
        <v>13.75</v>
      </c>
      <c r="H278" s="116" t="s">
        <v>1</v>
      </c>
      <c r="I278" s="99"/>
      <c r="J278" s="19">
        <f>I278*G278</f>
        <v>0</v>
      </c>
      <c r="K278" s="19"/>
    </row>
    <row r="279" spans="1:14" ht="87" customHeight="1" x14ac:dyDescent="0.4">
      <c r="A279" s="156" t="s">
        <v>478</v>
      </c>
      <c r="C279" s="1" t="s">
        <v>477</v>
      </c>
      <c r="G279" s="115">
        <v>11.95</v>
      </c>
      <c r="H279" s="116" t="s">
        <v>1</v>
      </c>
      <c r="I279" s="99"/>
      <c r="J279" s="19">
        <f>I279*G279</f>
        <v>0</v>
      </c>
      <c r="K279" s="19"/>
    </row>
    <row r="280" spans="1:14" ht="45" customHeight="1" x14ac:dyDescent="0.4">
      <c r="G280" s="115"/>
      <c r="H280" s="116"/>
      <c r="I280" s="99"/>
      <c r="J280" s="19"/>
      <c r="K280" s="19"/>
    </row>
    <row r="281" spans="1:14" s="7" customFormat="1" ht="45" customHeight="1" x14ac:dyDescent="0.4">
      <c r="A281" s="154"/>
      <c r="C281" s="8" t="s">
        <v>50</v>
      </c>
      <c r="D281" s="8"/>
      <c r="G281" s="124"/>
      <c r="H281" s="122"/>
      <c r="I281" s="102"/>
      <c r="J281" s="20"/>
      <c r="K281" s="20"/>
      <c r="L281" s="182"/>
      <c r="M281" s="55"/>
      <c r="N281" s="55"/>
    </row>
    <row r="282" spans="1:14" ht="87" customHeight="1" x14ac:dyDescent="0.4">
      <c r="A282" s="146" t="s">
        <v>790</v>
      </c>
      <c r="C282" s="39" t="s">
        <v>1159</v>
      </c>
      <c r="G282" s="115">
        <v>135.94999999999999</v>
      </c>
      <c r="H282" s="116" t="s">
        <v>6</v>
      </c>
      <c r="I282" s="99"/>
      <c r="J282" s="19">
        <f t="shared" ref="J282:J303" si="17">I282*G282</f>
        <v>0</v>
      </c>
      <c r="K282" s="19"/>
    </row>
    <row r="283" spans="1:14" ht="87" customHeight="1" x14ac:dyDescent="0.4">
      <c r="A283" s="156" t="s">
        <v>625</v>
      </c>
      <c r="C283" s="45" t="s">
        <v>623</v>
      </c>
      <c r="G283" s="115">
        <v>52.45</v>
      </c>
      <c r="H283" s="116" t="s">
        <v>1</v>
      </c>
      <c r="I283" s="99"/>
      <c r="J283" s="19">
        <f t="shared" si="17"/>
        <v>0</v>
      </c>
      <c r="K283" s="19"/>
    </row>
    <row r="284" spans="1:14" ht="87" customHeight="1" x14ac:dyDescent="0.4">
      <c r="A284" s="156" t="s">
        <v>626</v>
      </c>
      <c r="C284" s="45" t="s">
        <v>624</v>
      </c>
      <c r="G284" s="115">
        <v>49.95</v>
      </c>
      <c r="H284" s="116" t="s">
        <v>6</v>
      </c>
      <c r="I284" s="99"/>
      <c r="J284" s="19">
        <f t="shared" si="17"/>
        <v>0</v>
      </c>
      <c r="K284" s="19"/>
    </row>
    <row r="285" spans="1:14" ht="87" customHeight="1" x14ac:dyDescent="0.4">
      <c r="A285" s="156" t="s">
        <v>10</v>
      </c>
      <c r="C285" s="1" t="s">
        <v>1111</v>
      </c>
      <c r="G285" s="115">
        <v>75.95</v>
      </c>
      <c r="H285" s="116" t="s">
        <v>1</v>
      </c>
      <c r="I285" s="99"/>
      <c r="J285" s="19">
        <f t="shared" si="17"/>
        <v>0</v>
      </c>
      <c r="K285" s="19"/>
      <c r="L285" s="185" t="s">
        <v>91</v>
      </c>
    </row>
    <row r="286" spans="1:14" ht="87" customHeight="1" x14ac:dyDescent="0.4">
      <c r="A286" s="156" t="s">
        <v>690</v>
      </c>
      <c r="C286" s="1" t="s">
        <v>691</v>
      </c>
      <c r="G286" s="115">
        <v>64.95</v>
      </c>
      <c r="H286" s="123" t="s">
        <v>6</v>
      </c>
      <c r="I286" s="99"/>
      <c r="J286" s="19">
        <f t="shared" si="17"/>
        <v>0</v>
      </c>
      <c r="K286" s="19"/>
      <c r="L286" s="187"/>
    </row>
    <row r="287" spans="1:14" ht="87" customHeight="1" x14ac:dyDescent="0.4">
      <c r="A287" s="156" t="s">
        <v>1070</v>
      </c>
      <c r="C287" s="1" t="s">
        <v>1069</v>
      </c>
      <c r="G287" s="115">
        <v>77.97</v>
      </c>
      <c r="H287" s="123" t="s">
        <v>6</v>
      </c>
      <c r="I287" s="99"/>
      <c r="J287" s="19">
        <f t="shared" si="17"/>
        <v>0</v>
      </c>
      <c r="K287" s="19"/>
      <c r="L287" s="193" t="s">
        <v>278</v>
      </c>
    </row>
    <row r="288" spans="1:14" ht="87" customHeight="1" x14ac:dyDescent="0.4">
      <c r="A288" s="156" t="s">
        <v>969</v>
      </c>
      <c r="C288" s="1" t="s">
        <v>966</v>
      </c>
      <c r="G288" s="115">
        <v>73.95</v>
      </c>
      <c r="H288" s="123" t="s">
        <v>6</v>
      </c>
      <c r="I288" s="99"/>
      <c r="J288" s="19">
        <f>I288*G288</f>
        <v>0</v>
      </c>
      <c r="K288" s="19"/>
      <c r="L288" s="187"/>
    </row>
    <row r="289" spans="1:14" ht="87" customHeight="1" x14ac:dyDescent="0.4">
      <c r="A289" s="156" t="s">
        <v>967</v>
      </c>
      <c r="C289" s="1" t="s">
        <v>968</v>
      </c>
      <c r="G289" s="115">
        <v>76.650000000000006</v>
      </c>
      <c r="H289" s="123" t="s">
        <v>6</v>
      </c>
      <c r="I289" s="99"/>
      <c r="J289" s="19">
        <f>I289*G289</f>
        <v>0</v>
      </c>
      <c r="K289" s="19"/>
      <c r="L289" s="187"/>
    </row>
    <row r="290" spans="1:14" ht="87" customHeight="1" x14ac:dyDescent="0.4">
      <c r="A290" s="156" t="s">
        <v>1228</v>
      </c>
      <c r="C290" s="1" t="s">
        <v>1229</v>
      </c>
      <c r="G290" s="115">
        <v>79.95</v>
      </c>
      <c r="H290" s="123" t="s">
        <v>6</v>
      </c>
      <c r="I290" s="99"/>
      <c r="J290" s="19">
        <f>I290*G290</f>
        <v>0</v>
      </c>
      <c r="K290" s="19"/>
      <c r="L290" s="187"/>
    </row>
    <row r="291" spans="1:14" ht="87" customHeight="1" x14ac:dyDescent="0.4">
      <c r="A291" s="156" t="s">
        <v>965</v>
      </c>
      <c r="C291" s="1" t="s">
        <v>970</v>
      </c>
      <c r="G291" s="115">
        <v>80.95</v>
      </c>
      <c r="H291" s="123" t="s">
        <v>6</v>
      </c>
      <c r="I291" s="99"/>
      <c r="J291" s="19">
        <f t="shared" si="17"/>
        <v>0</v>
      </c>
      <c r="K291" s="19"/>
      <c r="L291" s="187"/>
    </row>
    <row r="292" spans="1:14" ht="87" customHeight="1" x14ac:dyDescent="0.4">
      <c r="A292" s="156" t="s">
        <v>945</v>
      </c>
      <c r="C292" s="40" t="s">
        <v>938</v>
      </c>
      <c r="G292" s="115">
        <v>329.75</v>
      </c>
      <c r="H292" s="116" t="s">
        <v>6</v>
      </c>
      <c r="I292" s="99"/>
      <c r="J292" s="19">
        <f t="shared" ref="J292:J297" si="18">I292*G292</f>
        <v>0</v>
      </c>
      <c r="K292" s="19"/>
      <c r="L292" s="187" t="s">
        <v>737</v>
      </c>
    </row>
    <row r="293" spans="1:14" ht="87" customHeight="1" x14ac:dyDescent="0.4">
      <c r="A293" s="156" t="s">
        <v>374</v>
      </c>
      <c r="C293" s="1" t="s">
        <v>1066</v>
      </c>
      <c r="G293" s="115">
        <v>184.95</v>
      </c>
      <c r="H293" s="116" t="s">
        <v>1</v>
      </c>
      <c r="I293" s="99"/>
      <c r="J293" s="19">
        <f>I293*G293</f>
        <v>0</v>
      </c>
      <c r="L293" s="193" t="s">
        <v>375</v>
      </c>
      <c r="M293" s="23" t="s">
        <v>937</v>
      </c>
      <c r="N293" t="s">
        <v>1178</v>
      </c>
    </row>
    <row r="294" spans="1:14" ht="87" customHeight="1" x14ac:dyDescent="0.4">
      <c r="A294" s="156" t="s">
        <v>1200</v>
      </c>
      <c r="C294" s="30" t="s">
        <v>1201</v>
      </c>
      <c r="G294" s="115">
        <v>254.95</v>
      </c>
      <c r="H294" s="116" t="s">
        <v>1</v>
      </c>
      <c r="I294" s="99"/>
      <c r="J294" s="19">
        <f t="shared" si="18"/>
        <v>0</v>
      </c>
      <c r="K294" s="19"/>
      <c r="L294" s="168" t="s">
        <v>1202</v>
      </c>
    </row>
    <row r="295" spans="1:14" ht="87" customHeight="1" x14ac:dyDescent="0.4">
      <c r="A295" s="156" t="s">
        <v>939</v>
      </c>
      <c r="C295" s="1" t="s">
        <v>1120</v>
      </c>
      <c r="G295" s="115">
        <v>109.95</v>
      </c>
      <c r="H295" s="116" t="s">
        <v>1</v>
      </c>
      <c r="I295" s="99"/>
      <c r="J295" s="19">
        <f t="shared" si="18"/>
        <v>0</v>
      </c>
      <c r="K295" s="19"/>
      <c r="L295" s="191" t="s">
        <v>942</v>
      </c>
    </row>
    <row r="296" spans="1:14" ht="87" customHeight="1" x14ac:dyDescent="0.4">
      <c r="A296" s="156" t="s">
        <v>940</v>
      </c>
      <c r="C296" s="1" t="s">
        <v>1121</v>
      </c>
      <c r="G296" s="115">
        <v>204.55</v>
      </c>
      <c r="H296" s="116" t="s">
        <v>1</v>
      </c>
      <c r="I296" s="99"/>
      <c r="J296" s="19">
        <f t="shared" si="18"/>
        <v>0</v>
      </c>
      <c r="K296" s="19"/>
      <c r="L296" s="191" t="s">
        <v>942</v>
      </c>
    </row>
    <row r="297" spans="1:14" ht="87" customHeight="1" x14ac:dyDescent="0.4">
      <c r="A297" s="156" t="s">
        <v>941</v>
      </c>
      <c r="C297" s="1" t="s">
        <v>1122</v>
      </c>
      <c r="G297" s="115">
        <v>172.99</v>
      </c>
      <c r="H297" s="116" t="s">
        <v>1</v>
      </c>
      <c r="I297" s="99"/>
      <c r="J297" s="19">
        <f t="shared" si="18"/>
        <v>0</v>
      </c>
      <c r="K297" s="19"/>
      <c r="L297" s="191" t="s">
        <v>942</v>
      </c>
    </row>
    <row r="298" spans="1:14" ht="87" customHeight="1" x14ac:dyDescent="0.4">
      <c r="A298" s="156" t="s">
        <v>303</v>
      </c>
      <c r="C298" s="1" t="s">
        <v>305</v>
      </c>
      <c r="G298" s="115">
        <v>76.95</v>
      </c>
      <c r="H298" s="116" t="s">
        <v>1</v>
      </c>
      <c r="I298" s="99"/>
      <c r="J298" s="19">
        <f t="shared" si="17"/>
        <v>0</v>
      </c>
      <c r="K298" s="19"/>
      <c r="L298" s="184" t="s">
        <v>304</v>
      </c>
    </row>
    <row r="299" spans="1:14" ht="87" customHeight="1" x14ac:dyDescent="0.4">
      <c r="A299" s="156" t="s">
        <v>306</v>
      </c>
      <c r="C299" s="38" t="s">
        <v>307</v>
      </c>
      <c r="G299" s="115">
        <v>59.9</v>
      </c>
      <c r="H299" s="116" t="s">
        <v>1</v>
      </c>
      <c r="I299" s="99"/>
      <c r="J299" s="19">
        <f t="shared" si="17"/>
        <v>0</v>
      </c>
      <c r="K299" s="19"/>
      <c r="L299" s="184" t="s">
        <v>310</v>
      </c>
    </row>
    <row r="300" spans="1:14" ht="87" customHeight="1" x14ac:dyDescent="0.4">
      <c r="A300" s="156" t="s">
        <v>1136</v>
      </c>
      <c r="C300" s="38" t="s">
        <v>308</v>
      </c>
      <c r="G300" s="115">
        <v>27.97</v>
      </c>
      <c r="H300" s="116" t="s">
        <v>1</v>
      </c>
      <c r="I300" s="99"/>
      <c r="J300" s="19">
        <f t="shared" si="17"/>
        <v>0</v>
      </c>
      <c r="K300" s="19"/>
      <c r="L300" s="184" t="s">
        <v>309</v>
      </c>
    </row>
    <row r="301" spans="1:14" ht="87" customHeight="1" x14ac:dyDescent="0.4">
      <c r="A301" s="156" t="s">
        <v>299</v>
      </c>
      <c r="C301" s="1" t="s">
        <v>342</v>
      </c>
      <c r="G301" s="115">
        <v>15.95</v>
      </c>
      <c r="H301" s="116" t="s">
        <v>1</v>
      </c>
      <c r="I301" s="99"/>
      <c r="J301" s="19">
        <f t="shared" si="17"/>
        <v>0</v>
      </c>
      <c r="K301" s="19"/>
      <c r="L301" s="185" t="s">
        <v>181</v>
      </c>
    </row>
    <row r="302" spans="1:14" ht="87" customHeight="1" x14ac:dyDescent="0.4">
      <c r="A302" s="156" t="s">
        <v>300</v>
      </c>
      <c r="C302" s="1" t="s">
        <v>343</v>
      </c>
      <c r="G302" s="115">
        <v>15.95</v>
      </c>
      <c r="H302" s="116" t="s">
        <v>1</v>
      </c>
      <c r="I302" s="99"/>
      <c r="J302" s="19">
        <f t="shared" si="17"/>
        <v>0</v>
      </c>
      <c r="K302" s="19"/>
      <c r="L302" s="185"/>
    </row>
    <row r="303" spans="1:14" s="24" customFormat="1" ht="87" customHeight="1" x14ac:dyDescent="0.4">
      <c r="A303" s="157" t="s">
        <v>180</v>
      </c>
      <c r="C303" s="149" t="s">
        <v>776</v>
      </c>
      <c r="D303" s="33"/>
      <c r="G303" s="117">
        <v>12.95</v>
      </c>
      <c r="H303" s="118" t="s">
        <v>1</v>
      </c>
      <c r="I303" s="103"/>
      <c r="J303" s="34">
        <f t="shared" si="17"/>
        <v>0</v>
      </c>
      <c r="K303" s="34"/>
      <c r="L303" s="186"/>
      <c r="M303" s="57"/>
      <c r="N303" s="57"/>
    </row>
    <row r="304" spans="1:14" ht="45" customHeight="1" x14ac:dyDescent="0.4">
      <c r="G304" s="115"/>
      <c r="H304" s="116"/>
      <c r="I304" s="99"/>
      <c r="J304" s="19"/>
      <c r="K304" s="19"/>
    </row>
    <row r="305" spans="1:14" s="7" customFormat="1" ht="45" customHeight="1" x14ac:dyDescent="0.4">
      <c r="A305" s="154"/>
      <c r="C305" s="8" t="s">
        <v>58</v>
      </c>
      <c r="D305" s="8"/>
      <c r="G305" s="124"/>
      <c r="H305" s="122"/>
      <c r="I305" s="102"/>
      <c r="J305" s="20"/>
      <c r="K305" s="20"/>
      <c r="L305" s="182"/>
      <c r="M305" s="55"/>
      <c r="N305" s="55"/>
    </row>
    <row r="306" spans="1:14" s="9" customFormat="1" ht="24" customHeight="1" x14ac:dyDescent="0.4">
      <c r="A306" s="155"/>
      <c r="C306" s="10" t="s">
        <v>59</v>
      </c>
      <c r="D306" s="10"/>
      <c r="G306" s="120"/>
      <c r="H306" s="114"/>
      <c r="I306" s="101"/>
      <c r="J306" s="16"/>
      <c r="K306" s="16"/>
      <c r="L306" s="183"/>
      <c r="M306" s="56"/>
      <c r="N306" s="56"/>
    </row>
    <row r="307" spans="1:14" ht="87" customHeight="1" x14ac:dyDescent="0.4">
      <c r="A307" s="156" t="s">
        <v>27</v>
      </c>
      <c r="C307" s="1" t="s">
        <v>236</v>
      </c>
      <c r="G307" s="115">
        <v>59</v>
      </c>
      <c r="H307" s="118" t="s">
        <v>2</v>
      </c>
      <c r="I307" s="99"/>
      <c r="J307" s="19">
        <f>I307*G307</f>
        <v>0</v>
      </c>
      <c r="K307" s="19"/>
    </row>
    <row r="308" spans="1:14" ht="87" customHeight="1" x14ac:dyDescent="0.4">
      <c r="A308" s="156" t="s">
        <v>20</v>
      </c>
      <c r="C308" s="1" t="s">
        <v>237</v>
      </c>
      <c r="G308" s="115">
        <v>63</v>
      </c>
      <c r="H308" s="118" t="s">
        <v>2</v>
      </c>
      <c r="I308" s="99"/>
      <c r="J308" s="19">
        <f>I308*G308</f>
        <v>0</v>
      </c>
      <c r="K308" s="19"/>
    </row>
    <row r="309" spans="1:14" ht="87" customHeight="1" x14ac:dyDescent="0.4">
      <c r="A309" s="156" t="s">
        <v>21</v>
      </c>
      <c r="C309" s="1" t="s">
        <v>238</v>
      </c>
      <c r="G309" s="115">
        <v>99.5</v>
      </c>
      <c r="H309" s="116" t="s">
        <v>2</v>
      </c>
      <c r="I309" s="99"/>
      <c r="J309" s="19">
        <f>I309*G309</f>
        <v>0</v>
      </c>
      <c r="K309" s="19"/>
    </row>
    <row r="310" spans="1:14" s="9" customFormat="1" ht="24" customHeight="1" x14ac:dyDescent="0.4">
      <c r="A310" s="155"/>
      <c r="C310" s="10" t="s">
        <v>60</v>
      </c>
      <c r="D310" s="10"/>
      <c r="G310" s="120"/>
      <c r="H310" s="114"/>
      <c r="I310" s="101"/>
      <c r="J310" s="16"/>
      <c r="K310" s="16"/>
      <c r="L310" s="183"/>
      <c r="M310" s="56"/>
      <c r="N310" s="56"/>
    </row>
    <row r="311" spans="1:14" ht="87" customHeight="1" x14ac:dyDescent="0.4">
      <c r="A311" s="156" t="s">
        <v>23</v>
      </c>
      <c r="C311" s="40" t="s">
        <v>1162</v>
      </c>
      <c r="G311" s="115">
        <v>89</v>
      </c>
      <c r="H311" s="116" t="s">
        <v>2</v>
      </c>
      <c r="I311" s="99"/>
      <c r="J311" s="19">
        <f>I311*G311</f>
        <v>0</v>
      </c>
      <c r="K311" s="19"/>
    </row>
    <row r="312" spans="1:14" ht="87" customHeight="1" x14ac:dyDescent="0.4">
      <c r="A312" s="156" t="s">
        <v>173</v>
      </c>
      <c r="B312" s="24"/>
      <c r="C312" s="40" t="s">
        <v>1152</v>
      </c>
      <c r="G312" s="115">
        <v>54</v>
      </c>
      <c r="H312" s="116" t="s">
        <v>2</v>
      </c>
      <c r="I312" s="99"/>
      <c r="J312" s="19">
        <f>I312*G312</f>
        <v>0</v>
      </c>
      <c r="K312" s="19"/>
    </row>
    <row r="313" spans="1:14" ht="87" customHeight="1" x14ac:dyDescent="0.4">
      <c r="A313" s="156" t="s">
        <v>1153</v>
      </c>
      <c r="B313" s="24"/>
      <c r="C313" s="40" t="s">
        <v>1154</v>
      </c>
      <c r="G313" s="115">
        <v>92.5</v>
      </c>
      <c r="H313" s="116" t="s">
        <v>2</v>
      </c>
      <c r="I313" s="99"/>
      <c r="J313" s="19">
        <f>I313*G313</f>
        <v>0</v>
      </c>
      <c r="K313" s="19"/>
    </row>
    <row r="314" spans="1:14" ht="45" customHeight="1" x14ac:dyDescent="0.4">
      <c r="G314" s="115"/>
      <c r="H314" s="116"/>
      <c r="I314" s="99"/>
      <c r="J314" s="19"/>
      <c r="K314" s="19"/>
    </row>
    <row r="315" spans="1:14" s="7" customFormat="1" ht="45" customHeight="1" x14ac:dyDescent="0.4">
      <c r="A315" s="154"/>
      <c r="C315" s="8" t="s">
        <v>61</v>
      </c>
      <c r="D315" s="8"/>
      <c r="G315" s="124"/>
      <c r="H315" s="122"/>
      <c r="I315" s="102"/>
      <c r="J315" s="20"/>
      <c r="K315" s="20"/>
      <c r="L315" s="182"/>
      <c r="M315" s="55"/>
      <c r="N315" s="55"/>
    </row>
    <row r="316" spans="1:14" s="9" customFormat="1" ht="24" customHeight="1" x14ac:dyDescent="0.4">
      <c r="A316" s="155"/>
      <c r="C316" s="10" t="s">
        <v>62</v>
      </c>
      <c r="D316" s="10"/>
      <c r="G316" s="120"/>
      <c r="H316" s="114"/>
      <c r="I316" s="101"/>
      <c r="J316" s="16"/>
      <c r="K316" s="16"/>
      <c r="L316" s="183"/>
      <c r="M316" s="56"/>
      <c r="N316" s="56"/>
    </row>
    <row r="317" spans="1:14" ht="87" customHeight="1" x14ac:dyDescent="0.4">
      <c r="A317" s="156" t="s">
        <v>112</v>
      </c>
      <c r="C317" s="1" t="s">
        <v>536</v>
      </c>
      <c r="G317" s="115">
        <v>11.2</v>
      </c>
      <c r="H317" s="116" t="s">
        <v>2</v>
      </c>
      <c r="I317" s="99"/>
      <c r="J317" s="19">
        <f t="shared" ref="J317:J339" si="19">I317*G317</f>
        <v>0</v>
      </c>
      <c r="K317" s="19"/>
    </row>
    <row r="318" spans="1:14" ht="87" customHeight="1" x14ac:dyDescent="0.4">
      <c r="A318" s="156" t="s">
        <v>113</v>
      </c>
      <c r="C318" s="1" t="s">
        <v>537</v>
      </c>
      <c r="G318" s="115">
        <v>1.99</v>
      </c>
      <c r="H318" s="116" t="s">
        <v>2</v>
      </c>
      <c r="I318" s="99"/>
      <c r="J318" s="19">
        <f t="shared" si="19"/>
        <v>0</v>
      </c>
      <c r="K318" s="19"/>
      <c r="L318" s="187"/>
    </row>
    <row r="319" spans="1:14" ht="87" customHeight="1" x14ac:dyDescent="0.4">
      <c r="A319" s="156" t="s">
        <v>538</v>
      </c>
      <c r="C319" s="1" t="s">
        <v>539</v>
      </c>
      <c r="G319" s="115">
        <v>1.2</v>
      </c>
      <c r="H319" s="116" t="s">
        <v>2</v>
      </c>
      <c r="I319" s="99"/>
      <c r="J319" s="19">
        <f t="shared" si="19"/>
        <v>0</v>
      </c>
      <c r="K319" s="19"/>
      <c r="L319" s="187"/>
    </row>
    <row r="320" spans="1:14" ht="87" customHeight="1" x14ac:dyDescent="0.4">
      <c r="A320" s="156" t="s">
        <v>588</v>
      </c>
      <c r="C320" s="40" t="s">
        <v>589</v>
      </c>
      <c r="G320" s="115">
        <v>2.4500000000000002</v>
      </c>
      <c r="H320" s="116" t="s">
        <v>2</v>
      </c>
      <c r="I320" s="99"/>
      <c r="J320" s="19">
        <f>I320*G320</f>
        <v>0</v>
      </c>
      <c r="K320" s="19"/>
      <c r="L320" s="187" t="s">
        <v>570</v>
      </c>
      <c r="M320" s="11" t="s">
        <v>592</v>
      </c>
    </row>
    <row r="321" spans="1:14" ht="87" customHeight="1" x14ac:dyDescent="0.4">
      <c r="A321" s="156" t="s">
        <v>587</v>
      </c>
      <c r="C321" s="40" t="s">
        <v>590</v>
      </c>
      <c r="G321" s="115">
        <v>2.9</v>
      </c>
      <c r="H321" s="116" t="s">
        <v>2</v>
      </c>
      <c r="I321" s="99"/>
      <c r="J321" s="19">
        <f>I321*G321</f>
        <v>0</v>
      </c>
      <c r="K321" s="19"/>
      <c r="L321" s="207" t="s">
        <v>591</v>
      </c>
      <c r="M321" s="11" t="s">
        <v>592</v>
      </c>
    </row>
    <row r="322" spans="1:14" ht="87" customHeight="1" x14ac:dyDescent="0.4">
      <c r="A322" s="156" t="s">
        <v>991</v>
      </c>
      <c r="C322" s="30" t="s">
        <v>994</v>
      </c>
      <c r="G322" s="115">
        <v>8.6999999999999993</v>
      </c>
      <c r="H322" s="116" t="s">
        <v>2</v>
      </c>
      <c r="I322" s="99"/>
      <c r="J322" s="19">
        <f>I322*G322</f>
        <v>0</v>
      </c>
      <c r="K322" s="19"/>
      <c r="L322" s="191" t="s">
        <v>992</v>
      </c>
      <c r="M322" s="23" t="s">
        <v>993</v>
      </c>
    </row>
    <row r="323" spans="1:14" ht="87" customHeight="1" x14ac:dyDescent="0.4">
      <c r="A323" s="156" t="s">
        <v>222</v>
      </c>
      <c r="C323" s="22" t="s">
        <v>542</v>
      </c>
      <c r="G323" s="115">
        <v>59.75</v>
      </c>
      <c r="H323" s="116" t="s">
        <v>2</v>
      </c>
      <c r="I323" s="99"/>
      <c r="J323" s="19">
        <f t="shared" si="19"/>
        <v>0</v>
      </c>
      <c r="K323" s="19"/>
      <c r="L323" s="187"/>
    </row>
    <row r="324" spans="1:14" ht="87" customHeight="1" x14ac:dyDescent="0.4">
      <c r="A324" s="156" t="s">
        <v>1262</v>
      </c>
      <c r="C324" s="39" t="s">
        <v>1263</v>
      </c>
      <c r="G324" s="115">
        <v>24.99</v>
      </c>
      <c r="H324" s="116" t="s">
        <v>2</v>
      </c>
      <c r="I324" s="99"/>
      <c r="J324" s="19">
        <f>I324*G324</f>
        <v>0</v>
      </c>
      <c r="K324" s="19"/>
      <c r="L324" s="83" t="s">
        <v>1264</v>
      </c>
      <c r="M324" s="11" t="s">
        <v>1265</v>
      </c>
      <c r="N324" s="11" t="s">
        <v>1266</v>
      </c>
    </row>
    <row r="325" spans="1:14" ht="87" customHeight="1" x14ac:dyDescent="0.4">
      <c r="A325" s="156" t="s">
        <v>174</v>
      </c>
      <c r="C325" s="1" t="s">
        <v>565</v>
      </c>
      <c r="G325" s="115">
        <v>3.43</v>
      </c>
      <c r="H325" s="116" t="s">
        <v>2</v>
      </c>
      <c r="I325" s="99"/>
      <c r="J325" s="19">
        <f t="shared" si="19"/>
        <v>0</v>
      </c>
      <c r="K325" s="19"/>
      <c r="L325" s="187"/>
    </row>
    <row r="326" spans="1:14" ht="87" customHeight="1" x14ac:dyDescent="0.4">
      <c r="A326" s="156" t="s">
        <v>114</v>
      </c>
      <c r="C326" s="1" t="s">
        <v>543</v>
      </c>
      <c r="G326" s="115">
        <v>3.99</v>
      </c>
      <c r="H326" s="116" t="s">
        <v>2</v>
      </c>
      <c r="I326" s="99"/>
      <c r="J326" s="19">
        <f t="shared" si="19"/>
        <v>0</v>
      </c>
      <c r="K326" s="19"/>
      <c r="L326" s="193" t="s">
        <v>115</v>
      </c>
    </row>
    <row r="327" spans="1:14" ht="87" customHeight="1" x14ac:dyDescent="0.4">
      <c r="A327" s="156" t="s">
        <v>146</v>
      </c>
      <c r="C327" s="17" t="s">
        <v>544</v>
      </c>
      <c r="G327" s="115">
        <v>12.8</v>
      </c>
      <c r="H327" s="116" t="s">
        <v>6</v>
      </c>
      <c r="I327" s="99"/>
      <c r="J327" s="19">
        <f t="shared" si="19"/>
        <v>0</v>
      </c>
      <c r="K327" s="19"/>
      <c r="L327" s="193" t="s">
        <v>147</v>
      </c>
    </row>
    <row r="328" spans="1:14" ht="87" customHeight="1" x14ac:dyDescent="0.4">
      <c r="A328" s="156" t="s">
        <v>212</v>
      </c>
      <c r="C328" s="17" t="s">
        <v>211</v>
      </c>
      <c r="G328" s="115">
        <v>11.27</v>
      </c>
      <c r="H328" s="116" t="s">
        <v>2</v>
      </c>
      <c r="I328" s="99"/>
      <c r="J328" s="19">
        <f t="shared" si="19"/>
        <v>0</v>
      </c>
      <c r="K328" s="19"/>
      <c r="L328" s="193" t="s">
        <v>147</v>
      </c>
    </row>
    <row r="329" spans="1:14" ht="87" customHeight="1" x14ac:dyDescent="0.4">
      <c r="A329" s="156" t="s">
        <v>521</v>
      </c>
      <c r="C329" s="50" t="s">
        <v>541</v>
      </c>
      <c r="G329" s="115">
        <v>29.75</v>
      </c>
      <c r="H329" s="116" t="s">
        <v>2</v>
      </c>
      <c r="I329" s="99"/>
      <c r="J329" s="19">
        <f>I329*G329</f>
        <v>0</v>
      </c>
      <c r="K329" s="19"/>
      <c r="L329" s="199" t="s">
        <v>522</v>
      </c>
    </row>
    <row r="330" spans="1:14" ht="87" customHeight="1" x14ac:dyDescent="0.4">
      <c r="A330" s="156" t="s">
        <v>257</v>
      </c>
      <c r="C330" s="22" t="s">
        <v>540</v>
      </c>
      <c r="G330" s="115">
        <v>19</v>
      </c>
      <c r="H330" s="116" t="s">
        <v>2</v>
      </c>
      <c r="I330" s="99"/>
      <c r="J330" s="19">
        <f t="shared" si="19"/>
        <v>0</v>
      </c>
      <c r="K330" s="19"/>
      <c r="L330" s="193"/>
    </row>
    <row r="331" spans="1:14" ht="87" customHeight="1" x14ac:dyDescent="0.4">
      <c r="A331" s="156" t="s">
        <v>1134</v>
      </c>
      <c r="C331" s="40" t="s">
        <v>1135</v>
      </c>
      <c r="G331" s="115">
        <v>12.48</v>
      </c>
      <c r="H331" s="116" t="s">
        <v>2</v>
      </c>
      <c r="I331" s="99"/>
      <c r="J331" s="19">
        <f>I331*G331</f>
        <v>0</v>
      </c>
      <c r="K331" s="19"/>
      <c r="L331" s="185"/>
      <c r="M331" s="212" t="s">
        <v>1125</v>
      </c>
    </row>
    <row r="332" spans="1:14" ht="87" customHeight="1" x14ac:dyDescent="0.4">
      <c r="A332" s="156" t="s">
        <v>1050</v>
      </c>
      <c r="C332" s="40" t="s">
        <v>1051</v>
      </c>
      <c r="G332" s="115">
        <v>78.95</v>
      </c>
      <c r="H332" s="116" t="s">
        <v>2</v>
      </c>
      <c r="I332" s="99"/>
      <c r="J332" s="19">
        <f>I332*G332</f>
        <v>0</v>
      </c>
      <c r="K332" s="19"/>
      <c r="L332" s="193"/>
    </row>
    <row r="333" spans="1:14" ht="87" customHeight="1" x14ac:dyDescent="0.4">
      <c r="A333" s="156" t="s">
        <v>399</v>
      </c>
      <c r="C333" s="43" t="s">
        <v>380</v>
      </c>
      <c r="D333" s="3"/>
      <c r="G333" s="115">
        <v>46.89</v>
      </c>
      <c r="H333" s="116" t="s">
        <v>2</v>
      </c>
      <c r="I333" s="99"/>
      <c r="J333" s="19">
        <f t="shared" si="19"/>
        <v>0</v>
      </c>
      <c r="K333" s="19"/>
      <c r="L333" s="193" t="s">
        <v>379</v>
      </c>
    </row>
    <row r="334" spans="1:14" ht="87" customHeight="1" x14ac:dyDescent="0.4">
      <c r="A334" s="156" t="s">
        <v>400</v>
      </c>
      <c r="C334" s="43" t="s">
        <v>401</v>
      </c>
      <c r="D334" s="3"/>
      <c r="G334" s="115">
        <v>39.950000000000003</v>
      </c>
      <c r="H334" s="116" t="s">
        <v>2</v>
      </c>
      <c r="I334" s="99"/>
      <c r="J334" s="19">
        <f t="shared" si="19"/>
        <v>0</v>
      </c>
      <c r="K334" s="19"/>
      <c r="L334" s="193" t="s">
        <v>379</v>
      </c>
    </row>
    <row r="335" spans="1:14" ht="87" customHeight="1" x14ac:dyDescent="0.4">
      <c r="A335" s="156" t="s">
        <v>1156</v>
      </c>
      <c r="C335" s="214" t="s">
        <v>1157</v>
      </c>
      <c r="G335" s="115">
        <v>33.950000000000003</v>
      </c>
      <c r="H335" s="116" t="s">
        <v>2</v>
      </c>
      <c r="I335" s="99"/>
      <c r="J335" s="19">
        <f t="shared" si="19"/>
        <v>0</v>
      </c>
      <c r="K335" s="19"/>
      <c r="L335" s="198"/>
    </row>
    <row r="336" spans="1:14" ht="87" customHeight="1" x14ac:dyDescent="0.4">
      <c r="A336" s="156" t="s">
        <v>1155</v>
      </c>
      <c r="C336" s="213" t="s">
        <v>1158</v>
      </c>
      <c r="G336" s="115">
        <v>99.85</v>
      </c>
      <c r="H336" s="116" t="s">
        <v>2</v>
      </c>
      <c r="I336" s="99"/>
      <c r="J336" s="19">
        <f t="shared" si="19"/>
        <v>0</v>
      </c>
      <c r="K336" s="19"/>
      <c r="L336" s="198"/>
    </row>
    <row r="337" spans="1:14" ht="87" customHeight="1" x14ac:dyDescent="0.4">
      <c r="A337" s="156" t="s">
        <v>416</v>
      </c>
      <c r="C337" s="46" t="s">
        <v>417</v>
      </c>
      <c r="G337" s="115">
        <v>5.5</v>
      </c>
      <c r="H337" s="116" t="s">
        <v>2</v>
      </c>
      <c r="I337" s="99"/>
      <c r="J337" s="19">
        <f t="shared" si="19"/>
        <v>0</v>
      </c>
      <c r="K337" s="19"/>
      <c r="L337" s="198" t="s">
        <v>415</v>
      </c>
    </row>
    <row r="338" spans="1:14" ht="87" customHeight="1" x14ac:dyDescent="0.4">
      <c r="A338" s="156" t="s">
        <v>961</v>
      </c>
      <c r="C338" s="46" t="s">
        <v>964</v>
      </c>
      <c r="G338" s="115">
        <v>17.5</v>
      </c>
      <c r="H338" s="116" t="s">
        <v>2</v>
      </c>
      <c r="I338" s="99"/>
      <c r="J338" s="19">
        <f t="shared" si="19"/>
        <v>0</v>
      </c>
      <c r="K338" s="19"/>
      <c r="L338" s="191" t="s">
        <v>962</v>
      </c>
      <c r="M338" s="23" t="s">
        <v>963</v>
      </c>
    </row>
    <row r="339" spans="1:14" ht="87" customHeight="1" x14ac:dyDescent="0.4">
      <c r="A339" s="156" t="s">
        <v>195</v>
      </c>
      <c r="C339" s="40" t="s">
        <v>564</v>
      </c>
      <c r="G339" s="115">
        <v>19</v>
      </c>
      <c r="H339" s="116" t="s">
        <v>2</v>
      </c>
      <c r="I339" s="99"/>
      <c r="J339" s="19">
        <f t="shared" si="19"/>
        <v>0</v>
      </c>
      <c r="K339" s="19"/>
    </row>
    <row r="340" spans="1:14" s="9" customFormat="1" ht="24" customHeight="1" x14ac:dyDescent="0.4">
      <c r="A340" s="155"/>
      <c r="C340" s="10" t="s">
        <v>64</v>
      </c>
      <c r="D340" s="10"/>
      <c r="G340" s="120"/>
      <c r="H340" s="114"/>
      <c r="I340" s="101"/>
      <c r="J340" s="16"/>
      <c r="K340" s="16"/>
      <c r="L340" s="183"/>
      <c r="M340" s="56"/>
      <c r="N340" s="56"/>
    </row>
    <row r="341" spans="1:14" ht="87" customHeight="1" x14ac:dyDescent="0.4">
      <c r="A341" s="156" t="s">
        <v>811</v>
      </c>
      <c r="C341" s="52" t="s">
        <v>563</v>
      </c>
      <c r="D341" s="2"/>
      <c r="G341" s="115">
        <v>2.2000000000000002</v>
      </c>
      <c r="H341" s="116" t="s">
        <v>2</v>
      </c>
      <c r="I341" s="99"/>
      <c r="J341" s="19">
        <f t="shared" ref="J341:J361" si="20">I341*G341</f>
        <v>0</v>
      </c>
      <c r="K341" s="19"/>
      <c r="L341" s="185" t="s">
        <v>63</v>
      </c>
      <c r="M341" s="23" t="s">
        <v>100</v>
      </c>
    </row>
    <row r="342" spans="1:14" ht="87" customHeight="1" x14ac:dyDescent="0.4">
      <c r="A342" s="156" t="s">
        <v>439</v>
      </c>
      <c r="C342" s="2" t="s">
        <v>562</v>
      </c>
      <c r="D342" s="2"/>
      <c r="G342" s="115">
        <v>3.5</v>
      </c>
      <c r="H342" s="116" t="s">
        <v>2</v>
      </c>
      <c r="I342" s="99"/>
      <c r="J342" s="19">
        <f t="shared" si="20"/>
        <v>0</v>
      </c>
      <c r="K342" s="19"/>
      <c r="L342" s="185" t="s">
        <v>440</v>
      </c>
      <c r="M342" s="23"/>
    </row>
    <row r="343" spans="1:14" ht="87" customHeight="1" x14ac:dyDescent="0.4">
      <c r="A343" s="156" t="s">
        <v>336</v>
      </c>
      <c r="C343" s="12" t="s">
        <v>561</v>
      </c>
      <c r="D343" s="12"/>
      <c r="G343" s="115">
        <v>0.92</v>
      </c>
      <c r="H343" s="116" t="s">
        <v>2</v>
      </c>
      <c r="I343" s="99"/>
      <c r="J343" s="19">
        <f t="shared" si="20"/>
        <v>0</v>
      </c>
      <c r="K343" s="19"/>
      <c r="L343" s="185" t="s">
        <v>89</v>
      </c>
    </row>
    <row r="344" spans="1:14" ht="87" customHeight="1" x14ac:dyDescent="0.4">
      <c r="A344" s="156" t="s">
        <v>337</v>
      </c>
      <c r="C344" s="12" t="s">
        <v>560</v>
      </c>
      <c r="D344" s="12"/>
      <c r="G344" s="115">
        <v>0.75</v>
      </c>
      <c r="H344" s="116" t="s">
        <v>2</v>
      </c>
      <c r="I344" s="99"/>
      <c r="J344" s="19">
        <f t="shared" si="20"/>
        <v>0</v>
      </c>
      <c r="K344" s="19"/>
      <c r="L344" s="185" t="s">
        <v>89</v>
      </c>
    </row>
    <row r="345" spans="1:14" ht="87" customHeight="1" x14ac:dyDescent="0.4">
      <c r="A345" s="156" t="s">
        <v>220</v>
      </c>
      <c r="C345" s="53" t="s">
        <v>545</v>
      </c>
      <c r="D345" s="12"/>
      <c r="G345" s="115">
        <v>5.9</v>
      </c>
      <c r="H345" s="116" t="s">
        <v>2</v>
      </c>
      <c r="I345" s="99"/>
      <c r="J345" s="19">
        <f t="shared" si="20"/>
        <v>0</v>
      </c>
      <c r="K345" s="19"/>
      <c r="L345" s="185" t="s">
        <v>221</v>
      </c>
    </row>
    <row r="346" spans="1:14" ht="87" customHeight="1" x14ac:dyDescent="0.4">
      <c r="A346" s="156" t="s">
        <v>1011</v>
      </c>
      <c r="C346" s="53" t="s">
        <v>1309</v>
      </c>
      <c r="D346" s="12"/>
      <c r="G346" s="115">
        <v>17.489999999999998</v>
      </c>
      <c r="H346" s="116" t="s">
        <v>2</v>
      </c>
      <c r="I346" s="99"/>
      <c r="J346" s="19">
        <f>I346*G346</f>
        <v>0</v>
      </c>
      <c r="K346" s="19"/>
      <c r="L346" s="191" t="s">
        <v>1013</v>
      </c>
    </row>
    <row r="347" spans="1:14" ht="87" customHeight="1" x14ac:dyDescent="0.4">
      <c r="A347" s="156" t="s">
        <v>718</v>
      </c>
      <c r="C347" s="53" t="s">
        <v>1012</v>
      </c>
      <c r="D347" s="12"/>
      <c r="G347" s="115">
        <v>9.9499999999999993</v>
      </c>
      <c r="H347" s="116" t="s">
        <v>2</v>
      </c>
      <c r="I347" s="99"/>
      <c r="J347" s="19">
        <f>I347*G347</f>
        <v>0</v>
      </c>
      <c r="K347" s="19"/>
      <c r="L347" s="185" t="s">
        <v>719</v>
      </c>
    </row>
    <row r="348" spans="1:14" ht="87" customHeight="1" x14ac:dyDescent="0.4">
      <c r="A348" s="156" t="s">
        <v>809</v>
      </c>
      <c r="C348" s="51" t="s">
        <v>559</v>
      </c>
      <c r="D348" s="2"/>
      <c r="G348" s="115">
        <v>0.96</v>
      </c>
      <c r="H348" s="116" t="s">
        <v>6</v>
      </c>
      <c r="I348" s="99"/>
      <c r="J348" s="19">
        <f t="shared" si="20"/>
        <v>0</v>
      </c>
      <c r="K348" s="19"/>
      <c r="L348" s="191" t="s">
        <v>1126</v>
      </c>
    </row>
    <row r="349" spans="1:14" ht="87" customHeight="1" x14ac:dyDescent="0.4">
      <c r="A349" s="156" t="s">
        <v>810</v>
      </c>
      <c r="C349" s="51" t="s">
        <v>558</v>
      </c>
      <c r="D349" s="2"/>
      <c r="G349" s="115">
        <v>0.96</v>
      </c>
      <c r="H349" s="116" t="s">
        <v>2</v>
      </c>
      <c r="I349" s="99"/>
      <c r="J349" s="19">
        <f t="shared" si="20"/>
        <v>0</v>
      </c>
      <c r="K349" s="19"/>
      <c r="L349" s="191" t="s">
        <v>1126</v>
      </c>
    </row>
    <row r="350" spans="1:14" ht="87" customHeight="1" x14ac:dyDescent="0.4">
      <c r="A350" s="156" t="s">
        <v>127</v>
      </c>
      <c r="C350" s="40" t="s">
        <v>557</v>
      </c>
      <c r="D350" s="2"/>
      <c r="G350" s="115">
        <v>2.19</v>
      </c>
      <c r="H350" s="116" t="s">
        <v>2</v>
      </c>
      <c r="I350" s="99"/>
      <c r="J350" s="19">
        <f t="shared" si="20"/>
        <v>0</v>
      </c>
      <c r="K350" s="19"/>
      <c r="L350" s="185" t="s">
        <v>123</v>
      </c>
    </row>
    <row r="351" spans="1:14" ht="87" customHeight="1" x14ac:dyDescent="0.4">
      <c r="A351" s="156" t="s">
        <v>129</v>
      </c>
      <c r="C351" s="40" t="s">
        <v>556</v>
      </c>
      <c r="D351" s="2"/>
      <c r="G351" s="115">
        <v>2.99</v>
      </c>
      <c r="H351" s="116" t="s">
        <v>6</v>
      </c>
      <c r="I351" s="99"/>
      <c r="J351" s="19">
        <f t="shared" si="20"/>
        <v>0</v>
      </c>
      <c r="K351" s="19"/>
      <c r="L351" s="185"/>
    </row>
    <row r="352" spans="1:14" ht="87" customHeight="1" x14ac:dyDescent="0.4">
      <c r="A352" s="156" t="s">
        <v>311</v>
      </c>
      <c r="C352" s="40" t="s">
        <v>555</v>
      </c>
      <c r="G352" s="115">
        <v>0.99</v>
      </c>
      <c r="H352" s="116" t="s">
        <v>2</v>
      </c>
      <c r="I352" s="99"/>
      <c r="J352" s="19">
        <f t="shared" si="20"/>
        <v>0</v>
      </c>
      <c r="K352" s="19"/>
    </row>
    <row r="353" spans="1:14" ht="87" customHeight="1" x14ac:dyDescent="0.4">
      <c r="A353" s="156" t="s">
        <v>808</v>
      </c>
      <c r="C353" s="40" t="s">
        <v>554</v>
      </c>
      <c r="G353" s="115">
        <v>3.69</v>
      </c>
      <c r="H353" s="116" t="s">
        <v>2</v>
      </c>
      <c r="I353" s="99"/>
      <c r="J353" s="19">
        <f t="shared" si="20"/>
        <v>0</v>
      </c>
      <c r="K353" s="19"/>
    </row>
    <row r="354" spans="1:14" ht="87" customHeight="1" x14ac:dyDescent="0.4">
      <c r="A354" s="156" t="s">
        <v>371</v>
      </c>
      <c r="C354" s="40" t="s">
        <v>553</v>
      </c>
      <c r="G354" s="115">
        <v>1.1000000000000001</v>
      </c>
      <c r="H354" s="116" t="s">
        <v>2</v>
      </c>
      <c r="I354" s="99"/>
      <c r="J354" s="19">
        <f t="shared" si="20"/>
        <v>0</v>
      </c>
      <c r="K354" s="19"/>
    </row>
    <row r="355" spans="1:14" ht="87" customHeight="1" x14ac:dyDescent="0.4">
      <c r="A355" s="156" t="s">
        <v>312</v>
      </c>
      <c r="C355" s="40" t="s">
        <v>552</v>
      </c>
      <c r="G355" s="115">
        <v>1.1000000000000001</v>
      </c>
      <c r="H355" s="116" t="s">
        <v>6</v>
      </c>
      <c r="I355" s="99"/>
      <c r="J355" s="19">
        <f t="shared" si="20"/>
        <v>0</v>
      </c>
      <c r="K355" s="19"/>
    </row>
    <row r="356" spans="1:14" ht="87" customHeight="1" x14ac:dyDescent="0.4">
      <c r="A356" s="156" t="s">
        <v>469</v>
      </c>
      <c r="C356" s="40" t="s">
        <v>551</v>
      </c>
      <c r="G356" s="115">
        <v>1.25</v>
      </c>
      <c r="H356" s="116" t="s">
        <v>2</v>
      </c>
      <c r="I356" s="99"/>
      <c r="J356" s="19">
        <f t="shared" si="20"/>
        <v>0</v>
      </c>
      <c r="K356" s="19"/>
    </row>
    <row r="357" spans="1:14" ht="87" customHeight="1" x14ac:dyDescent="0.4">
      <c r="A357" s="156" t="s">
        <v>806</v>
      </c>
      <c r="C357" s="40" t="s">
        <v>1151</v>
      </c>
      <c r="G357" s="115">
        <v>2.67</v>
      </c>
      <c r="H357" s="116" t="s">
        <v>2</v>
      </c>
      <c r="I357" s="99"/>
      <c r="J357" s="19">
        <f t="shared" si="20"/>
        <v>0</v>
      </c>
      <c r="K357" s="19"/>
    </row>
    <row r="358" spans="1:14" ht="87" customHeight="1" x14ac:dyDescent="0.4">
      <c r="A358" s="156" t="s">
        <v>807</v>
      </c>
      <c r="C358" s="40" t="s">
        <v>550</v>
      </c>
      <c r="G358" s="115">
        <v>3.2</v>
      </c>
      <c r="H358" s="116" t="s">
        <v>2</v>
      </c>
      <c r="I358" s="99"/>
      <c r="J358" s="19">
        <f t="shared" si="20"/>
        <v>0</v>
      </c>
      <c r="K358" s="19"/>
      <c r="L358" s="198"/>
    </row>
    <row r="359" spans="1:14" ht="87" customHeight="1" x14ac:dyDescent="0.4">
      <c r="A359" s="156" t="s">
        <v>447</v>
      </c>
      <c r="C359" s="40" t="s">
        <v>549</v>
      </c>
      <c r="G359" s="115">
        <v>3.75</v>
      </c>
      <c r="H359" s="116" t="s">
        <v>2</v>
      </c>
      <c r="I359" s="99"/>
      <c r="J359" s="19">
        <f t="shared" si="20"/>
        <v>0</v>
      </c>
      <c r="K359" s="19"/>
      <c r="L359" s="198" t="s">
        <v>448</v>
      </c>
    </row>
    <row r="360" spans="1:14" ht="87" customHeight="1" x14ac:dyDescent="0.4">
      <c r="A360" s="156" t="s">
        <v>408</v>
      </c>
      <c r="C360" s="40" t="s">
        <v>548</v>
      </c>
      <c r="G360" s="115">
        <v>5.98</v>
      </c>
      <c r="H360" s="116" t="s">
        <v>2</v>
      </c>
      <c r="I360" s="99"/>
      <c r="J360" s="19">
        <f t="shared" si="20"/>
        <v>0</v>
      </c>
      <c r="K360" s="19"/>
      <c r="L360" s="196" t="s">
        <v>90</v>
      </c>
    </row>
    <row r="361" spans="1:14" ht="87" customHeight="1" x14ac:dyDescent="0.4">
      <c r="A361" s="156" t="s">
        <v>409</v>
      </c>
      <c r="C361" s="40" t="s">
        <v>547</v>
      </c>
      <c r="G361" s="115">
        <v>4.8899999999999997</v>
      </c>
      <c r="H361" s="116" t="s">
        <v>2</v>
      </c>
      <c r="I361" s="99"/>
      <c r="J361" s="19">
        <f t="shared" si="20"/>
        <v>0</v>
      </c>
      <c r="K361" s="19"/>
      <c r="L361" s="198" t="s">
        <v>410</v>
      </c>
    </row>
    <row r="362" spans="1:14" s="9" customFormat="1" ht="24" customHeight="1" x14ac:dyDescent="0.4">
      <c r="A362" s="155"/>
      <c r="C362" s="10" t="s">
        <v>65</v>
      </c>
      <c r="D362" s="10"/>
      <c r="G362" s="120"/>
      <c r="H362" s="114"/>
      <c r="I362" s="101"/>
      <c r="J362" s="16"/>
      <c r="K362" s="16"/>
      <c r="L362" s="183"/>
      <c r="M362" s="56"/>
      <c r="N362" s="56"/>
    </row>
    <row r="363" spans="1:14" ht="87" customHeight="1" x14ac:dyDescent="0.4">
      <c r="A363" s="156" t="s">
        <v>175</v>
      </c>
      <c r="C363" s="22" t="s">
        <v>546</v>
      </c>
      <c r="G363" s="115">
        <v>1.99</v>
      </c>
      <c r="H363" s="116" t="s">
        <v>6</v>
      </c>
      <c r="I363" s="99"/>
      <c r="J363" s="19">
        <f t="shared" ref="J363:J375" si="21">I363*G363</f>
        <v>0</v>
      </c>
      <c r="K363" s="19"/>
    </row>
    <row r="364" spans="1:14" ht="87" customHeight="1" x14ac:dyDescent="0.4">
      <c r="A364" s="156" t="s">
        <v>388</v>
      </c>
      <c r="C364" s="30" t="s">
        <v>386</v>
      </c>
      <c r="G364" s="115">
        <v>2.9</v>
      </c>
      <c r="H364" s="116" t="s">
        <v>2</v>
      </c>
      <c r="I364" s="99"/>
      <c r="J364" s="19">
        <f t="shared" si="21"/>
        <v>0</v>
      </c>
      <c r="K364" s="19"/>
    </row>
    <row r="365" spans="1:14" ht="87" customHeight="1" x14ac:dyDescent="0.4">
      <c r="A365" s="156" t="s">
        <v>387</v>
      </c>
      <c r="C365" s="30" t="s">
        <v>381</v>
      </c>
      <c r="G365" s="115">
        <v>2.75</v>
      </c>
      <c r="H365" s="116" t="s">
        <v>2</v>
      </c>
      <c r="I365" s="99"/>
      <c r="J365" s="19">
        <f t="shared" si="21"/>
        <v>0</v>
      </c>
      <c r="K365" s="19"/>
    </row>
    <row r="366" spans="1:14" ht="87" customHeight="1" x14ac:dyDescent="0.4">
      <c r="A366" s="156" t="s">
        <v>176</v>
      </c>
      <c r="C366" s="1" t="s">
        <v>178</v>
      </c>
      <c r="G366" s="115">
        <v>2.8</v>
      </c>
      <c r="H366" s="116" t="s">
        <v>2</v>
      </c>
      <c r="I366" s="99"/>
      <c r="J366" s="19">
        <f t="shared" si="21"/>
        <v>0</v>
      </c>
      <c r="K366" s="19"/>
      <c r="L366" s="184" t="s">
        <v>177</v>
      </c>
    </row>
    <row r="367" spans="1:14" ht="87" customHeight="1" x14ac:dyDescent="0.4">
      <c r="A367" s="156" t="s">
        <v>519</v>
      </c>
      <c r="C367" s="1" t="s">
        <v>520</v>
      </c>
      <c r="G367" s="115">
        <v>2.4700000000000002</v>
      </c>
      <c r="H367" s="116" t="s">
        <v>2</v>
      </c>
      <c r="I367" s="99"/>
      <c r="J367" s="19">
        <f>I367*G367</f>
        <v>0</v>
      </c>
      <c r="K367" s="19"/>
      <c r="L367" s="184" t="s">
        <v>177</v>
      </c>
    </row>
    <row r="368" spans="1:14" ht="87" customHeight="1" x14ac:dyDescent="0.4">
      <c r="A368" s="156" t="s">
        <v>621</v>
      </c>
      <c r="C368" s="30" t="s">
        <v>622</v>
      </c>
      <c r="G368" s="115">
        <v>5.3</v>
      </c>
      <c r="H368" s="116" t="s">
        <v>2</v>
      </c>
      <c r="I368" s="99"/>
      <c r="J368" s="19">
        <f>I368*G368</f>
        <v>0</v>
      </c>
      <c r="K368" s="19"/>
      <c r="L368" s="208" t="s">
        <v>619</v>
      </c>
      <c r="M368" s="37" t="s">
        <v>620</v>
      </c>
    </row>
    <row r="369" spans="1:14" ht="87" customHeight="1" x14ac:dyDescent="0.4">
      <c r="A369" s="156" t="s">
        <v>436</v>
      </c>
      <c r="C369" s="30" t="s">
        <v>437</v>
      </c>
      <c r="G369" s="115">
        <v>5.5</v>
      </c>
      <c r="H369" s="116" t="s">
        <v>2</v>
      </c>
      <c r="I369" s="99"/>
      <c r="J369" s="19">
        <f t="shared" si="21"/>
        <v>0</v>
      </c>
      <c r="K369" s="19"/>
      <c r="L369" s="185" t="s">
        <v>438</v>
      </c>
    </row>
    <row r="370" spans="1:14" ht="87" customHeight="1" x14ac:dyDescent="0.4">
      <c r="A370" s="156" t="s">
        <v>140</v>
      </c>
      <c r="C370" s="1" t="s">
        <v>97</v>
      </c>
      <c r="G370" s="115">
        <v>3.6</v>
      </c>
      <c r="H370" s="116" t="s">
        <v>2</v>
      </c>
      <c r="I370" s="99"/>
      <c r="J370" s="19">
        <f t="shared" si="21"/>
        <v>0</v>
      </c>
      <c r="K370" s="19"/>
      <c r="L370" s="193" t="s">
        <v>98</v>
      </c>
      <c r="M370" s="23" t="s">
        <v>101</v>
      </c>
    </row>
    <row r="371" spans="1:14" ht="87" customHeight="1" x14ac:dyDescent="0.4">
      <c r="A371" s="156" t="s">
        <v>141</v>
      </c>
      <c r="C371" s="1" t="s">
        <v>142</v>
      </c>
      <c r="G371" s="115">
        <v>1.8</v>
      </c>
      <c r="H371" s="116" t="s">
        <v>2</v>
      </c>
      <c r="I371" s="99"/>
      <c r="J371" s="19">
        <f t="shared" si="21"/>
        <v>0</v>
      </c>
      <c r="K371" s="19"/>
      <c r="L371" s="193"/>
      <c r="M371" s="23"/>
    </row>
    <row r="372" spans="1:14" ht="87" customHeight="1" x14ac:dyDescent="0.4">
      <c r="A372" s="156" t="s">
        <v>143</v>
      </c>
      <c r="C372" s="1" t="s">
        <v>116</v>
      </c>
      <c r="G372" s="115">
        <v>4.75</v>
      </c>
      <c r="H372" s="116" t="s">
        <v>2</v>
      </c>
      <c r="I372" s="99"/>
      <c r="J372" s="19">
        <f t="shared" si="21"/>
        <v>0</v>
      </c>
      <c r="K372" s="19"/>
      <c r="L372" s="193" t="s">
        <v>117</v>
      </c>
    </row>
    <row r="373" spans="1:14" ht="87" customHeight="1" x14ac:dyDescent="0.4">
      <c r="A373" s="156" t="s">
        <v>270</v>
      </c>
      <c r="C373" s="1" t="s">
        <v>272</v>
      </c>
      <c r="G373" s="115">
        <v>16.5</v>
      </c>
      <c r="H373" s="116" t="s">
        <v>2</v>
      </c>
      <c r="I373" s="99"/>
      <c r="J373" s="19">
        <f t="shared" si="21"/>
        <v>0</v>
      </c>
      <c r="K373" s="19"/>
      <c r="L373" s="193" t="s">
        <v>271</v>
      </c>
    </row>
    <row r="374" spans="1:14" ht="87" customHeight="1" x14ac:dyDescent="0.4">
      <c r="A374" s="156" t="s">
        <v>279</v>
      </c>
      <c r="C374" s="35" t="s">
        <v>596</v>
      </c>
      <c r="G374" s="115">
        <v>6.99</v>
      </c>
      <c r="H374" s="116" t="s">
        <v>2</v>
      </c>
      <c r="I374" s="99"/>
      <c r="J374" s="19">
        <f t="shared" si="21"/>
        <v>0</v>
      </c>
      <c r="K374" s="19"/>
      <c r="L374" s="193" t="s">
        <v>280</v>
      </c>
    </row>
    <row r="375" spans="1:14" ht="87" customHeight="1" x14ac:dyDescent="0.4">
      <c r="A375" s="156" t="s">
        <v>657</v>
      </c>
      <c r="C375" s="35" t="s">
        <v>658</v>
      </c>
      <c r="G375" s="115">
        <v>4.5</v>
      </c>
      <c r="H375" s="116" t="s">
        <v>2</v>
      </c>
      <c r="I375" s="99"/>
      <c r="J375" s="19">
        <f t="shared" si="21"/>
        <v>0</v>
      </c>
      <c r="K375" s="19"/>
      <c r="L375" s="199" t="s">
        <v>659</v>
      </c>
    </row>
    <row r="376" spans="1:14" ht="45" customHeight="1" x14ac:dyDescent="0.4">
      <c r="G376" s="115"/>
      <c r="H376" s="116"/>
      <c r="I376" s="99"/>
      <c r="J376" s="19"/>
      <c r="K376" s="19"/>
    </row>
    <row r="377" spans="1:14" s="7" customFormat="1" ht="45" customHeight="1" x14ac:dyDescent="0.4">
      <c r="A377" s="154"/>
      <c r="C377" s="8" t="s">
        <v>68</v>
      </c>
      <c r="D377" s="8"/>
      <c r="G377" s="124"/>
      <c r="H377" s="122"/>
      <c r="I377" s="102"/>
      <c r="J377" s="20"/>
      <c r="K377" s="20"/>
      <c r="L377" s="182"/>
      <c r="M377" s="55"/>
      <c r="N377" s="55"/>
    </row>
    <row r="378" spans="1:14" ht="87" customHeight="1" x14ac:dyDescent="0.4">
      <c r="A378" s="156" t="s">
        <v>505</v>
      </c>
      <c r="C378" s="1" t="s">
        <v>506</v>
      </c>
      <c r="G378" s="115">
        <v>22.5</v>
      </c>
      <c r="H378" s="116" t="s">
        <v>2</v>
      </c>
      <c r="I378" s="99"/>
      <c r="J378" s="19">
        <f t="shared" ref="J378:J387" si="22">I378*G378</f>
        <v>0</v>
      </c>
      <c r="K378" s="19"/>
      <c r="L378" s="198" t="s">
        <v>507</v>
      </c>
    </row>
    <row r="379" spans="1:14" ht="87" customHeight="1" x14ac:dyDescent="0.4">
      <c r="A379" s="156" t="s">
        <v>266</v>
      </c>
      <c r="C379" s="22" t="s">
        <v>1127</v>
      </c>
      <c r="G379" s="115">
        <v>14.95</v>
      </c>
      <c r="H379" s="116" t="s">
        <v>2</v>
      </c>
      <c r="I379" s="99"/>
      <c r="J379" s="19">
        <f t="shared" si="22"/>
        <v>0</v>
      </c>
      <c r="K379" s="19"/>
    </row>
    <row r="380" spans="1:14" ht="87" customHeight="1" x14ac:dyDescent="0.4">
      <c r="A380" s="146" t="s">
        <v>842</v>
      </c>
      <c r="C380" s="22" t="s">
        <v>1128</v>
      </c>
      <c r="G380" s="115">
        <v>17.97</v>
      </c>
      <c r="H380" s="116" t="s">
        <v>6</v>
      </c>
      <c r="I380" s="99"/>
      <c r="J380" s="19">
        <f>I380*G380</f>
        <v>0</v>
      </c>
      <c r="K380" s="19"/>
    </row>
    <row r="381" spans="1:14" ht="87" customHeight="1" x14ac:dyDescent="0.4">
      <c r="A381" s="146" t="s">
        <v>864</v>
      </c>
      <c r="C381" s="1" t="s">
        <v>865</v>
      </c>
      <c r="G381" s="115">
        <v>3.95</v>
      </c>
      <c r="H381" s="116" t="s">
        <v>2</v>
      </c>
      <c r="I381" s="99"/>
      <c r="J381" s="19">
        <f t="shared" si="22"/>
        <v>0</v>
      </c>
      <c r="K381" s="19"/>
      <c r="L381" s="184" t="s">
        <v>216</v>
      </c>
    </row>
    <row r="382" spans="1:14" ht="87" customHeight="1" x14ac:dyDescent="0.4">
      <c r="A382" s="146" t="s">
        <v>866</v>
      </c>
      <c r="C382" s="1" t="s">
        <v>523</v>
      </c>
      <c r="G382" s="115">
        <v>3.95</v>
      </c>
      <c r="H382" s="116" t="s">
        <v>2</v>
      </c>
      <c r="I382" s="99"/>
      <c r="J382" s="19">
        <f>I382*G382</f>
        <v>0</v>
      </c>
      <c r="K382" s="19"/>
      <c r="L382" s="184" t="s">
        <v>662</v>
      </c>
    </row>
    <row r="383" spans="1:14" ht="87" customHeight="1" x14ac:dyDescent="0.4">
      <c r="A383" s="146" t="s">
        <v>867</v>
      </c>
      <c r="C383" s="1" t="s">
        <v>868</v>
      </c>
      <c r="G383" s="115">
        <v>3.95</v>
      </c>
      <c r="H383" s="116" t="s">
        <v>2</v>
      </c>
      <c r="I383" s="99"/>
      <c r="J383" s="19">
        <f>I383*G383</f>
        <v>0</v>
      </c>
      <c r="K383" s="19"/>
    </row>
    <row r="384" spans="1:14" ht="87" customHeight="1" x14ac:dyDescent="0.4">
      <c r="A384" s="146" t="s">
        <v>869</v>
      </c>
      <c r="C384" s="1" t="s">
        <v>661</v>
      </c>
      <c r="G384" s="115">
        <v>3.95</v>
      </c>
      <c r="H384" s="116" t="s">
        <v>2</v>
      </c>
      <c r="I384" s="99"/>
      <c r="J384" s="19">
        <f>I384*G384</f>
        <v>0</v>
      </c>
      <c r="K384" s="19"/>
    </row>
    <row r="385" spans="1:14" ht="87" customHeight="1" x14ac:dyDescent="0.4">
      <c r="A385" s="156" t="s">
        <v>267</v>
      </c>
      <c r="C385" s="14" t="s">
        <v>268</v>
      </c>
      <c r="G385" s="115">
        <v>5</v>
      </c>
      <c r="H385" s="116" t="s">
        <v>2</v>
      </c>
      <c r="I385" s="99"/>
      <c r="J385" s="19">
        <f t="shared" si="22"/>
        <v>0</v>
      </c>
      <c r="K385" s="19"/>
      <c r="L385" s="184" t="s">
        <v>269</v>
      </c>
    </row>
    <row r="386" spans="1:14" ht="87" customHeight="1" x14ac:dyDescent="0.4">
      <c r="A386" s="156" t="s">
        <v>144</v>
      </c>
      <c r="C386" s="1" t="s">
        <v>170</v>
      </c>
      <c r="G386" s="115">
        <v>7</v>
      </c>
      <c r="H386" s="116" t="s">
        <v>2</v>
      </c>
      <c r="I386" s="99"/>
      <c r="J386" s="19">
        <f t="shared" si="22"/>
        <v>0</v>
      </c>
      <c r="K386" s="19"/>
      <c r="L386" s="185" t="s">
        <v>145</v>
      </c>
    </row>
    <row r="387" spans="1:14" ht="87" customHeight="1" x14ac:dyDescent="0.4">
      <c r="A387" s="156" t="s">
        <v>151</v>
      </c>
      <c r="C387" s="1" t="s">
        <v>169</v>
      </c>
      <c r="G387" s="115">
        <v>2.75</v>
      </c>
      <c r="H387" s="116" t="s">
        <v>2</v>
      </c>
      <c r="I387" s="99"/>
      <c r="J387" s="19">
        <f t="shared" si="22"/>
        <v>0</v>
      </c>
      <c r="K387" s="19"/>
      <c r="L387" s="185"/>
    </row>
    <row r="388" spans="1:14" ht="45" customHeight="1" x14ac:dyDescent="0.4">
      <c r="G388" s="115"/>
      <c r="H388" s="116"/>
      <c r="I388" s="99"/>
      <c r="J388" s="19"/>
      <c r="K388" s="19"/>
    </row>
    <row r="389" spans="1:14" s="7" customFormat="1" ht="45" customHeight="1" x14ac:dyDescent="0.4">
      <c r="A389" s="154"/>
      <c r="C389" s="8" t="s">
        <v>66</v>
      </c>
      <c r="D389" s="8"/>
      <c r="G389" s="124"/>
      <c r="H389" s="122"/>
      <c r="I389" s="102"/>
      <c r="J389" s="20"/>
      <c r="K389" s="20"/>
      <c r="L389" s="182"/>
      <c r="M389" s="55"/>
      <c r="N389" s="55"/>
    </row>
    <row r="390" spans="1:14" s="9" customFormat="1" ht="24" customHeight="1" x14ac:dyDescent="0.4">
      <c r="A390" s="155"/>
      <c r="C390" s="10" t="s">
        <v>67</v>
      </c>
      <c r="D390" s="10"/>
      <c r="G390" s="120"/>
      <c r="H390" s="114"/>
      <c r="I390" s="101"/>
      <c r="J390" s="16"/>
      <c r="K390" s="16"/>
      <c r="L390" s="183"/>
      <c r="M390" s="56"/>
      <c r="N390" s="56"/>
    </row>
    <row r="391" spans="1:14" ht="87" customHeight="1" x14ac:dyDescent="0.4">
      <c r="A391" s="156" t="s">
        <v>240</v>
      </c>
      <c r="C391" s="40" t="s">
        <v>348</v>
      </c>
      <c r="G391" s="115">
        <v>6.55</v>
      </c>
      <c r="H391" s="116" t="s">
        <v>2</v>
      </c>
      <c r="I391" s="99"/>
      <c r="J391" s="19">
        <f t="shared" ref="J391:J417" si="23">I391*G391</f>
        <v>0</v>
      </c>
      <c r="K391" s="19"/>
      <c r="L391" s="187"/>
    </row>
    <row r="392" spans="1:14" ht="87" customHeight="1" x14ac:dyDescent="0.4">
      <c r="A392" s="156" t="s">
        <v>1179</v>
      </c>
      <c r="C392" s="40" t="s">
        <v>1180</v>
      </c>
      <c r="G392" s="115">
        <v>3.05</v>
      </c>
      <c r="H392" s="116" t="s">
        <v>2</v>
      </c>
      <c r="I392" s="99"/>
      <c r="J392" s="19">
        <f t="shared" si="23"/>
        <v>0</v>
      </c>
      <c r="K392" s="19"/>
      <c r="L392" s="187"/>
    </row>
    <row r="393" spans="1:14" ht="87" customHeight="1" x14ac:dyDescent="0.4">
      <c r="A393" s="156" t="s">
        <v>1181</v>
      </c>
      <c r="C393" s="40" t="s">
        <v>1182</v>
      </c>
      <c r="G393" s="115">
        <v>2.9</v>
      </c>
      <c r="H393" s="116" t="s">
        <v>2</v>
      </c>
      <c r="I393" s="99"/>
      <c r="J393" s="19">
        <f t="shared" si="23"/>
        <v>0</v>
      </c>
      <c r="K393" s="19"/>
      <c r="L393" s="187"/>
    </row>
    <row r="394" spans="1:14" ht="87" customHeight="1" x14ac:dyDescent="0.4">
      <c r="A394" s="156" t="s">
        <v>635</v>
      </c>
      <c r="C394" s="40" t="s">
        <v>636</v>
      </c>
      <c r="G394" s="115">
        <v>6.95</v>
      </c>
      <c r="H394" s="116" t="s">
        <v>2</v>
      </c>
      <c r="I394" s="99"/>
      <c r="J394" s="19">
        <f>I394*G394</f>
        <v>0</v>
      </c>
      <c r="K394" s="19"/>
      <c r="L394" s="187"/>
    </row>
    <row r="395" spans="1:14" ht="87" customHeight="1" x14ac:dyDescent="0.4">
      <c r="A395" s="156" t="s">
        <v>1195</v>
      </c>
      <c r="C395" s="40" t="s">
        <v>1196</v>
      </c>
      <c r="G395" s="115">
        <v>1.3</v>
      </c>
      <c r="H395" s="116" t="s">
        <v>2</v>
      </c>
      <c r="I395" s="99"/>
      <c r="J395" s="19">
        <f t="shared" si="23"/>
        <v>0</v>
      </c>
      <c r="K395" s="19"/>
    </row>
    <row r="396" spans="1:14" ht="87" customHeight="1" x14ac:dyDescent="0.4">
      <c r="A396" s="156" t="s">
        <v>1197</v>
      </c>
      <c r="C396" s="40" t="s">
        <v>349</v>
      </c>
      <c r="G396" s="115">
        <v>1.75</v>
      </c>
      <c r="H396" s="123" t="s">
        <v>6</v>
      </c>
      <c r="I396" s="99"/>
      <c r="J396" s="19">
        <f t="shared" si="23"/>
        <v>0</v>
      </c>
      <c r="K396" s="19"/>
    </row>
    <row r="397" spans="1:14" ht="87" customHeight="1" x14ac:dyDescent="0.4">
      <c r="A397" s="156" t="s">
        <v>1198</v>
      </c>
      <c r="C397" s="40" t="s">
        <v>350</v>
      </c>
      <c r="G397" s="115">
        <v>1.75</v>
      </c>
      <c r="H397" s="116" t="s">
        <v>2</v>
      </c>
      <c r="I397" s="99"/>
      <c r="J397" s="19">
        <f t="shared" si="23"/>
        <v>0</v>
      </c>
      <c r="K397" s="19"/>
    </row>
    <row r="398" spans="1:14" ht="87" customHeight="1" x14ac:dyDescent="0.4">
      <c r="A398" s="156" t="s">
        <v>1199</v>
      </c>
      <c r="C398" s="40" t="s">
        <v>351</v>
      </c>
      <c r="G398" s="115">
        <v>1.75</v>
      </c>
      <c r="H398" s="116" t="s">
        <v>2</v>
      </c>
      <c r="I398" s="99"/>
      <c r="J398" s="19">
        <f t="shared" si="23"/>
        <v>0</v>
      </c>
      <c r="K398" s="19"/>
    </row>
    <row r="399" spans="1:14" ht="87" customHeight="1" x14ac:dyDescent="0.4">
      <c r="A399" s="156" t="s">
        <v>135</v>
      </c>
      <c r="C399" s="40" t="s">
        <v>352</v>
      </c>
      <c r="G399" s="115">
        <v>0.49</v>
      </c>
      <c r="H399" s="116" t="s">
        <v>2</v>
      </c>
      <c r="I399" s="99"/>
      <c r="J399" s="19">
        <f t="shared" si="23"/>
        <v>0</v>
      </c>
      <c r="K399" s="19"/>
    </row>
    <row r="400" spans="1:14" ht="87" customHeight="1" x14ac:dyDescent="0.4">
      <c r="A400" s="156" t="s">
        <v>136</v>
      </c>
      <c r="C400" s="40" t="s">
        <v>353</v>
      </c>
      <c r="G400" s="115">
        <v>0.49</v>
      </c>
      <c r="H400" s="116" t="s">
        <v>2</v>
      </c>
      <c r="I400" s="99"/>
      <c r="J400" s="19">
        <f t="shared" si="23"/>
        <v>0</v>
      </c>
      <c r="K400" s="19"/>
    </row>
    <row r="401" spans="1:12" ht="87" customHeight="1" x14ac:dyDescent="0.4">
      <c r="A401" s="156" t="s">
        <v>137</v>
      </c>
      <c r="C401" s="40" t="s">
        <v>354</v>
      </c>
      <c r="G401" s="115">
        <v>0.49</v>
      </c>
      <c r="H401" s="116" t="s">
        <v>2</v>
      </c>
      <c r="I401" s="99"/>
      <c r="J401" s="19">
        <f t="shared" si="23"/>
        <v>0</v>
      </c>
      <c r="K401" s="19"/>
    </row>
    <row r="402" spans="1:12" ht="87" customHeight="1" x14ac:dyDescent="0.4">
      <c r="A402" s="156" t="s">
        <v>138</v>
      </c>
      <c r="C402" s="40" t="s">
        <v>1307</v>
      </c>
      <c r="G402" s="115">
        <v>0.59</v>
      </c>
      <c r="H402" s="116" t="s">
        <v>2</v>
      </c>
      <c r="I402" s="99"/>
      <c r="J402" s="19">
        <f t="shared" si="23"/>
        <v>0</v>
      </c>
      <c r="K402" s="19"/>
    </row>
    <row r="403" spans="1:12" ht="87" customHeight="1" x14ac:dyDescent="0.4">
      <c r="A403" s="156" t="s">
        <v>139</v>
      </c>
      <c r="C403" s="40" t="s">
        <v>355</v>
      </c>
      <c r="G403" s="115">
        <v>0.49</v>
      </c>
      <c r="H403" s="116" t="s">
        <v>2</v>
      </c>
      <c r="I403" s="99"/>
      <c r="J403" s="19">
        <f t="shared" si="23"/>
        <v>0</v>
      </c>
      <c r="K403" s="19"/>
    </row>
    <row r="404" spans="1:12" ht="87" customHeight="1" x14ac:dyDescent="0.4">
      <c r="A404" s="146" t="s">
        <v>767</v>
      </c>
      <c r="C404" s="40" t="s">
        <v>872</v>
      </c>
      <c r="G404" s="115">
        <v>19.7</v>
      </c>
      <c r="H404" s="116" t="s">
        <v>2</v>
      </c>
      <c r="I404" s="99"/>
      <c r="J404" s="19">
        <f>I404*G404</f>
        <v>0</v>
      </c>
      <c r="K404" s="19"/>
    </row>
    <row r="405" spans="1:12" ht="87" customHeight="1" x14ac:dyDescent="0.4">
      <c r="A405" s="156" t="s">
        <v>253</v>
      </c>
      <c r="C405" s="40" t="s">
        <v>356</v>
      </c>
      <c r="G405" s="115">
        <v>26.8</v>
      </c>
      <c r="H405" s="116" t="s">
        <v>2</v>
      </c>
      <c r="I405" s="99"/>
      <c r="J405" s="19">
        <f t="shared" si="23"/>
        <v>0</v>
      </c>
      <c r="K405" s="19"/>
    </row>
    <row r="406" spans="1:12" ht="87" customHeight="1" x14ac:dyDescent="0.4">
      <c r="A406" s="146" t="s">
        <v>531</v>
      </c>
      <c r="C406" s="40" t="s">
        <v>1215</v>
      </c>
      <c r="G406" s="115">
        <v>2.39</v>
      </c>
      <c r="H406" s="116" t="s">
        <v>2</v>
      </c>
      <c r="I406" s="99"/>
      <c r="J406" s="19">
        <f t="shared" si="23"/>
        <v>0</v>
      </c>
      <c r="K406" s="19"/>
    </row>
    <row r="407" spans="1:12" ht="87" customHeight="1" x14ac:dyDescent="0.4">
      <c r="A407" s="146" t="s">
        <v>766</v>
      </c>
      <c r="C407" s="40" t="s">
        <v>1216</v>
      </c>
      <c r="G407" s="115">
        <v>2.39</v>
      </c>
      <c r="H407" s="116" t="s">
        <v>2</v>
      </c>
      <c r="I407" s="99"/>
      <c r="J407" s="19">
        <f>I407*G407</f>
        <v>0</v>
      </c>
      <c r="K407" s="19"/>
    </row>
    <row r="408" spans="1:12" ht="87" customHeight="1" x14ac:dyDescent="0.4">
      <c r="A408" s="146" t="s">
        <v>696</v>
      </c>
      <c r="C408" s="41" t="s">
        <v>1008</v>
      </c>
      <c r="G408" s="115">
        <v>3.4</v>
      </c>
      <c r="H408" s="116" t="s">
        <v>2</v>
      </c>
      <c r="I408" s="99"/>
      <c r="J408" s="19">
        <f t="shared" si="23"/>
        <v>0</v>
      </c>
      <c r="K408" s="19"/>
    </row>
    <row r="409" spans="1:12" ht="87" customHeight="1" x14ac:dyDescent="0.4">
      <c r="A409" s="146" t="s">
        <v>930</v>
      </c>
      <c r="C409" s="41" t="s">
        <v>931</v>
      </c>
      <c r="G409" s="115">
        <v>9.9499999999999993</v>
      </c>
      <c r="H409" s="116" t="s">
        <v>2</v>
      </c>
      <c r="I409" s="99"/>
      <c r="J409" s="19">
        <f>I409*G409</f>
        <v>0</v>
      </c>
      <c r="K409" s="19"/>
    </row>
    <row r="410" spans="1:12" ht="87" customHeight="1" x14ac:dyDescent="0.4">
      <c r="A410" s="146" t="s">
        <v>844</v>
      </c>
      <c r="C410" s="40" t="s">
        <v>845</v>
      </c>
      <c r="G410" s="115">
        <v>1.85</v>
      </c>
      <c r="H410" s="116" t="s">
        <v>2</v>
      </c>
      <c r="I410" s="99"/>
      <c r="J410" s="19">
        <f>I410*G410</f>
        <v>0</v>
      </c>
      <c r="K410" s="19"/>
    </row>
    <row r="411" spans="1:12" ht="87" customHeight="1" x14ac:dyDescent="0.4">
      <c r="A411" s="146" t="s">
        <v>923</v>
      </c>
      <c r="C411" s="40" t="s">
        <v>926</v>
      </c>
      <c r="G411" s="115">
        <v>1.55</v>
      </c>
      <c r="H411" s="116" t="s">
        <v>2</v>
      </c>
      <c r="I411" s="99"/>
      <c r="J411" s="19">
        <f>I411*G411</f>
        <v>0</v>
      </c>
      <c r="K411" s="19"/>
      <c r="L411" s="191" t="s">
        <v>925</v>
      </c>
    </row>
    <row r="412" spans="1:12" ht="87" customHeight="1" x14ac:dyDescent="0.4">
      <c r="A412" s="146" t="s">
        <v>924</v>
      </c>
      <c r="C412" s="40" t="s">
        <v>927</v>
      </c>
      <c r="G412" s="115">
        <v>1.69</v>
      </c>
      <c r="H412" s="116" t="s">
        <v>2</v>
      </c>
      <c r="I412" s="99"/>
      <c r="J412" s="19">
        <f>I412*G412</f>
        <v>0</v>
      </c>
      <c r="K412" s="19"/>
      <c r="L412" s="191" t="s">
        <v>925</v>
      </c>
    </row>
    <row r="413" spans="1:12" ht="87" customHeight="1" x14ac:dyDescent="0.4">
      <c r="A413" s="146" t="s">
        <v>366</v>
      </c>
      <c r="C413" s="40" t="s">
        <v>846</v>
      </c>
      <c r="G413" s="115">
        <v>0.59</v>
      </c>
      <c r="H413" s="116" t="s">
        <v>2</v>
      </c>
      <c r="I413" s="99"/>
      <c r="J413" s="19">
        <f t="shared" si="23"/>
        <v>0</v>
      </c>
      <c r="K413" s="19"/>
    </row>
    <row r="414" spans="1:12" ht="87" customHeight="1" x14ac:dyDescent="0.4">
      <c r="A414" s="146" t="s">
        <v>367</v>
      </c>
      <c r="C414" s="40" t="s">
        <v>847</v>
      </c>
      <c r="G414" s="115">
        <v>0.59</v>
      </c>
      <c r="H414" s="116" t="s">
        <v>2</v>
      </c>
      <c r="I414" s="99"/>
      <c r="J414" s="19">
        <f t="shared" si="23"/>
        <v>0</v>
      </c>
      <c r="K414" s="19"/>
    </row>
    <row r="415" spans="1:12" ht="87" customHeight="1" x14ac:dyDescent="0.4">
      <c r="A415" s="156" t="s">
        <v>648</v>
      </c>
      <c r="C415" s="40" t="s">
        <v>649</v>
      </c>
      <c r="G415" s="115">
        <v>0.47</v>
      </c>
      <c r="H415" s="116" t="s">
        <v>2</v>
      </c>
      <c r="I415" s="99"/>
      <c r="J415" s="19">
        <f>I415*G415</f>
        <v>0</v>
      </c>
      <c r="K415" s="19"/>
    </row>
    <row r="416" spans="1:12" ht="87" customHeight="1" x14ac:dyDescent="0.4">
      <c r="C416" s="40" t="s">
        <v>357</v>
      </c>
      <c r="G416" s="115">
        <v>0.68</v>
      </c>
      <c r="H416" s="116" t="s">
        <v>2</v>
      </c>
      <c r="I416" s="99"/>
      <c r="J416" s="19">
        <f t="shared" si="23"/>
        <v>0</v>
      </c>
      <c r="K416" s="19"/>
    </row>
    <row r="417" spans="1:14" ht="87" customHeight="1" x14ac:dyDescent="0.4">
      <c r="A417" s="156" t="s">
        <v>254</v>
      </c>
      <c r="C417" s="40" t="s">
        <v>362</v>
      </c>
      <c r="G417" s="115">
        <v>35.5</v>
      </c>
      <c r="H417" s="116" t="s">
        <v>2</v>
      </c>
      <c r="I417" s="99"/>
      <c r="J417" s="19">
        <f t="shared" si="23"/>
        <v>0</v>
      </c>
      <c r="K417" s="19"/>
    </row>
    <row r="418" spans="1:14" ht="23.25" customHeight="1" x14ac:dyDescent="0.4">
      <c r="C418" s="40"/>
      <c r="G418" s="115"/>
      <c r="H418" s="116"/>
      <c r="I418" s="99"/>
      <c r="J418" s="19"/>
      <c r="K418" s="19"/>
    </row>
    <row r="419" spans="1:14" s="9" customFormat="1" ht="24" customHeight="1" x14ac:dyDescent="0.4">
      <c r="A419" s="147"/>
      <c r="C419" s="10" t="s">
        <v>1205</v>
      </c>
      <c r="D419" s="10"/>
      <c r="G419" s="120"/>
      <c r="H419" s="114"/>
      <c r="I419" s="101"/>
      <c r="J419" s="16"/>
      <c r="K419" s="16"/>
      <c r="L419" s="183"/>
      <c r="M419" s="56"/>
      <c r="N419" s="56"/>
    </row>
    <row r="420" spans="1:14" ht="87" customHeight="1" x14ac:dyDescent="0.4">
      <c r="A420" s="146" t="s">
        <v>777</v>
      </c>
      <c r="C420" s="40" t="s">
        <v>778</v>
      </c>
      <c r="G420" s="115">
        <v>26.5</v>
      </c>
      <c r="H420" s="116" t="s">
        <v>2</v>
      </c>
      <c r="I420" s="99"/>
      <c r="J420" s="19">
        <f t="shared" ref="J420:J429" si="24">I420*G420</f>
        <v>0</v>
      </c>
      <c r="K420" s="19"/>
    </row>
    <row r="421" spans="1:14" ht="87" customHeight="1" x14ac:dyDescent="0.4">
      <c r="A421" s="146" t="s">
        <v>779</v>
      </c>
      <c r="C421" s="40" t="s">
        <v>780</v>
      </c>
      <c r="G421" s="115">
        <v>30.99</v>
      </c>
      <c r="H421" s="116" t="s">
        <v>2</v>
      </c>
      <c r="I421" s="99"/>
      <c r="J421" s="19">
        <f t="shared" si="24"/>
        <v>0</v>
      </c>
      <c r="K421" s="19"/>
    </row>
    <row r="422" spans="1:14" ht="87" customHeight="1" x14ac:dyDescent="0.4">
      <c r="A422" s="146" t="s">
        <v>1046</v>
      </c>
      <c r="C422" s="40" t="s">
        <v>1047</v>
      </c>
      <c r="G422" s="115">
        <v>17.95</v>
      </c>
      <c r="H422" s="116" t="s">
        <v>2</v>
      </c>
      <c r="I422" s="99"/>
      <c r="J422" s="19">
        <f>I422*G422</f>
        <v>0</v>
      </c>
      <c r="K422" s="19"/>
    </row>
    <row r="423" spans="1:14" ht="87" customHeight="1" x14ac:dyDescent="0.4">
      <c r="A423" s="146" t="s">
        <v>1048</v>
      </c>
      <c r="C423" s="40" t="s">
        <v>1277</v>
      </c>
      <c r="G423" s="115">
        <v>17.95</v>
      </c>
      <c r="H423" s="116" t="s">
        <v>2</v>
      </c>
      <c r="I423" s="99"/>
      <c r="J423" s="19">
        <f>I423*G423</f>
        <v>0</v>
      </c>
      <c r="K423" s="19"/>
    </row>
    <row r="424" spans="1:14" ht="87" customHeight="1" x14ac:dyDescent="0.4">
      <c r="A424" s="146" t="s">
        <v>908</v>
      </c>
      <c r="C424" s="40" t="s">
        <v>909</v>
      </c>
      <c r="G424" s="115">
        <v>23.75</v>
      </c>
      <c r="H424" s="116" t="s">
        <v>2</v>
      </c>
      <c r="I424" s="99"/>
      <c r="J424" s="19">
        <f>I424*G424</f>
        <v>0</v>
      </c>
      <c r="K424" s="19"/>
    </row>
    <row r="425" spans="1:14" ht="87" customHeight="1" x14ac:dyDescent="0.4">
      <c r="A425" s="146" t="s">
        <v>910</v>
      </c>
      <c r="C425" s="40" t="s">
        <v>911</v>
      </c>
      <c r="G425" s="115">
        <v>23.75</v>
      </c>
      <c r="H425" s="116" t="s">
        <v>2</v>
      </c>
      <c r="I425" s="99"/>
      <c r="J425" s="19">
        <f>I425*G425</f>
        <v>0</v>
      </c>
      <c r="K425" s="19"/>
    </row>
    <row r="426" spans="1:14" ht="87" customHeight="1" x14ac:dyDescent="0.4">
      <c r="A426" s="146" t="s">
        <v>781</v>
      </c>
      <c r="C426" s="40" t="s">
        <v>782</v>
      </c>
      <c r="G426" s="115">
        <v>67.55</v>
      </c>
      <c r="H426" s="116" t="s">
        <v>2</v>
      </c>
      <c r="I426" s="99"/>
      <c r="J426" s="19">
        <f t="shared" si="24"/>
        <v>0</v>
      </c>
      <c r="K426" s="19"/>
    </row>
    <row r="427" spans="1:14" ht="87" customHeight="1" x14ac:dyDescent="0.4">
      <c r="A427" s="146" t="s">
        <v>1042</v>
      </c>
      <c r="C427" s="40" t="s">
        <v>1043</v>
      </c>
      <c r="G427" s="115">
        <v>72.97</v>
      </c>
      <c r="H427" s="116" t="s">
        <v>2</v>
      </c>
      <c r="I427" s="99"/>
      <c r="J427" s="19">
        <f>I427*G427</f>
        <v>0</v>
      </c>
      <c r="K427" s="19"/>
    </row>
    <row r="428" spans="1:14" ht="87" customHeight="1" x14ac:dyDescent="0.4">
      <c r="A428" s="146" t="s">
        <v>783</v>
      </c>
      <c r="C428" s="40" t="s">
        <v>784</v>
      </c>
      <c r="G428" s="115">
        <v>125.97</v>
      </c>
      <c r="H428" s="116" t="s">
        <v>6</v>
      </c>
      <c r="I428" s="99"/>
      <c r="J428" s="19">
        <f>I428*G428</f>
        <v>0</v>
      </c>
      <c r="K428" s="19"/>
    </row>
    <row r="429" spans="1:14" ht="87" customHeight="1" x14ac:dyDescent="0.4">
      <c r="A429" s="146" t="s">
        <v>1044</v>
      </c>
      <c r="C429" s="40" t="s">
        <v>1045</v>
      </c>
      <c r="G429" s="115">
        <v>127.97</v>
      </c>
      <c r="H429" s="116" t="s">
        <v>6</v>
      </c>
      <c r="I429" s="99"/>
      <c r="J429" s="19">
        <f t="shared" si="24"/>
        <v>0</v>
      </c>
      <c r="K429" s="19"/>
    </row>
    <row r="430" spans="1:14" ht="87" customHeight="1" x14ac:dyDescent="0.4">
      <c r="A430" s="156" t="s">
        <v>1206</v>
      </c>
      <c r="C430" s="1" t="s">
        <v>1207</v>
      </c>
      <c r="G430" s="115">
        <v>11</v>
      </c>
      <c r="H430" s="116" t="s">
        <v>2</v>
      </c>
      <c r="I430" s="99"/>
      <c r="J430" s="19">
        <f>I430*G430</f>
        <v>0</v>
      </c>
      <c r="K430" s="19"/>
    </row>
    <row r="431" spans="1:14" ht="87" customHeight="1" x14ac:dyDescent="0.4">
      <c r="A431" s="156" t="s">
        <v>1208</v>
      </c>
      <c r="C431" s="1" t="s">
        <v>1209</v>
      </c>
      <c r="G431" s="115">
        <v>12.55</v>
      </c>
      <c r="H431" s="116" t="s">
        <v>2</v>
      </c>
      <c r="I431" s="99"/>
      <c r="J431" s="19">
        <f>I431*G431</f>
        <v>0</v>
      </c>
      <c r="K431" s="19"/>
    </row>
    <row r="432" spans="1:14" ht="87" customHeight="1" x14ac:dyDescent="0.4">
      <c r="A432" s="146" t="s">
        <v>1246</v>
      </c>
      <c r="C432" s="40" t="s">
        <v>1247</v>
      </c>
      <c r="G432" s="115">
        <v>4.99</v>
      </c>
      <c r="H432" s="116" t="s">
        <v>2</v>
      </c>
      <c r="I432" s="99"/>
      <c r="J432" s="19">
        <f>I432*G432</f>
        <v>0</v>
      </c>
      <c r="K432" s="19"/>
    </row>
    <row r="433" spans="1:14" ht="87" customHeight="1" x14ac:dyDescent="0.4">
      <c r="A433" s="146" t="s">
        <v>1248</v>
      </c>
      <c r="C433" s="40" t="s">
        <v>1249</v>
      </c>
      <c r="G433" s="115">
        <v>4.99</v>
      </c>
      <c r="H433" s="116" t="s">
        <v>2</v>
      </c>
      <c r="I433" s="99"/>
      <c r="J433" s="19">
        <f>I433*G433</f>
        <v>0</v>
      </c>
      <c r="K433" s="19"/>
    </row>
    <row r="434" spans="1:14" ht="87" customHeight="1" x14ac:dyDescent="0.4">
      <c r="A434" s="146" t="s">
        <v>1097</v>
      </c>
      <c r="C434" s="40" t="s">
        <v>1250</v>
      </c>
      <c r="G434" s="115">
        <v>449.99</v>
      </c>
      <c r="H434" s="116" t="s">
        <v>6</v>
      </c>
      <c r="I434" s="99"/>
      <c r="J434" s="19">
        <f>I434*G434</f>
        <v>0</v>
      </c>
      <c r="K434" s="19"/>
    </row>
    <row r="435" spans="1:14" ht="15.75" customHeight="1" x14ac:dyDescent="0.4">
      <c r="C435" s="40"/>
      <c r="G435" s="115"/>
      <c r="H435" s="116"/>
      <c r="I435" s="99"/>
      <c r="J435" s="19"/>
      <c r="K435" s="19"/>
    </row>
    <row r="436" spans="1:14" s="9" customFormat="1" ht="24" customHeight="1" x14ac:dyDescent="0.4">
      <c r="A436" s="155"/>
      <c r="C436" s="10" t="s">
        <v>69</v>
      </c>
      <c r="D436" s="10"/>
      <c r="G436" s="120"/>
      <c r="H436" s="114"/>
      <c r="I436" s="101"/>
      <c r="J436" s="16"/>
      <c r="K436" s="16"/>
      <c r="L436" s="183"/>
      <c r="M436" s="56"/>
      <c r="N436" s="56"/>
    </row>
    <row r="437" spans="1:14" ht="87" customHeight="1" x14ac:dyDescent="0.4">
      <c r="A437" s="156" t="s">
        <v>1242</v>
      </c>
      <c r="C437" s="30" t="s">
        <v>301</v>
      </c>
      <c r="G437" s="115">
        <v>0.94</v>
      </c>
      <c r="H437" s="116" t="s">
        <v>2</v>
      </c>
      <c r="I437" s="99"/>
      <c r="J437" s="19">
        <f t="shared" ref="J437:J444" si="25">I437*G437</f>
        <v>0</v>
      </c>
      <c r="K437" s="19"/>
      <c r="L437" s="198" t="s">
        <v>36</v>
      </c>
    </row>
    <row r="438" spans="1:14" ht="87" customHeight="1" x14ac:dyDescent="0.4">
      <c r="A438" s="156" t="s">
        <v>1243</v>
      </c>
      <c r="C438" s="30" t="s">
        <v>302</v>
      </c>
      <c r="G438" s="115">
        <v>1.75</v>
      </c>
      <c r="H438" s="116" t="s">
        <v>2</v>
      </c>
      <c r="I438" s="99"/>
      <c r="J438" s="19">
        <f t="shared" si="25"/>
        <v>0</v>
      </c>
      <c r="K438" s="19"/>
      <c r="L438" s="198"/>
    </row>
    <row r="439" spans="1:14" ht="87" customHeight="1" x14ac:dyDescent="0.4">
      <c r="A439" s="156" t="s">
        <v>1330</v>
      </c>
      <c r="C439" s="1" t="s">
        <v>1334</v>
      </c>
      <c r="G439" s="115">
        <v>8.9499999999999993</v>
      </c>
      <c r="H439" s="116" t="s">
        <v>2</v>
      </c>
      <c r="I439" s="99"/>
      <c r="J439" s="19">
        <f>I439*G439</f>
        <v>0</v>
      </c>
      <c r="K439" s="19" t="s">
        <v>1333</v>
      </c>
      <c r="L439" s="198" t="s">
        <v>1332</v>
      </c>
      <c r="M439" s="11" t="s">
        <v>1331</v>
      </c>
    </row>
    <row r="440" spans="1:14" ht="87" customHeight="1" x14ac:dyDescent="0.4">
      <c r="A440" s="156" t="s">
        <v>1244</v>
      </c>
      <c r="C440" s="1" t="s">
        <v>1335</v>
      </c>
      <c r="G440" s="115">
        <v>6.95</v>
      </c>
      <c r="H440" s="116" t="s">
        <v>2</v>
      </c>
      <c r="I440" s="99"/>
      <c r="J440" s="19">
        <f t="shared" si="25"/>
        <v>0</v>
      </c>
      <c r="K440" s="19"/>
      <c r="L440" s="196" t="s">
        <v>92</v>
      </c>
    </row>
    <row r="441" spans="1:14" ht="87" customHeight="1" x14ac:dyDescent="0.4">
      <c r="A441" s="156" t="s">
        <v>639</v>
      </c>
      <c r="C441" s="39" t="s">
        <v>640</v>
      </c>
      <c r="G441" s="115">
        <v>18.989999999999998</v>
      </c>
      <c r="H441" s="116" t="s">
        <v>2</v>
      </c>
      <c r="I441" s="99"/>
      <c r="J441" s="19">
        <f>I441*G441</f>
        <v>0</v>
      </c>
      <c r="K441" s="19"/>
      <c r="L441" s="196" t="s">
        <v>638</v>
      </c>
    </row>
    <row r="442" spans="1:14" ht="87" customHeight="1" x14ac:dyDescent="0.4">
      <c r="A442" s="156" t="s">
        <v>1245</v>
      </c>
      <c r="C442" s="1" t="s">
        <v>93</v>
      </c>
      <c r="G442" s="115">
        <v>4.7699999999999996</v>
      </c>
      <c r="H442" s="116" t="s">
        <v>2</v>
      </c>
      <c r="I442" s="99"/>
      <c r="J442" s="19">
        <f t="shared" si="25"/>
        <v>0</v>
      </c>
      <c r="K442" s="19"/>
    </row>
    <row r="443" spans="1:14" ht="87" customHeight="1" x14ac:dyDescent="0.4">
      <c r="A443" s="156" t="s">
        <v>673</v>
      </c>
      <c r="C443" s="1" t="s">
        <v>674</v>
      </c>
      <c r="G443" s="115">
        <v>2.1</v>
      </c>
      <c r="H443" s="116" t="s">
        <v>2</v>
      </c>
      <c r="I443" s="99"/>
      <c r="J443" s="19">
        <f>I443*G443</f>
        <v>0</v>
      </c>
      <c r="K443" s="19"/>
    </row>
    <row r="444" spans="1:14" ht="87" customHeight="1" x14ac:dyDescent="0.4">
      <c r="A444" s="156" t="s">
        <v>191</v>
      </c>
      <c r="C444" s="1" t="s">
        <v>192</v>
      </c>
      <c r="G444" s="115">
        <v>8.4499999999999993</v>
      </c>
      <c r="H444" s="116" t="s">
        <v>2</v>
      </c>
      <c r="I444" s="99"/>
      <c r="J444" s="19">
        <f t="shared" si="25"/>
        <v>0</v>
      </c>
      <c r="K444" s="19"/>
    </row>
    <row r="445" spans="1:14" ht="45" customHeight="1" x14ac:dyDescent="0.4">
      <c r="G445" s="115"/>
      <c r="H445" s="116"/>
      <c r="I445" s="99"/>
      <c r="J445" s="19"/>
      <c r="K445" s="19"/>
    </row>
    <row r="446" spans="1:14" s="7" customFormat="1" ht="45" customHeight="1" x14ac:dyDescent="0.4">
      <c r="A446" s="154"/>
      <c r="C446" s="8" t="s">
        <v>70</v>
      </c>
      <c r="D446" s="8"/>
      <c r="G446" s="124"/>
      <c r="H446" s="122"/>
      <c r="I446" s="102"/>
      <c r="J446" s="20"/>
      <c r="K446" s="20"/>
      <c r="L446" s="182"/>
      <c r="M446" s="55"/>
      <c r="N446" s="55"/>
    </row>
    <row r="447" spans="1:14" s="9" customFormat="1" ht="24" customHeight="1" x14ac:dyDescent="0.4">
      <c r="A447" s="155"/>
      <c r="C447" s="10" t="s">
        <v>71</v>
      </c>
      <c r="D447" s="10"/>
      <c r="G447" s="120"/>
      <c r="H447" s="114"/>
      <c r="I447" s="101"/>
      <c r="J447" s="16"/>
      <c r="K447" s="16"/>
      <c r="L447" s="183"/>
      <c r="M447" s="56"/>
      <c r="N447" s="56"/>
    </row>
    <row r="448" spans="1:14" ht="87" customHeight="1" x14ac:dyDescent="0.4">
      <c r="A448" s="156" t="s">
        <v>1220</v>
      </c>
      <c r="C448" s="2" t="s">
        <v>162</v>
      </c>
      <c r="D448" s="2"/>
      <c r="G448" s="115">
        <v>0.73499999999999988</v>
      </c>
      <c r="H448" s="116" t="s">
        <v>2</v>
      </c>
      <c r="I448" s="99"/>
      <c r="J448" s="19">
        <f>I448*G448</f>
        <v>0</v>
      </c>
      <c r="K448" s="19"/>
      <c r="L448" s="184" t="s">
        <v>734</v>
      </c>
    </row>
    <row r="449" spans="1:14" ht="87" customHeight="1" x14ac:dyDescent="0.4">
      <c r="A449" s="156" t="s">
        <v>1217</v>
      </c>
      <c r="C449" s="2" t="s">
        <v>1224</v>
      </c>
      <c r="D449" s="2"/>
      <c r="G449" s="115">
        <v>0.75</v>
      </c>
      <c r="H449" s="116" t="s">
        <v>2</v>
      </c>
      <c r="I449" s="99"/>
      <c r="J449" s="19">
        <f>I449*G449</f>
        <v>0</v>
      </c>
      <c r="K449" s="19"/>
      <c r="L449" s="212" t="s">
        <v>1225</v>
      </c>
    </row>
    <row r="450" spans="1:14" ht="87" customHeight="1" x14ac:dyDescent="0.4">
      <c r="A450" s="156" t="s">
        <v>1221</v>
      </c>
      <c r="C450" s="2" t="s">
        <v>497</v>
      </c>
      <c r="D450" s="2"/>
      <c r="G450" s="115">
        <v>0.8</v>
      </c>
      <c r="H450" s="116" t="s">
        <v>2</v>
      </c>
      <c r="I450" s="99"/>
      <c r="J450" s="19">
        <f>I450*G450</f>
        <v>0</v>
      </c>
      <c r="K450" s="19"/>
      <c r="L450" s="196" t="s">
        <v>496</v>
      </c>
    </row>
    <row r="451" spans="1:14" ht="87" customHeight="1" x14ac:dyDescent="0.4">
      <c r="A451" s="156" t="s">
        <v>413</v>
      </c>
      <c r="C451" s="2" t="s">
        <v>421</v>
      </c>
      <c r="D451" s="2"/>
      <c r="G451" s="115">
        <v>1.69</v>
      </c>
      <c r="H451" s="116" t="s">
        <v>6</v>
      </c>
      <c r="I451" s="99"/>
      <c r="J451" s="19">
        <f>I451*G451</f>
        <v>0</v>
      </c>
      <c r="K451" s="19"/>
      <c r="L451" s="196" t="s">
        <v>414</v>
      </c>
    </row>
    <row r="452" spans="1:14" ht="87" customHeight="1" x14ac:dyDescent="0.4">
      <c r="A452" s="156" t="s">
        <v>724</v>
      </c>
      <c r="C452" s="2" t="s">
        <v>725</v>
      </c>
      <c r="G452" s="115">
        <v>5.55</v>
      </c>
      <c r="H452" s="116" t="s">
        <v>2</v>
      </c>
      <c r="I452" s="99"/>
      <c r="J452" s="19">
        <f>I452*G452</f>
        <v>0</v>
      </c>
      <c r="K452" s="19"/>
      <c r="L452" s="184" t="s">
        <v>728</v>
      </c>
    </row>
    <row r="453" spans="1:14" s="9" customFormat="1" ht="24" customHeight="1" x14ac:dyDescent="0.4">
      <c r="A453" s="155"/>
      <c r="C453" s="10" t="s">
        <v>72</v>
      </c>
      <c r="D453" s="10"/>
      <c r="G453" s="128"/>
      <c r="H453" s="114"/>
      <c r="I453" s="101"/>
      <c r="J453" s="16"/>
      <c r="K453" s="16"/>
      <c r="L453" s="183"/>
      <c r="M453" s="56"/>
      <c r="N453" s="56"/>
    </row>
    <row r="454" spans="1:14" ht="87" customHeight="1" x14ac:dyDescent="0.4">
      <c r="A454" s="156" t="s">
        <v>1222</v>
      </c>
      <c r="C454" s="2" t="s">
        <v>163</v>
      </c>
      <c r="D454" s="2"/>
      <c r="G454" s="115">
        <v>0.73499999999999988</v>
      </c>
      <c r="H454" s="116" t="s">
        <v>2</v>
      </c>
      <c r="I454" s="99"/>
      <c r="J454" s="19">
        <f t="shared" ref="J454:J462" si="26">I454*G454</f>
        <v>0</v>
      </c>
      <c r="K454" s="19"/>
      <c r="L454" s="185" t="s">
        <v>733</v>
      </c>
    </row>
    <row r="455" spans="1:14" ht="87" customHeight="1" x14ac:dyDescent="0.4">
      <c r="A455" s="156" t="s">
        <v>1223</v>
      </c>
      <c r="C455" s="2" t="s">
        <v>164</v>
      </c>
      <c r="D455" s="2"/>
      <c r="G455" s="115">
        <v>0.84</v>
      </c>
      <c r="H455" s="116" t="s">
        <v>6</v>
      </c>
      <c r="I455" s="99"/>
      <c r="J455" s="19">
        <f t="shared" si="26"/>
        <v>0</v>
      </c>
      <c r="K455" s="19"/>
      <c r="L455" s="184" t="s">
        <v>735</v>
      </c>
    </row>
    <row r="456" spans="1:14" ht="87" customHeight="1" x14ac:dyDescent="0.4">
      <c r="A456" s="156" t="s">
        <v>1218</v>
      </c>
      <c r="C456" s="2" t="s">
        <v>1219</v>
      </c>
      <c r="D456" s="2"/>
      <c r="G456" s="115">
        <v>0.69</v>
      </c>
      <c r="H456" s="116" t="s">
        <v>2</v>
      </c>
      <c r="I456" s="99"/>
      <c r="J456" s="19">
        <f t="shared" si="26"/>
        <v>0</v>
      </c>
      <c r="K456" s="19"/>
      <c r="L456" s="193" t="s">
        <v>736</v>
      </c>
    </row>
    <row r="457" spans="1:14" ht="87" customHeight="1" x14ac:dyDescent="0.4">
      <c r="A457" s="156" t="s">
        <v>665</v>
      </c>
      <c r="C457" s="2" t="s">
        <v>666</v>
      </c>
      <c r="D457" s="2"/>
      <c r="G457" s="115">
        <v>0.78</v>
      </c>
      <c r="H457" s="116" t="s">
        <v>2</v>
      </c>
      <c r="I457" s="99"/>
      <c r="J457" s="19">
        <f t="shared" si="26"/>
        <v>0</v>
      </c>
      <c r="K457" s="19"/>
      <c r="L457" s="193" t="s">
        <v>664</v>
      </c>
    </row>
    <row r="458" spans="1:14" ht="87" customHeight="1" x14ac:dyDescent="0.4">
      <c r="A458" s="156" t="s">
        <v>999</v>
      </c>
      <c r="C458" s="2" t="s">
        <v>995</v>
      </c>
      <c r="D458" s="2"/>
      <c r="G458" s="115">
        <v>0.67</v>
      </c>
      <c r="H458" s="116" t="s">
        <v>2</v>
      </c>
      <c r="I458" s="99"/>
      <c r="J458" s="19">
        <f>I458*G458</f>
        <v>0</v>
      </c>
      <c r="K458" s="19"/>
      <c r="L458" s="191" t="s">
        <v>996</v>
      </c>
      <c r="M458" s="23" t="s">
        <v>997</v>
      </c>
    </row>
    <row r="459" spans="1:14" ht="87" customHeight="1" x14ac:dyDescent="0.4">
      <c r="A459" s="156" t="s">
        <v>1000</v>
      </c>
      <c r="C459" s="2" t="s">
        <v>1001</v>
      </c>
      <c r="D459" s="2"/>
      <c r="G459" s="115">
        <v>0.63</v>
      </c>
      <c r="H459" s="116" t="s">
        <v>2</v>
      </c>
      <c r="I459" s="99"/>
      <c r="J459" s="19">
        <f>I459*G459</f>
        <v>0</v>
      </c>
      <c r="K459" s="19"/>
      <c r="L459" s="191" t="s">
        <v>996</v>
      </c>
      <c r="M459" s="23" t="s">
        <v>998</v>
      </c>
    </row>
    <row r="460" spans="1:14" ht="87" customHeight="1" x14ac:dyDescent="0.4">
      <c r="A460" s="156" t="s">
        <v>422</v>
      </c>
      <c r="C460" s="2" t="s">
        <v>423</v>
      </c>
      <c r="D460" s="2"/>
      <c r="G460" s="115">
        <v>1.69</v>
      </c>
      <c r="H460" s="116" t="s">
        <v>2</v>
      </c>
      <c r="I460" s="99"/>
      <c r="J460" s="19">
        <f t="shared" si="26"/>
        <v>0</v>
      </c>
      <c r="K460" s="19"/>
      <c r="L460" s="193" t="s">
        <v>414</v>
      </c>
    </row>
    <row r="461" spans="1:14" ht="87" customHeight="1" x14ac:dyDescent="0.4">
      <c r="A461" s="156" t="s">
        <v>726</v>
      </c>
      <c r="C461" s="2" t="s">
        <v>727</v>
      </c>
      <c r="G461" s="115">
        <v>5.45</v>
      </c>
      <c r="H461" s="116" t="s">
        <v>2</v>
      </c>
      <c r="I461" s="99"/>
      <c r="J461" s="19">
        <f t="shared" si="26"/>
        <v>0</v>
      </c>
      <c r="K461" s="19"/>
      <c r="L461" s="184" t="s">
        <v>728</v>
      </c>
    </row>
    <row r="462" spans="1:14" ht="87" customHeight="1" x14ac:dyDescent="0.4">
      <c r="A462" s="146" t="s">
        <v>747</v>
      </c>
      <c r="C462" s="2" t="s">
        <v>1071</v>
      </c>
      <c r="G462" s="115">
        <v>31.17</v>
      </c>
      <c r="H462" s="116" t="s">
        <v>2</v>
      </c>
      <c r="I462" s="99"/>
      <c r="J462" s="19">
        <f t="shared" si="26"/>
        <v>0</v>
      </c>
      <c r="K462" s="19"/>
      <c r="L462" s="209" t="s">
        <v>748</v>
      </c>
    </row>
    <row r="463" spans="1:14" ht="87" customHeight="1" x14ac:dyDescent="0.4">
      <c r="A463" s="146" t="s">
        <v>1072</v>
      </c>
      <c r="C463" s="2" t="s">
        <v>1073</v>
      </c>
      <c r="G463" s="115">
        <v>33.68</v>
      </c>
      <c r="H463" s="116" t="s">
        <v>2</v>
      </c>
      <c r="I463" s="99"/>
      <c r="J463" s="19">
        <f>I463*G463</f>
        <v>0</v>
      </c>
      <c r="K463" s="19"/>
      <c r="L463" s="191" t="s">
        <v>1074</v>
      </c>
    </row>
    <row r="464" spans="1:14" s="9" customFormat="1" ht="24" customHeight="1" x14ac:dyDescent="0.4">
      <c r="A464" s="155"/>
      <c r="C464" s="10" t="s">
        <v>73</v>
      </c>
      <c r="D464" s="10"/>
      <c r="G464" s="120"/>
      <c r="H464" s="114"/>
      <c r="I464" s="101"/>
      <c r="J464" s="16"/>
      <c r="K464" s="16"/>
      <c r="L464" s="183"/>
      <c r="M464" s="56"/>
      <c r="N464" s="56"/>
    </row>
    <row r="465" spans="1:14" ht="87" customHeight="1" x14ac:dyDescent="0.4">
      <c r="A465" s="156" t="s">
        <v>510</v>
      </c>
      <c r="C465" s="2" t="s">
        <v>508</v>
      </c>
      <c r="D465" s="2"/>
      <c r="G465" s="115">
        <v>16.78</v>
      </c>
      <c r="H465" s="116" t="s">
        <v>2</v>
      </c>
      <c r="I465" s="99"/>
      <c r="J465" s="19">
        <f t="shared" ref="J465:J475" si="27">I465*G465</f>
        <v>0</v>
      </c>
      <c r="K465" s="19"/>
      <c r="L465" s="187" t="s">
        <v>509</v>
      </c>
    </row>
    <row r="466" spans="1:14" ht="87" customHeight="1" x14ac:dyDescent="0.4">
      <c r="A466" s="156" t="s">
        <v>189</v>
      </c>
      <c r="C466" s="2" t="s">
        <v>913</v>
      </c>
      <c r="D466" s="2"/>
      <c r="G466" s="115">
        <v>6.75</v>
      </c>
      <c r="H466" s="116" t="s">
        <v>2</v>
      </c>
      <c r="I466" s="99"/>
      <c r="J466" s="19">
        <f t="shared" si="27"/>
        <v>0</v>
      </c>
      <c r="K466" s="19"/>
      <c r="L466" s="187" t="s">
        <v>190</v>
      </c>
    </row>
    <row r="467" spans="1:14" ht="87" customHeight="1" x14ac:dyDescent="0.4">
      <c r="A467" s="156" t="s">
        <v>703</v>
      </c>
      <c r="C467" s="2" t="s">
        <v>705</v>
      </c>
      <c r="D467" s="2"/>
      <c r="G467" s="115">
        <v>5.89</v>
      </c>
      <c r="H467" s="116" t="s">
        <v>2</v>
      </c>
      <c r="I467" s="99"/>
      <c r="J467" s="19">
        <f t="shared" si="27"/>
        <v>0</v>
      </c>
      <c r="K467" s="19"/>
      <c r="L467" s="187" t="s">
        <v>704</v>
      </c>
    </row>
    <row r="468" spans="1:14" ht="87" customHeight="1" x14ac:dyDescent="0.4">
      <c r="A468" s="156" t="s">
        <v>363</v>
      </c>
      <c r="C468" s="2" t="s">
        <v>364</v>
      </c>
      <c r="D468" s="2"/>
      <c r="G468" s="115">
        <v>5.69</v>
      </c>
      <c r="H468" s="116" t="s">
        <v>2</v>
      </c>
      <c r="I468" s="99"/>
      <c r="J468" s="19">
        <f t="shared" si="27"/>
        <v>0</v>
      </c>
      <c r="K468" s="19"/>
      <c r="L468" s="193" t="s">
        <v>365</v>
      </c>
    </row>
    <row r="469" spans="1:14" ht="87" customHeight="1" x14ac:dyDescent="0.4">
      <c r="A469" s="156" t="s">
        <v>1114</v>
      </c>
      <c r="C469" s="2" t="s">
        <v>1124</v>
      </c>
      <c r="D469" s="2"/>
      <c r="G469" s="115">
        <v>24.85</v>
      </c>
      <c r="H469" s="116" t="s">
        <v>2</v>
      </c>
      <c r="I469" s="99"/>
      <c r="J469" s="19">
        <f>I469*G469</f>
        <v>0</v>
      </c>
      <c r="K469" s="19"/>
      <c r="L469" s="191" t="s">
        <v>1123</v>
      </c>
      <c r="M469" s="168" t="s">
        <v>1125</v>
      </c>
    </row>
    <row r="470" spans="1:14" ht="87" customHeight="1" x14ac:dyDescent="0.4">
      <c r="A470" s="156" t="s">
        <v>402</v>
      </c>
      <c r="C470" s="2" t="s">
        <v>951</v>
      </c>
      <c r="D470" s="2"/>
      <c r="G470" s="115">
        <v>7.25</v>
      </c>
      <c r="H470" s="116" t="s">
        <v>2</v>
      </c>
      <c r="I470" s="99"/>
      <c r="J470" s="19">
        <f t="shared" si="27"/>
        <v>0</v>
      </c>
      <c r="K470" s="19"/>
      <c r="L470" s="207" t="s">
        <v>403</v>
      </c>
    </row>
    <row r="471" spans="1:14" ht="87" customHeight="1" x14ac:dyDescent="0.4">
      <c r="A471" s="156" t="s">
        <v>149</v>
      </c>
      <c r="C471" s="2" t="s">
        <v>165</v>
      </c>
      <c r="D471" s="2"/>
      <c r="G471" s="115">
        <v>24.5</v>
      </c>
      <c r="H471" s="129" t="s">
        <v>1</v>
      </c>
      <c r="I471" s="99"/>
      <c r="J471" s="19">
        <f t="shared" si="27"/>
        <v>0</v>
      </c>
      <c r="K471" s="19"/>
      <c r="L471" s="187"/>
    </row>
    <row r="472" spans="1:14" ht="87" customHeight="1" x14ac:dyDescent="0.4">
      <c r="A472" s="156" t="s">
        <v>226</v>
      </c>
      <c r="C472" s="2" t="s">
        <v>227</v>
      </c>
      <c r="D472" s="2"/>
      <c r="G472" s="115">
        <v>29.9</v>
      </c>
      <c r="H472" s="129" t="s">
        <v>1</v>
      </c>
      <c r="I472" s="99"/>
      <c r="J472" s="19">
        <f t="shared" si="27"/>
        <v>0</v>
      </c>
      <c r="K472" s="19"/>
      <c r="L472" s="193" t="s">
        <v>228</v>
      </c>
    </row>
    <row r="473" spans="1:14" ht="87" customHeight="1" x14ac:dyDescent="0.4">
      <c r="A473" s="156" t="s">
        <v>1067</v>
      </c>
      <c r="C473" s="2" t="s">
        <v>1068</v>
      </c>
      <c r="D473" s="2"/>
      <c r="G473" s="115">
        <v>1.47</v>
      </c>
      <c r="H473" s="116" t="s">
        <v>2</v>
      </c>
      <c r="I473" s="99"/>
      <c r="J473" s="19">
        <f>I473*G473</f>
        <v>0</v>
      </c>
      <c r="K473" s="19"/>
      <c r="L473" s="207" t="s">
        <v>445</v>
      </c>
    </row>
    <row r="474" spans="1:14" ht="87" customHeight="1" x14ac:dyDescent="0.4">
      <c r="A474" s="156" t="s">
        <v>443</v>
      </c>
      <c r="C474" s="2" t="s">
        <v>444</v>
      </c>
      <c r="D474" s="2"/>
      <c r="G474" s="115">
        <v>0.85</v>
      </c>
      <c r="H474" s="116" t="s">
        <v>2</v>
      </c>
      <c r="I474" s="99"/>
      <c r="J474" s="19">
        <f t="shared" si="27"/>
        <v>0</v>
      </c>
      <c r="K474" s="19"/>
      <c r="L474" s="193" t="s">
        <v>445</v>
      </c>
    </row>
    <row r="475" spans="1:14" ht="87" customHeight="1" x14ac:dyDescent="0.4">
      <c r="A475" s="156" t="s">
        <v>150</v>
      </c>
      <c r="C475" s="2" t="s">
        <v>166</v>
      </c>
      <c r="D475" s="2"/>
      <c r="G475" s="115">
        <v>11.7</v>
      </c>
      <c r="H475" s="116" t="s">
        <v>2</v>
      </c>
      <c r="I475" s="99"/>
      <c r="J475" s="19">
        <f t="shared" si="27"/>
        <v>0</v>
      </c>
      <c r="K475" s="19"/>
      <c r="L475" s="207" t="s">
        <v>446</v>
      </c>
    </row>
    <row r="476" spans="1:14" s="9" customFormat="1" ht="24" customHeight="1" x14ac:dyDescent="0.4">
      <c r="A476" s="155"/>
      <c r="C476" s="10" t="s">
        <v>74</v>
      </c>
      <c r="D476" s="10"/>
      <c r="G476" s="120"/>
      <c r="H476" s="114"/>
      <c r="I476" s="101"/>
      <c r="J476" s="16"/>
      <c r="K476" s="16"/>
      <c r="L476" s="183"/>
      <c r="M476" s="56"/>
      <c r="N476" s="56"/>
    </row>
    <row r="477" spans="1:14" ht="87" customHeight="1" x14ac:dyDescent="0.4">
      <c r="A477" s="156" t="s">
        <v>740</v>
      </c>
      <c r="C477" s="62" t="s">
        <v>742</v>
      </c>
      <c r="D477" s="3"/>
      <c r="G477" s="115">
        <v>2.25</v>
      </c>
      <c r="H477" s="116" t="s">
        <v>2</v>
      </c>
      <c r="I477" s="99"/>
      <c r="J477" s="19">
        <f>I477*G477</f>
        <v>0</v>
      </c>
      <c r="K477" s="19"/>
      <c r="L477" s="196" t="s">
        <v>741</v>
      </c>
    </row>
    <row r="478" spans="1:14" ht="87" customHeight="1" x14ac:dyDescent="0.4">
      <c r="A478" s="156" t="s">
        <v>581</v>
      </c>
      <c r="C478" s="62" t="s">
        <v>582</v>
      </c>
      <c r="D478" s="3"/>
      <c r="G478" s="115">
        <v>0.39</v>
      </c>
      <c r="H478" s="116" t="s">
        <v>2</v>
      </c>
      <c r="I478" s="99"/>
      <c r="J478" s="19">
        <f>I478*G478</f>
        <v>0</v>
      </c>
      <c r="K478" s="19"/>
      <c r="L478" s="198" t="s">
        <v>583</v>
      </c>
    </row>
    <row r="479" spans="1:14" ht="87" customHeight="1" x14ac:dyDescent="0.4">
      <c r="A479" s="156" t="s">
        <v>599</v>
      </c>
      <c r="C479" s="62" t="s">
        <v>600</v>
      </c>
      <c r="D479" s="3"/>
      <c r="G479" s="115">
        <v>0.54</v>
      </c>
      <c r="H479" s="116" t="s">
        <v>2</v>
      </c>
      <c r="I479" s="99"/>
      <c r="J479" s="19">
        <f t="shared" ref="J479:J483" si="28">I479*G479</f>
        <v>0</v>
      </c>
      <c r="K479" s="19"/>
      <c r="L479" s="198" t="s">
        <v>598</v>
      </c>
    </row>
    <row r="480" spans="1:14" ht="87" customHeight="1" x14ac:dyDescent="0.4">
      <c r="A480" s="156" t="s">
        <v>108</v>
      </c>
      <c r="C480" s="3" t="s">
        <v>580</v>
      </c>
      <c r="D480" s="3"/>
      <c r="G480" s="115">
        <v>0.45</v>
      </c>
      <c r="H480" s="116" t="s">
        <v>2</v>
      </c>
      <c r="I480" s="99"/>
      <c r="J480" s="19">
        <f t="shared" si="28"/>
        <v>0</v>
      </c>
      <c r="K480" s="19"/>
    </row>
    <row r="481" spans="1:14" ht="87" customHeight="1" x14ac:dyDescent="0.4">
      <c r="A481" s="156" t="s">
        <v>109</v>
      </c>
      <c r="C481" s="3" t="s">
        <v>110</v>
      </c>
      <c r="D481" s="3"/>
      <c r="G481" s="115">
        <v>0.42</v>
      </c>
      <c r="H481" s="116" t="s">
        <v>2</v>
      </c>
      <c r="I481" s="99"/>
      <c r="J481" s="19">
        <f t="shared" si="28"/>
        <v>0</v>
      </c>
      <c r="K481" s="19"/>
    </row>
    <row r="482" spans="1:14" ht="87" customHeight="1" x14ac:dyDescent="0.4">
      <c r="A482" s="156" t="s">
        <v>1024</v>
      </c>
      <c r="C482" s="43" t="s">
        <v>1025</v>
      </c>
      <c r="D482" s="3"/>
      <c r="G482" s="115">
        <v>3.35</v>
      </c>
      <c r="H482" s="116" t="s">
        <v>6</v>
      </c>
      <c r="I482" s="99"/>
      <c r="J482" s="19">
        <f>I482*G482</f>
        <v>0</v>
      </c>
      <c r="K482" s="19"/>
      <c r="L482" s="191" t="s">
        <v>1023</v>
      </c>
    </row>
    <row r="483" spans="1:14" ht="87" customHeight="1" x14ac:dyDescent="0.4">
      <c r="A483" s="156" t="s">
        <v>404</v>
      </c>
      <c r="C483" s="43" t="s">
        <v>406</v>
      </c>
      <c r="D483" s="3"/>
      <c r="G483" s="115">
        <v>9.75</v>
      </c>
      <c r="H483" s="116" t="s">
        <v>2</v>
      </c>
      <c r="I483" s="99"/>
      <c r="J483" s="19">
        <f t="shared" si="28"/>
        <v>0</v>
      </c>
      <c r="K483" s="19"/>
      <c r="L483" s="184" t="s">
        <v>405</v>
      </c>
    </row>
    <row r="484" spans="1:14" s="9" customFormat="1" ht="23.25" customHeight="1" x14ac:dyDescent="0.4">
      <c r="A484" s="147"/>
      <c r="C484" s="10" t="s">
        <v>753</v>
      </c>
      <c r="D484" s="10"/>
      <c r="G484" s="120"/>
      <c r="H484" s="114"/>
      <c r="I484" s="101"/>
      <c r="J484" s="16"/>
      <c r="K484" s="16"/>
      <c r="L484" s="183"/>
      <c r="M484" s="56"/>
      <c r="N484" s="56"/>
    </row>
    <row r="485" spans="1:14" ht="87" customHeight="1" x14ac:dyDescent="0.4">
      <c r="A485" s="146" t="s">
        <v>516</v>
      </c>
      <c r="C485" s="2" t="s">
        <v>517</v>
      </c>
      <c r="D485" s="2"/>
      <c r="G485" s="115">
        <v>0.95</v>
      </c>
      <c r="H485" s="116" t="s">
        <v>2</v>
      </c>
      <c r="I485" s="99"/>
      <c r="J485" s="19">
        <f>I485*G485</f>
        <v>0</v>
      </c>
      <c r="K485" s="19"/>
      <c r="L485" s="207"/>
    </row>
    <row r="486" spans="1:14" ht="87" customHeight="1" x14ac:dyDescent="0.4">
      <c r="A486" s="146" t="s">
        <v>754</v>
      </c>
      <c r="C486" s="148" t="s">
        <v>755</v>
      </c>
      <c r="D486" s="2"/>
      <c r="G486" s="115">
        <v>2.5</v>
      </c>
      <c r="H486" s="116" t="s">
        <v>6</v>
      </c>
      <c r="I486" s="99"/>
      <c r="J486" s="19">
        <f>I486*G486</f>
        <v>0</v>
      </c>
      <c r="K486" s="19"/>
      <c r="L486" s="207"/>
    </row>
    <row r="487" spans="1:14" ht="45" customHeight="1" x14ac:dyDescent="0.4">
      <c r="G487" s="115"/>
      <c r="H487" s="116"/>
      <c r="I487" s="99"/>
      <c r="J487" s="19"/>
      <c r="K487" s="19"/>
    </row>
    <row r="488" spans="1:14" s="7" customFormat="1" ht="45" customHeight="1" x14ac:dyDescent="0.4">
      <c r="A488" s="154"/>
      <c r="C488" s="8" t="s">
        <v>76</v>
      </c>
      <c r="D488" s="8"/>
      <c r="G488" s="124"/>
      <c r="H488" s="122"/>
      <c r="I488" s="102"/>
      <c r="J488" s="20"/>
      <c r="K488" s="20"/>
      <c r="L488" s="182"/>
      <c r="M488" s="55"/>
      <c r="N488" s="55"/>
    </row>
    <row r="489" spans="1:14" s="9" customFormat="1" ht="24" customHeight="1" x14ac:dyDescent="0.4">
      <c r="A489" s="155"/>
      <c r="C489" s="10" t="s">
        <v>75</v>
      </c>
      <c r="D489" s="10"/>
      <c r="G489" s="120"/>
      <c r="H489" s="114"/>
      <c r="I489" s="101"/>
      <c r="J489" s="16"/>
      <c r="K489" s="16"/>
      <c r="L489" s="183"/>
      <c r="M489" s="56"/>
      <c r="N489" s="56"/>
    </row>
    <row r="490" spans="1:14" ht="87" customHeight="1" x14ac:dyDescent="0.4">
      <c r="A490" s="156" t="s">
        <v>721</v>
      </c>
      <c r="C490" s="40" t="s">
        <v>720</v>
      </c>
      <c r="G490" s="115">
        <v>159.99</v>
      </c>
      <c r="H490" s="116" t="s">
        <v>6</v>
      </c>
      <c r="I490" s="99"/>
      <c r="J490" s="19">
        <f t="shared" ref="J490:J502" si="29">I490*G490</f>
        <v>0</v>
      </c>
      <c r="K490" s="19"/>
      <c r="L490" s="187"/>
    </row>
    <row r="491" spans="1:14" ht="87" customHeight="1" x14ac:dyDescent="0.4">
      <c r="A491" s="156" t="s">
        <v>706</v>
      </c>
      <c r="C491" s="1" t="s">
        <v>709</v>
      </c>
      <c r="G491" s="115">
        <v>7.2</v>
      </c>
      <c r="H491" s="116" t="s">
        <v>2</v>
      </c>
      <c r="I491" s="99"/>
      <c r="J491" s="19">
        <f>I491*G491</f>
        <v>0</v>
      </c>
      <c r="K491" s="19"/>
      <c r="L491" s="187"/>
    </row>
    <row r="492" spans="1:14" ht="87" customHeight="1" x14ac:dyDescent="0.4">
      <c r="A492" s="156" t="s">
        <v>707</v>
      </c>
      <c r="C492" s="1" t="s">
        <v>708</v>
      </c>
      <c r="G492" s="115">
        <v>6.99</v>
      </c>
      <c r="H492" s="116" t="s">
        <v>2</v>
      </c>
      <c r="I492" s="99"/>
      <c r="J492" s="19">
        <f>I492*G492</f>
        <v>0</v>
      </c>
      <c r="K492" s="19"/>
      <c r="L492" s="187"/>
    </row>
    <row r="493" spans="1:14" ht="87" customHeight="1" x14ac:dyDescent="0.4">
      <c r="A493" s="156" t="s">
        <v>944</v>
      </c>
      <c r="C493" s="1" t="s">
        <v>943</v>
      </c>
      <c r="G493" s="115">
        <v>2.9</v>
      </c>
      <c r="H493" s="116" t="s">
        <v>6</v>
      </c>
      <c r="I493" s="99"/>
      <c r="J493" s="19">
        <f t="shared" si="29"/>
        <v>0</v>
      </c>
      <c r="K493" s="19"/>
      <c r="L493" s="187" t="s">
        <v>131</v>
      </c>
    </row>
    <row r="494" spans="1:14" ht="87" customHeight="1" x14ac:dyDescent="0.4">
      <c r="C494" s="1" t="s">
        <v>167</v>
      </c>
      <c r="G494" s="115">
        <v>6.9</v>
      </c>
      <c r="H494" s="116" t="s">
        <v>2</v>
      </c>
      <c r="I494" s="99"/>
      <c r="J494" s="19">
        <f t="shared" si="29"/>
        <v>0</v>
      </c>
      <c r="K494" s="19"/>
      <c r="L494" s="187"/>
    </row>
    <row r="495" spans="1:14" ht="87" customHeight="1" x14ac:dyDescent="0.4">
      <c r="A495" s="156" t="s">
        <v>382</v>
      </c>
      <c r="C495" s="1" t="s">
        <v>1020</v>
      </c>
      <c r="G495" s="115">
        <v>52.95</v>
      </c>
      <c r="H495" s="116" t="s">
        <v>6</v>
      </c>
      <c r="I495" s="99"/>
      <c r="J495" s="19">
        <f>I495*G495</f>
        <v>0</v>
      </c>
      <c r="K495" s="19"/>
      <c r="L495" s="207" t="s">
        <v>383</v>
      </c>
    </row>
    <row r="496" spans="1:14" ht="87" customHeight="1" x14ac:dyDescent="0.4">
      <c r="A496" s="156" t="s">
        <v>1260</v>
      </c>
      <c r="C496" s="1" t="s">
        <v>1261</v>
      </c>
      <c r="G496" s="115">
        <v>55.95</v>
      </c>
      <c r="H496" s="116" t="s">
        <v>2</v>
      </c>
      <c r="I496" s="99"/>
      <c r="J496" s="19">
        <f>I496*G496</f>
        <v>0</v>
      </c>
      <c r="K496" s="19"/>
      <c r="L496" s="207" t="s">
        <v>383</v>
      </c>
    </row>
    <row r="497" spans="1:14" ht="87" customHeight="1" x14ac:dyDescent="0.4">
      <c r="A497" s="146" t="s">
        <v>758</v>
      </c>
      <c r="C497" s="45" t="s">
        <v>759</v>
      </c>
      <c r="G497" s="115">
        <v>6.9</v>
      </c>
      <c r="H497" s="116" t="s">
        <v>2</v>
      </c>
      <c r="I497" s="99"/>
      <c r="J497" s="19">
        <f>I497*G497</f>
        <v>0</v>
      </c>
      <c r="K497" s="19"/>
      <c r="L497" s="207" t="s">
        <v>392</v>
      </c>
    </row>
    <row r="498" spans="1:14" ht="87" customHeight="1" x14ac:dyDescent="0.4">
      <c r="A498" s="146" t="s">
        <v>760</v>
      </c>
      <c r="C498" s="45" t="s">
        <v>761</v>
      </c>
      <c r="G498" s="115">
        <v>6.9</v>
      </c>
      <c r="H498" s="116" t="s">
        <v>2</v>
      </c>
      <c r="I498" s="99"/>
      <c r="J498" s="19">
        <f>I498*G498</f>
        <v>0</v>
      </c>
      <c r="K498" s="19"/>
      <c r="L498" s="207" t="s">
        <v>392</v>
      </c>
    </row>
    <row r="499" spans="1:14" ht="87" customHeight="1" x14ac:dyDescent="0.4">
      <c r="A499" s="146" t="s">
        <v>762</v>
      </c>
      <c r="C499" s="45" t="s">
        <v>763</v>
      </c>
      <c r="G499" s="115">
        <v>6.9</v>
      </c>
      <c r="H499" s="123" t="s">
        <v>6</v>
      </c>
      <c r="I499" s="99"/>
      <c r="J499" s="19">
        <f>I499*G499</f>
        <v>0</v>
      </c>
      <c r="K499" s="19"/>
      <c r="L499" s="207" t="s">
        <v>392</v>
      </c>
    </row>
    <row r="500" spans="1:14" ht="87" customHeight="1" x14ac:dyDescent="0.4">
      <c r="A500" s="156" t="s">
        <v>393</v>
      </c>
      <c r="C500" s="45" t="s">
        <v>394</v>
      </c>
      <c r="G500" s="115">
        <v>6.9</v>
      </c>
      <c r="H500" s="116" t="s">
        <v>2</v>
      </c>
      <c r="I500" s="99"/>
      <c r="J500" s="19">
        <f t="shared" si="29"/>
        <v>0</v>
      </c>
      <c r="K500" s="19"/>
      <c r="L500" s="207" t="s">
        <v>392</v>
      </c>
    </row>
    <row r="501" spans="1:14" ht="87" customHeight="1" x14ac:dyDescent="0.4">
      <c r="A501" s="156" t="s">
        <v>395</v>
      </c>
      <c r="C501" s="45" t="s">
        <v>396</v>
      </c>
      <c r="G501" s="115">
        <v>6.99</v>
      </c>
      <c r="H501" s="123" t="s">
        <v>6</v>
      </c>
      <c r="I501" s="99"/>
      <c r="J501" s="19">
        <f t="shared" si="29"/>
        <v>0</v>
      </c>
      <c r="K501" s="19"/>
      <c r="L501" s="207" t="s">
        <v>392</v>
      </c>
    </row>
    <row r="502" spans="1:14" ht="87" customHeight="1" x14ac:dyDescent="0.4">
      <c r="A502" s="156" t="s">
        <v>397</v>
      </c>
      <c r="C502" s="45" t="s">
        <v>398</v>
      </c>
      <c r="G502" s="115">
        <v>7.5</v>
      </c>
      <c r="H502" s="116" t="s">
        <v>2</v>
      </c>
      <c r="I502" s="99"/>
      <c r="J502" s="19">
        <f t="shared" si="29"/>
        <v>0</v>
      </c>
      <c r="K502" s="19"/>
      <c r="L502" s="207" t="s">
        <v>392</v>
      </c>
    </row>
    <row r="503" spans="1:14" ht="87" customHeight="1" x14ac:dyDescent="0.4">
      <c r="A503" s="156" t="s">
        <v>428</v>
      </c>
      <c r="C503" s="41" t="s">
        <v>429</v>
      </c>
      <c r="G503" s="115">
        <v>4.2</v>
      </c>
      <c r="H503" s="116" t="s">
        <v>2</v>
      </c>
      <c r="I503" s="99"/>
      <c r="J503" s="19">
        <f>I503*G503</f>
        <v>0</v>
      </c>
      <c r="K503" s="19"/>
      <c r="L503" s="187"/>
    </row>
    <row r="504" spans="1:14" ht="87" customHeight="1" x14ac:dyDescent="0.4">
      <c r="A504" s="146" t="s">
        <v>756</v>
      </c>
      <c r="C504" s="41" t="s">
        <v>757</v>
      </c>
      <c r="G504" s="115">
        <v>4.25</v>
      </c>
      <c r="H504" s="116" t="s">
        <v>2</v>
      </c>
      <c r="I504" s="99"/>
      <c r="J504" s="19">
        <f>I504*G504</f>
        <v>0</v>
      </c>
      <c r="K504" s="19"/>
      <c r="L504" s="187"/>
    </row>
    <row r="505" spans="1:14" ht="87" customHeight="1" x14ac:dyDescent="0.4">
      <c r="A505" s="156" t="s">
        <v>430</v>
      </c>
      <c r="C505" s="41" t="s">
        <v>431</v>
      </c>
      <c r="G505" s="115">
        <v>3.8</v>
      </c>
      <c r="H505" s="116" t="s">
        <v>6</v>
      </c>
      <c r="I505" s="99"/>
      <c r="J505" s="19">
        <f>I505*G505</f>
        <v>0</v>
      </c>
      <c r="K505" s="19"/>
      <c r="L505" s="187"/>
    </row>
    <row r="506" spans="1:14" ht="87" customHeight="1" x14ac:dyDescent="0.4">
      <c r="A506" s="156" t="s">
        <v>432</v>
      </c>
      <c r="C506" s="41" t="s">
        <v>433</v>
      </c>
      <c r="G506" s="115">
        <v>4.3</v>
      </c>
      <c r="H506" s="116" t="s">
        <v>2</v>
      </c>
      <c r="I506" s="99"/>
      <c r="J506" s="19">
        <f>I506*G506</f>
        <v>0</v>
      </c>
      <c r="K506" s="19"/>
      <c r="L506" s="187"/>
    </row>
    <row r="507" spans="1:14" ht="87" customHeight="1" x14ac:dyDescent="0.4">
      <c r="A507" s="156" t="s">
        <v>434</v>
      </c>
      <c r="C507" s="41" t="s">
        <v>435</v>
      </c>
      <c r="G507" s="115">
        <v>4.3</v>
      </c>
      <c r="H507" s="116" t="s">
        <v>2</v>
      </c>
      <c r="I507" s="99"/>
      <c r="J507" s="19">
        <f>I507*G507</f>
        <v>0</v>
      </c>
      <c r="K507" s="19"/>
      <c r="L507" s="187"/>
    </row>
    <row r="508" spans="1:14" s="9" customFormat="1" ht="24" customHeight="1" x14ac:dyDescent="0.4">
      <c r="A508" s="155"/>
      <c r="C508" s="10" t="s">
        <v>152</v>
      </c>
      <c r="D508" s="10"/>
      <c r="G508" s="120"/>
      <c r="H508" s="114"/>
      <c r="I508" s="101"/>
      <c r="J508" s="16"/>
      <c r="K508" s="16"/>
      <c r="L508" s="183"/>
      <c r="M508" s="56"/>
      <c r="N508" s="56"/>
    </row>
    <row r="509" spans="1:14" ht="87" customHeight="1" x14ac:dyDescent="0.4">
      <c r="A509" s="156" t="s">
        <v>411</v>
      </c>
      <c r="C509" s="1" t="s">
        <v>412</v>
      </c>
      <c r="G509" s="115">
        <v>0.37</v>
      </c>
      <c r="H509" s="116" t="s">
        <v>2</v>
      </c>
      <c r="I509" s="99"/>
      <c r="J509" s="19">
        <f>I509*G509</f>
        <v>0</v>
      </c>
      <c r="K509" s="19"/>
      <c r="L509" s="187"/>
    </row>
    <row r="510" spans="1:14" ht="87" customHeight="1" x14ac:dyDescent="0.4">
      <c r="A510" s="156" t="s">
        <v>283</v>
      </c>
      <c r="C510" s="1" t="s">
        <v>284</v>
      </c>
      <c r="G510" s="115">
        <v>0.37</v>
      </c>
      <c r="H510" s="116" t="s">
        <v>2</v>
      </c>
      <c r="I510" s="99"/>
      <c r="J510" s="19">
        <f t="shared" ref="J510:J514" si="30">I510*G510</f>
        <v>0</v>
      </c>
      <c r="K510" s="19"/>
      <c r="L510" s="187"/>
    </row>
    <row r="511" spans="1:14" ht="87" customHeight="1" x14ac:dyDescent="0.4">
      <c r="A511" s="156" t="s">
        <v>285</v>
      </c>
      <c r="C511" s="1" t="s">
        <v>168</v>
      </c>
      <c r="G511" s="115">
        <v>0.35</v>
      </c>
      <c r="H511" s="123" t="s">
        <v>6</v>
      </c>
      <c r="I511" s="99"/>
      <c r="J511" s="19">
        <f t="shared" si="30"/>
        <v>0</v>
      </c>
      <c r="K511" s="19"/>
      <c r="L511" s="187"/>
    </row>
    <row r="512" spans="1:14" ht="87" customHeight="1" x14ac:dyDescent="0.4">
      <c r="A512" s="156" t="s">
        <v>286</v>
      </c>
      <c r="C512" s="1" t="s">
        <v>287</v>
      </c>
      <c r="G512" s="115">
        <v>5.95</v>
      </c>
      <c r="H512" s="116" t="s">
        <v>2</v>
      </c>
      <c r="I512" s="99"/>
      <c r="J512" s="19">
        <f t="shared" si="30"/>
        <v>0</v>
      </c>
      <c r="K512" s="19"/>
      <c r="L512" s="187"/>
    </row>
    <row r="513" spans="1:14" ht="87" customHeight="1" x14ac:dyDescent="0.4">
      <c r="A513" s="156" t="s">
        <v>288</v>
      </c>
      <c r="C513" s="1" t="s">
        <v>289</v>
      </c>
      <c r="G513" s="115">
        <v>5.95</v>
      </c>
      <c r="H513" s="116" t="s">
        <v>2</v>
      </c>
      <c r="I513" s="99"/>
      <c r="J513" s="19">
        <f t="shared" si="30"/>
        <v>0</v>
      </c>
      <c r="K513" s="19"/>
      <c r="L513" s="187"/>
    </row>
    <row r="514" spans="1:14" ht="87" customHeight="1" x14ac:dyDescent="0.4">
      <c r="A514" s="156" t="s">
        <v>290</v>
      </c>
      <c r="C514" s="1" t="s">
        <v>291</v>
      </c>
      <c r="G514" s="115">
        <v>6.95</v>
      </c>
      <c r="H514" s="116" t="s">
        <v>2</v>
      </c>
      <c r="I514" s="99"/>
      <c r="J514" s="19">
        <f t="shared" si="30"/>
        <v>0</v>
      </c>
      <c r="K514" s="19"/>
      <c r="L514" s="187"/>
    </row>
    <row r="515" spans="1:14" s="9" customFormat="1" ht="24" customHeight="1" x14ac:dyDescent="0.4">
      <c r="A515" s="155"/>
      <c r="C515" s="10" t="s">
        <v>503</v>
      </c>
      <c r="D515" s="10"/>
      <c r="G515" s="120"/>
      <c r="H515" s="114"/>
      <c r="I515" s="101"/>
      <c r="J515" s="16"/>
      <c r="K515" s="16"/>
      <c r="L515" s="183"/>
      <c r="M515" s="56"/>
      <c r="N515" s="56"/>
    </row>
    <row r="516" spans="1:14" ht="87" customHeight="1" x14ac:dyDescent="0.4">
      <c r="A516" s="156" t="s">
        <v>1211</v>
      </c>
      <c r="C516" s="14" t="s">
        <v>717</v>
      </c>
      <c r="G516" s="115">
        <v>9.93</v>
      </c>
      <c r="H516" s="116" t="s">
        <v>2</v>
      </c>
      <c r="I516" s="99"/>
      <c r="J516" s="19">
        <f t="shared" ref="J516:J523" si="31">I516*G516</f>
        <v>0</v>
      </c>
      <c r="K516" s="19"/>
      <c r="L516" s="193" t="s">
        <v>84</v>
      </c>
    </row>
    <row r="517" spans="1:14" ht="87" customHeight="1" x14ac:dyDescent="0.4">
      <c r="A517" s="156" t="s">
        <v>1212</v>
      </c>
      <c r="C517" s="14" t="s">
        <v>716</v>
      </c>
      <c r="G517" s="115">
        <v>11</v>
      </c>
      <c r="H517" s="116" t="s">
        <v>2</v>
      </c>
      <c r="I517" s="99"/>
      <c r="J517" s="19">
        <f t="shared" si="31"/>
        <v>0</v>
      </c>
      <c r="K517" s="19"/>
      <c r="L517" s="193"/>
    </row>
    <row r="518" spans="1:14" s="24" customFormat="1" ht="87" customHeight="1" x14ac:dyDescent="0.4">
      <c r="A518" s="157" t="s">
        <v>1213</v>
      </c>
      <c r="C518" s="33" t="s">
        <v>715</v>
      </c>
      <c r="D518" s="33"/>
      <c r="G518" s="117">
        <v>42.5</v>
      </c>
      <c r="H518" s="118" t="s">
        <v>2</v>
      </c>
      <c r="I518" s="103"/>
      <c r="J518" s="34">
        <f t="shared" si="31"/>
        <v>0</v>
      </c>
      <c r="K518" s="34"/>
      <c r="L518" s="188"/>
      <c r="M518" s="57"/>
      <c r="N518" s="57"/>
    </row>
    <row r="519" spans="1:14" ht="87" customHeight="1" x14ac:dyDescent="0.4">
      <c r="A519" s="156" t="s">
        <v>120</v>
      </c>
      <c r="C519" s="1" t="s">
        <v>712</v>
      </c>
      <c r="G519" s="115">
        <v>5.95</v>
      </c>
      <c r="H519" s="116" t="s">
        <v>2</v>
      </c>
      <c r="I519" s="99"/>
      <c r="J519" s="19">
        <f t="shared" si="31"/>
        <v>0</v>
      </c>
      <c r="K519" s="19"/>
      <c r="L519" s="187"/>
    </row>
    <row r="520" spans="1:14" ht="87" customHeight="1" x14ac:dyDescent="0.4">
      <c r="A520" s="156" t="s">
        <v>121</v>
      </c>
      <c r="C520" s="1" t="s">
        <v>711</v>
      </c>
      <c r="G520" s="115">
        <v>2.35</v>
      </c>
      <c r="H520" s="116" t="s">
        <v>2</v>
      </c>
      <c r="I520" s="99"/>
      <c r="J520" s="19">
        <f t="shared" si="31"/>
        <v>0</v>
      </c>
      <c r="K520" s="19"/>
      <c r="L520" s="187"/>
    </row>
    <row r="521" spans="1:14" ht="87" customHeight="1" x14ac:dyDescent="0.4">
      <c r="A521" s="156" t="s">
        <v>391</v>
      </c>
      <c r="C521" s="1" t="s">
        <v>713</v>
      </c>
      <c r="G521" s="115">
        <v>2.37</v>
      </c>
      <c r="H521" s="116" t="s">
        <v>2</v>
      </c>
      <c r="I521" s="99"/>
      <c r="J521" s="19">
        <f t="shared" si="31"/>
        <v>0</v>
      </c>
      <c r="K521" s="19"/>
      <c r="L521" s="187"/>
    </row>
    <row r="522" spans="1:14" ht="87" customHeight="1" x14ac:dyDescent="0.4">
      <c r="A522" s="156" t="s">
        <v>122</v>
      </c>
      <c r="C522" s="1" t="s">
        <v>714</v>
      </c>
      <c r="G522" s="115">
        <v>2.35</v>
      </c>
      <c r="H522" s="116" t="s">
        <v>2</v>
      </c>
      <c r="I522" s="99"/>
      <c r="J522" s="19">
        <f t="shared" si="31"/>
        <v>0</v>
      </c>
      <c r="K522" s="19"/>
      <c r="L522" s="187"/>
    </row>
    <row r="523" spans="1:14" ht="87" customHeight="1" x14ac:dyDescent="0.4">
      <c r="A523" s="156" t="s">
        <v>502</v>
      </c>
      <c r="C523" s="1" t="s">
        <v>1039</v>
      </c>
      <c r="G523" s="115">
        <v>5.7</v>
      </c>
      <c r="H523" s="116" t="s">
        <v>2</v>
      </c>
      <c r="I523" s="99"/>
      <c r="J523" s="19">
        <f t="shared" si="31"/>
        <v>0</v>
      </c>
      <c r="K523" s="19"/>
      <c r="L523" s="187"/>
    </row>
    <row r="524" spans="1:14" s="9" customFormat="1" ht="24" customHeight="1" x14ac:dyDescent="0.4">
      <c r="A524" s="155"/>
      <c r="C524" s="10" t="s">
        <v>875</v>
      </c>
      <c r="D524" s="10"/>
      <c r="G524" s="120"/>
      <c r="H524" s="114"/>
      <c r="I524" s="101"/>
      <c r="J524" s="16"/>
      <c r="K524" s="16"/>
      <c r="L524" s="183"/>
      <c r="M524" s="56"/>
      <c r="N524" s="56"/>
    </row>
    <row r="525" spans="1:14" ht="87" customHeight="1" x14ac:dyDescent="0.4">
      <c r="A525" s="146" t="s">
        <v>694</v>
      </c>
      <c r="C525" s="40" t="s">
        <v>1086</v>
      </c>
      <c r="G525" s="115">
        <v>4.6900000000000004</v>
      </c>
      <c r="H525" s="116" t="s">
        <v>6</v>
      </c>
      <c r="I525" s="99"/>
      <c r="J525" s="19">
        <f t="shared" ref="J525:J529" si="32">I525*G525</f>
        <v>0</v>
      </c>
      <c r="K525" s="19"/>
      <c r="L525" s="187"/>
    </row>
    <row r="526" spans="1:14" ht="87" customHeight="1" x14ac:dyDescent="0.4">
      <c r="A526" s="146" t="s">
        <v>695</v>
      </c>
      <c r="C526" s="40" t="s">
        <v>857</v>
      </c>
      <c r="G526" s="115">
        <v>3.99</v>
      </c>
      <c r="H526" s="116" t="s">
        <v>2</v>
      </c>
      <c r="I526" s="99"/>
      <c r="J526" s="19">
        <f t="shared" si="32"/>
        <v>0</v>
      </c>
      <c r="K526" s="19"/>
      <c r="L526" s="187"/>
    </row>
    <row r="527" spans="1:14" ht="87" customHeight="1" x14ac:dyDescent="0.4">
      <c r="A527" s="146" t="s">
        <v>858</v>
      </c>
      <c r="C527" s="45" t="s">
        <v>859</v>
      </c>
      <c r="G527" s="115">
        <v>4.9800000000000004</v>
      </c>
      <c r="H527" s="116" t="s">
        <v>2</v>
      </c>
      <c r="I527" s="99"/>
      <c r="J527" s="19">
        <f t="shared" si="32"/>
        <v>0</v>
      </c>
      <c r="K527" s="19"/>
      <c r="L527" s="187"/>
    </row>
    <row r="528" spans="1:14" ht="87" customHeight="1" x14ac:dyDescent="0.4">
      <c r="A528" s="146" t="s">
        <v>860</v>
      </c>
      <c r="C528" s="45" t="s">
        <v>861</v>
      </c>
      <c r="G528" s="115">
        <v>5.88</v>
      </c>
      <c r="H528" s="116" t="s">
        <v>2</v>
      </c>
      <c r="I528" s="99"/>
      <c r="J528" s="19">
        <f t="shared" si="32"/>
        <v>0</v>
      </c>
      <c r="K528" s="19"/>
      <c r="L528" s="187"/>
    </row>
    <row r="529" spans="1:14" ht="87" customHeight="1" x14ac:dyDescent="0.4">
      <c r="A529" s="146" t="s">
        <v>862</v>
      </c>
      <c r="C529" s="39" t="s">
        <v>863</v>
      </c>
      <c r="G529" s="115">
        <v>26.95</v>
      </c>
      <c r="H529" s="116" t="s">
        <v>2</v>
      </c>
      <c r="I529" s="99"/>
      <c r="J529" s="19">
        <f t="shared" si="32"/>
        <v>0</v>
      </c>
      <c r="K529" s="19"/>
      <c r="L529" s="187"/>
    </row>
    <row r="530" spans="1:14" ht="45" customHeight="1" x14ac:dyDescent="0.4">
      <c r="G530" s="115"/>
      <c r="H530" s="116"/>
      <c r="I530" s="99"/>
      <c r="J530" s="19"/>
      <c r="K530" s="19"/>
    </row>
    <row r="531" spans="1:14" s="7" customFormat="1" ht="45" customHeight="1" x14ac:dyDescent="0.4">
      <c r="A531" s="154"/>
      <c r="C531" s="8" t="s">
        <v>77</v>
      </c>
      <c r="D531" s="8"/>
      <c r="G531" s="124"/>
      <c r="H531" s="122"/>
      <c r="I531" s="102"/>
      <c r="J531" s="20"/>
      <c r="K531" s="20"/>
      <c r="L531" s="182"/>
      <c r="M531" s="55"/>
      <c r="N531" s="55"/>
    </row>
    <row r="532" spans="1:14" s="9" customFormat="1" ht="24" customHeight="1" x14ac:dyDescent="0.4">
      <c r="A532" s="155"/>
      <c r="C532" s="10" t="s">
        <v>80</v>
      </c>
      <c r="D532" s="10"/>
      <c r="G532" s="120"/>
      <c r="H532" s="114"/>
      <c r="I532" s="101"/>
      <c r="J532" s="16"/>
      <c r="K532" s="16"/>
      <c r="L532" s="183"/>
      <c r="M532" s="56"/>
      <c r="N532" s="56"/>
    </row>
    <row r="533" spans="1:14" ht="87" customHeight="1" x14ac:dyDescent="0.4">
      <c r="A533" s="156" t="s">
        <v>1089</v>
      </c>
      <c r="C533" s="1" t="s">
        <v>217</v>
      </c>
      <c r="G533" s="115">
        <v>0.55000000000000004</v>
      </c>
      <c r="H533" s="116" t="s">
        <v>2</v>
      </c>
      <c r="I533" s="99"/>
      <c r="J533" s="19">
        <f t="shared" ref="J533:J547" si="33">I533*G533</f>
        <v>0</v>
      </c>
      <c r="K533" s="19"/>
    </row>
    <row r="534" spans="1:14" ht="87" customHeight="1" x14ac:dyDescent="0.4">
      <c r="A534" s="156" t="s">
        <v>1100</v>
      </c>
      <c r="C534" s="1" t="s">
        <v>1101</v>
      </c>
      <c r="G534" s="115">
        <v>0.62</v>
      </c>
      <c r="H534" s="116" t="s">
        <v>2</v>
      </c>
      <c r="I534" s="99"/>
      <c r="J534" s="19">
        <f>I534*G534</f>
        <v>0</v>
      </c>
      <c r="K534" s="19"/>
    </row>
    <row r="535" spans="1:14" ht="87" customHeight="1" x14ac:dyDescent="0.4">
      <c r="A535" s="156" t="s">
        <v>1090</v>
      </c>
      <c r="C535" s="1" t="s">
        <v>218</v>
      </c>
      <c r="G535" s="115">
        <v>0.6</v>
      </c>
      <c r="H535" s="116" t="s">
        <v>6</v>
      </c>
      <c r="I535" s="99"/>
      <c r="J535" s="19">
        <f t="shared" si="33"/>
        <v>0</v>
      </c>
      <c r="K535" s="19"/>
      <c r="L535" s="187"/>
    </row>
    <row r="536" spans="1:14" ht="87" customHeight="1" x14ac:dyDescent="0.4">
      <c r="A536" s="156" t="s">
        <v>1091</v>
      </c>
      <c r="C536" s="1" t="s">
        <v>1092</v>
      </c>
      <c r="G536" s="115">
        <v>0.57999999999999996</v>
      </c>
      <c r="H536" s="116" t="s">
        <v>2</v>
      </c>
      <c r="I536" s="99"/>
      <c r="J536" s="19">
        <f>I536*G536</f>
        <v>0</v>
      </c>
      <c r="K536" s="19"/>
      <c r="L536" s="187"/>
    </row>
    <row r="537" spans="1:14" ht="87" customHeight="1" x14ac:dyDescent="0.4">
      <c r="A537" s="156" t="s">
        <v>1093</v>
      </c>
      <c r="C537" s="1" t="s">
        <v>219</v>
      </c>
      <c r="G537" s="115">
        <v>1.27</v>
      </c>
      <c r="H537" s="116" t="s">
        <v>2</v>
      </c>
      <c r="I537" s="99"/>
      <c r="J537" s="19">
        <f t="shared" si="33"/>
        <v>0</v>
      </c>
      <c r="K537" s="19"/>
      <c r="L537" s="187"/>
    </row>
    <row r="538" spans="1:14" ht="87" customHeight="1" x14ac:dyDescent="0.4">
      <c r="A538" s="156" t="s">
        <v>1104</v>
      </c>
      <c r="C538" s="1" t="s">
        <v>78</v>
      </c>
      <c r="G538" s="115">
        <v>2.95</v>
      </c>
      <c r="H538" s="116" t="s">
        <v>2</v>
      </c>
      <c r="I538" s="99"/>
      <c r="J538" s="19">
        <f t="shared" si="33"/>
        <v>0</v>
      </c>
      <c r="K538" s="19"/>
      <c r="L538" s="187"/>
    </row>
    <row r="539" spans="1:14" ht="87" customHeight="1" x14ac:dyDescent="0.4">
      <c r="A539" s="156" t="s">
        <v>1105</v>
      </c>
      <c r="C539" s="1" t="s">
        <v>79</v>
      </c>
      <c r="G539" s="115">
        <v>3.2</v>
      </c>
      <c r="H539" s="116" t="s">
        <v>2</v>
      </c>
      <c r="I539" s="99"/>
      <c r="J539" s="19">
        <f t="shared" si="33"/>
        <v>0</v>
      </c>
      <c r="K539" s="19"/>
      <c r="L539" s="187"/>
    </row>
    <row r="540" spans="1:14" ht="87" customHeight="1" x14ac:dyDescent="0.4">
      <c r="A540" s="156" t="s">
        <v>1173</v>
      </c>
      <c r="C540" s="40" t="s">
        <v>1174</v>
      </c>
      <c r="G540" s="115">
        <v>8.7899999999999991</v>
      </c>
      <c r="H540" s="116" t="s">
        <v>2</v>
      </c>
      <c r="I540" s="99"/>
      <c r="J540" s="19">
        <f>I540*G540</f>
        <v>0</v>
      </c>
      <c r="K540" s="19"/>
      <c r="L540" s="187"/>
    </row>
    <row r="541" spans="1:14" ht="87" customHeight="1" x14ac:dyDescent="0.4">
      <c r="A541" s="156" t="s">
        <v>1175</v>
      </c>
      <c r="C541" s="40" t="s">
        <v>1176</v>
      </c>
      <c r="G541" s="115">
        <v>8.7899999999999991</v>
      </c>
      <c r="H541" s="116" t="s">
        <v>2</v>
      </c>
      <c r="I541" s="99"/>
      <c r="J541" s="19">
        <f>I541*G541</f>
        <v>0</v>
      </c>
      <c r="K541" s="19"/>
      <c r="L541" s="187"/>
    </row>
    <row r="542" spans="1:14" ht="87" customHeight="1" x14ac:dyDescent="0.4">
      <c r="A542" s="156" t="s">
        <v>1106</v>
      </c>
      <c r="C542" s="1" t="s">
        <v>1145</v>
      </c>
      <c r="G542" s="115">
        <v>5.99</v>
      </c>
      <c r="H542" s="116" t="s">
        <v>2</v>
      </c>
      <c r="I542" s="99"/>
      <c r="J542" s="19">
        <f t="shared" si="33"/>
        <v>0</v>
      </c>
      <c r="K542" s="19"/>
    </row>
    <row r="543" spans="1:14" ht="87" customHeight="1" x14ac:dyDescent="0.4">
      <c r="A543" s="156" t="s">
        <v>1107</v>
      </c>
      <c r="C543" s="1" t="s">
        <v>1146</v>
      </c>
      <c r="G543" s="115">
        <v>5.99</v>
      </c>
      <c r="H543" s="116" t="s">
        <v>2</v>
      </c>
      <c r="I543" s="99"/>
      <c r="J543" s="19">
        <f t="shared" si="33"/>
        <v>0</v>
      </c>
      <c r="K543" s="19"/>
    </row>
    <row r="544" spans="1:14" ht="87" customHeight="1" x14ac:dyDescent="0.4">
      <c r="A544" s="156" t="s">
        <v>1108</v>
      </c>
      <c r="C544" s="1" t="s">
        <v>1147</v>
      </c>
      <c r="G544" s="115">
        <v>5.99</v>
      </c>
      <c r="H544" s="116" t="s">
        <v>2</v>
      </c>
      <c r="I544" s="99"/>
      <c r="J544" s="19">
        <f t="shared" si="33"/>
        <v>0</v>
      </c>
      <c r="K544" s="19"/>
    </row>
    <row r="545" spans="1:14" ht="87" customHeight="1" x14ac:dyDescent="0.4">
      <c r="A545" s="156" t="s">
        <v>1109</v>
      </c>
      <c r="C545" s="1" t="s">
        <v>1148</v>
      </c>
      <c r="G545" s="115">
        <v>5.99</v>
      </c>
      <c r="H545" s="116" t="s">
        <v>2</v>
      </c>
      <c r="I545" s="99"/>
      <c r="J545" s="19">
        <f t="shared" si="33"/>
        <v>0</v>
      </c>
      <c r="K545" s="19"/>
    </row>
    <row r="546" spans="1:14" ht="87" customHeight="1" x14ac:dyDescent="0.4">
      <c r="A546" s="156" t="s">
        <v>656</v>
      </c>
      <c r="C546" s="1" t="s">
        <v>660</v>
      </c>
      <c r="G546" s="115">
        <v>0.99</v>
      </c>
      <c r="H546" s="116" t="s">
        <v>2</v>
      </c>
      <c r="I546" s="99"/>
      <c r="J546" s="19">
        <f>I546*G546</f>
        <v>0</v>
      </c>
      <c r="K546" s="19"/>
    </row>
    <row r="547" spans="1:14" ht="87" customHeight="1" x14ac:dyDescent="0.4">
      <c r="A547" s="156" t="s">
        <v>214</v>
      </c>
      <c r="C547" s="1" t="s">
        <v>215</v>
      </c>
      <c r="G547" s="115">
        <v>0.85</v>
      </c>
      <c r="H547" s="123" t="s">
        <v>6</v>
      </c>
      <c r="I547" s="99"/>
      <c r="J547" s="19">
        <f t="shared" si="33"/>
        <v>0</v>
      </c>
      <c r="K547" s="19"/>
    </row>
    <row r="548" spans="1:14" ht="87" customHeight="1" x14ac:dyDescent="0.4">
      <c r="A548" s="156" t="s">
        <v>1141</v>
      </c>
      <c r="C548" s="1" t="s">
        <v>1142</v>
      </c>
      <c r="G548" s="115">
        <v>6.99</v>
      </c>
      <c r="H548" s="116" t="s">
        <v>2</v>
      </c>
      <c r="I548" s="99"/>
      <c r="J548" s="19">
        <f>I548*G548</f>
        <v>0</v>
      </c>
      <c r="K548" s="19"/>
    </row>
    <row r="549" spans="1:14" ht="87" customHeight="1" x14ac:dyDescent="0.4">
      <c r="A549" s="156" t="s">
        <v>1143</v>
      </c>
      <c r="C549" s="1" t="s">
        <v>1144</v>
      </c>
      <c r="G549" s="115">
        <v>7.69</v>
      </c>
      <c r="H549" s="116" t="s">
        <v>2</v>
      </c>
      <c r="I549" s="99"/>
      <c r="J549" s="19">
        <f>I549*G549</f>
        <v>0</v>
      </c>
      <c r="K549" s="19"/>
    </row>
    <row r="550" spans="1:14" ht="87" customHeight="1" x14ac:dyDescent="0.4">
      <c r="A550" s="156" t="s">
        <v>389</v>
      </c>
      <c r="C550" s="1" t="s">
        <v>390</v>
      </c>
      <c r="G550" s="115">
        <v>10.199999999999999</v>
      </c>
      <c r="H550" s="116" t="s">
        <v>2</v>
      </c>
      <c r="I550" s="99"/>
      <c r="J550" s="19">
        <f t="shared" ref="J550:J555" si="34">I550*G550</f>
        <v>0</v>
      </c>
      <c r="K550" s="19"/>
    </row>
    <row r="551" spans="1:14" ht="87" customHeight="1" x14ac:dyDescent="0.4">
      <c r="A551" s="146" t="s">
        <v>738</v>
      </c>
      <c r="C551" s="40" t="s">
        <v>739</v>
      </c>
      <c r="G551" s="115">
        <v>7.59</v>
      </c>
      <c r="H551" s="116" t="s">
        <v>2</v>
      </c>
      <c r="I551" s="99"/>
      <c r="J551" s="19">
        <f t="shared" si="34"/>
        <v>0</v>
      </c>
      <c r="K551" s="19"/>
    </row>
    <row r="552" spans="1:14" ht="87" customHeight="1" x14ac:dyDescent="0.4">
      <c r="A552" s="146" t="s">
        <v>772</v>
      </c>
      <c r="C552" s="22" t="s">
        <v>773</v>
      </c>
      <c r="G552" s="115">
        <v>4.97</v>
      </c>
      <c r="H552" s="123" t="s">
        <v>6</v>
      </c>
      <c r="I552" s="99"/>
      <c r="J552" s="19">
        <f t="shared" si="34"/>
        <v>0</v>
      </c>
      <c r="K552" s="19"/>
    </row>
    <row r="553" spans="1:14" ht="87" customHeight="1" x14ac:dyDescent="0.4">
      <c r="A553" s="146" t="s">
        <v>785</v>
      </c>
      <c r="C553" s="22" t="s">
        <v>786</v>
      </c>
      <c r="G553" s="115">
        <v>6.99</v>
      </c>
      <c r="H553" s="116" t="s">
        <v>2</v>
      </c>
      <c r="I553" s="99"/>
      <c r="J553" s="19">
        <f t="shared" si="34"/>
        <v>0</v>
      </c>
      <c r="K553" s="19"/>
    </row>
    <row r="554" spans="1:14" ht="87" customHeight="1" x14ac:dyDescent="0.4">
      <c r="A554" s="146" t="s">
        <v>1139</v>
      </c>
      <c r="C554" s="22" t="s">
        <v>1140</v>
      </c>
      <c r="G554" s="115">
        <v>4.75</v>
      </c>
      <c r="H554" s="116" t="s">
        <v>2</v>
      </c>
      <c r="I554" s="99"/>
      <c r="J554" s="19">
        <f>I554*G554</f>
        <v>0</v>
      </c>
      <c r="K554" s="19"/>
    </row>
    <row r="555" spans="1:14" ht="87" customHeight="1" x14ac:dyDescent="0.4">
      <c r="A555" s="146" t="s">
        <v>774</v>
      </c>
      <c r="C555" s="22" t="s">
        <v>775</v>
      </c>
      <c r="G555" s="115">
        <v>34.5</v>
      </c>
      <c r="H555" s="116" t="s">
        <v>2</v>
      </c>
      <c r="I555" s="99"/>
      <c r="J555" s="19">
        <f t="shared" si="34"/>
        <v>0</v>
      </c>
      <c r="K555" s="19"/>
      <c r="L555" s="187"/>
    </row>
    <row r="556" spans="1:14" s="9" customFormat="1" ht="24" customHeight="1" x14ac:dyDescent="0.4">
      <c r="A556" s="155"/>
      <c r="C556" s="10" t="s">
        <v>82</v>
      </c>
      <c r="D556" s="10"/>
      <c r="G556" s="120"/>
      <c r="H556" s="114"/>
      <c r="I556" s="101"/>
      <c r="J556" s="16"/>
      <c r="K556" s="16"/>
      <c r="L556" s="183"/>
      <c r="M556" s="56"/>
      <c r="N556" s="56"/>
    </row>
    <row r="557" spans="1:14" ht="87" customHeight="1" x14ac:dyDescent="0.4">
      <c r="A557" s="156" t="s">
        <v>1103</v>
      </c>
      <c r="C557" s="180" t="s">
        <v>1102</v>
      </c>
      <c r="D557" s="4"/>
      <c r="G557" s="115">
        <v>18.97</v>
      </c>
      <c r="H557" s="116" t="s">
        <v>2</v>
      </c>
      <c r="I557" s="99"/>
      <c r="J557" s="19">
        <f>I557*G557</f>
        <v>0</v>
      </c>
      <c r="K557" s="19"/>
      <c r="L557" s="187"/>
    </row>
    <row r="558" spans="1:14" s="9" customFormat="1" ht="24" customHeight="1" x14ac:dyDescent="0.4">
      <c r="A558" s="155"/>
      <c r="C558" s="10" t="s">
        <v>81</v>
      </c>
      <c r="D558" s="10"/>
      <c r="G558" s="120"/>
      <c r="H558" s="114"/>
      <c r="I558" s="101"/>
      <c r="J558" s="16"/>
      <c r="K558" s="16"/>
      <c r="L558" s="183"/>
      <c r="M558" s="56"/>
      <c r="N558" s="56"/>
    </row>
    <row r="559" spans="1:14" ht="87" customHeight="1" x14ac:dyDescent="0.4">
      <c r="A559" s="156" t="s">
        <v>223</v>
      </c>
      <c r="C559" s="45" t="s">
        <v>902</v>
      </c>
      <c r="G559" s="115">
        <v>10.17</v>
      </c>
      <c r="H559" s="123" t="s">
        <v>6</v>
      </c>
      <c r="I559" s="99"/>
      <c r="J559" s="19">
        <f t="shared" ref="J559:J566" si="35">I559*G559</f>
        <v>0</v>
      </c>
      <c r="K559" s="19"/>
      <c r="L559" s="187"/>
    </row>
    <row r="560" spans="1:14" ht="87" customHeight="1" x14ac:dyDescent="0.4">
      <c r="A560" s="156" t="s">
        <v>224</v>
      </c>
      <c r="C560" s="45" t="s">
        <v>903</v>
      </c>
      <c r="G560" s="115">
        <v>10.57</v>
      </c>
      <c r="H560" s="116" t="s">
        <v>2</v>
      </c>
      <c r="I560" s="99"/>
      <c r="J560" s="19">
        <f t="shared" si="35"/>
        <v>0</v>
      </c>
      <c r="K560" s="19"/>
      <c r="L560" s="187"/>
    </row>
    <row r="561" spans="1:14" ht="87" customHeight="1" x14ac:dyDescent="0.4">
      <c r="A561" s="156" t="s">
        <v>1137</v>
      </c>
      <c r="C561" s="45" t="s">
        <v>1138</v>
      </c>
      <c r="G561" s="115">
        <v>10.97</v>
      </c>
      <c r="H561" s="116" t="s">
        <v>2</v>
      </c>
      <c r="I561" s="99"/>
      <c r="J561" s="19">
        <f>I561*G561</f>
        <v>0</v>
      </c>
      <c r="K561" s="19"/>
      <c r="L561" s="187"/>
    </row>
    <row r="562" spans="1:14" ht="87" customHeight="1" x14ac:dyDescent="0.4">
      <c r="A562" s="156" t="s">
        <v>1256</v>
      </c>
      <c r="C562" s="40" t="s">
        <v>1257</v>
      </c>
      <c r="G562" s="115">
        <v>14.99</v>
      </c>
      <c r="H562" s="116" t="s">
        <v>2</v>
      </c>
      <c r="I562" s="99"/>
      <c r="J562" s="19">
        <f>I562*G562</f>
        <v>0</v>
      </c>
      <c r="K562" s="19"/>
      <c r="L562" s="187"/>
    </row>
    <row r="563" spans="1:14" ht="87" customHeight="1" x14ac:dyDescent="0.4">
      <c r="A563" s="156" t="s">
        <v>1040</v>
      </c>
      <c r="C563" s="40" t="s">
        <v>1258</v>
      </c>
      <c r="G563" s="115">
        <v>13.99</v>
      </c>
      <c r="H563" s="116" t="s">
        <v>2</v>
      </c>
      <c r="I563" s="99"/>
      <c r="J563" s="19">
        <f>I563*G563</f>
        <v>0</v>
      </c>
      <c r="K563" s="19"/>
      <c r="L563" s="187"/>
    </row>
    <row r="564" spans="1:14" ht="87" customHeight="1" x14ac:dyDescent="0.4">
      <c r="A564" s="156" t="s">
        <v>1041</v>
      </c>
      <c r="C564" s="40" t="s">
        <v>1259</v>
      </c>
      <c r="G564" s="115">
        <v>13.99</v>
      </c>
      <c r="H564" s="116" t="s">
        <v>2</v>
      </c>
      <c r="I564" s="99"/>
      <c r="J564" s="19">
        <f t="shared" si="35"/>
        <v>0</v>
      </c>
      <c r="K564" s="19"/>
      <c r="L564" s="187"/>
    </row>
    <row r="565" spans="1:14" ht="87" customHeight="1" x14ac:dyDescent="0.4">
      <c r="A565" s="156" t="s">
        <v>915</v>
      </c>
      <c r="C565" s="22" t="s">
        <v>916</v>
      </c>
      <c r="G565" s="115">
        <v>25.82</v>
      </c>
      <c r="H565" s="116" t="s">
        <v>2</v>
      </c>
      <c r="I565" s="99"/>
      <c r="J565" s="19">
        <f t="shared" si="35"/>
        <v>0</v>
      </c>
      <c r="K565" s="19"/>
      <c r="L565" s="191" t="s">
        <v>917</v>
      </c>
    </row>
    <row r="566" spans="1:14" ht="87" customHeight="1" x14ac:dyDescent="0.4">
      <c r="A566" s="156" t="s">
        <v>900</v>
      </c>
      <c r="C566" s="22" t="s">
        <v>901</v>
      </c>
      <c r="G566" s="115">
        <v>27.65</v>
      </c>
      <c r="H566" s="123" t="s">
        <v>6</v>
      </c>
      <c r="I566" s="99"/>
      <c r="J566" s="19">
        <f t="shared" si="35"/>
        <v>0</v>
      </c>
      <c r="K566" s="19"/>
      <c r="L566" s="191" t="s">
        <v>904</v>
      </c>
    </row>
    <row r="567" spans="1:14" s="9" customFormat="1" ht="24" customHeight="1" x14ac:dyDescent="0.4">
      <c r="A567" s="155"/>
      <c r="C567" s="10" t="s">
        <v>292</v>
      </c>
      <c r="D567" s="10"/>
      <c r="G567" s="120"/>
      <c r="H567" s="114"/>
      <c r="I567" s="101"/>
      <c r="J567" s="16"/>
      <c r="K567" s="16"/>
      <c r="L567" s="183"/>
      <c r="M567" s="56"/>
      <c r="N567" s="56"/>
    </row>
    <row r="568" spans="1:14" ht="87" customHeight="1" x14ac:dyDescent="0.4">
      <c r="A568" s="156" t="s">
        <v>1079</v>
      </c>
      <c r="C568" s="1" t="s">
        <v>1080</v>
      </c>
      <c r="G568" s="115">
        <v>18.489999999999998</v>
      </c>
      <c r="H568" s="116" t="s">
        <v>6</v>
      </c>
      <c r="I568" s="99"/>
      <c r="J568" s="19">
        <f t="shared" ref="J568:J573" si="36">I568*G568</f>
        <v>0</v>
      </c>
      <c r="K568" s="19"/>
      <c r="L568" s="187"/>
    </row>
    <row r="569" spans="1:14" ht="87" customHeight="1" x14ac:dyDescent="0.4">
      <c r="A569" s="156" t="s">
        <v>239</v>
      </c>
      <c r="C569" s="1" t="s">
        <v>1342</v>
      </c>
      <c r="G569" s="115">
        <v>32.950000000000003</v>
      </c>
      <c r="H569" s="116" t="s">
        <v>2</v>
      </c>
      <c r="I569" s="99"/>
      <c r="J569" s="19">
        <f t="shared" si="36"/>
        <v>0</v>
      </c>
      <c r="K569" s="19"/>
      <c r="L569" s="187"/>
    </row>
    <row r="570" spans="1:14" ht="87" customHeight="1" x14ac:dyDescent="0.4">
      <c r="A570" s="156" t="s">
        <v>185</v>
      </c>
      <c r="C570" s="1" t="s">
        <v>186</v>
      </c>
      <c r="G570" s="115">
        <v>41.95</v>
      </c>
      <c r="H570" s="116" t="s">
        <v>2</v>
      </c>
      <c r="I570" s="99"/>
      <c r="J570" s="19">
        <f t="shared" si="36"/>
        <v>0</v>
      </c>
      <c r="K570" s="19"/>
      <c r="L570" s="187"/>
    </row>
    <row r="571" spans="1:14" ht="87" customHeight="1" x14ac:dyDescent="0.4">
      <c r="A571" s="156" t="s">
        <v>187</v>
      </c>
      <c r="C571" s="1" t="s">
        <v>188</v>
      </c>
      <c r="G571" s="115">
        <v>83.99</v>
      </c>
      <c r="H571" s="116" t="s">
        <v>2</v>
      </c>
      <c r="I571" s="99"/>
      <c r="J571" s="19">
        <f t="shared" si="36"/>
        <v>0</v>
      </c>
      <c r="K571" s="19"/>
      <c r="L571" s="187"/>
    </row>
    <row r="572" spans="1:14" ht="87" customHeight="1" x14ac:dyDescent="0.4">
      <c r="A572" s="156" t="s">
        <v>340</v>
      </c>
      <c r="C572" s="1" t="s">
        <v>341</v>
      </c>
      <c r="G572" s="115">
        <v>164.99</v>
      </c>
      <c r="H572" s="116" t="s">
        <v>2</v>
      </c>
      <c r="I572" s="99"/>
      <c r="J572" s="19">
        <f t="shared" si="36"/>
        <v>0</v>
      </c>
      <c r="K572" s="19"/>
      <c r="L572" s="187"/>
    </row>
    <row r="573" spans="1:14" ht="87" customHeight="1" x14ac:dyDescent="0.4">
      <c r="A573" s="156" t="s">
        <v>877</v>
      </c>
      <c r="C573" s="1" t="s">
        <v>878</v>
      </c>
      <c r="G573" s="115">
        <v>69.75</v>
      </c>
      <c r="H573" s="116" t="s">
        <v>2</v>
      </c>
      <c r="I573" s="99"/>
      <c r="J573" s="19">
        <f t="shared" si="36"/>
        <v>0</v>
      </c>
      <c r="K573" s="19"/>
      <c r="L573" s="191" t="s">
        <v>879</v>
      </c>
    </row>
    <row r="574" spans="1:14" ht="87" customHeight="1" x14ac:dyDescent="0.4">
      <c r="A574" s="156" t="s">
        <v>229</v>
      </c>
      <c r="C574" s="21" t="s">
        <v>518</v>
      </c>
      <c r="G574" s="115">
        <v>98.7</v>
      </c>
      <c r="H574" s="116" t="s">
        <v>2</v>
      </c>
      <c r="I574" s="99"/>
      <c r="J574" s="19">
        <f t="shared" ref="J574:J580" si="37">I574*G574</f>
        <v>0</v>
      </c>
      <c r="K574" s="19"/>
      <c r="L574" s="193" t="s">
        <v>230</v>
      </c>
    </row>
    <row r="575" spans="1:14" ht="87" customHeight="1" x14ac:dyDescent="0.4">
      <c r="A575" s="156" t="s">
        <v>297</v>
      </c>
      <c r="C575" s="21" t="s">
        <v>298</v>
      </c>
      <c r="G575" s="115">
        <v>133.94999999999999</v>
      </c>
      <c r="H575" s="116" t="s">
        <v>2</v>
      </c>
      <c r="I575" s="99"/>
      <c r="J575" s="19">
        <f t="shared" si="37"/>
        <v>0</v>
      </c>
      <c r="K575" s="19"/>
      <c r="L575" s="193"/>
    </row>
    <row r="576" spans="1:14" ht="87" customHeight="1" x14ac:dyDescent="0.4">
      <c r="A576" s="156" t="s">
        <v>1336</v>
      </c>
      <c r="C576" s="21" t="s">
        <v>1337</v>
      </c>
      <c r="G576" s="115">
        <v>114.95</v>
      </c>
      <c r="H576" s="116" t="s">
        <v>2</v>
      </c>
      <c r="I576" s="99"/>
      <c r="J576" s="19">
        <f t="shared" si="37"/>
        <v>0</v>
      </c>
      <c r="K576" s="19"/>
      <c r="L576" s="193"/>
    </row>
    <row r="577" spans="1:14" ht="87" customHeight="1" x14ac:dyDescent="0.4">
      <c r="A577" s="156" t="s">
        <v>1338</v>
      </c>
      <c r="C577" s="21" t="s">
        <v>1339</v>
      </c>
      <c r="G577" s="115">
        <v>113.89</v>
      </c>
      <c r="H577" s="116" t="s">
        <v>2</v>
      </c>
      <c r="I577" s="99"/>
      <c r="J577" s="19">
        <f t="shared" si="37"/>
        <v>0</v>
      </c>
      <c r="K577" s="19"/>
      <c r="L577" s="193"/>
    </row>
    <row r="578" spans="1:14" ht="87" customHeight="1" x14ac:dyDescent="0.4">
      <c r="A578" s="156" t="s">
        <v>1340</v>
      </c>
      <c r="C578" s="21" t="s">
        <v>1341</v>
      </c>
      <c r="G578" s="115">
        <v>111.95</v>
      </c>
      <c r="H578" s="116" t="s">
        <v>2</v>
      </c>
      <c r="I578" s="99"/>
      <c r="J578" s="19">
        <f t="shared" si="37"/>
        <v>0</v>
      </c>
      <c r="K578" s="19"/>
      <c r="L578" s="193"/>
    </row>
    <row r="579" spans="1:14" ht="87" customHeight="1" x14ac:dyDescent="0.4">
      <c r="A579" s="156" t="s">
        <v>293</v>
      </c>
      <c r="C579" s="1" t="s">
        <v>295</v>
      </c>
      <c r="G579" s="115">
        <v>59.99</v>
      </c>
      <c r="H579" s="116" t="s">
        <v>2</v>
      </c>
      <c r="I579" s="99"/>
      <c r="J579" s="19">
        <f t="shared" si="37"/>
        <v>0</v>
      </c>
      <c r="K579" s="19"/>
      <c r="L579" s="193" t="s">
        <v>294</v>
      </c>
    </row>
    <row r="580" spans="1:14" ht="87" customHeight="1" x14ac:dyDescent="0.4">
      <c r="A580" s="156" t="s">
        <v>1188</v>
      </c>
      <c r="C580" s="45" t="s">
        <v>1189</v>
      </c>
      <c r="G580" s="115">
        <v>31.19</v>
      </c>
      <c r="H580" s="116" t="s">
        <v>2</v>
      </c>
      <c r="I580" s="99"/>
      <c r="J580" s="19">
        <f t="shared" si="37"/>
        <v>0</v>
      </c>
      <c r="K580" s="19"/>
      <c r="L580" s="193"/>
    </row>
    <row r="581" spans="1:14" s="9" customFormat="1" ht="24" customHeight="1" x14ac:dyDescent="0.4">
      <c r="A581" s="155"/>
      <c r="C581" s="10" t="s">
        <v>259</v>
      </c>
      <c r="D581" s="10"/>
      <c r="G581" s="120"/>
      <c r="H581" s="114"/>
      <c r="I581" s="101"/>
      <c r="J581" s="16"/>
      <c r="K581" s="16"/>
      <c r="L581" s="183"/>
      <c r="M581" s="56"/>
      <c r="N581" s="56"/>
    </row>
    <row r="582" spans="1:14" ht="87" customHeight="1" x14ac:dyDescent="0.4">
      <c r="A582" s="146" t="s">
        <v>1313</v>
      </c>
      <c r="C582" s="1" t="s">
        <v>1314</v>
      </c>
      <c r="G582" s="115">
        <v>15.2</v>
      </c>
      <c r="H582" s="116" t="s">
        <v>6</v>
      </c>
      <c r="I582" s="99"/>
      <c r="J582" s="19">
        <f>I582*G582</f>
        <v>0</v>
      </c>
      <c r="K582" s="19"/>
      <c r="L582" s="187"/>
    </row>
    <row r="583" spans="1:14" ht="87" customHeight="1" x14ac:dyDescent="0.4">
      <c r="A583" s="156" t="s">
        <v>464</v>
      </c>
      <c r="C583" s="30" t="s">
        <v>465</v>
      </c>
      <c r="G583" s="115">
        <v>19.850000000000001</v>
      </c>
      <c r="H583" s="116" t="s">
        <v>6</v>
      </c>
      <c r="I583" s="99"/>
      <c r="J583" s="19">
        <f>I583*G583</f>
        <v>0</v>
      </c>
      <c r="K583" s="19"/>
      <c r="L583" s="187"/>
    </row>
    <row r="584" spans="1:14" s="9" customFormat="1" ht="24" customHeight="1" x14ac:dyDescent="0.4">
      <c r="A584" s="155"/>
      <c r="C584" s="10" t="s">
        <v>83</v>
      </c>
      <c r="D584" s="10"/>
      <c r="G584" s="120"/>
      <c r="H584" s="114"/>
      <c r="I584" s="101"/>
      <c r="J584" s="16"/>
      <c r="K584" s="16"/>
      <c r="L584" s="183"/>
      <c r="M584" s="56"/>
      <c r="N584" s="56"/>
    </row>
    <row r="585" spans="1:14" s="24" customFormat="1" ht="87" customHeight="1" x14ac:dyDescent="0.4">
      <c r="A585" s="157" t="s">
        <v>1281</v>
      </c>
      <c r="C585" s="218" t="s">
        <v>1282</v>
      </c>
      <c r="D585" s="33"/>
      <c r="G585" s="117">
        <v>2.95</v>
      </c>
      <c r="H585" s="118" t="s">
        <v>2</v>
      </c>
      <c r="I585" s="103"/>
      <c r="J585" s="34">
        <f t="shared" ref="J585:J612" si="38">I585*G585</f>
        <v>0</v>
      </c>
      <c r="K585" s="34"/>
      <c r="L585" s="188"/>
      <c r="M585" s="57"/>
      <c r="N585" s="57"/>
    </row>
    <row r="586" spans="1:14" s="24" customFormat="1" ht="87" customHeight="1" x14ac:dyDescent="0.4">
      <c r="A586" s="157" t="s">
        <v>1283</v>
      </c>
      <c r="C586" s="218" t="s">
        <v>1284</v>
      </c>
      <c r="D586" s="33"/>
      <c r="G586" s="117">
        <v>3.5</v>
      </c>
      <c r="H586" s="118" t="s">
        <v>2</v>
      </c>
      <c r="I586" s="103"/>
      <c r="J586" s="34">
        <f t="shared" si="38"/>
        <v>0</v>
      </c>
      <c r="K586" s="34"/>
      <c r="L586" s="188"/>
      <c r="M586" s="57"/>
      <c r="N586" s="57"/>
    </row>
    <row r="587" spans="1:14" s="24" customFormat="1" ht="87" customHeight="1" x14ac:dyDescent="0.4">
      <c r="A587" s="157" t="s">
        <v>1285</v>
      </c>
      <c r="C587" s="218" t="s">
        <v>1286</v>
      </c>
      <c r="D587" s="33"/>
      <c r="G587" s="117">
        <v>3.5</v>
      </c>
      <c r="H587" s="118" t="s">
        <v>2</v>
      </c>
      <c r="I587" s="103"/>
      <c r="J587" s="34">
        <f t="shared" si="38"/>
        <v>0</v>
      </c>
      <c r="K587" s="34"/>
      <c r="L587" s="188"/>
      <c r="M587" s="57"/>
      <c r="N587" s="57"/>
    </row>
    <row r="588" spans="1:14" s="24" customFormat="1" ht="87" customHeight="1" x14ac:dyDescent="0.4">
      <c r="A588" s="157" t="s">
        <v>1287</v>
      </c>
      <c r="C588" s="218" t="s">
        <v>85</v>
      </c>
      <c r="D588" s="33"/>
      <c r="G588" s="117">
        <v>4.55</v>
      </c>
      <c r="H588" s="123" t="s">
        <v>6</v>
      </c>
      <c r="I588" s="103"/>
      <c r="J588" s="34">
        <f t="shared" si="38"/>
        <v>0</v>
      </c>
      <c r="K588" s="34"/>
      <c r="L588" s="188"/>
      <c r="M588" s="57"/>
      <c r="N588" s="57"/>
    </row>
    <row r="589" spans="1:14" ht="87" customHeight="1" x14ac:dyDescent="0.4">
      <c r="A589" s="157" t="s">
        <v>1288</v>
      </c>
      <c r="C589" s="42" t="s">
        <v>204</v>
      </c>
      <c r="G589" s="115">
        <v>5.7</v>
      </c>
      <c r="H589" s="123" t="s">
        <v>6</v>
      </c>
      <c r="I589" s="99"/>
      <c r="J589" s="19">
        <f t="shared" si="38"/>
        <v>0</v>
      </c>
      <c r="K589" s="19"/>
      <c r="L589" s="187"/>
    </row>
    <row r="590" spans="1:14" ht="87" customHeight="1" x14ac:dyDescent="0.4">
      <c r="A590" s="157" t="s">
        <v>1289</v>
      </c>
      <c r="C590" s="42" t="s">
        <v>102</v>
      </c>
      <c r="G590" s="115">
        <v>4.2</v>
      </c>
      <c r="H590" s="116" t="s">
        <v>2</v>
      </c>
      <c r="I590" s="99"/>
      <c r="J590" s="19">
        <f t="shared" si="38"/>
        <v>0</v>
      </c>
      <c r="K590" s="19"/>
    </row>
    <row r="591" spans="1:14" ht="87" customHeight="1" x14ac:dyDescent="0.4">
      <c r="A591" s="156" t="s">
        <v>642</v>
      </c>
      <c r="C591" s="33" t="s">
        <v>645</v>
      </c>
      <c r="G591" s="115">
        <v>3.2</v>
      </c>
      <c r="H591" s="116" t="s">
        <v>2</v>
      </c>
      <c r="I591" s="99"/>
      <c r="J591" s="19">
        <f t="shared" si="38"/>
        <v>0</v>
      </c>
      <c r="K591" s="19"/>
    </row>
    <row r="592" spans="1:14" ht="87" customHeight="1" x14ac:dyDescent="0.4">
      <c r="A592" s="156" t="s">
        <v>643</v>
      </c>
      <c r="C592" s="33" t="s">
        <v>646</v>
      </c>
      <c r="G592" s="115">
        <v>3.95</v>
      </c>
      <c r="H592" s="123" t="s">
        <v>6</v>
      </c>
      <c r="I592" s="99"/>
      <c r="J592" s="19">
        <f t="shared" si="38"/>
        <v>0</v>
      </c>
      <c r="K592" s="19"/>
    </row>
    <row r="593" spans="1:13" ht="87" customHeight="1" x14ac:dyDescent="0.4">
      <c r="A593" s="156" t="s">
        <v>644</v>
      </c>
      <c r="C593" s="1" t="s">
        <v>647</v>
      </c>
      <c r="G593" s="115">
        <v>4.1500000000000004</v>
      </c>
      <c r="H593" s="123" t="s">
        <v>6</v>
      </c>
      <c r="I593" s="99"/>
      <c r="J593" s="19">
        <f t="shared" si="38"/>
        <v>0</v>
      </c>
      <c r="K593" s="19"/>
      <c r="L593" s="187"/>
    </row>
    <row r="594" spans="1:13" ht="87" customHeight="1" x14ac:dyDescent="0.4">
      <c r="A594" s="146" t="s">
        <v>834</v>
      </c>
      <c r="C594" s="1" t="s">
        <v>893</v>
      </c>
      <c r="G594" s="115">
        <v>5.95</v>
      </c>
      <c r="H594" s="116" t="s">
        <v>2</v>
      </c>
      <c r="I594" s="99"/>
      <c r="J594" s="19">
        <f t="shared" si="38"/>
        <v>0</v>
      </c>
      <c r="K594" s="19"/>
      <c r="L594" s="187"/>
    </row>
    <row r="595" spans="1:13" ht="87" customHeight="1" x14ac:dyDescent="0.4">
      <c r="A595" s="146" t="s">
        <v>894</v>
      </c>
      <c r="C595" s="1" t="s">
        <v>852</v>
      </c>
      <c r="G595" s="115">
        <v>6.89</v>
      </c>
      <c r="H595" s="116" t="s">
        <v>2</v>
      </c>
      <c r="I595" s="99"/>
      <c r="J595" s="19">
        <f t="shared" si="38"/>
        <v>0</v>
      </c>
      <c r="K595" s="19"/>
      <c r="L595" s="187"/>
    </row>
    <row r="596" spans="1:13" ht="87" customHeight="1" x14ac:dyDescent="0.4">
      <c r="A596" s="146" t="s">
        <v>853</v>
      </c>
      <c r="C596" s="40" t="s">
        <v>895</v>
      </c>
      <c r="G596" s="115">
        <v>5.99</v>
      </c>
      <c r="H596" s="123" t="s">
        <v>6</v>
      </c>
      <c r="I596" s="99"/>
      <c r="J596" s="19">
        <f t="shared" si="38"/>
        <v>0</v>
      </c>
      <c r="K596" s="19"/>
      <c r="L596" s="187"/>
    </row>
    <row r="597" spans="1:13" ht="87" customHeight="1" x14ac:dyDescent="0.4">
      <c r="A597" s="146" t="s">
        <v>854</v>
      </c>
      <c r="C597" s="40" t="s">
        <v>896</v>
      </c>
      <c r="G597" s="115">
        <v>10.8</v>
      </c>
      <c r="H597" s="116" t="s">
        <v>2</v>
      </c>
      <c r="I597" s="99"/>
      <c r="J597" s="19">
        <f t="shared" si="38"/>
        <v>0</v>
      </c>
      <c r="K597" s="19"/>
      <c r="L597" s="187"/>
    </row>
    <row r="598" spans="1:13" ht="87" customHeight="1" x14ac:dyDescent="0.4">
      <c r="A598" s="146" t="s">
        <v>855</v>
      </c>
      <c r="C598" s="40" t="s">
        <v>897</v>
      </c>
      <c r="G598" s="115">
        <v>15.7</v>
      </c>
      <c r="H598" s="116" t="s">
        <v>2</v>
      </c>
      <c r="I598" s="99"/>
      <c r="J598" s="19">
        <f t="shared" si="38"/>
        <v>0</v>
      </c>
      <c r="K598" s="19"/>
      <c r="L598" s="187"/>
    </row>
    <row r="599" spans="1:13" ht="87" customHeight="1" x14ac:dyDescent="0.4">
      <c r="A599" s="146" t="s">
        <v>856</v>
      </c>
      <c r="C599" s="40" t="s">
        <v>898</v>
      </c>
      <c r="G599" s="115">
        <v>19.5</v>
      </c>
      <c r="H599" s="116" t="s">
        <v>2</v>
      </c>
      <c r="I599" s="99"/>
      <c r="J599" s="19">
        <f t="shared" si="38"/>
        <v>0</v>
      </c>
      <c r="K599" s="19"/>
      <c r="L599" s="187"/>
    </row>
    <row r="600" spans="1:13" ht="87" customHeight="1" x14ac:dyDescent="0.4">
      <c r="A600" s="156" t="s">
        <v>183</v>
      </c>
      <c r="C600" s="1" t="s">
        <v>264</v>
      </c>
      <c r="G600" s="115">
        <v>2.75</v>
      </c>
      <c r="H600" s="116" t="s">
        <v>2</v>
      </c>
      <c r="I600" s="99"/>
      <c r="J600" s="19">
        <f t="shared" si="38"/>
        <v>0</v>
      </c>
      <c r="K600" s="19"/>
    </row>
    <row r="601" spans="1:13" ht="87" customHeight="1" x14ac:dyDescent="0.4">
      <c r="A601" s="156" t="s">
        <v>198</v>
      </c>
      <c r="C601" s="1" t="s">
        <v>265</v>
      </c>
      <c r="G601" s="115">
        <v>3.99</v>
      </c>
      <c r="H601" s="116" t="s">
        <v>2</v>
      </c>
      <c r="I601" s="99"/>
      <c r="J601" s="19">
        <f t="shared" si="38"/>
        <v>0</v>
      </c>
      <c r="K601" s="19"/>
    </row>
    <row r="602" spans="1:13" ht="87" customHeight="1" x14ac:dyDescent="0.4">
      <c r="A602" s="156" t="s">
        <v>1031</v>
      </c>
      <c r="C602" s="1" t="s">
        <v>1032</v>
      </c>
      <c r="G602" s="115">
        <v>2.65</v>
      </c>
      <c r="H602" s="116" t="s">
        <v>2</v>
      </c>
      <c r="I602" s="99"/>
      <c r="J602" s="19">
        <f t="shared" si="38"/>
        <v>0</v>
      </c>
      <c r="K602" s="19"/>
    </row>
    <row r="603" spans="1:13" ht="87" customHeight="1" x14ac:dyDescent="0.4">
      <c r="A603" s="156" t="s">
        <v>1033</v>
      </c>
      <c r="C603" s="1" t="s">
        <v>1034</v>
      </c>
      <c r="G603" s="115">
        <v>2.75</v>
      </c>
      <c r="H603" s="116" t="s">
        <v>2</v>
      </c>
      <c r="I603" s="99"/>
      <c r="J603" s="19">
        <f t="shared" si="38"/>
        <v>0</v>
      </c>
      <c r="K603" s="19"/>
    </row>
    <row r="604" spans="1:13" ht="87" customHeight="1" x14ac:dyDescent="0.4">
      <c r="A604" s="156" t="s">
        <v>1035</v>
      </c>
      <c r="C604" s="1" t="s">
        <v>1036</v>
      </c>
      <c r="G604" s="115">
        <v>12.45</v>
      </c>
      <c r="H604" s="116" t="s">
        <v>2</v>
      </c>
      <c r="I604" s="99"/>
      <c r="J604" s="19">
        <f t="shared" si="38"/>
        <v>0</v>
      </c>
      <c r="K604" s="19"/>
    </row>
    <row r="605" spans="1:13" ht="87" customHeight="1" x14ac:dyDescent="0.4">
      <c r="A605" s="156" t="s">
        <v>255</v>
      </c>
      <c r="C605" s="1" t="s">
        <v>296</v>
      </c>
      <c r="G605" s="115">
        <v>27.99</v>
      </c>
      <c r="H605" s="116" t="s">
        <v>2</v>
      </c>
      <c r="I605" s="99"/>
      <c r="J605" s="19">
        <f t="shared" si="38"/>
        <v>0</v>
      </c>
      <c r="K605" s="19"/>
    </row>
    <row r="606" spans="1:13" ht="87" customHeight="1" x14ac:dyDescent="0.4">
      <c r="A606" s="156" t="s">
        <v>330</v>
      </c>
      <c r="C606" s="1" t="s">
        <v>331</v>
      </c>
      <c r="G606" s="115">
        <v>15.75</v>
      </c>
      <c r="H606" s="116" t="s">
        <v>2</v>
      </c>
      <c r="I606" s="99"/>
      <c r="J606" s="19">
        <f t="shared" si="38"/>
        <v>0</v>
      </c>
      <c r="K606" s="19"/>
    </row>
    <row r="607" spans="1:13" ht="87" customHeight="1" x14ac:dyDescent="0.4">
      <c r="A607" s="156" t="s">
        <v>1014</v>
      </c>
      <c r="C607" s="1" t="s">
        <v>1015</v>
      </c>
      <c r="G607" s="115">
        <v>35.75</v>
      </c>
      <c r="H607" s="116" t="s">
        <v>2</v>
      </c>
      <c r="I607" s="92"/>
      <c r="J607" s="19">
        <f t="shared" si="38"/>
        <v>0</v>
      </c>
      <c r="K607" s="19"/>
      <c r="L607" s="185" t="s">
        <v>130</v>
      </c>
      <c r="M607" s="168"/>
    </row>
    <row r="608" spans="1:13" ht="87" customHeight="1" x14ac:dyDescent="0.4">
      <c r="A608" s="156" t="s">
        <v>19</v>
      </c>
      <c r="C608" s="1" t="s">
        <v>427</v>
      </c>
      <c r="G608" s="115">
        <v>32.75</v>
      </c>
      <c r="H608" s="116" t="s">
        <v>2</v>
      </c>
      <c r="I608" s="92"/>
      <c r="J608" s="19">
        <f t="shared" si="38"/>
        <v>0</v>
      </c>
      <c r="K608" s="19"/>
      <c r="L608" s="185"/>
    </row>
    <row r="609" spans="1:12" ht="87" customHeight="1" x14ac:dyDescent="0.4">
      <c r="A609" s="156" t="s">
        <v>205</v>
      </c>
      <c r="C609" s="1" t="s">
        <v>206</v>
      </c>
      <c r="G609" s="115">
        <v>6.9</v>
      </c>
      <c r="H609" s="116" t="s">
        <v>2</v>
      </c>
      <c r="I609" s="99"/>
      <c r="J609" s="19">
        <f t="shared" si="38"/>
        <v>0</v>
      </c>
      <c r="K609" s="19"/>
    </row>
    <row r="610" spans="1:12" ht="87" customHeight="1" x14ac:dyDescent="0.4">
      <c r="A610" s="156" t="s">
        <v>207</v>
      </c>
      <c r="C610" s="1" t="s">
        <v>208</v>
      </c>
      <c r="G610" s="115">
        <v>6.9</v>
      </c>
      <c r="H610" s="116" t="s">
        <v>2</v>
      </c>
      <c r="I610" s="99"/>
      <c r="J610" s="19">
        <f t="shared" si="38"/>
        <v>0</v>
      </c>
      <c r="K610" s="19"/>
    </row>
    <row r="611" spans="1:12" ht="87" customHeight="1" x14ac:dyDescent="0.4">
      <c r="A611" s="156" t="s">
        <v>209</v>
      </c>
      <c r="C611" s="1" t="s">
        <v>768</v>
      </c>
      <c r="G611" s="115">
        <v>14.5</v>
      </c>
      <c r="H611" s="116" t="s">
        <v>2</v>
      </c>
      <c r="I611" s="99"/>
      <c r="J611" s="19">
        <f t="shared" si="38"/>
        <v>0</v>
      </c>
      <c r="K611" s="19"/>
    </row>
    <row r="612" spans="1:12" ht="87" customHeight="1" x14ac:dyDescent="0.4">
      <c r="A612" s="156" t="s">
        <v>210</v>
      </c>
      <c r="C612" s="1" t="s">
        <v>769</v>
      </c>
      <c r="G612" s="115">
        <v>14.5</v>
      </c>
      <c r="H612" s="123" t="s">
        <v>6</v>
      </c>
      <c r="I612" s="99"/>
      <c r="J612" s="19">
        <f t="shared" si="38"/>
        <v>0</v>
      </c>
      <c r="K612" s="19"/>
    </row>
    <row r="613" spans="1:12" ht="87" customHeight="1" x14ac:dyDescent="0.4">
      <c r="A613" s="156" t="s">
        <v>470</v>
      </c>
      <c r="C613" s="40" t="s">
        <v>980</v>
      </c>
      <c r="G613" s="115">
        <v>5.95</v>
      </c>
      <c r="H613" s="116" t="s">
        <v>2</v>
      </c>
      <c r="I613" s="99"/>
      <c r="J613" s="19">
        <f t="shared" ref="J613:J620" si="39">I613*G613</f>
        <v>0</v>
      </c>
      <c r="K613" s="19"/>
    </row>
    <row r="614" spans="1:12" ht="87" customHeight="1" x14ac:dyDescent="0.4">
      <c r="A614" s="156" t="s">
        <v>983</v>
      </c>
      <c r="C614" s="40" t="s">
        <v>984</v>
      </c>
      <c r="G614" s="115">
        <v>6.77</v>
      </c>
      <c r="H614" s="116" t="s">
        <v>2</v>
      </c>
      <c r="I614" s="99"/>
      <c r="J614" s="19">
        <f t="shared" si="39"/>
        <v>0</v>
      </c>
      <c r="K614" s="19"/>
    </row>
    <row r="615" spans="1:12" ht="87" customHeight="1" x14ac:dyDescent="0.4">
      <c r="A615" s="156" t="s">
        <v>981</v>
      </c>
      <c r="C615" s="22" t="s">
        <v>982</v>
      </c>
      <c r="G615" s="115">
        <v>3.5</v>
      </c>
      <c r="H615" s="116" t="s">
        <v>2</v>
      </c>
      <c r="I615" s="99"/>
      <c r="J615" s="19">
        <f>I615*G615</f>
        <v>0</v>
      </c>
      <c r="K615" s="19"/>
    </row>
    <row r="616" spans="1:12" ht="87" customHeight="1" x14ac:dyDescent="0.4">
      <c r="A616" s="156" t="s">
        <v>1018</v>
      </c>
      <c r="C616" s="22" t="s">
        <v>1019</v>
      </c>
      <c r="G616" s="115">
        <v>4.75</v>
      </c>
      <c r="H616" s="116" t="s">
        <v>2</v>
      </c>
      <c r="I616" s="99"/>
      <c r="J616" s="19">
        <f>I616*G616</f>
        <v>0</v>
      </c>
      <c r="K616" s="19"/>
    </row>
    <row r="617" spans="1:12" ht="87" customHeight="1" x14ac:dyDescent="0.4">
      <c r="A617" s="156" t="s">
        <v>971</v>
      </c>
      <c r="C617" s="40" t="s">
        <v>1280</v>
      </c>
      <c r="G617" s="115">
        <v>4.95</v>
      </c>
      <c r="H617" s="116" t="s">
        <v>2</v>
      </c>
      <c r="I617" s="99"/>
      <c r="J617" s="19">
        <f t="shared" si="39"/>
        <v>0</v>
      </c>
      <c r="K617" s="19"/>
    </row>
    <row r="618" spans="1:12" ht="87" customHeight="1" x14ac:dyDescent="0.4">
      <c r="A618" s="156" t="s">
        <v>1017</v>
      </c>
      <c r="C618" s="40" t="s">
        <v>1016</v>
      </c>
      <c r="G618" s="115">
        <v>4.95</v>
      </c>
      <c r="H618" s="116" t="s">
        <v>2</v>
      </c>
      <c r="I618" s="99"/>
      <c r="J618" s="19">
        <f>I618*G618</f>
        <v>0</v>
      </c>
      <c r="K618" s="19"/>
    </row>
    <row r="619" spans="1:12" ht="87" customHeight="1" x14ac:dyDescent="0.4">
      <c r="A619" s="156" t="s">
        <v>1056</v>
      </c>
      <c r="C619" s="40" t="s">
        <v>1057</v>
      </c>
      <c r="G619" s="115">
        <v>16.95</v>
      </c>
      <c r="H619" s="116" t="s">
        <v>2</v>
      </c>
      <c r="I619" s="99"/>
      <c r="J619" s="19">
        <f>I619*G619</f>
        <v>0</v>
      </c>
      <c r="K619" s="19"/>
    </row>
    <row r="620" spans="1:12" ht="87" customHeight="1" x14ac:dyDescent="0.4">
      <c r="A620" s="146" t="s">
        <v>800</v>
      </c>
      <c r="C620" s="1" t="s">
        <v>801</v>
      </c>
      <c r="G620" s="115">
        <v>14.95</v>
      </c>
      <c r="H620" s="116" t="s">
        <v>2</v>
      </c>
      <c r="I620" s="99"/>
      <c r="J620" s="19">
        <f t="shared" si="39"/>
        <v>0</v>
      </c>
      <c r="K620" s="19"/>
      <c r="L620" s="184" t="s">
        <v>802</v>
      </c>
    </row>
    <row r="621" spans="1:12" ht="87" customHeight="1" x14ac:dyDescent="0.4">
      <c r="A621" s="146" t="s">
        <v>1129</v>
      </c>
      <c r="C621" s="30" t="s">
        <v>1130</v>
      </c>
      <c r="G621" s="115">
        <v>15.97</v>
      </c>
      <c r="H621" s="116" t="s">
        <v>2</v>
      </c>
      <c r="I621" s="99"/>
      <c r="J621" s="19">
        <f>I621*G621</f>
        <v>0</v>
      </c>
      <c r="K621" s="19"/>
    </row>
    <row r="622" spans="1:12" ht="87" customHeight="1" x14ac:dyDescent="0.4">
      <c r="A622" s="156" t="s">
        <v>1060</v>
      </c>
      <c r="C622" s="61" t="s">
        <v>571</v>
      </c>
      <c r="G622" s="115">
        <v>6.95</v>
      </c>
      <c r="H622" s="116" t="s">
        <v>2</v>
      </c>
      <c r="I622" s="99"/>
      <c r="J622" s="19">
        <f t="shared" ref="J622:J630" si="40">I622*G622</f>
        <v>0</v>
      </c>
      <c r="K622" s="19"/>
    </row>
    <row r="623" spans="1:12" ht="87" customHeight="1" x14ac:dyDescent="0.4">
      <c r="A623" s="156" t="s">
        <v>585</v>
      </c>
      <c r="C623" s="61" t="s">
        <v>586</v>
      </c>
      <c r="G623" s="115">
        <v>6.5</v>
      </c>
      <c r="H623" s="116" t="s">
        <v>2</v>
      </c>
      <c r="I623" s="99"/>
      <c r="J623" s="19">
        <f t="shared" si="40"/>
        <v>0</v>
      </c>
      <c r="K623" s="19"/>
    </row>
    <row r="624" spans="1:12" ht="87" customHeight="1" x14ac:dyDescent="0.4">
      <c r="A624" s="156" t="s">
        <v>1061</v>
      </c>
      <c r="C624" s="61" t="s">
        <v>579</v>
      </c>
      <c r="G624" s="115">
        <v>6.8</v>
      </c>
      <c r="H624" s="116" t="s">
        <v>2</v>
      </c>
      <c r="I624" s="99"/>
      <c r="J624" s="19">
        <f t="shared" si="40"/>
        <v>0</v>
      </c>
      <c r="K624" s="19"/>
    </row>
    <row r="625" spans="1:12" ht="87" customHeight="1" x14ac:dyDescent="0.4">
      <c r="A625" s="156" t="s">
        <v>574</v>
      </c>
      <c r="C625" s="61" t="s">
        <v>575</v>
      </c>
      <c r="G625" s="115">
        <v>7.2</v>
      </c>
      <c r="H625" s="116" t="s">
        <v>2</v>
      </c>
      <c r="I625" s="99"/>
      <c r="J625" s="19">
        <f t="shared" si="40"/>
        <v>0</v>
      </c>
      <c r="K625" s="19"/>
    </row>
    <row r="626" spans="1:12" ht="87" customHeight="1" x14ac:dyDescent="0.4">
      <c r="A626" s="156" t="s">
        <v>1062</v>
      </c>
      <c r="C626" s="61" t="s">
        <v>576</v>
      </c>
      <c r="G626" s="115">
        <v>3.7</v>
      </c>
      <c r="H626" s="116" t="s">
        <v>2</v>
      </c>
      <c r="I626" s="99"/>
      <c r="J626" s="19">
        <f t="shared" si="40"/>
        <v>0</v>
      </c>
      <c r="K626" s="19"/>
    </row>
    <row r="627" spans="1:12" ht="87" customHeight="1" x14ac:dyDescent="0.4">
      <c r="A627" s="156" t="s">
        <v>905</v>
      </c>
      <c r="C627" s="40" t="s">
        <v>906</v>
      </c>
      <c r="G627" s="115">
        <v>42.55</v>
      </c>
      <c r="H627" s="116" t="s">
        <v>2</v>
      </c>
      <c r="I627" s="99"/>
      <c r="J627" s="19">
        <f t="shared" si="40"/>
        <v>0</v>
      </c>
      <c r="K627" s="19"/>
    </row>
    <row r="628" spans="1:12" ht="87" customHeight="1" x14ac:dyDescent="0.4">
      <c r="A628" s="156" t="s">
        <v>1322</v>
      </c>
      <c r="C628" s="40" t="s">
        <v>1323</v>
      </c>
      <c r="G628" s="115">
        <v>11.45</v>
      </c>
      <c r="H628" s="116" t="s">
        <v>2</v>
      </c>
      <c r="I628" s="99"/>
      <c r="J628" s="19">
        <f>I628*G628</f>
        <v>0</v>
      </c>
      <c r="K628" s="19"/>
    </row>
    <row r="629" spans="1:12" ht="87" customHeight="1" x14ac:dyDescent="0.4">
      <c r="A629" s="146" t="s">
        <v>320</v>
      </c>
      <c r="C629" s="40" t="s">
        <v>743</v>
      </c>
      <c r="G629" s="115">
        <v>4.7</v>
      </c>
      <c r="H629" s="116" t="s">
        <v>2</v>
      </c>
      <c r="I629" s="99"/>
      <c r="J629" s="19">
        <f t="shared" si="40"/>
        <v>0</v>
      </c>
      <c r="K629" s="19"/>
    </row>
    <row r="630" spans="1:12" ht="87" customHeight="1" x14ac:dyDescent="0.4">
      <c r="A630" s="146" t="s">
        <v>261</v>
      </c>
      <c r="C630" s="40" t="s">
        <v>744</v>
      </c>
      <c r="G630" s="115">
        <v>5.2</v>
      </c>
      <c r="H630" s="116" t="s">
        <v>2</v>
      </c>
      <c r="I630" s="99"/>
      <c r="J630" s="19">
        <f t="shared" si="40"/>
        <v>0</v>
      </c>
      <c r="K630" s="19"/>
      <c r="L630" s="187"/>
    </row>
    <row r="631" spans="1:12" ht="87" customHeight="1" x14ac:dyDescent="0.4">
      <c r="A631" s="146" t="s">
        <v>830</v>
      </c>
      <c r="C631" s="40" t="s">
        <v>831</v>
      </c>
      <c r="G631" s="115">
        <v>6.8</v>
      </c>
      <c r="H631" s="116" t="s">
        <v>2</v>
      </c>
      <c r="I631" s="99"/>
      <c r="J631" s="19">
        <f t="shared" ref="J631:J640" si="41">I631*G631</f>
        <v>0</v>
      </c>
      <c r="K631" s="19"/>
      <c r="L631" s="187"/>
    </row>
    <row r="632" spans="1:12" ht="87" customHeight="1" x14ac:dyDescent="0.4">
      <c r="A632" s="146" t="s">
        <v>38</v>
      </c>
      <c r="C632" s="40" t="s">
        <v>832</v>
      </c>
      <c r="G632" s="115">
        <v>6.99</v>
      </c>
      <c r="H632" s="116" t="s">
        <v>6</v>
      </c>
      <c r="I632" s="99"/>
      <c r="J632" s="19">
        <f t="shared" si="41"/>
        <v>0</v>
      </c>
      <c r="K632" s="19"/>
      <c r="L632" s="187"/>
    </row>
    <row r="633" spans="1:12" ht="87" customHeight="1" x14ac:dyDescent="0.4">
      <c r="A633" s="146" t="s">
        <v>745</v>
      </c>
      <c r="C633" s="143" t="s">
        <v>746</v>
      </c>
      <c r="G633" s="115">
        <v>2.9</v>
      </c>
      <c r="H633" s="116" t="s">
        <v>2</v>
      </c>
      <c r="I633" s="99"/>
      <c r="J633" s="19">
        <f t="shared" si="41"/>
        <v>0</v>
      </c>
      <c r="K633" s="19"/>
      <c r="L633" s="187"/>
    </row>
    <row r="634" spans="1:12" ht="87" customHeight="1" x14ac:dyDescent="0.4">
      <c r="A634" s="146" t="s">
        <v>499</v>
      </c>
      <c r="C634" s="1" t="s">
        <v>1026</v>
      </c>
      <c r="G634" s="115">
        <v>10.75</v>
      </c>
      <c r="H634" s="116" t="s">
        <v>2</v>
      </c>
      <c r="I634" s="99"/>
      <c r="J634" s="19">
        <f t="shared" si="41"/>
        <v>0</v>
      </c>
      <c r="K634" s="19"/>
      <c r="L634" s="187"/>
    </row>
    <row r="635" spans="1:12" ht="87" customHeight="1" x14ac:dyDescent="0.4">
      <c r="A635" s="146" t="s">
        <v>500</v>
      </c>
      <c r="C635" s="1" t="s">
        <v>1027</v>
      </c>
      <c r="G635" s="115">
        <v>7.47</v>
      </c>
      <c r="H635" s="116" t="s">
        <v>2</v>
      </c>
      <c r="I635" s="99"/>
      <c r="J635" s="19">
        <f t="shared" si="41"/>
        <v>0</v>
      </c>
      <c r="K635" s="19"/>
      <c r="L635" s="187"/>
    </row>
    <row r="636" spans="1:12" ht="87" customHeight="1" x14ac:dyDescent="0.4">
      <c r="A636" s="146" t="s">
        <v>501</v>
      </c>
      <c r="C636" s="1" t="s">
        <v>1028</v>
      </c>
      <c r="G636" s="115">
        <v>6.75</v>
      </c>
      <c r="H636" s="116" t="s">
        <v>2</v>
      </c>
      <c r="I636" s="99"/>
      <c r="J636" s="19">
        <f t="shared" si="41"/>
        <v>0</v>
      </c>
      <c r="K636" s="19"/>
      <c r="L636" s="187"/>
    </row>
    <row r="637" spans="1:12" ht="87" customHeight="1" x14ac:dyDescent="0.4">
      <c r="A637" s="146" t="s">
        <v>1029</v>
      </c>
      <c r="C637" s="1" t="s">
        <v>1030</v>
      </c>
      <c r="G637" s="115">
        <v>6.95</v>
      </c>
      <c r="H637" s="116" t="s">
        <v>2</v>
      </c>
      <c r="I637" s="99"/>
      <c r="J637" s="19">
        <f t="shared" si="41"/>
        <v>0</v>
      </c>
      <c r="K637" s="19"/>
      <c r="L637" s="187"/>
    </row>
    <row r="638" spans="1:12" ht="87" customHeight="1" x14ac:dyDescent="0.4">
      <c r="A638" s="146" t="s">
        <v>1302</v>
      </c>
      <c r="C638" s="1" t="s">
        <v>1312</v>
      </c>
      <c r="G638" s="115">
        <v>10.95</v>
      </c>
      <c r="H638" s="116" t="s">
        <v>2</v>
      </c>
      <c r="I638" s="99"/>
      <c r="J638" s="19">
        <f>I638*G638</f>
        <v>0</v>
      </c>
      <c r="K638" s="19"/>
      <c r="L638" s="187"/>
    </row>
    <row r="639" spans="1:12" ht="87" customHeight="1" x14ac:dyDescent="0.4">
      <c r="A639" s="146" t="s">
        <v>1303</v>
      </c>
      <c r="C639" s="1" t="s">
        <v>1311</v>
      </c>
      <c r="G639" s="115">
        <v>12.5</v>
      </c>
      <c r="H639" s="116" t="s">
        <v>2</v>
      </c>
      <c r="I639" s="99"/>
      <c r="J639" s="19">
        <f>I639*G639</f>
        <v>0</v>
      </c>
      <c r="K639" s="19"/>
      <c r="L639" s="187"/>
    </row>
    <row r="640" spans="1:12" ht="87" customHeight="1" x14ac:dyDescent="0.4">
      <c r="A640" s="146" t="s">
        <v>750</v>
      </c>
      <c r="C640" s="40" t="s">
        <v>751</v>
      </c>
      <c r="G640" s="115">
        <v>9.99</v>
      </c>
      <c r="H640" s="116" t="s">
        <v>2</v>
      </c>
      <c r="I640" s="99"/>
      <c r="J640" s="19">
        <f t="shared" si="41"/>
        <v>0</v>
      </c>
      <c r="K640" s="19"/>
      <c r="L640" s="187"/>
    </row>
    <row r="641" spans="1:14" ht="87" customHeight="1" x14ac:dyDescent="0.4">
      <c r="A641" s="146" t="s">
        <v>182</v>
      </c>
      <c r="C641" s="40" t="s">
        <v>752</v>
      </c>
      <c r="G641" s="115">
        <v>8.75</v>
      </c>
      <c r="H641" s="116" t="s">
        <v>2</v>
      </c>
      <c r="I641" s="99"/>
      <c r="J641" s="19">
        <f>I641*G641</f>
        <v>0</v>
      </c>
      <c r="K641" s="19"/>
      <c r="L641" s="187"/>
    </row>
    <row r="642" spans="1:14" ht="87" customHeight="1" x14ac:dyDescent="0.4">
      <c r="A642" s="146" t="s">
        <v>466</v>
      </c>
      <c r="C642" s="22" t="s">
        <v>833</v>
      </c>
      <c r="G642" s="115">
        <v>7.99</v>
      </c>
      <c r="H642" s="116" t="s">
        <v>2</v>
      </c>
      <c r="I642" s="99"/>
      <c r="J642" s="19">
        <f>I642*G642</f>
        <v>0</v>
      </c>
      <c r="K642" s="19"/>
      <c r="L642" s="187"/>
    </row>
    <row r="643" spans="1:14" ht="87" customHeight="1" x14ac:dyDescent="0.4">
      <c r="A643" s="146" t="s">
        <v>1320</v>
      </c>
      <c r="C643" s="22" t="s">
        <v>1321</v>
      </c>
      <c r="G643" s="115">
        <v>29.95</v>
      </c>
      <c r="H643" s="116" t="s">
        <v>2</v>
      </c>
      <c r="I643" s="99"/>
      <c r="J643" s="19">
        <f>I643*G643</f>
        <v>0</v>
      </c>
      <c r="K643" s="19"/>
      <c r="L643" s="187"/>
    </row>
    <row r="644" spans="1:14" ht="45" customHeight="1" x14ac:dyDescent="0.4">
      <c r="G644" s="115"/>
      <c r="H644" s="116"/>
      <c r="I644" s="99"/>
      <c r="J644" s="19"/>
      <c r="K644" s="19"/>
    </row>
    <row r="645" spans="1:14" s="7" customFormat="1" ht="45" customHeight="1" x14ac:dyDescent="0.4">
      <c r="A645" s="154"/>
      <c r="C645" s="8" t="s">
        <v>86</v>
      </c>
      <c r="D645" s="8"/>
      <c r="G645" s="124"/>
      <c r="H645" s="122"/>
      <c r="I645" s="102"/>
      <c r="J645" s="20"/>
      <c r="K645" s="20"/>
      <c r="L645" s="182"/>
      <c r="M645" s="55"/>
      <c r="N645" s="55"/>
    </row>
    <row r="646" spans="1:14" s="9" customFormat="1" ht="24" customHeight="1" x14ac:dyDescent="0.4">
      <c r="A646" s="155"/>
      <c r="C646" s="10" t="s">
        <v>86</v>
      </c>
      <c r="D646" s="10"/>
      <c r="G646" s="120"/>
      <c r="H646" s="114"/>
      <c r="I646" s="101"/>
      <c r="J646" s="16"/>
      <c r="K646" s="16"/>
      <c r="L646" s="183"/>
      <c r="M646" s="56"/>
      <c r="N646" s="56"/>
    </row>
    <row r="647" spans="1:14" ht="87" customHeight="1" x14ac:dyDescent="0.4">
      <c r="A647" s="156" t="s">
        <v>132</v>
      </c>
      <c r="C647" s="15" t="s">
        <v>133</v>
      </c>
      <c r="G647" s="115">
        <v>4.75</v>
      </c>
      <c r="H647" s="116" t="s">
        <v>2</v>
      </c>
      <c r="I647" s="99"/>
      <c r="J647" s="19">
        <f>I647*G647</f>
        <v>0</v>
      </c>
      <c r="K647" s="19"/>
    </row>
    <row r="648" spans="1:14" ht="87" customHeight="1" x14ac:dyDescent="0.4">
      <c r="A648" s="156" t="s">
        <v>134</v>
      </c>
      <c r="C648" s="1" t="s">
        <v>485</v>
      </c>
      <c r="G648" s="115">
        <v>4.6500000000000004</v>
      </c>
      <c r="H648" s="116" t="s">
        <v>6</v>
      </c>
      <c r="I648" s="99"/>
      <c r="J648" s="19">
        <f>I648*G648</f>
        <v>0</v>
      </c>
      <c r="K648" s="19"/>
    </row>
    <row r="649" spans="1:14" ht="87" customHeight="1" x14ac:dyDescent="0.4">
      <c r="A649" s="156" t="s">
        <v>370</v>
      </c>
      <c r="C649" s="30" t="s">
        <v>1230</v>
      </c>
      <c r="G649" s="115">
        <v>17.7</v>
      </c>
      <c r="H649" s="116" t="s">
        <v>6</v>
      </c>
      <c r="I649" s="99"/>
      <c r="J649" s="19">
        <f>I649*G649</f>
        <v>0</v>
      </c>
      <c r="K649" s="19"/>
    </row>
    <row r="650" spans="1:14" ht="87" customHeight="1" x14ac:dyDescent="0.4">
      <c r="A650" s="156" t="s">
        <v>376</v>
      </c>
      <c r="C650" s="30" t="s">
        <v>377</v>
      </c>
      <c r="G650" s="115">
        <v>25.95</v>
      </c>
      <c r="H650" s="116" t="s">
        <v>2</v>
      </c>
      <c r="I650" s="99"/>
      <c r="J650" s="19">
        <f>I650*G650</f>
        <v>0</v>
      </c>
      <c r="K650" s="19"/>
      <c r="L650" s="198" t="s">
        <v>378</v>
      </c>
    </row>
    <row r="651" spans="1:14" ht="87" customHeight="1" x14ac:dyDescent="0.4">
      <c r="A651" s="156" t="s">
        <v>418</v>
      </c>
      <c r="C651" s="40" t="s">
        <v>420</v>
      </c>
      <c r="G651" s="115">
        <v>12.8</v>
      </c>
      <c r="H651" s="116" t="s">
        <v>2</v>
      </c>
      <c r="I651" s="99"/>
      <c r="J651" s="19">
        <f>I651*G651</f>
        <v>0</v>
      </c>
      <c r="K651" s="19"/>
      <c r="L651" s="196" t="s">
        <v>419</v>
      </c>
    </row>
    <row r="652" spans="1:14" ht="28.5" customHeight="1" x14ac:dyDescent="0.4">
      <c r="G652" s="115"/>
      <c r="H652" s="119"/>
      <c r="I652" s="99"/>
    </row>
    <row r="653" spans="1:14" s="7" customFormat="1" ht="45" customHeight="1" x14ac:dyDescent="0.4">
      <c r="A653" s="154"/>
      <c r="C653" s="8" t="s">
        <v>184</v>
      </c>
      <c r="D653" s="8"/>
      <c r="G653" s="124"/>
      <c r="H653" s="122"/>
      <c r="I653" s="102"/>
      <c r="J653" s="20"/>
      <c r="K653" s="20"/>
      <c r="L653" s="182"/>
      <c r="M653" s="55"/>
      <c r="N653" s="55"/>
    </row>
    <row r="654" spans="1:14" s="9" customFormat="1" ht="24" customHeight="1" x14ac:dyDescent="0.4">
      <c r="A654" s="155"/>
      <c r="C654" s="10" t="s">
        <v>884</v>
      </c>
      <c r="D654" s="10"/>
      <c r="G654" s="120"/>
      <c r="H654" s="114"/>
      <c r="I654" s="101"/>
      <c r="J654" s="16"/>
      <c r="K654" s="16"/>
      <c r="L654" s="183"/>
      <c r="M654" s="56"/>
      <c r="N654" s="56"/>
    </row>
    <row r="655" spans="1:14" ht="87" customHeight="1" x14ac:dyDescent="0.4">
      <c r="A655" s="156" t="s">
        <v>1037</v>
      </c>
      <c r="C655" s="1" t="s">
        <v>1038</v>
      </c>
      <c r="G655" s="115">
        <v>84.95</v>
      </c>
      <c r="H655" s="116" t="s">
        <v>1</v>
      </c>
      <c r="I655" s="99"/>
      <c r="J655" s="19">
        <f>I655*G655</f>
        <v>0</v>
      </c>
      <c r="K655" s="19"/>
    </row>
    <row r="656" spans="1:14" ht="87" customHeight="1" x14ac:dyDescent="0.4">
      <c r="A656" s="156" t="s">
        <v>954</v>
      </c>
      <c r="C656" s="1" t="s">
        <v>955</v>
      </c>
      <c r="G656" s="115">
        <v>69.989999999999995</v>
      </c>
      <c r="H656" s="116" t="s">
        <v>1</v>
      </c>
      <c r="I656" s="99"/>
      <c r="J656" s="19">
        <f>I656*G656</f>
        <v>0</v>
      </c>
      <c r="K656" s="19"/>
    </row>
    <row r="657" spans="1:14" ht="18.75" customHeight="1" x14ac:dyDescent="0.4">
      <c r="G657" s="130"/>
      <c r="H657" s="119"/>
      <c r="I657" s="99"/>
    </row>
    <row r="658" spans="1:14" s="7" customFormat="1" ht="45" customHeight="1" x14ac:dyDescent="0.4">
      <c r="A658" s="154"/>
      <c r="C658" s="29" t="s">
        <v>247</v>
      </c>
      <c r="D658" s="8"/>
      <c r="G658" s="124"/>
      <c r="H658" s="122"/>
      <c r="I658" s="102"/>
      <c r="J658" s="20"/>
      <c r="K658" s="20"/>
      <c r="L658" s="182"/>
      <c r="M658" s="55"/>
      <c r="N658" s="55"/>
    </row>
    <row r="659" spans="1:14" s="9" customFormat="1" ht="24" customHeight="1" x14ac:dyDescent="0.4">
      <c r="A659" s="155"/>
      <c r="C659" s="10"/>
      <c r="D659" s="10"/>
      <c r="G659" s="120"/>
      <c r="H659" s="114"/>
      <c r="I659" s="101"/>
      <c r="J659" s="16"/>
      <c r="K659" s="16"/>
      <c r="L659" s="183"/>
      <c r="M659" s="56"/>
      <c r="N659" s="56"/>
    </row>
    <row r="660" spans="1:14" ht="87" customHeight="1" x14ac:dyDescent="0.4">
      <c r="A660" s="167" t="s">
        <v>880</v>
      </c>
      <c r="C660" s="163" t="s">
        <v>881</v>
      </c>
      <c r="G660" s="115">
        <v>39.950000000000003</v>
      </c>
      <c r="H660" s="116" t="s">
        <v>1</v>
      </c>
      <c r="J660" s="19">
        <f>I660*G660</f>
        <v>0</v>
      </c>
      <c r="K660" s="19"/>
    </row>
    <row r="661" spans="1:14" ht="87" customHeight="1" x14ac:dyDescent="0.4">
      <c r="A661" s="167" t="s">
        <v>882</v>
      </c>
      <c r="C661" s="163" t="s">
        <v>883</v>
      </c>
      <c r="G661" s="115">
        <v>49.99</v>
      </c>
      <c r="H661" s="116" t="s">
        <v>1</v>
      </c>
      <c r="J661" s="19">
        <f>I661*G661</f>
        <v>0</v>
      </c>
      <c r="K661" s="19"/>
    </row>
    <row r="662" spans="1:14" ht="23.25" customHeight="1" x14ac:dyDescent="0.4">
      <c r="G662" s="130"/>
      <c r="H662" s="119"/>
      <c r="I662" s="99"/>
    </row>
    <row r="663" spans="1:14" s="137" customFormat="1" ht="45" customHeight="1" x14ac:dyDescent="0.4">
      <c r="A663" s="154"/>
      <c r="B663" s="7"/>
      <c r="C663" s="29" t="s">
        <v>973</v>
      </c>
      <c r="D663" s="29"/>
      <c r="G663" s="124"/>
      <c r="H663" s="122"/>
      <c r="L663" s="210"/>
      <c r="M663" s="178"/>
    </row>
    <row r="664" spans="1:14" s="9" customFormat="1" ht="24" customHeight="1" x14ac:dyDescent="0.4">
      <c r="A664" s="155"/>
      <c r="C664" s="10" t="s">
        <v>682</v>
      </c>
      <c r="D664" s="10"/>
      <c r="G664" s="120"/>
      <c r="H664" s="114"/>
      <c r="I664" s="101"/>
      <c r="J664" s="120"/>
      <c r="K664" s="120"/>
      <c r="L664" s="114"/>
      <c r="M664" s="59"/>
      <c r="N664" s="138" t="str">
        <f>IF((M664*$M$2)=0,"",(M664*$M$2))</f>
        <v/>
      </c>
    </row>
    <row r="665" spans="1:14" ht="87" customHeight="1" x14ac:dyDescent="0.4">
      <c r="A665" s="156" t="s">
        <v>513</v>
      </c>
      <c r="C665" s="1" t="s">
        <v>514</v>
      </c>
      <c r="G665" s="115">
        <v>118.75</v>
      </c>
      <c r="H665" s="116" t="s">
        <v>2</v>
      </c>
      <c r="I665" s="99"/>
      <c r="J665" s="19">
        <f>I665*G665</f>
        <v>0</v>
      </c>
      <c r="K665" s="19"/>
      <c r="L665" s="184" t="s">
        <v>515</v>
      </c>
    </row>
    <row r="666" spans="1:14" s="9" customFormat="1" ht="24" customHeight="1" x14ac:dyDescent="0.4">
      <c r="A666" s="155"/>
      <c r="C666" s="10" t="s">
        <v>974</v>
      </c>
      <c r="D666" s="10"/>
      <c r="G666" s="120"/>
      <c r="H666" s="114"/>
      <c r="I666" s="101"/>
      <c r="J666" s="120"/>
      <c r="K666" s="120"/>
      <c r="L666" s="114"/>
      <c r="M666" s="59"/>
      <c r="N666" s="114"/>
    </row>
    <row r="667" spans="1:14" ht="87" customHeight="1" x14ac:dyDescent="0.4">
      <c r="A667" s="156" t="s">
        <v>975</v>
      </c>
      <c r="C667" s="30" t="s">
        <v>976</v>
      </c>
      <c r="G667" s="115">
        <v>647.9</v>
      </c>
      <c r="H667" s="116" t="s">
        <v>2</v>
      </c>
      <c r="I667" s="92"/>
      <c r="J667" s="19">
        <f>I667*G667</f>
        <v>0</v>
      </c>
      <c r="K667" s="19"/>
    </row>
    <row r="668" spans="1:14" ht="87" customHeight="1" x14ac:dyDescent="0.4">
      <c r="A668" s="146" t="s">
        <v>972</v>
      </c>
      <c r="C668" s="1" t="s">
        <v>977</v>
      </c>
      <c r="G668" s="115">
        <v>620.54999999999995</v>
      </c>
      <c r="H668" s="116" t="s">
        <v>2</v>
      </c>
      <c r="I668" s="92"/>
      <c r="J668" s="19">
        <f>I668*G668</f>
        <v>0</v>
      </c>
      <c r="K668" s="19"/>
    </row>
    <row r="669" spans="1:14" s="9" customFormat="1" ht="24" customHeight="1" x14ac:dyDescent="0.4">
      <c r="A669" s="155"/>
      <c r="C669" s="10" t="s">
        <v>812</v>
      </c>
      <c r="D669" s="10"/>
      <c r="G669" s="120"/>
      <c r="H669" s="114"/>
      <c r="I669" s="101"/>
      <c r="J669" s="120"/>
      <c r="K669" s="120"/>
      <c r="L669" s="114"/>
      <c r="M669" s="59"/>
      <c r="N669" s="114"/>
    </row>
    <row r="670" spans="1:14" ht="87" customHeight="1" x14ac:dyDescent="0.4">
      <c r="A670" s="156" t="s">
        <v>683</v>
      </c>
      <c r="C670" s="1" t="s">
        <v>684</v>
      </c>
      <c r="G670" s="115">
        <v>89</v>
      </c>
      <c r="H670" s="116" t="s">
        <v>2</v>
      </c>
      <c r="I670" s="99"/>
      <c r="J670" s="19">
        <f>I670*G670</f>
        <v>0</v>
      </c>
      <c r="K670" s="19"/>
    </row>
    <row r="671" spans="1:14" ht="87" customHeight="1" x14ac:dyDescent="0.4">
      <c r="A671" s="156" t="s">
        <v>1231</v>
      </c>
      <c r="C671" s="1" t="s">
        <v>1232</v>
      </c>
      <c r="G671" s="115">
        <v>149.80000000000001</v>
      </c>
      <c r="H671" s="116" t="s">
        <v>2</v>
      </c>
      <c r="I671" s="99"/>
      <c r="J671" s="19">
        <f>I671*G671</f>
        <v>0</v>
      </c>
      <c r="K671" s="19"/>
      <c r="L671" s="201" t="s">
        <v>1233</v>
      </c>
    </row>
    <row r="672" spans="1:14" ht="87" customHeight="1" x14ac:dyDescent="0.4">
      <c r="A672" s="146" t="s">
        <v>813</v>
      </c>
      <c r="C672" s="40" t="s">
        <v>824</v>
      </c>
      <c r="G672" s="117">
        <v>149.94999999999999</v>
      </c>
      <c r="H672" s="116" t="s">
        <v>2</v>
      </c>
      <c r="I672" s="99"/>
      <c r="J672" s="19">
        <f t="shared" ref="J672:J676" si="42">I672*G672</f>
        <v>0</v>
      </c>
      <c r="K672" s="19"/>
    </row>
    <row r="673" spans="1:11" ht="87" customHeight="1" x14ac:dyDescent="0.4">
      <c r="A673" s="146" t="s">
        <v>814</v>
      </c>
      <c r="C673" s="40" t="s">
        <v>843</v>
      </c>
      <c r="G673" s="117">
        <v>109.99</v>
      </c>
      <c r="H673" s="116" t="s">
        <v>2</v>
      </c>
      <c r="I673" s="99"/>
      <c r="J673" s="19">
        <f t="shared" si="42"/>
        <v>0</v>
      </c>
      <c r="K673" s="19"/>
    </row>
    <row r="674" spans="1:11" ht="87" customHeight="1" x14ac:dyDescent="0.4">
      <c r="A674" s="146" t="s">
        <v>815</v>
      </c>
      <c r="C674" s="40" t="s">
        <v>825</v>
      </c>
      <c r="G674" s="117">
        <v>64.989999999999995</v>
      </c>
      <c r="H674" s="116" t="s">
        <v>2</v>
      </c>
      <c r="I674" s="99"/>
      <c r="J674" s="19">
        <f t="shared" si="42"/>
        <v>0</v>
      </c>
      <c r="K674" s="19"/>
    </row>
    <row r="675" spans="1:11" ht="87" customHeight="1" x14ac:dyDescent="0.4">
      <c r="A675" s="146" t="s">
        <v>816</v>
      </c>
      <c r="C675" s="40" t="s">
        <v>826</v>
      </c>
      <c r="G675" s="117">
        <v>88.99</v>
      </c>
      <c r="H675" s="116" t="s">
        <v>2</v>
      </c>
      <c r="I675" s="99"/>
      <c r="J675" s="19">
        <f t="shared" si="42"/>
        <v>0</v>
      </c>
      <c r="K675" s="19"/>
    </row>
    <row r="676" spans="1:11" ht="87" customHeight="1" x14ac:dyDescent="0.4">
      <c r="A676" s="146" t="s">
        <v>817</v>
      </c>
      <c r="C676" s="40" t="s">
        <v>827</v>
      </c>
      <c r="G676" s="117">
        <v>78.95</v>
      </c>
      <c r="H676" s="116" t="s">
        <v>2</v>
      </c>
      <c r="I676" s="99"/>
      <c r="J676" s="19">
        <f t="shared" si="42"/>
        <v>0</v>
      </c>
      <c r="K676" s="19"/>
    </row>
    <row r="677" spans="1:11" ht="87" customHeight="1" x14ac:dyDescent="0.4">
      <c r="A677" s="146"/>
      <c r="C677" s="40"/>
      <c r="G677" s="117"/>
      <c r="H677" s="116"/>
      <c r="I677" s="99"/>
      <c r="J677" s="19"/>
      <c r="K677" s="19"/>
    </row>
    <row r="678" spans="1:11" ht="87" customHeight="1" x14ac:dyDescent="0.4">
      <c r="A678" s="146"/>
      <c r="C678" s="40"/>
      <c r="I678" s="99"/>
      <c r="J678" s="19"/>
      <c r="K678" s="19"/>
    </row>
    <row r="679" spans="1:11" ht="87" customHeight="1" x14ac:dyDescent="0.4">
      <c r="A679" s="146"/>
      <c r="C679" s="40"/>
      <c r="I679" s="99"/>
      <c r="J679" s="19"/>
      <c r="K679" s="19"/>
    </row>
    <row r="680" spans="1:11" ht="87" customHeight="1" x14ac:dyDescent="0.4">
      <c r="A680" s="146"/>
      <c r="C680" s="40"/>
      <c r="I680" s="99"/>
      <c r="J680" s="19"/>
      <c r="K680" s="19"/>
    </row>
    <row r="681" spans="1:11" ht="87" customHeight="1" x14ac:dyDescent="0.4">
      <c r="A681" s="146"/>
      <c r="C681" s="40"/>
      <c r="I681" s="99"/>
      <c r="J681" s="19"/>
      <c r="K681" s="19"/>
    </row>
    <row r="682" spans="1:11" ht="87" customHeight="1" x14ac:dyDescent="0.4">
      <c r="I682" s="92"/>
    </row>
    <row r="683" spans="1:11" ht="87" customHeight="1" x14ac:dyDescent="0.4">
      <c r="I683" s="92"/>
    </row>
    <row r="684" spans="1:11" ht="87" customHeight="1" x14ac:dyDescent="0.4">
      <c r="I684" s="92"/>
    </row>
    <row r="685" spans="1:11" ht="87" customHeight="1" x14ac:dyDescent="0.4">
      <c r="I685" s="92"/>
    </row>
    <row r="686" spans="1:11" ht="87" customHeight="1" x14ac:dyDescent="0.4">
      <c r="I686" s="92"/>
    </row>
    <row r="687" spans="1:11" ht="87" customHeight="1" x14ac:dyDescent="0.4">
      <c r="I687" s="92"/>
    </row>
    <row r="688" spans="1:11" ht="87" customHeight="1" x14ac:dyDescent="0.4">
      <c r="I688" s="92"/>
    </row>
    <row r="689" spans="9:9" ht="87" customHeight="1" x14ac:dyDescent="0.4">
      <c r="I689" s="92"/>
    </row>
    <row r="690" spans="9:9" ht="87" customHeight="1" x14ac:dyDescent="0.4">
      <c r="I690" s="92"/>
    </row>
    <row r="691" spans="9:9" ht="87" customHeight="1" x14ac:dyDescent="0.4">
      <c r="I691" s="92"/>
    </row>
    <row r="692" spans="9:9" ht="87" customHeight="1" x14ac:dyDescent="0.4">
      <c r="I692" s="92"/>
    </row>
    <row r="693" spans="9:9" ht="87" customHeight="1" x14ac:dyDescent="0.4">
      <c r="I693" s="92"/>
    </row>
    <row r="694" spans="9:9" ht="87" customHeight="1" x14ac:dyDescent="0.4">
      <c r="I694" s="92"/>
    </row>
    <row r="695" spans="9:9" ht="87" customHeight="1" x14ac:dyDescent="0.4">
      <c r="I695" s="104"/>
    </row>
    <row r="696" spans="9:9" ht="87" customHeight="1" x14ac:dyDescent="0.4">
      <c r="I696" s="104"/>
    </row>
  </sheetData>
  <autoFilter ref="I1:I702"/>
  <mergeCells count="5">
    <mergeCell ref="I2:J2"/>
    <mergeCell ref="C3:E3"/>
    <mergeCell ref="K3:P3"/>
    <mergeCell ref="K2:P2"/>
    <mergeCell ref="K1:P1"/>
  </mergeCells>
  <hyperlinks>
    <hyperlink ref="L341" r:id="rId1"/>
    <hyperlink ref="L516" r:id="rId2"/>
    <hyperlink ref="L285" r:id="rId3"/>
    <hyperlink ref="L440" display="https://www.google.com/url?sa=t&amp;rct=j&amp;q=&amp;esrc=s&amp;source=web&amp;cd=6&amp;cad=rja&amp;uact=8&amp;ved=0CDQQFjAF&amp;url=http%3A%2F%2Fradiodetali.nxp.com.ua%2Fpdf%2FMOC3063.pdf&amp;ei=PiCSU4_qBee8ygPgz4KwAQ&amp;usg=AFQjCNFemFI4zA1wi89iL3A8XfC45XSrgw&amp;sig2=WkJgZUpKJNHfwazyxbWoLg&amp;bvm=bv.68"/>
    <hyperlink ref="L370" r:id="rId4"/>
    <hyperlink ref="M341" r:id="rId5"/>
    <hyperlink ref="M370" r:id="rId6" display="http://bovs.org/post/59/%D0%A1%D0%B5%D0%BC%D0%B8%D1%81%D0%B5%D0%B3%D0%BC%D0%B5%D0%BD%D1%82%D0%BD%D1%8B%D0%B9+%D0%B8%D0%BD%D0%B4%D0%B8%D0%BA%D0%B0%D1%82%D0%BE%D1%80+%D0%BD%D0%B0+%D1%81%D0%B4%D0%B2%D0%B8%D0%B3%D0%BE%D0%B2%D0%BE%D0%BC+%D1%80%D0%B5%D0%B3%D0%B8%D1%81%D1%82%D1%80%D0%B5"/>
    <hyperlink ref="L326" r:id="rId7"/>
    <hyperlink ref="C2" r:id="rId8"/>
    <hyperlink ref="L350" display="https://www.google.com.ua/url?sa=t&amp;rct=j&amp;q=&amp;esrc=s&amp;source=web&amp;cd=2&amp;ved=0CCwQFjAB&amp;url=http%3A%2F%2Fwww.ti.com%2Flit%2Fds%2Fsymlink%2Flm317l.pdf&amp;ei=G-XAVILwC8jzoATG54C4BQ&amp;usg=AFQjCNGS3NJ4GIHU2ojUqSgvIoOqmayrKA&amp;sig2=aSLRuUTgci5Lmh3C7BBZrQ&amp;bvm=bv.84349003,d.c"/>
    <hyperlink ref="L607" r:id="rId9"/>
    <hyperlink ref="L386" r:id="rId10"/>
    <hyperlink ref="L327" r:id="rId11"/>
    <hyperlink ref="L328" r:id="rId12"/>
    <hyperlink ref="L472" r:id="rId13"/>
    <hyperlink ref="L574" r:id="rId14"/>
    <hyperlink ref="C1" r:id="rId15"/>
    <hyperlink ref="L293" r:id="rId16"/>
    <hyperlink ref="L360" r:id="rId17"/>
    <hyperlink ref="L651" r:id="rId18"/>
    <hyperlink ref="L369" r:id="rId19"/>
    <hyperlink ref="L454" r:id="rId20"/>
    <hyperlink ref="L450" r:id="rId21"/>
    <hyperlink ref="L451" r:id="rId22"/>
    <hyperlink ref="L456" r:id="rId23"/>
    <hyperlink ref="L457" r:id="rId24"/>
    <hyperlink ref="L460" r:id="rId25"/>
    <hyperlink ref="L477" r:id="rId26"/>
    <hyperlink ref="L573" r:id="rId27"/>
    <hyperlink ref="L566" r:id="rId28"/>
    <hyperlink ref="L565" r:id="rId29"/>
    <hyperlink ref="L411" r:id="rId30"/>
    <hyperlink ref="L412" r:id="rId31"/>
    <hyperlink ref="M293" r:id="rId32"/>
    <hyperlink ref="L295" r:id="rId33"/>
    <hyperlink ref="L296" r:id="rId34"/>
    <hyperlink ref="L297" r:id="rId35"/>
    <hyperlink ref="L338" r:id="rId36"/>
    <hyperlink ref="M338" r:id="rId37"/>
    <hyperlink ref="M322" r:id="rId38"/>
    <hyperlink ref="L322" r:id="rId39"/>
    <hyperlink ref="M458" r:id="rId40"/>
    <hyperlink ref="L458" r:id="rId41"/>
    <hyperlink ref="L459" r:id="rId42"/>
    <hyperlink ref="M459" r:id="rId43"/>
    <hyperlink ref="L346" r:id="rId44"/>
    <hyperlink ref="L482" r:id="rId45"/>
    <hyperlink ref="L474" r:id="rId46"/>
    <hyperlink ref="L287" r:id="rId47"/>
    <hyperlink ref="L463" r:id="rId48"/>
    <hyperlink ref="L469" r:id="rId49"/>
    <hyperlink ref="M469" r:id="rId50"/>
    <hyperlink ref="K173" r:id="rId51"/>
    <hyperlink ref="K174" r:id="rId52"/>
    <hyperlink ref="L348" r:id="rId53"/>
    <hyperlink ref="L349" r:id="rId54"/>
    <hyperlink ref="M331" r:id="rId55"/>
    <hyperlink ref="L449" r:id="rId56"/>
    <hyperlink ref="K266" r:id="rId57"/>
    <hyperlink ref="L266" r:id="rId58"/>
    <hyperlink ref="L268"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2022-02-08T10:54:14Z</cp:lastPrinted>
  <dcterms:created xsi:type="dcterms:W3CDTF">2013-09-23T11:01:10Z</dcterms:created>
  <dcterms:modified xsi:type="dcterms:W3CDTF">2022-02-08T10:54:54Z</dcterms:modified>
</cp:coreProperties>
</file>