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Р_комп!$I$1:$I$705</definedName>
  </definedNames>
  <calcPr calcId="162913"/>
</workbook>
</file>

<file path=xl/calcChain.xml><?xml version="1.0" encoding="utf-8"?>
<calcChain xmlns="http://schemas.openxmlformats.org/spreadsheetml/2006/main">
  <c r="H79" i="1" l="1"/>
  <c r="H78" i="1"/>
  <c r="J679" i="1" l="1"/>
  <c r="J678" i="1"/>
  <c r="J677" i="1"/>
  <c r="J676" i="1"/>
  <c r="J675" i="1"/>
  <c r="J674" i="1"/>
  <c r="J673" i="1"/>
  <c r="J671" i="1"/>
  <c r="J670" i="1"/>
  <c r="J668" i="1"/>
  <c r="N667" i="1"/>
  <c r="J664" i="1"/>
  <c r="N663"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<sst xmlns="http://schemas.openxmlformats.org/spreadsheetml/2006/main" count="1952" uniqueCount="1351">
  <si>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</si>
  <si>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</si>
  <si>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</si>
  <si>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</si>
  <si>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</si>
  <si>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</si>
  <si>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</si>
  <si>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</si>
  <si>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</si>
  <si>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</si>
  <si>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</si>
  <si>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</si>
  <si>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</si>
  <si>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</si>
  <si>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</si>
  <si>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</si>
  <si>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</si>
  <si>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</si>
  <si>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</si>
  <si>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</si>
  <si>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</si>
  <si>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</si>
  <si>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</si>
  <si>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</si>
  <si>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</si>
  <si>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</si>
  <si>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</si>
  <si>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</si>
  <si>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</si>
  <si>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</si>
  <si>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</si>
  <si>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</si>
  <si>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</si>
  <si>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</si>
  <si>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</si>
  <si>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</si>
  <si>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</si>
  <si>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</si>
  <si>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</si>
  <si>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</si>
  <si>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</si>
  <si>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</si>
  <si>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</si>
  <si>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</si>
  <si>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</si>
  <si>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</si>
  <si>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</si>
  <si>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</si>
  <si>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</si>
  <si>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</si>
  <si>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</si>
  <si>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</si>
  <si>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</si>
  <si>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</si>
  <si>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</si>
  <si>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</si>
  <si>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</si>
  <si>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</si>
  <si>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</si>
  <si>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</si>
  <si>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</si>
  <si>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</si>
  <si>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</si>
  <si>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</si>
  <si>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</si>
  <si>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</si>
  <si>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</si>
  <si>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</si>
  <si>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</si>
  <si>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</si>
  <si>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</si>
  <si>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</si>
  <si>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</si>
  <si>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</si>
  <si>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</si>
  <si>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</si>
  <si>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</si>
  <si>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</si>
  <si>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</si>
  <si>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</si>
  <si>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</si>
  <si>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</si>
  <si>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</si>
  <si>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</si>
  <si>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</si>
  <si>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</si>
  <si>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</si>
  <si>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</si>
  <si>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</si>
  <si>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</si>
  <si>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</si>
  <si>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</si>
  <si>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</si>
  <si>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</si>
  <si>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</si>
  <si>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</si>
  <si>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</si>
  <si>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</si>
  <si>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</si>
  <si>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</si>
  <si>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</si>
  <si>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</si>
  <si>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</si>
  <si>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</si>
  <si>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</si>
  <si>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</si>
  <si>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</si>
  <si>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</si>
  <si>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</si>
  <si>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</si>
  <si>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</si>
  <si>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</si>
  <si>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</si>
  <si>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</si>
  <si>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</si>
  <si>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</si>
  <si>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</si>
  <si>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</si>
  <si>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</si>
  <si>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</si>
  <si>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</si>
  <si>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</si>
  <si>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</si>
  <si>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</si>
  <si>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</si>
  <si>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</si>
  <si>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</si>
  <si>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</si>
  <si>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</si>
  <si>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</si>
  <si>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</si>
  <si>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</si>
  <si>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</si>
  <si>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</si>
  <si>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</si>
  <si>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</si>
  <si>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</si>
  <si>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</si>
  <si>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</si>
  <si>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</si>
  <si>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</si>
  <si>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</si>
  <si>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</si>
  <si>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</si>
  <si>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</si>
  <si>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</si>
  <si>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</si>
  <si>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</si>
  <si>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</si>
  <si>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</si>
  <si>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</si>
  <si>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</si>
  <si>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</si>
  <si>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</si>
  <si>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</si>
  <si>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</si>
  <si>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</si>
  <si>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</si>
  <si>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</si>
  <si>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</si>
  <si>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</si>
  <si>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</si>
  <si>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</si>
  <si>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</si>
  <si>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</si>
  <si>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</si>
  <si>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</si>
  <si>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</si>
  <si>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</si>
  <si>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</si>
  <si>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</si>
  <si>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</si>
  <si>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</si>
  <si>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</si>
  <si>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</si>
  <si>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</si>
  <si>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</si>
  <si>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</si>
  <si>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</si>
  <si>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</si>
  <si>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</si>
  <si>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</si>
  <si>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</si>
  <si>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</si>
  <si>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</si>
  <si>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</si>
  <si>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</si>
  <si>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</si>
  <si>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</si>
  <si>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</si>
  <si>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</si>
  <si>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</si>
  <si>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</si>
  <si>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</si>
  <si>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</si>
  <si>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</si>
  <si>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</si>
  <si>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</si>
  <si>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</si>
  <si>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</si>
  <si>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</si>
  <si>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</si>
  <si>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</si>
  <si>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</si>
  <si>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</si>
  <si>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</si>
  <si>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</si>
  <si>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</si>
  <si>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</si>
  <si>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</si>
  <si>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</si>
  <si>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</si>
  <si>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</si>
  <si>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</si>
  <si>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</si>
  <si>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</si>
  <si>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</si>
  <si>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</si>
  <si>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</si>
  <si>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</si>
  <si>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</si>
  <si>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</si>
  <si>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</si>
  <si>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</si>
  <si>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</si>
  <si>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</si>
  <si>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</si>
  <si>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</si>
  <si>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</si>
  <si>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</si>
  <si>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</si>
  <si>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</si>
  <si>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</si>
  <si>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</si>
  <si>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</si>
  <si>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</si>
  <si>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</si>
  <si>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</si>
  <si>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</si>
  <si>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</si>
  <si>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</si>
  <si>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</si>
  <si>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</si>
  <si>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</si>
  <si>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</si>
  <si>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</si>
  <si>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</si>
  <si>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</si>
  <si>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</si>
  <si>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</si>
  <si>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</si>
  <si>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</si>
  <si>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</si>
  <si>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</si>
  <si>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</si>
  <si>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</si>
  <si>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</si>
  <si>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</si>
  <si>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</si>
  <si>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</si>
  <si>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</si>
  <si>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</si>
  <si>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</si>
  <si>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</si>
  <si>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</si>
  <si>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</si>
  <si>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</si>
  <si>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</si>
  <si>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</si>
  <si>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</si>
  <si>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</si>
  <si>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</si>
  <si>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</si>
  <si>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</si>
  <si>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</si>
  <si>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</si>
  <si>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</si>
  <si>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</si>
  <si>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</si>
  <si>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</si>
  <si>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</si>
  <si>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</si>
  <si>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</si>
  <si>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</si>
  <si>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</si>
  <si>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</si>
  <si>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</si>
  <si>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</si>
  <si>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</si>
  <si>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</si>
  <si>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</si>
  <si>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</si>
  <si>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</si>
  <si>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</si>
  <si>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</si>
  <si>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</si>
  <si>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</si>
  <si>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</si>
  <si>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</si>
  <si>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</si>
  <si>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</si>
  <si>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</si>
  <si>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</si>
  <si>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</si>
  <si>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</si>
  <si>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</si>
  <si>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</si>
  <si>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</si>
  <si>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</si>
  <si>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</si>
  <si>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</si>
  <si>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</si>
  <si>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</si>
  <si>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</si>
  <si>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</si>
  <si>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</si>
  <si>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</si>
  <si>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</si>
  <si>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</si>
  <si>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</si>
  <si>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</si>
  <si>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</si>
  <si>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</si>
  <si>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</si>
  <si>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</si>
  <si>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</si>
  <si>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</si>
  <si>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</si>
  <si>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</si>
  <si>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</si>
  <si>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</si>
  <si>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</si>
  <si>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</si>
  <si>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</si>
  <si>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</si>
  <si>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</si>
  <si>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</si>
  <si>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</si>
  <si>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</si>
  <si>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</si>
  <si>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</si>
  <si>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</si>
  <si>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</si>
  <si>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</si>
  <si>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</si>
  <si>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</si>
  <si>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</si>
  <si>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</si>
  <si>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</si>
  <si>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</si>
  <si>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</si>
  <si>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</si>
  <si>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</si>
  <si>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</si>
  <si>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</si>
  <si>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</si>
  <si>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</si>
  <si>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</si>
  <si>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</si>
  <si>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</si>
  <si>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</si>
  <si>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</si>
  <si>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</si>
  <si>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</si>
  <si>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</si>
  <si>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</si>
  <si>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</si>
  <si>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</si>
  <si>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</si>
  <si>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</si>
  <si>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</si>
  <si>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</si>
  <si>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</si>
  <si>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</si>
  <si>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</si>
  <si>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</si>
  <si>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</si>
  <si>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</si>
  <si>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</si>
  <si>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</si>
  <si>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</si>
  <si>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</si>
  <si>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</si>
  <si>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</si>
  <si>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</si>
  <si>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</si>
  <si>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</si>
  <si>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</si>
  <si>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</si>
  <si>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</si>
  <si>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</si>
  <si>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</si>
  <si>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</si>
  <si>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</si>
  <si>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</si>
  <si>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</si>
  <si>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</si>
  <si>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</si>
  <si>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</si>
  <si>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</si>
  <si>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</si>
  <si>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</si>
  <si>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</si>
  <si>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</si>
  <si>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</si>
  <si>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</si>
  <si>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</si>
  <si>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</si>
  <si>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</si>
  <si>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</si>
  <si>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</si>
  <si>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</si>
  <si>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</si>
  <si>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</si>
  <si>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</si>
  <si>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</si>
  <si>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</si>
  <si>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</si>
  <si>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</si>
  <si>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</si>
  <si>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</si>
  <si>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</si>
  <si>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</si>
  <si>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</si>
  <si>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</si>
  <si>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</si>
  <si>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</si>
  <si>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</si>
  <si>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</si>
  <si>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</si>
  <si>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</si>
  <si>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</si>
  <si>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</si>
  <si>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</si>
  <si>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</si>
  <si>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</si>
  <si>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</si>
  <si>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</si>
  <si>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</si>
  <si>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</si>
  <si>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</si>
  <si>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</si>
  <si>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</si>
  <si>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</si>
  <si>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</si>
  <si>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</si>
  <si>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</si>
  <si>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</si>
  <si>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</si>
  <si>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</si>
  <si>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</si>
  <si>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</si>
  <si>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</si>
  <si>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</si>
  <si>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</si>
  <si>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</si>
  <si>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</si>
  <si>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</si>
  <si>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</si>
  <si>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</si>
  <si>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</si>
  <si>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</si>
  <si>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</si>
  <si>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</si>
  <si>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</si>
  <si>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</si>
  <si>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</si>
  <si>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</si>
  <si>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</si>
  <si>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</si>
  <si>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</si>
  <si>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</si>
  <si>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</si>
  <si>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</si>
  <si>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</si>
  <si>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</si>
  <si>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</si>
  <si>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</si>
  <si>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</si>
  <si>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</si>
  <si>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</si>
  <si>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</si>
  <si>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</si>
  <si>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</si>
  <si>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</si>
  <si>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</si>
  <si>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</si>
  <si>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</si>
  <si>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</si>
  <si>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</si>
  <si>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</si>
  <si>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</si>
  <si>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</si>
  <si>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</si>
  <si>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</si>
  <si>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</si>
  <si>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</si>
  <si>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</si>
  <si>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</si>
  <si>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</si>
  <si>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</si>
  <si>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</si>
  <si>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</si>
  <si>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</si>
  <si>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</si>
  <si>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</si>
  <si>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</si>
  <si>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</si>
  <si>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</si>
  <si>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</si>
  <si>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</si>
  <si>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</si>
  <si>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</si>
  <si>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</si>
  <si>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</si>
  <si>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</si>
  <si>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</si>
  <si>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</si>
  <si>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</si>
  <si>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</si>
  <si>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</si>
  <si>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</si>
  <si>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</si>
  <si>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</si>
  <si>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</si>
  <si>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</si>
  <si>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</si>
  <si>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</si>
  <si>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</si>
  <si>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</si>
  <si>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</si>
  <si>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</si>
  <si>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</si>
  <si>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</si>
  <si>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</si>
  <si>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</si>
  <si>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</si>
  <si>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</si>
  <si>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</si>
  <si>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</si>
  <si>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</si>
  <si>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</si>
  <si>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</si>
  <si>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</si>
  <si>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</si>
  <si>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</si>
  <si>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</si>
  <si>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</si>
  <si>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</si>
  <si>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</si>
  <si>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</si>
  <si>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</si>
  <si>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</si>
  <si>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</si>
  <si>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</si>
  <si>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</si>
  <si>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</si>
  <si>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</si>
  <si>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</si>
  <si>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</si>
  <si>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</si>
  <si>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</si>
  <si>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</si>
  <si>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</si>
  <si>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</si>
  <si>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</si>
  <si>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</si>
  <si>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</si>
  <si>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</si>
  <si>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</si>
  <si>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</si>
  <si>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</si>
  <si>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</si>
  <si>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</si>
  <si>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</si>
  <si>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</si>
  <si>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</si>
  <si>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</si>
  <si>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</si>
  <si>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</si>
  <si>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</si>
  <si>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</si>
  <si>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</si>
  <si>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</si>
  <si>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</si>
  <si>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</si>
  <si>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</si>
  <si>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</si>
  <si>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</si>
  <si>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</si>
  <si>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</si>
  <si>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</si>
  <si>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</si>
  <si>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</si>
  <si>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</si>
  <si>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</si>
  <si>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</si>
  <si>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</si>
  <si>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</si>
  <si>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</si>
  <si>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</si>
  <si>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</si>
  <si>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</si>
  <si>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</si>
  <si>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</si>
  <si>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</si>
  <si>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</si>
  <si>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</si>
  <si>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</si>
  <si>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</si>
  <si>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</si>
  <si>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</si>
  <si>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</si>
  <si>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</si>
  <si>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</si>
  <si>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</si>
  <si>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</si>
  <si>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</si>
  <si>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</si>
  <si>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</si>
  <si>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</si>
  <si>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</si>
  <si>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</si>
  <si>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</si>
  <si>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</si>
  <si>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</si>
  <si>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</si>
  <si>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</si>
  <si>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</si>
  <si>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</si>
  <si>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</si>
  <si>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</si>
  <si>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</si>
  <si>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</si>
  <si>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</si>
  <si>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</si>
  <si>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</si>
  <si>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</si>
  <si>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</si>
  <si>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</si>
  <si>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</si>
  <si>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</si>
  <si>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</si>
  <si>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</si>
  <si>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</si>
  <si>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</si>
  <si>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</si>
  <si>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</si>
  <si>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</si>
  <si>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</si>
  <si>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</si>
  <si>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</si>
  <si>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</si>
  <si>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</si>
  <si>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</si>
  <si>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</si>
  <si>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</si>
  <si>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</si>
  <si>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</si>
  <si>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</si>
  <si>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</si>
  <si>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</si>
  <si>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</si>
  <si>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</si>
  <si>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</si>
  <si>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</si>
  <si>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</si>
  <si>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</si>
  <si>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</si>
  <si>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</si>
  <si>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</si>
  <si>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</si>
  <si>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</si>
  <si>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</si>
  <si>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</si>
  <si>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</si>
  <si>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</si>
  <si>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</si>
  <si>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</si>
  <si>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</si>
  <si>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</si>
  <si>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</si>
  <si>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</si>
  <si>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</si>
  <si>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</si>
  <si>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</si>
  <si>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</si>
  <si>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</si>
  <si>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</si>
  <si>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</si>
  <si>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</si>
  <si>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</si>
  <si>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</si>
  <si>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</si>
  <si>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</si>
  <si>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</si>
  <si>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</si>
  <si>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</si>
  <si>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</si>
  <si>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</si>
  <si>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</si>
  <si>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</si>
  <si>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</si>
  <si>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</si>
  <si>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</si>
  <si>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</si>
  <si>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</si>
  <si>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</si>
  <si>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</si>
  <si>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</si>
  <si>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</si>
  <si>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</si>
  <si>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</si>
  <si>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</si>
  <si>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</si>
  <si>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</si>
  <si>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</si>
  <si>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</si>
  <si>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</si>
  <si>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</si>
  <si>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</si>
  <si>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</si>
  <si>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</si>
  <si>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</si>
  <si>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</si>
  <si>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</si>
  <si>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</si>
  <si>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</si>
  <si>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</si>
  <si>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</si>
  <si>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</si>
  <si>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</si>
  <si>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</si>
  <si>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</si>
  <si>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</si>
  <si>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</si>
  <si>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</si>
  <si>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</si>
  <si>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</si>
  <si>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</si>
  <si>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</si>
  <si>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</si>
  <si>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</si>
  <si>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</si>
  <si>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</si>
  <si>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</si>
  <si>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</si>
  <si>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</si>
  <si>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</si>
  <si>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</si>
  <si>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</si>
  <si>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</si>
  <si>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</si>
  <si>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</si>
  <si>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</si>
  <si>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</si>
  <si>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</si>
  <si>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</si>
  <si>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</si>
  <si>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</si>
  <si>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</si>
  <si>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</si>
  <si>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</si>
  <si>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</si>
  <si>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</si>
  <si>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</si>
  <si>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</si>
  <si>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</si>
  <si>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</si>
  <si>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</si>
  <si>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</si>
  <si>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</si>
  <si>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</si>
  <si>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</si>
  <si>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</si>
  <si>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</si>
  <si>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</si>
  <si>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</si>
  <si>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</si>
  <si>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</si>
  <si>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</si>
  <si>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</si>
  <si>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</si>
  <si>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</si>
  <si>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</si>
  <si>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</si>
  <si>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</si>
  <si>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</si>
  <si>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</si>
  <si>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</si>
  <si>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</si>
  <si>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</si>
  <si>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</si>
  <si>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</si>
  <si>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</si>
  <si>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</si>
  <si>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</si>
  <si>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</si>
  <si>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</si>
  <si>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</si>
  <si>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</si>
  <si>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</si>
  <si>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</si>
  <si>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</si>
  <si>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</si>
  <si>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</si>
  <si>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https://www.youtube.com/watch?v=5z-sPX7Ys1o</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</si>
  <si>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</si>
  <si>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</si>
  <si>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</si>
  <si>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</si>
  <si>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</si>
  <si>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</si>
  <si>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</si>
  <si>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</si>
  <si>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</si>
  <si>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</si>
  <si>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</si>
  <si>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</si>
  <si>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</si>
  <si>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</si>
  <si>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</si>
  <si>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</si>
  <si>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</si>
  <si>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</si>
  <si>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</si>
  <si>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</si>
  <si>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</si>
  <si>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</si>
  <si>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</si>
  <si>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</si>
  <si>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</si>
  <si>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</si>
  <si>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</si>
  <si>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</si>
  <si>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</si>
  <si>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</si>
  <si>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</si>
  <si>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</si>
  <si>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</si>
  <si>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</si>
  <si>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</si>
  <si>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</si>
  <si>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</si>
  <si>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</si>
  <si>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</si>
  <si>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</si>
  <si>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</si>
  <si>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</si>
  <si>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</si>
  <si>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</si>
  <si>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</si>
  <si>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</si>
  <si>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</si>
  <si>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</si>
  <si>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</si>
  <si>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</si>
  <si>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</si>
  <si>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</si>
  <si>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</si>
  <si>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</si>
  <si>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</si>
  <si>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</si>
  <si>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</si>
  <si>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</si>
  <si>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</si>
  <si>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</si>
  <si>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</si>
  <si>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</si>
  <si>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</si>
  <si>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</si>
  <si>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</si>
  <si>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</si>
  <si>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</si>
  <si>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</si>
  <si>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</si>
  <si>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</si>
  <si>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</si>
  <si>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</si>
  <si>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</si>
  <si>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</si>
  <si>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</si>
  <si>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</si>
  <si>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</si>
  <si>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</si>
  <si>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</si>
  <si>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</si>
  <si>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</si>
  <si>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</si>
  <si>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</si>
  <si>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</si>
  <si>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</si>
  <si>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</si>
  <si>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</si>
  <si>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</si>
  <si>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</si>
  <si>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</si>
  <si>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</si>
  <si>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</si>
  <si>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</si>
  <si>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</si>
  <si>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</si>
  <si>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</si>
  <si>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</si>
  <si>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</si>
  <si>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</si>
  <si>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</si>
  <si>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</si>
  <si>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</si>
  <si>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</si>
  <si>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</si>
  <si>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</si>
  <si>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</si>
  <si>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</si>
  <si>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</si>
  <si>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</si>
  <si>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</si>
  <si>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</si>
  <si>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</si>
  <si>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</si>
  <si>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</si>
  <si>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</si>
  <si>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</si>
  <si>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</si>
  <si>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</si>
  <si>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</si>
  <si>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</si>
  <si>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</si>
  <si>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</si>
  <si>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</si>
  <si>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</si>
  <si>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</si>
  <si>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</si>
  <si>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</si>
  <si>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</si>
  <si>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</si>
  <si>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</si>
  <si>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</si>
  <si>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</si>
  <si>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</si>
  <si>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</si>
  <si>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</si>
  <si>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</si>
  <si>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</si>
  <si>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</si>
  <si>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</si>
  <si>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</si>
  <si>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</si>
  <si>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</si>
  <si>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</si>
  <si>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</si>
  <si>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</si>
  <si>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</si>
  <si>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</si>
  <si>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</si>
  <si>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</si>
  <si>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</si>
  <si>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</si>
  <si>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</si>
  <si>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</si>
  <si>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</si>
  <si>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</si>
  <si>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</si>
  <si>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</si>
  <si>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</si>
  <si>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</si>
  <si>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</si>
  <si>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</si>
  <si>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</si>
  <si>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</si>
  <si>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</si>
  <si>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</si>
  <si>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</si>
  <si>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</si>
  <si>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</si>
  <si>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</si>
  <si>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</si>
  <si>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</si>
  <si>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</si>
  <si>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</si>
  <si>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</si>
  <si>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</si>
  <si>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</si>
  <si>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</si>
  <si>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</si>
  <si>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</si>
  <si>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</si>
  <si>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</si>
  <si>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</si>
  <si>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</si>
  <si>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</si>
  <si>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</si>
  <si>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</si>
  <si>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</si>
  <si>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</si>
  <si>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</si>
  <si>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</si>
  <si>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</si>
  <si>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</si>
  <si>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</si>
  <si>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</si>
  <si>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</si>
  <si>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</si>
  <si>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</si>
  <si>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</si>
  <si>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</si>
  <si>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</si>
  <si>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</si>
  <si>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</si>
  <si>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</si>
  <si>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</si>
  <si>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</si>
  <si>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</si>
  <si>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</si>
  <si>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</si>
  <si>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</si>
  <si>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</si>
  <si>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</si>
  <si>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</si>
  <si>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</si>
  <si>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</si>
  <si>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</si>
  <si>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</si>
  <si>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</si>
  <si>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</si>
  <si>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</si>
  <si>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</si>
  <si>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</si>
  <si>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</si>
  <si>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</si>
  <si>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</si>
  <si>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</si>
  <si>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</si>
  <si>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</si>
  <si>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</si>
  <si>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</si>
  <si>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</si>
  <si>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</si>
  <si>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</si>
  <si>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</si>
  <si>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</si>
  <si>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</si>
  <si>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</si>
  <si>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</si>
  <si>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</si>
  <si>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</si>
  <si>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</si>
  <si>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</si>
  <si>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</si>
  <si>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</si>
  <si>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</si>
  <si>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</si>
  <si>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</si>
  <si>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</si>
  <si>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</si>
  <si>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</si>
  <si>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</si>
  <si>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</si>
  <si>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</si>
  <si>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</si>
  <si>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</si>
  <si>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</si>
  <si>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</si>
  <si>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</si>
  <si>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</si>
  <si>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</si>
  <si>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</si>
  <si>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</si>
  <si>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</si>
  <si>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</si>
  <si>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</si>
  <si>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</si>
  <si>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</si>
  <si>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</si>
  <si>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</si>
  <si>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</si>
  <si>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</si>
  <si>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</si>
  <si>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</si>
  <si>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</si>
  <si>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</si>
  <si>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</si>
  <si>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</si>
  <si>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</si>
  <si>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</si>
  <si>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</si>
  <si>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</si>
  <si>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</si>
  <si>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</si>
  <si>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</si>
  <si>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</si>
  <si>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</si>
  <si>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</si>
  <si>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</si>
  <si>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</si>
  <si>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</si>
  <si>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</si>
  <si>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</si>
  <si>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</si>
  <si>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</si>
  <si>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</si>
  <si>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</si>
  <si>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</si>
  <si>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</si>
  <si>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</si>
  <si>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</si>
  <si>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</si>
  <si>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</si>
  <si>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</si>
  <si>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</si>
  <si>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</si>
  <si>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</si>
  <si>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</si>
  <si>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</si>
  <si>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</si>
  <si>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</si>
  <si>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</si>
  <si>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</si>
  <si>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</si>
  <si>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</si>
  <si>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</si>
  <si>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</si>
  <si>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</si>
  <si>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</si>
  <si>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</si>
  <si>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</si>
  <si>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</si>
  <si>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</si>
  <si>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</si>
  <si>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</si>
  <si>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</si>
  <si>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</si>
  <si>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</si>
  <si>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</si>
  <si>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</si>
  <si>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</si>
  <si>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</si>
  <si>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</si>
  <si>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</si>
  <si>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</si>
  <si>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</si>
  <si>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</si>
  <si>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</si>
  <si>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</si>
  <si>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</si>
  <si>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</si>
  <si>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</si>
  <si>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</si>
  <si>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</si>
  <si>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</si>
  <si>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</si>
  <si>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</si>
  <si>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</si>
  <si>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</si>
  <si>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</si>
  <si>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</si>
  <si>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</si>
  <si>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</si>
  <si>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</si>
  <si>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</si>
  <si>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</si>
  <si>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</si>
  <si>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</si>
  <si>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</si>
  <si>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</si>
  <si>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</si>
  <si>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</si>
  <si>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</si>
  <si>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</si>
  <si>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</si>
  <si>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</si>
  <si>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</si>
  <si>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</si>
  <si>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</si>
  <si>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</si>
  <si>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</si>
  <si>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</si>
  <si>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</si>
  <si>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</si>
  <si>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</si>
  <si>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</si>
  <si>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</si>
  <si>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</si>
  <si>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</si>
  <si>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</si>
  <si>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</si>
  <si>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</si>
  <si>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</si>
  <si>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</si>
  <si>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</si>
  <si>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</si>
  <si>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</si>
  <si>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</si>
  <si>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</si>
  <si>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</si>
  <si>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</si>
  <si>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</si>
  <si>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</si>
  <si>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</si>
  <si>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</si>
  <si>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</si>
  <si>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</si>
  <si>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</si>
  <si>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</si>
  <si>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</si>
  <si>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</si>
  <si>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</si>
  <si>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</si>
  <si>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</si>
  <si>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</si>
  <si>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</si>
  <si>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</si>
  <si>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</si>
  <si>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</si>
  <si>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</si>
  <si>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</si>
  <si>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</si>
  <si>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</si>
  <si>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</si>
  <si>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</si>
  <si>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</si>
  <si>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</si>
  <si>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</si>
  <si>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</si>
  <si>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</si>
  <si>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</si>
  <si>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</si>
  <si>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</si>
  <si>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</si>
  <si>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</si>
  <si>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</si>
  <si>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</si>
  <si>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</si>
  <si>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</si>
  <si>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</si>
  <si>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</si>
  <si>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</si>
  <si>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</si>
  <si>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</si>
  <si>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</si>
  <si>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</si>
  <si>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</si>
  <si>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</si>
  <si>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</si>
  <si>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</si>
  <si>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</si>
  <si>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</si>
  <si>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</si>
  <si>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</si>
  <si>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</si>
  <si>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</si>
  <si>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</si>
  <si>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</si>
  <si>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</si>
  <si>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</si>
  <si>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</si>
  <si>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</si>
  <si>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</si>
  <si>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</si>
  <si>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</si>
  <si>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</si>
  <si>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</si>
  <si>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</si>
  <si>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</si>
  <si>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</si>
  <si>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</si>
  <si>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</si>
  <si>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</si>
  <si>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</si>
  <si>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</si>
  <si>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</si>
  <si>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</si>
  <si>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</si>
  <si>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</si>
  <si>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</si>
  <si>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</si>
  <si>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</si>
  <si>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</si>
  <si>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</si>
  <si>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</si>
  <si>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</si>
  <si>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</si>
  <si>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</si>
  <si>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</si>
  <si>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</si>
  <si>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</si>
  <si>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</si>
  <si>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</si>
  <si>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</si>
  <si>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</si>
  <si>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</si>
  <si>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</si>
  <si>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</si>
  <si>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</si>
  <si>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</si>
  <si>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</si>
  <si>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</si>
  <si>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</si>
  <si>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</si>
  <si>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</si>
  <si>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</si>
  <si>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</si>
  <si>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</si>
  <si>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</si>
  <si>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</si>
  <si>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</si>
  <si>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</si>
  <si>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</si>
  <si>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</si>
  <si>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</si>
  <si>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</si>
  <si>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</si>
  <si>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</si>
  <si>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</si>
  <si>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</si>
  <si>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</si>
  <si>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</si>
  <si>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</si>
  <si>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</si>
  <si>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</si>
  <si>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</si>
  <si>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</si>
  <si>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</si>
  <si>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</si>
  <si>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</si>
  <si>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</si>
  <si>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</si>
  <si>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</si>
  <si>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</si>
  <si>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</si>
  <si>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</si>
  <si>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</si>
  <si>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</si>
  <si>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</si>
  <si>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</si>
  <si>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</si>
  <si>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</si>
  <si>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</si>
  <si>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</si>
  <si>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</si>
  <si>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</si>
  <si>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</si>
  <si>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</si>
  <si>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</si>
  <si>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</si>
  <si>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</si>
  <si>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</si>
  <si>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</si>
  <si>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</si>
  <si>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</si>
  <si>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07.02.22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</si>
</sst>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image" Target="../media/image44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GyrcYOdK7Og&amp;t=648s" TargetMode="External"/><Relationship Id="rId268" Type="http://schemas.openxmlformats.org/officeDocument/2006/relationships/image" Target="../media/image268.jpg"/><Relationship Id="rId475" Type="http://schemas.openxmlformats.org/officeDocument/2006/relationships/hyperlink" Target="https://www.youtube.com/watch?v=UWShOEmZfzc&amp;ab_channel=%D0%9A%D0%B8%D1%82%D0%B0%D0%B9%D0%93."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image" Target="../media/image402.jpg"/><Relationship Id="rId542" Type="http://schemas.openxmlformats.org/officeDocument/2006/relationships/hyperlink" Target="https://www.youtube.com/watch?v=q4BLWg2cnZg&amp;t=44s" TargetMode="External"/><Relationship Id="rId584" Type="http://schemas.openxmlformats.org/officeDocument/2006/relationships/hyperlink" Target="https://www.youtube.com/watch?v=dcd6Y47_Pjw"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386.jpg"/><Relationship Id="rId279" Type="http://schemas.openxmlformats.org/officeDocument/2006/relationships/image" Target="../media/image279.jpg"/><Relationship Id="rId444" Type="http://schemas.openxmlformats.org/officeDocument/2006/relationships/hyperlink" Target="https://www.youtube.com/watch?v=Si-Nm4ClEjE" TargetMode="External"/><Relationship Id="rId486" Type="http://schemas.openxmlformats.org/officeDocument/2006/relationships/hyperlink" Target="https://img.ozdisan.com/ETicaret_Dosya/445413_4369639.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PmYzjAKqnms" TargetMode="External"/><Relationship Id="rId511" Type="http://schemas.openxmlformats.org/officeDocument/2006/relationships/hyperlink" Target="http://megalvov.zzz.com.ua/pdf/esp8266.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I1FpUygZN8Q"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s://www.youtube.com/watch?v=6pirdFDzWzA" TargetMode="External"/><Relationship Id="rId497" Type="http://schemas.openxmlformats.org/officeDocument/2006/relationships/hyperlink" Target="https://www.youtube.com/watch?v=PwpSG6uFBbg"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hyKAB2-Ct-k"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hyperlink" Target="http://esp8266.ru/" TargetMode="External"/><Relationship Id="rId564" Type="http://schemas.openxmlformats.org/officeDocument/2006/relationships/hyperlink" Target="https://www.youtube.com/watch?v=1cdL2qa10zc&amp;t=4s" TargetMode="External"/><Relationship Id="rId259" Type="http://schemas.openxmlformats.org/officeDocument/2006/relationships/image" Target="../media/image259.jpg"/><Relationship Id="rId424" Type="http://schemas.openxmlformats.org/officeDocument/2006/relationships/hyperlink" Target="https://www.youtube.com/watch?time_continue=29&amp;v=5_brS4t5SLU" TargetMode="External"/><Relationship Id="rId466" Type="http://schemas.openxmlformats.org/officeDocument/2006/relationships/hyperlink" Target="https://www.youtube.com/watch?v=VpUTZBZRHYY&amp;t=6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image" Target="../media/image417.jpg"/><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iLDjGjCli4M&amp;t=700s"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www.ti.com/lit/ds/symlink/tps40055.pdf" TargetMode="External"/><Relationship Id="rId477" Type="http://schemas.openxmlformats.org/officeDocument/2006/relationships/hyperlink" Target="https://www.youtube.com/watch?v=eQ3o6A8t8QY&amp;t=120s"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g600+%D0%BC%D0%B8%D0%BA%D1%80%D0%BE%D1%81%D0%BA%D0%BE%D0%B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hyperlink" Target="https://www.youtube.com/results?search_query=%D1%83%D0%B3%D0%BB%D0%B5%D1%80%D0%BE%D0%B4%D0%BD%D1%8B%D0%B9+%D0%BA%D0%B0%D0%B1%D0%B5%D0%BB%D1%8C"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TrZgShCuTPc" TargetMode="External"/><Relationship Id="rId404" Type="http://schemas.openxmlformats.org/officeDocument/2006/relationships/hyperlink" Target="https://www.st.com/resource/en/reference_manual/cd00190271.pdf" TargetMode="External"/><Relationship Id="rId446" Type="http://schemas.openxmlformats.org/officeDocument/2006/relationships/hyperlink" Target="https://www.youtube.com/watch?v=pU89ZHxPI60"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mouser.com/pdfDocs/esp-32_datasheet.pdf" TargetMode="External"/><Relationship Id="rId555" Type="http://schemas.openxmlformats.org/officeDocument/2006/relationships/image" Target="../media/image429.jpg"/><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cxem.net/mc/mc234.php" TargetMode="External"/><Relationship Id="rId457" Type="http://schemas.openxmlformats.org/officeDocument/2006/relationships/hyperlink" Target="http://radiokot.ru/konkursCatDay2014/42/"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hyperlink" Target="https://www.youtube.com/watch?v=9DujVSjzY04"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avrproject.ru/publ/kak_podkljuchit/rabota_s_magnitometrom_hmc5883l/2-1-0-150" TargetMode="External"/><Relationship Id="rId230" Type="http://schemas.openxmlformats.org/officeDocument/2006/relationships/image" Target="../media/image230.jpg"/><Relationship Id="rId468" Type="http://schemas.openxmlformats.org/officeDocument/2006/relationships/hyperlink" Target="https://www.youtube.com/watch?v=_v6pCXkQcSc"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image" Target="../media/image418.jpg"/><Relationship Id="rId577" Type="http://schemas.openxmlformats.org/officeDocument/2006/relationships/hyperlink" Target="https://www.youtube.com/watch?v=jFhBMQsUuAA&amp;t=9s"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37" Type="http://schemas.openxmlformats.org/officeDocument/2006/relationships/hyperlink" Target="https://www.youtube.com/watch?v=Eaczi2XC6UY" TargetMode="External"/><Relationship Id="rId479" Type="http://schemas.openxmlformats.org/officeDocument/2006/relationships/hyperlink" Target="https://www.youtube.com/watch?v=eOWPwjzKyY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6.jpg"/><Relationship Id="rId504" Type="http://schemas.openxmlformats.org/officeDocument/2006/relationships/image" Target="../media/image403.jpg"/><Relationship Id="rId546" Type="http://schemas.openxmlformats.org/officeDocument/2006/relationships/hyperlink" Target="https://www.youtube.com/watch?v=EEEp7YF3U9I"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www.kernelchip.ru/Articles.php"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4/usbasp-v20-isp-avr.html" TargetMode="External"/><Relationship Id="rId448" Type="http://schemas.openxmlformats.org/officeDocument/2006/relationships/hyperlink" Target="https://www.youtube.com/watch?v=7mLO1f2R7ko&amp;t=9s"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results?search_query=lm75a" TargetMode="External"/><Relationship Id="rId45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9ou122SUvK4" TargetMode="External"/><Relationship Id="rId526" Type="http://schemas.openxmlformats.org/officeDocument/2006/relationships/image" Target="../media/image412.jpeg"/><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438.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image" Target="../media/image384.jpg"/><Relationship Id="rId407" Type="http://schemas.openxmlformats.org/officeDocument/2006/relationships/hyperlink" Target="https://www.mpja.com/download/hackatronics-arduino-multi-function-shield.pdf" TargetMode="External"/><Relationship Id="rId428" Type="http://schemas.openxmlformats.org/officeDocument/2006/relationships/hyperlink" Target="https://www.youtube.com/watch?v=7BiUMYL6vsk" TargetMode="External"/><Relationship Id="rId449" Type="http://schemas.openxmlformats.org/officeDocument/2006/relationships/hyperlink" Target="http://www.ti.com/lit/ds/symlink/max3232.pdf"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10T84PhV4Y"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NPaUZSP8ouo"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image" Target="../media/image382.jpg"/><Relationship Id="rId418" Type="http://schemas.openxmlformats.org/officeDocument/2006/relationships/hyperlink" Target="https://www.youtube.com/watch?v=aICeSXDVneE" TargetMode="External"/><Relationship Id="rId439" Type="http://schemas.openxmlformats.org/officeDocument/2006/relationships/hyperlink" Target="https://www.youtube.com/watch?v=Nl6YbabSuqs&amp;t=90s"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W5Bdix-6n8" TargetMode="External"/><Relationship Id="rId471" Type="http://schemas.openxmlformats.org/officeDocument/2006/relationships/hyperlink" Target="https://www.youtube.com/watch?v=s7xJ9cV3rkU" TargetMode="External"/><Relationship Id="rId506" Type="http://schemas.openxmlformats.org/officeDocument/2006/relationships/hyperlink" Target="http://megalvov.zzz.com.ua/pdf/esp_d1.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hyperlink" Target="http://www.radiotechnika.hu/images/TDA7297.pdf" TargetMode="External"/><Relationship Id="rId527" Type="http://schemas.openxmlformats.org/officeDocument/2006/relationships/image" Target="../media/image413.jpeg"/><Relationship Id="rId548" Type="http://schemas.openxmlformats.org/officeDocument/2006/relationships/hyperlink" Target="https://www.youtube.com/watch?v=29-nTiTyltA&amp;list=PL8_wQSRnm2v1dRwGvvaF-4pfwJCiK2tKh&amp;index=2" TargetMode="External"/><Relationship Id="rId569" Type="http://schemas.openxmlformats.org/officeDocument/2006/relationships/hyperlink" Target="https://www.olimex.com/Products/Breadboarding/BB-PWR-3608/resources/MT3608.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megalvov.blogspot.com/2015/01/341a.html" TargetMode="External"/><Relationship Id="rId408" Type="http://schemas.openxmlformats.org/officeDocument/2006/relationships/hyperlink" Target="https://www.youtube.com/watch?v=4xA8FhaA69g" TargetMode="External"/><Relationship Id="rId429" Type="http://schemas.openxmlformats.org/officeDocument/2006/relationships/hyperlink" Target="https://www.youtube.com/watch?v=9d8eHSetJcU"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042WlGISmyQ"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kKb2XRjtOKI"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youtube.com/watch?v=Kj8PihgQjcw"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megalvov.github.io/pdf/1_5_Clip.pdf" TargetMode="External"/><Relationship Id="rId419" Type="http://schemas.openxmlformats.org/officeDocument/2006/relationships/image" Target="../media/image387.jpg"/><Relationship Id="rId570" Type="http://schemas.openxmlformats.org/officeDocument/2006/relationships/hyperlink" Target="https://static.chipdip.ru/lib/727/DOC002727283.pdf" TargetMode="External"/><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hoprWM_b6V0"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cfU-10W6mHA" TargetMode="External"/><Relationship Id="rId472" Type="http://schemas.openxmlformats.org/officeDocument/2006/relationships/hyperlink" Target="https://www.youtube.com/watch?v=rW3PHWkL-wo" TargetMode="External"/><Relationship Id="rId493" Type="http://schemas.openxmlformats.org/officeDocument/2006/relationships/image" Target="../media/image397.jpg"/><Relationship Id="rId507" Type="http://schemas.openxmlformats.org/officeDocument/2006/relationships/hyperlink" Target="http://megalvov.zzz.com.ua/pdf/esp32_pcb%20.pdf" TargetMode="External"/><Relationship Id="rId528" Type="http://schemas.openxmlformats.org/officeDocument/2006/relationships/image" Target="../media/image414.jpg"/><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EV5EkLTk5y8" TargetMode="External"/><Relationship Id="rId409" Type="http://schemas.openxmlformats.org/officeDocument/2006/relationships/hyperlink" Target="https://www.youtube.com/watch?v=eX-IYaEd3go"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avrproject.ru/publ/kak_podkljuchit/rabota_s_datchikom_vlazhnosti_dht11_v_bascom_avr/2-1-0-72"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DiBFzmP4CSM" TargetMode="External"/><Relationship Id="rId462" Type="http://schemas.openxmlformats.org/officeDocument/2006/relationships/hyperlink" Target="https://www.youtube.com/watch?v=3MhYr0hBz2M"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silabs.com/documents/public/data-sheets/Si4730-31-34-35-D60.pdf"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RwFmhgHAtK0" TargetMode="External"/><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0iagZdvaxV8" TargetMode="External"/><Relationship Id="rId431" Type="http://schemas.openxmlformats.org/officeDocument/2006/relationships/hyperlink" Target="https://www.youtube.com/watch?v=9UpK-ApLrNM" TargetMode="External"/><Relationship Id="rId452" Type="http://schemas.openxmlformats.org/officeDocument/2006/relationships/hyperlink" Target="http://megalvov.blogspot.com/2015/03/si4432-43392mhz-1.html" TargetMode="External"/><Relationship Id="rId473" Type="http://schemas.openxmlformats.org/officeDocument/2006/relationships/hyperlink" Target="https://www.youtube.com/watch?v=PcdSYl0r-CA" TargetMode="External"/><Relationship Id="rId494" Type="http://schemas.openxmlformats.org/officeDocument/2006/relationships/hyperlink" Target="https://www.youtube.com/watch?v=QvCUKVb3DwM" TargetMode="External"/><Relationship Id="rId508" Type="http://schemas.openxmlformats.org/officeDocument/2006/relationships/hyperlink" Target="http://megalvov.zzz.com.ua/pdf/esp8266_pcb.pdf" TargetMode="External"/><Relationship Id="rId529" Type="http://schemas.openxmlformats.org/officeDocument/2006/relationships/hyperlink" Target="https://megalvov.github.io/pdf/CAP_G.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eg"/><Relationship Id="rId354" Type="http://schemas.openxmlformats.org/officeDocument/2006/relationships/image" Target="../media/image354.jpg"/><Relationship Id="rId540" Type="http://schemas.openxmlformats.org/officeDocument/2006/relationships/hyperlink" Target="https://www.youtube.com/watch?v=ux5BkSI2xxE"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IQVKGAU8jcA" TargetMode="External"/><Relationship Id="rId561" Type="http://schemas.openxmlformats.org/officeDocument/2006/relationships/image" Target="../media/image434.jpg"/><Relationship Id="rId582" Type="http://schemas.openxmlformats.org/officeDocument/2006/relationships/image" Target="../media/image447.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385.jpg"/><Relationship Id="rId421" Type="http://schemas.openxmlformats.org/officeDocument/2006/relationships/hyperlink" Target="http://geekelectronics.org/arduino/podklyuchenie-datchika-temperatury-i-vlazhnosti-dht22-k-arduino.html" TargetMode="External"/><Relationship Id="rId442" Type="http://schemas.openxmlformats.org/officeDocument/2006/relationships/hyperlink" Target="https://www.youtube.com/watch?v=Cu_XHTWvK0U&amp;t=7s" TargetMode="External"/><Relationship Id="rId463" Type="http://schemas.openxmlformats.org/officeDocument/2006/relationships/hyperlink" Target="https://www.youtube.com/watch?v=_Z3s3h5rD54" TargetMode="External"/><Relationship Id="rId484" Type="http://schemas.openxmlformats.org/officeDocument/2006/relationships/image" Target="../media/image392.jpg"/><Relationship Id="rId519" Type="http://schemas.openxmlformats.org/officeDocument/2006/relationships/image" Target="../media/image408.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abV0lEsP0Z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3.jpg"/><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results?search_query=gy-302" TargetMode="External"/><Relationship Id="rId432" Type="http://schemas.openxmlformats.org/officeDocument/2006/relationships/hyperlink" Target="https://mysku.ru/blog/ebay/17448.html" TargetMode="External"/><Relationship Id="rId453" Type="http://schemas.openxmlformats.org/officeDocument/2006/relationships/hyperlink" Target="https://www.youtube.com/watch?v=caZNEcixsTA" TargetMode="External"/><Relationship Id="rId474" Type="http://schemas.openxmlformats.org/officeDocument/2006/relationships/hyperlink" Target="https://mysku.ru/blog/china-stores/44765.html" TargetMode="External"/><Relationship Id="rId509" Type="http://schemas.openxmlformats.org/officeDocument/2006/relationships/hyperlink" Target="http://megalvov.zzz.com.ua/pdf/esp32_nodemcu.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pFGUOiVdPV8" TargetMode="External"/><Relationship Id="rId520" Type="http://schemas.openxmlformats.org/officeDocument/2006/relationships/hyperlink" Target="https://www.youtube.com/watch?time_continue=4&amp;v=SpVx_sB5T98&amp;feature=emb_logo" TargetMode="External"/><Relationship Id="rId541" Type="http://schemas.openxmlformats.org/officeDocument/2006/relationships/hyperlink" Target="https://www.silabs.com/documents/public/data-sheets/Si4825-A10.pdf" TargetMode="External"/><Relationship Id="rId562" Type="http://schemas.openxmlformats.org/officeDocument/2006/relationships/image" Target="../media/image435.jpg"/><Relationship Id="rId583" Type="http://schemas.openxmlformats.org/officeDocument/2006/relationships/hyperlink" Target="https://megalvov.github.io/pdf/GM320%20.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elecrow.com/download/ESP-12F.pdf" TargetMode="External"/><Relationship Id="rId422" Type="http://schemas.openxmlformats.org/officeDocument/2006/relationships/hyperlink" Target="https://mysku.ru/blog/diy/70860.html" TargetMode="External"/><Relationship Id="rId443" Type="http://schemas.openxmlformats.org/officeDocument/2006/relationships/hyperlink" Target="https://www.youtube.com/watch?v=e2rAzVuWMiI" TargetMode="External"/><Relationship Id="rId464" Type="http://schemas.openxmlformats.org/officeDocument/2006/relationships/hyperlink" Target="http://habrahabr.ru/post/219137/" TargetMode="External"/><Relationship Id="rId303" Type="http://schemas.openxmlformats.org/officeDocument/2006/relationships/image" Target="../media/image303.jpg"/><Relationship Id="rId485" Type="http://schemas.openxmlformats.org/officeDocument/2006/relationships/image" Target="../media/image393.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a_v4b0fTBAE&amp;t=11s" TargetMode="External"/><Relationship Id="rId510" Type="http://schemas.openxmlformats.org/officeDocument/2006/relationships/hyperlink" Target="http://megalvov.zzz.com.ua/pdf/esp32.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qKUc7DPQvcc"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PPB2Xvubt4s"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youtube.com/watch?v=D3ZVYIY2pSM" TargetMode="External"/><Relationship Id="rId521" Type="http://schemas.openxmlformats.org/officeDocument/2006/relationships/hyperlink" Target="https://www.youtube.com/watch?v=3nP6PbIiOQM&amp;feature=emb_logo" TargetMode="External"/><Relationship Id="rId563" Type="http://schemas.openxmlformats.org/officeDocument/2006/relationships/hyperlink" Target="https://www.youtube.com/watch?v=yN-8_zVzBPU&amp;t=9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v=YLMlRhxgTWQ" TargetMode="External"/><Relationship Id="rId258" Type="http://schemas.openxmlformats.org/officeDocument/2006/relationships/image" Target="../media/image258.jpg"/><Relationship Id="rId465" Type="http://schemas.openxmlformats.org/officeDocument/2006/relationships/hyperlink" Target="http://forum.amperka.ru/threads/%D0%91%D0%B8%D0%B1%D0%BB%D0%B8%D0%BE%D1%82%D0%B5%D0%BA%D0%B0-twi-i2c-ds1307-at24c256-mpu9150-raw-pcf8574-pcf8575-ms5803-30ba.5973/"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results?search_query=%D0%B1%D0%BB%D0%BE%D0%BA+%D0%BF%D0%B8%D1%82%D0%B0%D0%BD%D0%B8%D1%8F+%D0%BA%D0%BE%D0%BD%D1%81%D1%82%D1%80%D1%83%D0%BA%D1%82%D0%BE%D1%80+0-30V+2mA-3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HrDtxNjvHpk&amp;t=160s" TargetMode="External"/><Relationship Id="rId476" Type="http://schemas.openxmlformats.org/officeDocument/2006/relationships/hyperlink" Target="https://www.youtube.com/watch?v=Cgo_yOHi780"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qPfADMEThw"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st.com/web/en/resource/technical/document/datasheet/DM00024550.pdf" TargetMode="External"/><Relationship Id="rId585" Type="http://schemas.openxmlformats.org/officeDocument/2006/relationships/image" Target="../media/image448.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_3UMhET_HEI" TargetMode="External"/><Relationship Id="rId487" Type="http://schemas.openxmlformats.org/officeDocument/2006/relationships/hyperlink" Target="https://pdf1.alldatasheet.net/datasheet-pdf/view/22933/STMICROELECTRONICS/M35080.html"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megalvov.zzz.com.ua/pdf/esp_d1_mini.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youtu.be/pPNHwuggK1I"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users.ece.utexas.edu/~valvano/Datasheets/HCSR04b.pdf" TargetMode="External"/><Relationship Id="rId456" Type="http://schemas.openxmlformats.org/officeDocument/2006/relationships/hyperlink" Target="http://habrahabr.ru/post/182068/"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436.jpg"/><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yj_jHT91wl8" TargetMode="External"/><Relationship Id="rId467" Type="http://schemas.openxmlformats.org/officeDocument/2006/relationships/hyperlink" Target="https://www.youtube.com/watch?v=TTdOkhqLSr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1.microchip.com/downloads/en/DeviceDoc/21419D.pdf" TargetMode="External"/><Relationship Id="rId576" Type="http://schemas.openxmlformats.org/officeDocument/2006/relationships/image" Target="../media/image442.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megalvov.prom.ua/p1062742983-preobrazovatel-ponizhayuschij-mp1584en.html" TargetMode="External"/><Relationship Id="rId601" Type="http://schemas.openxmlformats.org/officeDocument/2006/relationships/image" Target="../media/image463.jpg"/><Relationship Id="rId240" Type="http://schemas.openxmlformats.org/officeDocument/2006/relationships/image" Target="../media/image240.jpg"/><Relationship Id="rId478" Type="http://schemas.openxmlformats.org/officeDocument/2006/relationships/hyperlink" Target="https://www.youtube.com/watch?v=gVzP94XKDHo"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JsLxnQNLidI" TargetMode="External"/><Relationship Id="rId545" Type="http://schemas.openxmlformats.org/officeDocument/2006/relationships/image" Target="../media/image421.jpg"/><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s://www.youtube.com/watch?v=C0PANXGhh7Q&amp;t=2s" TargetMode="External"/><Relationship Id="rId405" Type="http://schemas.openxmlformats.org/officeDocument/2006/relationships/hyperlink" Target="https://github.com/rogerclarkmelbourne/Arduino_STM32/wiki" TargetMode="External"/><Relationship Id="rId447" Type="http://schemas.openxmlformats.org/officeDocument/2006/relationships/hyperlink" Target="https://www.youtube.com/watch?v=_TEF_CadZAc"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mysku.ru/blog/aliexpress/77908.html" TargetMode="External"/><Relationship Id="rId556" Type="http://schemas.openxmlformats.org/officeDocument/2006/relationships/hyperlink" Target="http://microsin.net/adminstuff/hardware/8-digit-led-frequency-counter-module-plj-8led.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watch?v=fiReKozE5bI&amp;t=2s"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www.junradio.com/index/si4703_fm_radio_i_arduino/0-388"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cxem.net/arduino/arduino72.php" TargetMode="External"/><Relationship Id="rId469" Type="http://schemas.openxmlformats.org/officeDocument/2006/relationships/hyperlink" Target="https://www.youtube.com/watch?v=5DVDkpYXhF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IGQtkY2su4k"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hyperlink" Target="http://megalvov.zzz.com.ua/pdf/XY-BT-Mini%20.pdf" TargetMode="External"/><Relationship Id="rId438" Type="http://schemas.openxmlformats.org/officeDocument/2006/relationships/hyperlink" Target="https://www.youtube.com/watch?v=8VpA_AzX0og&amp;t=35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unOlSeyA9ro" TargetMode="External"/><Relationship Id="rId505" Type="http://schemas.openxmlformats.org/officeDocument/2006/relationships/hyperlink" Target="http://megalvov.zzz.com.ua/pdf/kiw3312s_m.pdf"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image" Target="../media/image422.jpg"/><Relationship Id="rId589" Type="http://schemas.openxmlformats.org/officeDocument/2006/relationships/image" Target="../media/image451.jpg"/></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667</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672</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41413</xdr:colOff>
      <xdr:row>663</xdr:row>
      <xdr:rowOff>27105</xdr:rowOff>
    </xdr:from>
    <xdr:ext cx="1395996" cy="1046997"/>
    <xdr:pic>
      <xdr:nvPicPr>
        <xdr:cNvPr id="785" name="Рисунок 784"/>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674</xdr:row>
      <xdr:rowOff>58128</xdr:rowOff>
    </xdr:from>
    <xdr:ext cx="1341782" cy="1005777"/>
    <xdr:pic>
      <xdr:nvPicPr>
        <xdr:cNvPr id="794" name="Рисунок 793"/>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675</xdr:row>
      <xdr:rowOff>42759</xdr:rowOff>
    </xdr:from>
    <xdr:ext cx="1367598" cy="1025699"/>
    <xdr:pic>
      <xdr:nvPicPr>
        <xdr:cNvPr id="795" name="Рисунок 794"/>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678</xdr:row>
      <xdr:rowOff>54665</xdr:rowOff>
    </xdr:from>
    <xdr:ext cx="1400175" cy="997227"/>
    <xdr:pic>
      <xdr:nvPicPr>
        <xdr:cNvPr id="798" name="Рисунок 797"/>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676</xdr:row>
      <xdr:rowOff>33884</xdr:rowOff>
    </xdr:from>
    <xdr:ext cx="1393235" cy="1044926"/>
    <xdr:pic>
      <xdr:nvPicPr>
        <xdr:cNvPr id="210" name="Рисунок 209"/>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677</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6"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670</xdr:row>
      <xdr:rowOff>27105</xdr:rowOff>
    </xdr:from>
    <xdr:ext cx="1422796" cy="1056775"/>
    <xdr:pic>
      <xdr:nvPicPr>
        <xdr:cNvPr id="873" name="Рисунок 872"/>
        <xdr:cNvPicPr>
          <a:picLocks noChangeAspect="1"/>
        </xdr:cNvPicPr>
      </xdr:nvPicPr>
      <xdr:blipFill>
        <a:blip xmlns:r="http://schemas.openxmlformats.org/officeDocument/2006/relationships" r:embed="rId36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669</xdr:row>
      <xdr:rowOff>27214</xdr:rowOff>
    </xdr:from>
    <xdr:ext cx="1415143" cy="1047749"/>
    <xdr:pic>
      <xdr:nvPicPr>
        <xdr:cNvPr id="874" name="Рисунок 873"/>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4"/>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9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4"/>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1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20"/>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1"/>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5"/>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6"/>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6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7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1"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2"/>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5"/>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6"/>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7"/>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8"/>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10"/>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1"/>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2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5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6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673</xdr:row>
      <xdr:rowOff>34636</xdr:rowOff>
    </xdr:from>
    <xdr:to>
      <xdr:col>4</xdr:col>
      <xdr:colOff>1431635</xdr:colOff>
      <xdr:row>673</xdr:row>
      <xdr:rowOff>1082385</xdr:rowOff>
    </xdr:to>
    <xdr:pic>
      <xdr:nvPicPr>
        <xdr:cNvPr id="837" name="Рисунок 836"/>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70"/>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3"/>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9"/>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1350</v>
      </c>
      <c r="C1" s="71" t="s">
        <v>322</v>
      </c>
      <c r="D1" s="69">
        <f>(J1+29)*1.005</f>
        <v>29.144999999999996</v>
      </c>
      <c r="E1" s="72" t="s">
        <v>0</v>
      </c>
      <c r="F1" s="69">
        <f>J1*1.005</f>
        <v>0</v>
      </c>
      <c r="G1" s="106"/>
      <c r="H1" s="107" t="s">
        <v>5</v>
      </c>
      <c r="I1" s="88"/>
      <c r="J1" s="131">
        <f>SUM(J5:J694)</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1175</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932</v>
      </c>
      <c r="C14" s="33" t="s">
        <v>933</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1172</v>
      </c>
      <c r="C16" s="33" t="s">
        <v>1173</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2</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1119</v>
      </c>
      <c r="C21" s="30" t="s">
        <v>344</v>
      </c>
      <c r="G21" s="115">
        <v>13.99</v>
      </c>
      <c r="H21" s="116" t="s">
        <v>2</v>
      </c>
      <c r="I21" s="92"/>
      <c r="J21" s="19">
        <f t="shared" ref="J21:J26" si="1">I21*G21</f>
        <v>0</v>
      </c>
      <c r="K21" s="19"/>
      <c r="L21" s="187"/>
    </row>
    <row r="22" spans="1:14" ht="87" customHeight="1" x14ac:dyDescent="0.4">
      <c r="A22" s="156" t="s">
        <v>964</v>
      </c>
      <c r="B22" s="24"/>
      <c r="C22" s="1" t="s">
        <v>194</v>
      </c>
      <c r="G22" s="115">
        <v>52.99</v>
      </c>
      <c r="H22" s="116" t="s">
        <v>2</v>
      </c>
      <c r="I22" s="92"/>
      <c r="J22" s="19">
        <f t="shared" si="1"/>
        <v>0</v>
      </c>
      <c r="K22" s="19"/>
      <c r="L22" s="187"/>
    </row>
    <row r="23" spans="1:14" ht="87" customHeight="1" x14ac:dyDescent="0.4">
      <c r="A23" s="156" t="s">
        <v>1120</v>
      </c>
      <c r="C23" s="1" t="s">
        <v>193</v>
      </c>
      <c r="G23" s="115">
        <v>22.75</v>
      </c>
      <c r="H23" s="116" t="s">
        <v>2</v>
      </c>
      <c r="I23" s="92"/>
      <c r="J23" s="19">
        <f t="shared" si="1"/>
        <v>0</v>
      </c>
      <c r="K23" s="19"/>
      <c r="L23" s="187"/>
    </row>
    <row r="24" spans="1:14" ht="87" customHeight="1" x14ac:dyDescent="0.4">
      <c r="A24" s="156" t="s">
        <v>1121</v>
      </c>
      <c r="C24" s="1" t="s">
        <v>249</v>
      </c>
      <c r="G24" s="115">
        <v>19.75</v>
      </c>
      <c r="H24" s="116" t="s">
        <v>2</v>
      </c>
      <c r="I24" s="92"/>
      <c r="J24" s="19">
        <f t="shared" si="1"/>
        <v>0</v>
      </c>
      <c r="K24" s="19"/>
      <c r="L24" s="187"/>
    </row>
    <row r="25" spans="1:14" ht="87" customHeight="1" x14ac:dyDescent="0.4">
      <c r="A25" s="156" t="s">
        <v>1122</v>
      </c>
      <c r="C25" s="1" t="s">
        <v>262</v>
      </c>
      <c r="G25" s="115">
        <v>19.850000000000001</v>
      </c>
      <c r="H25" s="116" t="s">
        <v>2</v>
      </c>
      <c r="I25" s="92"/>
      <c r="J25" s="19">
        <f t="shared" si="1"/>
        <v>0</v>
      </c>
      <c r="K25" s="19"/>
      <c r="L25" s="187"/>
    </row>
    <row r="26" spans="1:14" s="24" customFormat="1" ht="87" customHeight="1" x14ac:dyDescent="0.4">
      <c r="A26" s="156" t="s">
        <v>1123</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1256</v>
      </c>
      <c r="C31" s="1" t="s">
        <v>1329</v>
      </c>
      <c r="G31" s="115">
        <v>324.5</v>
      </c>
      <c r="H31" s="123" t="s">
        <v>2</v>
      </c>
      <c r="I31" s="92"/>
      <c r="J31" s="19">
        <f>I31*G31</f>
        <v>0</v>
      </c>
      <c r="K31" s="19"/>
    </row>
    <row r="32" spans="1:14" ht="87" customHeight="1" x14ac:dyDescent="0.4">
      <c r="A32" s="156" t="s">
        <v>1328</v>
      </c>
      <c r="C32" s="1" t="s">
        <v>1330</v>
      </c>
      <c r="G32" s="115">
        <v>168.75</v>
      </c>
      <c r="H32" s="123" t="s">
        <v>2</v>
      </c>
      <c r="I32" s="92"/>
      <c r="J32" s="19">
        <f>I32*G32</f>
        <v>0</v>
      </c>
      <c r="K32" s="19"/>
    </row>
    <row r="33" spans="1:16" ht="87" customHeight="1" x14ac:dyDescent="0.4">
      <c r="A33" s="156" t="s">
        <v>1088</v>
      </c>
      <c r="C33" s="1" t="s">
        <v>1089</v>
      </c>
      <c r="G33" s="115">
        <v>299.7</v>
      </c>
      <c r="H33" s="123" t="s">
        <v>2</v>
      </c>
      <c r="I33" s="92"/>
      <c r="J33" s="19">
        <f t="shared" si="2"/>
        <v>0</v>
      </c>
      <c r="K33" s="19"/>
    </row>
    <row r="34" spans="1:16" ht="87" customHeight="1" x14ac:dyDescent="0.4">
      <c r="A34" s="156" t="s">
        <v>1294</v>
      </c>
      <c r="C34" s="1" t="s">
        <v>1295</v>
      </c>
      <c r="G34" s="115">
        <v>319.95</v>
      </c>
      <c r="H34" s="116" t="s">
        <v>6</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911</v>
      </c>
      <c r="C36" s="40" t="s">
        <v>1255</v>
      </c>
      <c r="G36" s="115">
        <v>63.95</v>
      </c>
      <c r="H36" s="123" t="s">
        <v>2</v>
      </c>
      <c r="I36" s="92"/>
      <c r="J36" s="19">
        <f t="shared" si="2"/>
        <v>0</v>
      </c>
      <c r="K36" s="19"/>
    </row>
    <row r="37" spans="1:16" ht="87" customHeight="1" x14ac:dyDescent="0.4">
      <c r="A37" s="217" t="s">
        <v>1282</v>
      </c>
      <c r="C37" s="30" t="s">
        <v>1283</v>
      </c>
      <c r="G37" s="115">
        <v>187</v>
      </c>
      <c r="H37" s="123" t="s">
        <v>2</v>
      </c>
      <c r="I37" s="92"/>
      <c r="J37" s="19">
        <f t="shared" si="2"/>
        <v>0</v>
      </c>
      <c r="K37" s="19"/>
      <c r="L37" s="78"/>
    </row>
    <row r="38" spans="1:16" ht="87" customHeight="1" x14ac:dyDescent="0.4">
      <c r="A38" s="156" t="s">
        <v>332</v>
      </c>
      <c r="C38" s="1" t="s">
        <v>824</v>
      </c>
      <c r="G38" s="115">
        <v>59.95</v>
      </c>
      <c r="H38" s="123" t="s">
        <v>2</v>
      </c>
      <c r="I38" s="92"/>
      <c r="J38" s="19">
        <f t="shared" si="2"/>
        <v>0</v>
      </c>
      <c r="K38" s="19"/>
    </row>
    <row r="39" spans="1:16" ht="87" customHeight="1" x14ac:dyDescent="0.4">
      <c r="A39" s="156" t="s">
        <v>1331</v>
      </c>
      <c r="C39" s="30" t="s">
        <v>1332</v>
      </c>
      <c r="G39" s="115">
        <v>274.95</v>
      </c>
      <c r="H39" s="123" t="s">
        <v>2</v>
      </c>
      <c r="I39" s="92"/>
      <c r="J39" s="19">
        <f>I39*G39</f>
        <v>0</v>
      </c>
      <c r="K39" s="19"/>
    </row>
    <row r="40" spans="1:16" ht="87" customHeight="1" x14ac:dyDescent="0.4">
      <c r="A40" s="156" t="s">
        <v>992</v>
      </c>
      <c r="C40" s="174" t="s">
        <v>993</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880</v>
      </c>
      <c r="C43" s="73" t="s">
        <v>896</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1053</v>
      </c>
      <c r="D45" s="8"/>
      <c r="G45" s="124"/>
      <c r="H45" s="125"/>
      <c r="I45" s="95"/>
      <c r="J45" s="20"/>
      <c r="K45" s="20"/>
      <c r="L45" s="182"/>
      <c r="M45" s="55"/>
      <c r="N45" s="55"/>
    </row>
    <row r="46" spans="1:16" ht="87" customHeight="1" x14ac:dyDescent="0.4">
      <c r="A46" s="146" t="s">
        <v>770</v>
      </c>
      <c r="C46" s="170" t="s">
        <v>953</v>
      </c>
      <c r="G46" s="115">
        <v>12.99</v>
      </c>
      <c r="H46" s="116" t="s">
        <v>6</v>
      </c>
      <c r="I46" s="92"/>
      <c r="J46" s="19">
        <f>I46*G46</f>
        <v>0</v>
      </c>
      <c r="K46" s="19"/>
      <c r="N46" s="79"/>
      <c r="O46" s="11"/>
      <c r="P46" s="11"/>
    </row>
    <row r="47" spans="1:16" ht="87" customHeight="1" x14ac:dyDescent="0.4">
      <c r="A47" s="146" t="s">
        <v>1167</v>
      </c>
      <c r="C47" s="179" t="s">
        <v>1168</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1303</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1010</v>
      </c>
      <c r="C51" s="60" t="s">
        <v>1230</v>
      </c>
      <c r="G51" s="115">
        <v>59.79</v>
      </c>
      <c r="H51" s="116" t="s">
        <v>2</v>
      </c>
      <c r="I51" s="92"/>
      <c r="J51" s="19">
        <f>I51*G51</f>
        <v>0</v>
      </c>
      <c r="K51" s="78"/>
      <c r="M51" s="23"/>
    </row>
    <row r="52" spans="1:14" ht="87" customHeight="1" x14ac:dyDescent="0.4">
      <c r="A52" s="146" t="s">
        <v>1059</v>
      </c>
      <c r="C52" s="60" t="s">
        <v>1308</v>
      </c>
      <c r="G52" s="115">
        <v>38.75</v>
      </c>
      <c r="H52" s="116" t="s">
        <v>2</v>
      </c>
      <c r="I52" s="92"/>
      <c r="J52" s="19">
        <f>I52*G52</f>
        <v>0</v>
      </c>
      <c r="K52" s="78"/>
      <c r="M52" s="168"/>
    </row>
    <row r="53" spans="1:14" ht="87" customHeight="1" x14ac:dyDescent="0.4">
      <c r="A53" s="146" t="s">
        <v>1304</v>
      </c>
      <c r="C53" s="60" t="s">
        <v>1305</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1242</v>
      </c>
      <c r="C57" s="33" t="s">
        <v>1243</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1314</v>
      </c>
      <c r="D60" s="33"/>
      <c r="G60" s="117">
        <v>89.95</v>
      </c>
      <c r="H60" s="123" t="s">
        <v>2</v>
      </c>
      <c r="I60" s="93"/>
      <c r="J60" s="34">
        <f t="shared" si="3"/>
        <v>0</v>
      </c>
      <c r="K60" s="34"/>
      <c r="L60" s="186"/>
      <c r="M60" s="57"/>
      <c r="N60" s="57"/>
    </row>
    <row r="61" spans="1:14" s="24" customFormat="1" ht="87" customHeight="1" x14ac:dyDescent="0.4">
      <c r="A61" s="157" t="s">
        <v>1164</v>
      </c>
      <c r="C61" s="49" t="s">
        <v>334</v>
      </c>
      <c r="D61" s="33"/>
      <c r="G61" s="117">
        <v>42.45</v>
      </c>
      <c r="H61" s="123" t="s">
        <v>2</v>
      </c>
      <c r="I61" s="93"/>
      <c r="J61" s="34">
        <f t="shared" si="3"/>
        <v>0</v>
      </c>
      <c r="K61" s="34"/>
      <c r="L61" s="186"/>
      <c r="M61" s="57"/>
      <c r="N61" s="57"/>
    </row>
    <row r="62" spans="1:14" ht="87" customHeight="1" x14ac:dyDescent="0.4">
      <c r="A62" s="156" t="s">
        <v>1165</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1068</v>
      </c>
      <c r="C65" s="31" t="s">
        <v>1069</v>
      </c>
      <c r="G65" s="115">
        <v>91.95</v>
      </c>
      <c r="H65" s="116" t="s">
        <v>2</v>
      </c>
      <c r="I65" s="92"/>
      <c r="J65" s="19">
        <f>I65*G65</f>
        <v>0</v>
      </c>
      <c r="K65" s="19"/>
      <c r="L65" s="185"/>
    </row>
    <row r="66" spans="1:15" ht="87" customHeight="1" x14ac:dyDescent="0.4">
      <c r="A66" s="156" t="s">
        <v>233</v>
      </c>
      <c r="C66" s="1" t="s">
        <v>1067</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1188</v>
      </c>
      <c r="G71" s="115">
        <v>149.94999999999999</v>
      </c>
      <c r="H71" s="116" t="s">
        <v>2</v>
      </c>
      <c r="I71" s="92"/>
      <c r="J71" s="19">
        <f>I71*G71</f>
        <v>0</v>
      </c>
      <c r="K71" s="19"/>
      <c r="N71" s="78"/>
      <c r="O71" s="11"/>
    </row>
    <row r="72" spans="1:15" ht="87" customHeight="1" x14ac:dyDescent="0.4">
      <c r="A72" s="146" t="s">
        <v>1189</v>
      </c>
      <c r="C72" s="1" t="s">
        <v>1190</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1085</v>
      </c>
      <c r="D81" s="8"/>
      <c r="G81" s="124"/>
      <c r="H81" s="122"/>
      <c r="I81" s="95"/>
      <c r="J81" s="20"/>
      <c r="K81" s="20"/>
      <c r="L81" s="190"/>
      <c r="M81" s="55"/>
      <c r="N81" s="63"/>
    </row>
    <row r="82" spans="1:16" ht="87" customHeight="1" x14ac:dyDescent="0.4">
      <c r="A82" s="156" t="s">
        <v>315</v>
      </c>
      <c r="C82" s="1" t="s">
        <v>1098</v>
      </c>
      <c r="G82" s="115">
        <v>123.95</v>
      </c>
      <c r="H82" s="116" t="s">
        <v>6</v>
      </c>
      <c r="I82" s="92"/>
      <c r="J82" s="19">
        <f t="shared" ref="J82:J89" si="5">I82*G82</f>
        <v>0</v>
      </c>
      <c r="K82" s="19"/>
      <c r="N82" s="79"/>
      <c r="O82" s="11"/>
    </row>
    <row r="83" spans="1:16" ht="87" customHeight="1" x14ac:dyDescent="0.4">
      <c r="A83" s="156" t="s">
        <v>1099</v>
      </c>
      <c r="C83" s="1" t="s">
        <v>1100</v>
      </c>
      <c r="G83" s="115">
        <v>86.95</v>
      </c>
      <c r="H83" s="116" t="s">
        <v>6</v>
      </c>
      <c r="I83" s="92"/>
      <c r="J83" s="19">
        <f t="shared" si="5"/>
        <v>0</v>
      </c>
      <c r="K83" s="19"/>
      <c r="N83" s="78"/>
      <c r="O83" s="11"/>
    </row>
    <row r="84" spans="1:16" ht="87" customHeight="1" x14ac:dyDescent="0.4">
      <c r="A84" s="156" t="s">
        <v>316</v>
      </c>
      <c r="C84" s="1" t="s">
        <v>1196</v>
      </c>
      <c r="G84" s="115">
        <v>87.95</v>
      </c>
      <c r="H84" s="116" t="s">
        <v>6</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923</v>
      </c>
      <c r="C86" s="22" t="s">
        <v>1333</v>
      </c>
      <c r="G86" s="115">
        <v>90.99</v>
      </c>
      <c r="H86" s="116" t="s">
        <v>6</v>
      </c>
      <c r="I86" s="92"/>
      <c r="J86" s="19">
        <f t="shared" si="5"/>
        <v>0</v>
      </c>
      <c r="K86" s="19"/>
      <c r="L86" s="192"/>
      <c r="P86" s="168"/>
    </row>
    <row r="87" spans="1:16" ht="87" customHeight="1" x14ac:dyDescent="0.4">
      <c r="A87" s="156" t="s">
        <v>924</v>
      </c>
      <c r="C87" s="171" t="s">
        <v>1135</v>
      </c>
      <c r="G87" s="115">
        <v>149.94999999999999</v>
      </c>
      <c r="H87" s="116" t="s">
        <v>6</v>
      </c>
      <c r="I87" s="92"/>
      <c r="J87" s="19">
        <f t="shared" si="5"/>
        <v>0</v>
      </c>
      <c r="K87" s="19"/>
    </row>
    <row r="88" spans="1:16" ht="87" customHeight="1" x14ac:dyDescent="0.4">
      <c r="A88" s="156" t="s">
        <v>937</v>
      </c>
      <c r="C88" s="30" t="s">
        <v>938</v>
      </c>
      <c r="G88" s="115">
        <v>15.95</v>
      </c>
      <c r="H88" s="116" t="s">
        <v>1</v>
      </c>
      <c r="I88" s="92"/>
      <c r="J88" s="19">
        <f t="shared" si="5"/>
        <v>0</v>
      </c>
      <c r="K88" s="19"/>
    </row>
    <row r="89" spans="1:16" ht="87" customHeight="1" x14ac:dyDescent="0.4">
      <c r="A89" s="156" t="s">
        <v>669</v>
      </c>
      <c r="C89" s="30" t="s">
        <v>939</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1026</v>
      </c>
      <c r="C92" s="13" t="s">
        <v>1025</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1244</v>
      </c>
      <c r="C94" s="215" t="s">
        <v>1245</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1191</v>
      </c>
      <c r="C99" s="13" t="s">
        <v>1241</v>
      </c>
      <c r="D99" s="13"/>
      <c r="G99" s="115">
        <v>1037.5</v>
      </c>
      <c r="H99" s="116" t="s">
        <v>1</v>
      </c>
      <c r="I99" s="92"/>
      <c r="J99" s="19">
        <f>I99*G99</f>
        <v>0</v>
      </c>
      <c r="K99" s="19"/>
      <c r="L99" s="193"/>
    </row>
    <row r="100" spans="1:18" ht="87.75" customHeight="1" x14ac:dyDescent="0.4">
      <c r="A100" s="156" t="s">
        <v>1011</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895</v>
      </c>
      <c r="G104" s="115">
        <v>19.5</v>
      </c>
      <c r="H104" s="116" t="s">
        <v>1</v>
      </c>
      <c r="I104" s="92"/>
      <c r="J104" s="19">
        <f t="shared" ref="J104:J135" si="6">I104*G104</f>
        <v>0</v>
      </c>
      <c r="K104" s="19"/>
    </row>
    <row r="105" spans="1:18" ht="87" customHeight="1" x14ac:dyDescent="0.4">
      <c r="A105" s="156" t="s">
        <v>894</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1013</v>
      </c>
      <c r="C108" s="1" t="s">
        <v>1014</v>
      </c>
      <c r="G108" s="115">
        <v>59.27</v>
      </c>
      <c r="H108" s="116" t="s">
        <v>1</v>
      </c>
      <c r="I108" s="92"/>
      <c r="J108" s="19">
        <f>I108*G108</f>
        <v>0</v>
      </c>
      <c r="K108" s="19"/>
      <c r="L108" s="195"/>
      <c r="M108" s="23"/>
    </row>
    <row r="109" spans="1:18" ht="87" customHeight="1" x14ac:dyDescent="0.4">
      <c r="A109" s="156" t="s">
        <v>962</v>
      </c>
      <c r="C109" s="1" t="s">
        <v>963</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1102</v>
      </c>
      <c r="C115" s="1" t="s">
        <v>1103</v>
      </c>
      <c r="G115" s="115">
        <v>21.38</v>
      </c>
      <c r="H115" s="116" t="s">
        <v>1</v>
      </c>
      <c r="I115" s="92"/>
      <c r="J115" s="19">
        <f t="shared" si="6"/>
        <v>0</v>
      </c>
      <c r="K115" s="19"/>
    </row>
    <row r="116" spans="1:21" ht="87" customHeight="1" x14ac:dyDescent="0.4">
      <c r="A116" s="156" t="s">
        <v>960</v>
      </c>
      <c r="C116" s="1" t="s">
        <v>961</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1174</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1006</v>
      </c>
      <c r="C122" s="1" t="s">
        <v>1007</v>
      </c>
      <c r="G122" s="115">
        <v>26.99</v>
      </c>
      <c r="H122" s="116" t="s">
        <v>6</v>
      </c>
      <c r="I122" s="92"/>
      <c r="J122" s="19">
        <f t="shared" si="6"/>
        <v>0</v>
      </c>
      <c r="K122" s="19"/>
    </row>
    <row r="123" spans="1:21" ht="87" customHeight="1" x14ac:dyDescent="0.4">
      <c r="A123" s="156" t="s">
        <v>1008</v>
      </c>
      <c r="C123" s="1" t="s">
        <v>1009</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1271</v>
      </c>
      <c r="G125" s="115">
        <v>5.95</v>
      </c>
      <c r="H125" s="116" t="s">
        <v>1</v>
      </c>
      <c r="I125" s="92"/>
      <c r="J125" s="19">
        <f t="shared" si="6"/>
        <v>0</v>
      </c>
      <c r="K125" s="19"/>
      <c r="L125" s="185"/>
    </row>
    <row r="126" spans="1:21" ht="87" customHeight="1" x14ac:dyDescent="0.4">
      <c r="A126" s="156" t="s">
        <v>495</v>
      </c>
      <c r="C126" s="1" t="s">
        <v>1272</v>
      </c>
      <c r="G126" s="115">
        <v>13.99</v>
      </c>
      <c r="H126" s="116" t="s">
        <v>1</v>
      </c>
      <c r="I126" s="92"/>
      <c r="J126" s="19">
        <f t="shared" si="6"/>
        <v>0</v>
      </c>
      <c r="K126" s="19"/>
      <c r="L126" s="185"/>
    </row>
    <row r="127" spans="1:21" ht="87" customHeight="1" x14ac:dyDescent="0.4">
      <c r="A127" s="156" t="s">
        <v>1273</v>
      </c>
      <c r="C127" s="174" t="s">
        <v>1274</v>
      </c>
      <c r="G127" s="115">
        <v>35.950000000000003</v>
      </c>
      <c r="H127" s="116" t="s">
        <v>1</v>
      </c>
      <c r="I127" s="92"/>
      <c r="J127" s="19">
        <f>I127*G127</f>
        <v>0</v>
      </c>
      <c r="K127" s="19"/>
      <c r="L127" s="185"/>
    </row>
    <row r="128" spans="1:21" ht="87" customHeight="1" x14ac:dyDescent="0.4">
      <c r="A128" s="156" t="s">
        <v>314</v>
      </c>
      <c r="C128" s="1" t="s">
        <v>823</v>
      </c>
      <c r="G128" s="115">
        <v>25.8</v>
      </c>
      <c r="H128" s="116" t="s">
        <v>1</v>
      </c>
      <c r="I128" s="92"/>
      <c r="J128" s="19">
        <f t="shared" si="6"/>
        <v>0</v>
      </c>
      <c r="K128" s="19"/>
      <c r="L128" s="185"/>
    </row>
    <row r="129" spans="1:14" ht="87" customHeight="1" x14ac:dyDescent="0.4">
      <c r="A129" s="146" t="s">
        <v>839</v>
      </c>
      <c r="C129" s="1" t="s">
        <v>840</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1297</v>
      </c>
      <c r="G135" s="115">
        <v>19.95</v>
      </c>
      <c r="H135" s="118" t="s">
        <v>1</v>
      </c>
      <c r="I135" s="92"/>
      <c r="J135" s="19">
        <f t="shared" si="6"/>
        <v>0</v>
      </c>
      <c r="K135" s="19"/>
      <c r="L135" s="185"/>
      <c r="M135" s="168"/>
    </row>
    <row r="136" spans="1:14" ht="87" customHeight="1" x14ac:dyDescent="0.4">
      <c r="A136" s="156" t="s">
        <v>1298</v>
      </c>
      <c r="C136" s="1" t="s">
        <v>1299</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989</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990</v>
      </c>
      <c r="D139" s="33"/>
      <c r="G139" s="117">
        <v>21.95</v>
      </c>
      <c r="H139" s="118" t="s">
        <v>1</v>
      </c>
      <c r="I139" s="93"/>
      <c r="J139" s="34">
        <f t="shared" si="7"/>
        <v>0</v>
      </c>
      <c r="K139" s="34"/>
      <c r="L139" s="197"/>
      <c r="M139" s="57"/>
      <c r="N139" s="57"/>
    </row>
    <row r="140" spans="1:14" s="24" customFormat="1" ht="87" customHeight="1" x14ac:dyDescent="0.4">
      <c r="A140" s="156" t="s">
        <v>358</v>
      </c>
      <c r="B140"/>
      <c r="C140" s="1" t="s">
        <v>991</v>
      </c>
      <c r="D140" s="33"/>
      <c r="G140" s="117">
        <v>51.55</v>
      </c>
      <c r="H140" s="118" t="s">
        <v>1</v>
      </c>
      <c r="I140" s="93"/>
      <c r="J140" s="34">
        <f t="shared" si="7"/>
        <v>0</v>
      </c>
      <c r="L140" s="185"/>
      <c r="M140" s="84"/>
      <c r="N140" s="57"/>
    </row>
    <row r="141" spans="1:14" s="24" customFormat="1" ht="87" customHeight="1" x14ac:dyDescent="0.4">
      <c r="A141" s="164" t="s">
        <v>825</v>
      </c>
      <c r="C141" s="33" t="s">
        <v>1302</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1181</v>
      </c>
      <c r="G144" s="115">
        <v>134.97</v>
      </c>
      <c r="H144" s="118" t="s">
        <v>1</v>
      </c>
      <c r="I144" s="92"/>
      <c r="J144" s="19">
        <f t="shared" si="7"/>
        <v>0</v>
      </c>
      <c r="K144" s="19"/>
    </row>
    <row r="145" spans="1:19" ht="87" customHeight="1" x14ac:dyDescent="0.4">
      <c r="A145" s="156" t="s">
        <v>1091</v>
      </c>
      <c r="C145" s="1" t="s">
        <v>1092</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15.45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8" t="s">
        <v>1</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1169</v>
      </c>
      <c r="C155" s="1" t="s">
        <v>1170</v>
      </c>
      <c r="G155" s="115">
        <v>38.35</v>
      </c>
      <c r="H155" s="118" t="s">
        <v>1</v>
      </c>
      <c r="I155" s="92"/>
      <c r="J155" s="19">
        <f>I155*G155</f>
        <v>0</v>
      </c>
      <c r="K155" s="19"/>
      <c r="L155" s="185"/>
    </row>
    <row r="156" spans="1:19" ht="87" customHeight="1" x14ac:dyDescent="0.4">
      <c r="A156" s="156" t="s">
        <v>950</v>
      </c>
      <c r="C156" s="1" t="s">
        <v>951</v>
      </c>
      <c r="G156" s="115">
        <v>6.89</v>
      </c>
      <c r="H156" s="116" t="s">
        <v>6</v>
      </c>
      <c r="I156" s="92"/>
      <c r="J156" s="19">
        <f t="shared" si="7"/>
        <v>0</v>
      </c>
      <c r="K156" s="19"/>
      <c r="L156" s="191"/>
    </row>
    <row r="157" spans="1:19" ht="87" customHeight="1" x14ac:dyDescent="0.4">
      <c r="A157" s="156" t="s">
        <v>532</v>
      </c>
      <c r="C157" s="1" t="s">
        <v>952</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826</v>
      </c>
      <c r="C160" s="1" t="s">
        <v>827</v>
      </c>
      <c r="G160" s="115">
        <v>52.35</v>
      </c>
      <c r="H160" s="116" t="s">
        <v>1</v>
      </c>
      <c r="I160" s="76"/>
      <c r="J160" s="19">
        <f>I160*G160</f>
        <v>0</v>
      </c>
      <c r="K160" s="19"/>
      <c r="L160" s="185"/>
      <c r="N160" s="78"/>
      <c r="O160" s="36"/>
    </row>
    <row r="161" spans="1:29" ht="87" customHeight="1" x14ac:dyDescent="0.4">
      <c r="A161" s="146" t="s">
        <v>877</v>
      </c>
      <c r="C161" s="1" t="s">
        <v>1208</v>
      </c>
      <c r="G161" s="115">
        <v>152.5</v>
      </c>
      <c r="H161" s="116" t="s">
        <v>1</v>
      </c>
      <c r="I161" s="76"/>
      <c r="J161" s="19">
        <f>I161*G161</f>
        <v>0</v>
      </c>
      <c r="K161" s="19"/>
      <c r="L161" s="185"/>
      <c r="N161" s="23"/>
      <c r="O161" s="36"/>
    </row>
    <row r="162" spans="1:29" ht="87" customHeight="1" x14ac:dyDescent="0.4">
      <c r="A162" s="146" t="s">
        <v>878</v>
      </c>
      <c r="C162" s="1" t="s">
        <v>1207</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807</v>
      </c>
      <c r="C165" s="1" t="s">
        <v>764</v>
      </c>
      <c r="G165" s="115">
        <v>45.85</v>
      </c>
      <c r="H165" s="116" t="s">
        <v>1</v>
      </c>
      <c r="I165" s="76"/>
      <c r="J165" s="19">
        <f t="shared" si="8"/>
        <v>0</v>
      </c>
      <c r="K165" s="19"/>
      <c r="L165" s="185"/>
      <c r="M165" s="85"/>
    </row>
    <row r="166" spans="1:29" ht="87" customHeight="1" x14ac:dyDescent="0.4">
      <c r="A166" s="146" t="s">
        <v>808</v>
      </c>
      <c r="C166" s="1" t="s">
        <v>916</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1116</v>
      </c>
      <c r="C168" s="1" t="s">
        <v>1117</v>
      </c>
      <c r="G168" s="115">
        <v>79.97</v>
      </c>
      <c r="H168" s="116" t="s">
        <v>1</v>
      </c>
      <c r="I168" s="76"/>
      <c r="J168" s="19">
        <f>I168*G168</f>
        <v>0</v>
      </c>
      <c r="K168" s="19"/>
      <c r="L168" s="185"/>
      <c r="M168" s="85"/>
    </row>
    <row r="169" spans="1:29" ht="87" customHeight="1" x14ac:dyDescent="0.4">
      <c r="A169" s="166" t="s">
        <v>852</v>
      </c>
      <c r="C169" s="1" t="s">
        <v>853</v>
      </c>
      <c r="G169" s="115">
        <v>75.75</v>
      </c>
      <c r="H169" s="116" t="s">
        <v>1</v>
      </c>
      <c r="I169" s="76"/>
      <c r="J169" s="19">
        <f t="shared" si="8"/>
        <v>0</v>
      </c>
      <c r="L169" s="185"/>
      <c r="M169" s="79"/>
      <c r="O169" s="19"/>
      <c r="X169" s="175"/>
      <c r="AA169" s="176"/>
      <c r="AC169" s="134"/>
    </row>
    <row r="170" spans="1:29" ht="87" customHeight="1" x14ac:dyDescent="0.4">
      <c r="A170" s="166" t="s">
        <v>854</v>
      </c>
      <c r="C170" s="1" t="s">
        <v>855</v>
      </c>
      <c r="G170" s="115">
        <v>39.950000000000003</v>
      </c>
      <c r="H170" s="116" t="s">
        <v>1</v>
      </c>
      <c r="I170" s="76"/>
      <c r="J170" s="19">
        <f t="shared" si="8"/>
        <v>0</v>
      </c>
      <c r="K170" s="19"/>
      <c r="L170" s="185"/>
      <c r="M170" s="176"/>
      <c r="W170" s="177"/>
    </row>
    <row r="171" spans="1:29" ht="87" customHeight="1" x14ac:dyDescent="0.4">
      <c r="A171" s="166" t="s">
        <v>889</v>
      </c>
      <c r="C171" s="1" t="s">
        <v>890</v>
      </c>
      <c r="G171" s="115">
        <v>38.75</v>
      </c>
      <c r="H171" s="116" t="s">
        <v>1</v>
      </c>
      <c r="I171" s="76"/>
      <c r="J171" s="19">
        <f t="shared" si="8"/>
        <v>0</v>
      </c>
      <c r="K171" s="19"/>
      <c r="L171" s="200"/>
      <c r="M171" s="176"/>
    </row>
    <row r="172" spans="1:29" ht="87" customHeight="1" x14ac:dyDescent="0.4">
      <c r="A172" s="160" t="s">
        <v>1081</v>
      </c>
      <c r="C172" s="1" t="s">
        <v>1082</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1130</v>
      </c>
      <c r="L173" s="193"/>
    </row>
    <row r="174" spans="1:29" ht="87" customHeight="1" x14ac:dyDescent="0.4">
      <c r="A174" s="156" t="s">
        <v>148</v>
      </c>
      <c r="C174" s="1" t="s">
        <v>527</v>
      </c>
      <c r="G174" s="115">
        <v>6.75</v>
      </c>
      <c r="H174" s="116" t="s">
        <v>1</v>
      </c>
      <c r="I174" s="76"/>
      <c r="J174" s="19">
        <f t="shared" si="8"/>
        <v>0</v>
      </c>
      <c r="K174" s="168" t="s">
        <v>1130</v>
      </c>
    </row>
    <row r="175" spans="1:29" s="9" customFormat="1" ht="24" customHeight="1" x14ac:dyDescent="0.4">
      <c r="A175" s="155"/>
      <c r="C175" s="10" t="s">
        <v>1257</v>
      </c>
      <c r="D175" s="10"/>
      <c r="G175" s="120"/>
      <c r="H175" s="114"/>
      <c r="I175" s="94"/>
      <c r="J175" s="135"/>
      <c r="K175" s="135"/>
      <c r="L175" s="183"/>
      <c r="M175" s="56"/>
      <c r="N175" s="56"/>
    </row>
    <row r="176" spans="1:29" ht="87" customHeight="1" x14ac:dyDescent="0.4">
      <c r="A176" s="156" t="s">
        <v>1087</v>
      </c>
      <c r="C176" s="1" t="s">
        <v>1086</v>
      </c>
      <c r="G176" s="115">
        <v>85.95</v>
      </c>
      <c r="H176" s="116" t="s">
        <v>1</v>
      </c>
      <c r="I176" s="77"/>
      <c r="J176" s="19">
        <f>I176*G176</f>
        <v>0</v>
      </c>
      <c r="K176" s="19"/>
    </row>
    <row r="177" spans="1:21" ht="87" customHeight="1" x14ac:dyDescent="0.4">
      <c r="A177" s="156" t="s">
        <v>994</v>
      </c>
      <c r="C177" s="1" t="s">
        <v>1300</v>
      </c>
      <c r="G177" s="115">
        <v>129.75</v>
      </c>
      <c r="H177" s="116" t="s">
        <v>1</v>
      </c>
      <c r="I177" s="77"/>
      <c r="J177" s="19">
        <f>I177*G177</f>
        <v>0</v>
      </c>
      <c r="K177" s="19"/>
    </row>
    <row r="178" spans="1:21" ht="87" customHeight="1" x14ac:dyDescent="0.4">
      <c r="A178" s="156" t="s">
        <v>983</v>
      </c>
      <c r="C178" s="1" t="s">
        <v>1301</v>
      </c>
      <c r="G178" s="115">
        <v>149.75</v>
      </c>
      <c r="H178" s="116" t="s">
        <v>1</v>
      </c>
      <c r="I178" s="77"/>
      <c r="J178" s="19">
        <f>I178*G178</f>
        <v>0</v>
      </c>
      <c r="K178" s="19"/>
      <c r="L178" s="191"/>
    </row>
    <row r="179" spans="1:21" ht="87" customHeight="1" x14ac:dyDescent="0.4">
      <c r="A179" s="165" t="s">
        <v>892</v>
      </c>
      <c r="C179" s="139" t="s">
        <v>893</v>
      </c>
      <c r="G179" s="117">
        <v>629.99</v>
      </c>
      <c r="H179" s="123" t="s">
        <v>6</v>
      </c>
      <c r="I179" s="77"/>
      <c r="J179" s="19">
        <f>I179*G179</f>
        <v>0</v>
      </c>
      <c r="K179" s="19"/>
      <c r="L179" s="185"/>
      <c r="M179" s="79"/>
      <c r="N179" s="23"/>
      <c r="O179" s="169"/>
    </row>
    <row r="180" spans="1:21" ht="87" customHeight="1" x14ac:dyDescent="0.4">
      <c r="A180" s="165" t="s">
        <v>1258</v>
      </c>
      <c r="C180" s="139" t="s">
        <v>1259</v>
      </c>
      <c r="G180" s="115">
        <v>164.95</v>
      </c>
      <c r="H180" s="116" t="s">
        <v>2</v>
      </c>
      <c r="I180" s="77"/>
      <c r="J180" s="19">
        <f>I180*G180</f>
        <v>0</v>
      </c>
      <c r="K180" s="19"/>
      <c r="L180" s="185"/>
      <c r="M180" s="79"/>
    </row>
    <row r="181" spans="1:21" s="9" customFormat="1" ht="24" customHeight="1" x14ac:dyDescent="0.4">
      <c r="A181" s="155"/>
      <c r="C181" s="10" t="s">
        <v>891</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925</v>
      </c>
      <c r="C193" s="1" t="s">
        <v>926</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940</v>
      </c>
      <c r="C201" s="40" t="s">
        <v>954</v>
      </c>
      <c r="G201" s="115">
        <v>274.75</v>
      </c>
      <c r="H201" s="116" t="s">
        <v>6</v>
      </c>
      <c r="I201" s="92"/>
      <c r="J201" s="19">
        <f t="shared" si="10"/>
        <v>0</v>
      </c>
      <c r="R201" s="19"/>
      <c r="S201" s="23"/>
      <c r="T201" s="11"/>
      <c r="U201" s="11"/>
    </row>
    <row r="202" spans="1:21" ht="87" customHeight="1" x14ac:dyDescent="0.4">
      <c r="A202" s="156" t="s">
        <v>663</v>
      </c>
      <c r="C202" s="39" t="s">
        <v>1347</v>
      </c>
      <c r="G202" s="115">
        <v>34.99</v>
      </c>
      <c r="H202" s="116" t="s">
        <v>1</v>
      </c>
      <c r="I202" s="92"/>
      <c r="J202" s="19">
        <f>I202*G202</f>
        <v>0</v>
      </c>
      <c r="R202" s="19"/>
      <c r="S202" s="85"/>
      <c r="T202" s="11"/>
      <c r="U202" s="11"/>
    </row>
    <row r="203" spans="1:21" ht="87" customHeight="1" x14ac:dyDescent="0.4">
      <c r="A203" s="156" t="s">
        <v>231</v>
      </c>
      <c r="C203" s="40" t="s">
        <v>1348</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1114</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956</v>
      </c>
      <c r="C209" s="172" t="s">
        <v>957</v>
      </c>
      <c r="G209" s="115">
        <v>129.94999999999999</v>
      </c>
      <c r="H209" s="116" t="s">
        <v>1</v>
      </c>
      <c r="I209" s="92"/>
      <c r="J209" s="19">
        <f t="shared" si="11"/>
        <v>0</v>
      </c>
      <c r="K209" s="168"/>
      <c r="L209" s="185"/>
      <c r="N209" s="78"/>
    </row>
    <row r="210" spans="1:14" ht="87" customHeight="1" x14ac:dyDescent="0.4">
      <c r="A210" s="156" t="s">
        <v>654</v>
      </c>
      <c r="C210" s="172" t="s">
        <v>982</v>
      </c>
      <c r="G210" s="115">
        <v>218.95</v>
      </c>
      <c r="H210" s="116" t="s">
        <v>1</v>
      </c>
      <c r="I210" s="92"/>
      <c r="J210" s="19">
        <f t="shared" si="11"/>
        <v>0</v>
      </c>
      <c r="K210" s="19"/>
      <c r="N210" s="78"/>
    </row>
    <row r="211" spans="1:14" ht="87" customHeight="1" x14ac:dyDescent="0.4">
      <c r="A211" s="156" t="s">
        <v>1057</v>
      </c>
      <c r="C211" s="172" t="s">
        <v>1058</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1136</v>
      </c>
      <c r="C214" s="211" t="s">
        <v>1137</v>
      </c>
      <c r="G214" s="115">
        <v>24.5</v>
      </c>
      <c r="H214" s="116" t="s">
        <v>1</v>
      </c>
      <c r="I214" s="92"/>
      <c r="J214" s="19">
        <f>I214*G214</f>
        <v>0</v>
      </c>
      <c r="K214" s="19"/>
      <c r="L214" s="185"/>
      <c r="N214" s="140"/>
    </row>
    <row r="215" spans="1:14" ht="87" customHeight="1" x14ac:dyDescent="0.4">
      <c r="A215" s="146" t="s">
        <v>874</v>
      </c>
      <c r="C215" s="40" t="s">
        <v>875</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22.95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832</v>
      </c>
      <c r="C227" s="1" t="s">
        <v>833</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1187</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1176</v>
      </c>
      <c r="G231" s="115">
        <v>18.149999999999999</v>
      </c>
      <c r="H231" s="116" t="s">
        <v>6</v>
      </c>
      <c r="I231" s="98"/>
      <c r="J231" s="19">
        <f t="shared" si="13"/>
        <v>0</v>
      </c>
      <c r="K231" s="19"/>
      <c r="L231" s="193"/>
    </row>
    <row r="232" spans="1:14" ht="87" customHeight="1" x14ac:dyDescent="0.4">
      <c r="A232" s="162" t="s">
        <v>458</v>
      </c>
      <c r="C232" s="30" t="s">
        <v>456</v>
      </c>
      <c r="G232" s="115">
        <v>19.55</v>
      </c>
      <c r="H232" s="116" t="s">
        <v>6</v>
      </c>
      <c r="I232" s="98"/>
      <c r="J232" s="19">
        <f t="shared" si="13"/>
        <v>0</v>
      </c>
      <c r="K232" s="19"/>
      <c r="L232" s="185"/>
    </row>
    <row r="233" spans="1:14" ht="87" customHeight="1" x14ac:dyDescent="0.4">
      <c r="A233" s="165" t="s">
        <v>841</v>
      </c>
      <c r="C233" s="139" t="s">
        <v>842</v>
      </c>
      <c r="G233" s="117">
        <v>158.94999999999999</v>
      </c>
      <c r="H233" s="116" t="s">
        <v>2</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1194</v>
      </c>
      <c r="C236" s="33" t="s">
        <v>1195</v>
      </c>
      <c r="D236" s="33"/>
      <c r="G236" s="117">
        <v>348.95</v>
      </c>
      <c r="H236" s="116" t="s">
        <v>1</v>
      </c>
      <c r="I236" s="93"/>
      <c r="J236" s="34">
        <f t="shared" ref="J236:J252" si="14">I236*G236</f>
        <v>0</v>
      </c>
      <c r="K236" s="34"/>
      <c r="L236" s="197"/>
      <c r="M236" s="57"/>
      <c r="N236" s="57"/>
    </row>
    <row r="237" spans="1:14" s="24" customFormat="1" ht="87" customHeight="1" x14ac:dyDescent="0.4">
      <c r="A237" s="156" t="s">
        <v>1322</v>
      </c>
      <c r="C237" s="33" t="s">
        <v>1323</v>
      </c>
      <c r="D237" s="33"/>
      <c r="G237" s="117">
        <v>879.95</v>
      </c>
      <c r="H237" s="116" t="s">
        <v>1</v>
      </c>
      <c r="I237" s="93"/>
      <c r="J237" s="34">
        <f>I237*G237</f>
        <v>0</v>
      </c>
      <c r="K237" s="34"/>
      <c r="L237" s="197"/>
      <c r="M237" s="57"/>
      <c r="N237" s="57"/>
    </row>
    <row r="238" spans="1:14" ht="87" customHeight="1" x14ac:dyDescent="0.4">
      <c r="A238" s="156" t="s">
        <v>1079</v>
      </c>
      <c r="C238" s="30" t="s">
        <v>1080</v>
      </c>
      <c r="G238" s="115">
        <v>1119.9000000000001</v>
      </c>
      <c r="H238" s="116" t="s">
        <v>1</v>
      </c>
      <c r="I238" s="93"/>
      <c r="J238" s="19">
        <f t="shared" si="14"/>
        <v>0</v>
      </c>
      <c r="K238" s="19"/>
      <c r="L238" s="185"/>
      <c r="M238" s="79"/>
    </row>
    <row r="239" spans="1:14" ht="87" customHeight="1" x14ac:dyDescent="0.4">
      <c r="A239" s="156" t="s">
        <v>1309</v>
      </c>
      <c r="C239" s="22" t="s">
        <v>1310</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903</v>
      </c>
      <c r="C241" s="1" t="s">
        <v>1231</v>
      </c>
      <c r="G241" s="115">
        <v>139.94999999999999</v>
      </c>
      <c r="H241" s="116" t="s">
        <v>1</v>
      </c>
      <c r="I241" s="92"/>
      <c r="J241" s="19">
        <f t="shared" si="14"/>
        <v>0</v>
      </c>
      <c r="K241" s="19"/>
      <c r="L241" s="191"/>
    </row>
    <row r="242" spans="1:16" ht="87" customHeight="1" x14ac:dyDescent="0.4">
      <c r="A242" s="156" t="s">
        <v>1238</v>
      </c>
      <c r="C242" s="1" t="s">
        <v>1240</v>
      </c>
      <c r="G242" s="115">
        <v>1289</v>
      </c>
      <c r="H242" s="116" t="s">
        <v>1</v>
      </c>
      <c r="I242" s="92"/>
      <c r="J242" s="19">
        <f>I242*G242</f>
        <v>0</v>
      </c>
      <c r="K242" s="19"/>
      <c r="L242" s="185"/>
    </row>
    <row r="243" spans="1:16" ht="87" customHeight="1" x14ac:dyDescent="0.4">
      <c r="A243" s="156" t="s">
        <v>1239</v>
      </c>
      <c r="C243" s="1" t="s">
        <v>1312</v>
      </c>
      <c r="G243" s="115">
        <v>1383</v>
      </c>
      <c r="H243" s="116" t="s">
        <v>1</v>
      </c>
      <c r="I243" s="92"/>
      <c r="J243" s="19">
        <f>I243*G243</f>
        <v>0</v>
      </c>
      <c r="K243" s="19"/>
      <c r="L243" s="185"/>
    </row>
    <row r="244" spans="1:16" ht="87" customHeight="1" x14ac:dyDescent="0.4">
      <c r="A244" s="146" t="s">
        <v>922</v>
      </c>
      <c r="C244" s="1" t="s">
        <v>1349</v>
      </c>
      <c r="G244" s="115">
        <v>319.5</v>
      </c>
      <c r="H244" s="116" t="s">
        <v>1</v>
      </c>
      <c r="I244" s="92"/>
      <c r="J244" s="19">
        <f t="shared" si="14"/>
        <v>0</v>
      </c>
      <c r="K244" s="19"/>
      <c r="M244" s="79"/>
    </row>
    <row r="245" spans="1:16" ht="87" customHeight="1" x14ac:dyDescent="0.4">
      <c r="A245" s="156" t="s">
        <v>1197</v>
      </c>
      <c r="C245" s="1" t="s">
        <v>1198</v>
      </c>
      <c r="G245" s="115">
        <v>377.55</v>
      </c>
      <c r="H245" s="116" t="s">
        <v>1</v>
      </c>
      <c r="I245" s="92"/>
      <c r="J245" s="19">
        <f t="shared" si="14"/>
        <v>0</v>
      </c>
      <c r="K245" s="19"/>
      <c r="L245" s="185"/>
      <c r="M245" s="79"/>
    </row>
    <row r="246" spans="1:16" ht="87" customHeight="1" x14ac:dyDescent="0.4">
      <c r="A246" s="156" t="s">
        <v>1171</v>
      </c>
      <c r="C246" s="30" t="s">
        <v>1218</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1154</v>
      </c>
      <c r="C248" s="1" t="s">
        <v>1153</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1062</v>
      </c>
      <c r="C250" s="40" t="s">
        <v>1063</v>
      </c>
      <c r="G250" s="115">
        <v>1399</v>
      </c>
      <c r="H250" s="116" t="s">
        <v>1</v>
      </c>
      <c r="I250" s="92"/>
      <c r="J250" s="19">
        <f>I250*G250</f>
        <v>0</v>
      </c>
      <c r="K250" s="19"/>
      <c r="L250" s="185"/>
      <c r="M250" s="79"/>
      <c r="N250" s="87"/>
      <c r="O250" s="11"/>
      <c r="P250" s="11"/>
    </row>
    <row r="251" spans="1:16" ht="87" customHeight="1" x14ac:dyDescent="0.4">
      <c r="A251" s="146" t="s">
        <v>822</v>
      </c>
      <c r="C251" s="1" t="s">
        <v>1056</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936</v>
      </c>
      <c r="D253" s="10"/>
      <c r="G253" s="120"/>
      <c r="H253" s="114"/>
      <c r="I253" s="94"/>
      <c r="J253" s="16"/>
      <c r="K253" s="16"/>
      <c r="L253" s="183"/>
      <c r="M253" s="56"/>
      <c r="N253" s="56"/>
    </row>
    <row r="254" spans="1:16" ht="87" customHeight="1" x14ac:dyDescent="0.4">
      <c r="A254" s="156" t="s">
        <v>213</v>
      </c>
      <c r="C254" s="40" t="s">
        <v>1296</v>
      </c>
      <c r="G254" s="115">
        <v>38.950000000000003</v>
      </c>
      <c r="H254" s="118" t="s">
        <v>1</v>
      </c>
      <c r="I254" s="99"/>
      <c r="J254" s="19">
        <f t="shared" ref="J254:J258" si="15">I254*G254</f>
        <v>0</v>
      </c>
      <c r="K254" s="19"/>
    </row>
    <row r="255" spans="1:16" ht="87" customHeight="1" x14ac:dyDescent="0.4">
      <c r="A255" s="146" t="s">
        <v>843</v>
      </c>
      <c r="C255" s="40" t="s">
        <v>844</v>
      </c>
      <c r="G255" s="115">
        <v>115.95</v>
      </c>
      <c r="H255" s="118" t="s">
        <v>1</v>
      </c>
      <c r="I255" s="99"/>
      <c r="J255" s="19">
        <f>I255*G255</f>
        <v>0</v>
      </c>
      <c r="K255" s="19"/>
      <c r="L255" s="201" t="s">
        <v>845</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1277</v>
      </c>
      <c r="C266" s="1" t="s">
        <v>1279</v>
      </c>
      <c r="G266" s="115">
        <v>44.95</v>
      </c>
      <c r="H266" s="116" t="s">
        <v>2</v>
      </c>
      <c r="I266" s="99"/>
      <c r="J266" s="19">
        <f t="shared" si="16"/>
        <v>0</v>
      </c>
      <c r="K266" s="216" t="s">
        <v>1278</v>
      </c>
      <c r="L266" s="168" t="s">
        <v>1280</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1319</v>
      </c>
      <c r="G268" s="115">
        <v>139.94999999999999</v>
      </c>
      <c r="H268" s="116" t="s">
        <v>2</v>
      </c>
      <c r="I268" s="99"/>
      <c r="J268" s="19">
        <f>I268*G268</f>
        <v>0</v>
      </c>
      <c r="K268" s="19"/>
      <c r="L268" s="219" t="s">
        <v>795</v>
      </c>
    </row>
    <row r="269" spans="1:14" ht="87" customHeight="1" x14ac:dyDescent="0.4">
      <c r="A269" s="146" t="s">
        <v>1320</v>
      </c>
      <c r="C269" s="1" t="s">
        <v>1321</v>
      </c>
      <c r="G269" s="115">
        <v>159.94999999999999</v>
      </c>
      <c r="H269" s="116" t="s">
        <v>2</v>
      </c>
      <c r="I269" s="99"/>
      <c r="J269" s="19">
        <f>I269*G269</f>
        <v>0</v>
      </c>
      <c r="K269" s="19"/>
      <c r="L269" s="206"/>
    </row>
    <row r="270" spans="1:14" ht="87" customHeight="1" x14ac:dyDescent="0.4">
      <c r="A270" s="146" t="s">
        <v>918</v>
      </c>
      <c r="C270" s="22" t="s">
        <v>1275</v>
      </c>
      <c r="G270" s="115">
        <v>39.950000000000003</v>
      </c>
      <c r="H270" s="116" t="s">
        <v>2</v>
      </c>
      <c r="I270" s="99"/>
      <c r="J270" s="19">
        <f>I270*G270</f>
        <v>0</v>
      </c>
      <c r="K270" s="19"/>
      <c r="L270" s="206"/>
    </row>
    <row r="271" spans="1:14" ht="87" customHeight="1" x14ac:dyDescent="0.4">
      <c r="A271" s="146" t="s">
        <v>809</v>
      </c>
      <c r="C271" s="30" t="s">
        <v>1276</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1214</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1163</v>
      </c>
      <c r="G282" s="115">
        <v>135.94999999999999</v>
      </c>
      <c r="H282" s="116" t="s">
        <v>6</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1115</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1074</v>
      </c>
      <c r="C287" s="1" t="s">
        <v>1073</v>
      </c>
      <c r="G287" s="115">
        <v>77.97</v>
      </c>
      <c r="H287" s="123" t="s">
        <v>6</v>
      </c>
      <c r="I287" s="99"/>
      <c r="J287" s="19">
        <f t="shared" si="17"/>
        <v>0</v>
      </c>
      <c r="K287" s="19"/>
      <c r="L287" s="193" t="s">
        <v>278</v>
      </c>
    </row>
    <row r="288" spans="1:14" ht="87" customHeight="1" x14ac:dyDescent="0.4">
      <c r="A288" s="156" t="s">
        <v>973</v>
      </c>
      <c r="C288" s="1" t="s">
        <v>970</v>
      </c>
      <c r="G288" s="115">
        <v>73.95</v>
      </c>
      <c r="H288" s="123" t="s">
        <v>6</v>
      </c>
      <c r="I288" s="99"/>
      <c r="J288" s="19">
        <f>I288*G288</f>
        <v>0</v>
      </c>
      <c r="K288" s="19"/>
      <c r="L288" s="187"/>
    </row>
    <row r="289" spans="1:14" ht="87" customHeight="1" x14ac:dyDescent="0.4">
      <c r="A289" s="156" t="s">
        <v>971</v>
      </c>
      <c r="C289" s="1" t="s">
        <v>972</v>
      </c>
      <c r="G289" s="115">
        <v>76.650000000000006</v>
      </c>
      <c r="H289" s="123" t="s">
        <v>6</v>
      </c>
      <c r="I289" s="99"/>
      <c r="J289" s="19">
        <f>I289*G289</f>
        <v>0</v>
      </c>
      <c r="K289" s="19"/>
      <c r="L289" s="187"/>
    </row>
    <row r="290" spans="1:14" ht="87" customHeight="1" x14ac:dyDescent="0.4">
      <c r="A290" s="156" t="s">
        <v>1232</v>
      </c>
      <c r="C290" s="1" t="s">
        <v>1233</v>
      </c>
      <c r="G290" s="115">
        <v>79.95</v>
      </c>
      <c r="H290" s="123" t="s">
        <v>6</v>
      </c>
      <c r="I290" s="99"/>
      <c r="J290" s="19">
        <f>I290*G290</f>
        <v>0</v>
      </c>
      <c r="K290" s="19"/>
      <c r="L290" s="187"/>
    </row>
    <row r="291" spans="1:14" ht="87" customHeight="1" x14ac:dyDescent="0.4">
      <c r="A291" s="156" t="s">
        <v>969</v>
      </c>
      <c r="C291" s="1" t="s">
        <v>974</v>
      </c>
      <c r="G291" s="115">
        <v>80.95</v>
      </c>
      <c r="H291" s="123" t="s">
        <v>6</v>
      </c>
      <c r="I291" s="99"/>
      <c r="J291" s="19">
        <f t="shared" si="17"/>
        <v>0</v>
      </c>
      <c r="K291" s="19"/>
      <c r="L291" s="187"/>
    </row>
    <row r="292" spans="1:14" ht="87" customHeight="1" x14ac:dyDescent="0.4">
      <c r="A292" s="156" t="s">
        <v>949</v>
      </c>
      <c r="C292" s="40" t="s">
        <v>942</v>
      </c>
      <c r="G292" s="115">
        <v>329.75</v>
      </c>
      <c r="H292" s="116" t="s">
        <v>6</v>
      </c>
      <c r="I292" s="99"/>
      <c r="J292" s="19">
        <f t="shared" ref="J292:J297" si="18">I292*G292</f>
        <v>0</v>
      </c>
      <c r="K292" s="19"/>
      <c r="L292" s="187" t="s">
        <v>737</v>
      </c>
    </row>
    <row r="293" spans="1:14" ht="87" customHeight="1" x14ac:dyDescent="0.4">
      <c r="A293" s="156" t="s">
        <v>374</v>
      </c>
      <c r="C293" s="1" t="s">
        <v>1070</v>
      </c>
      <c r="G293" s="115">
        <v>184.95</v>
      </c>
      <c r="H293" s="116" t="s">
        <v>1</v>
      </c>
      <c r="I293" s="99"/>
      <c r="J293" s="19">
        <f>I293*G293</f>
        <v>0</v>
      </c>
      <c r="L293" s="193" t="s">
        <v>375</v>
      </c>
      <c r="M293" s="23" t="s">
        <v>941</v>
      </c>
      <c r="N293" t="s">
        <v>1182</v>
      </c>
    </row>
    <row r="294" spans="1:14" ht="87" customHeight="1" x14ac:dyDescent="0.4">
      <c r="A294" s="156" t="s">
        <v>1204</v>
      </c>
      <c r="C294" s="30" t="s">
        <v>1205</v>
      </c>
      <c r="G294" s="115">
        <v>254.95</v>
      </c>
      <c r="H294" s="116" t="s">
        <v>1</v>
      </c>
      <c r="I294" s="99"/>
      <c r="J294" s="19">
        <f t="shared" si="18"/>
        <v>0</v>
      </c>
      <c r="K294" s="19"/>
      <c r="L294" s="168" t="s">
        <v>1206</v>
      </c>
    </row>
    <row r="295" spans="1:14" ht="87" customHeight="1" x14ac:dyDescent="0.4">
      <c r="A295" s="156" t="s">
        <v>943</v>
      </c>
      <c r="C295" s="1" t="s">
        <v>1124</v>
      </c>
      <c r="G295" s="115">
        <v>109.95</v>
      </c>
      <c r="H295" s="116" t="s">
        <v>1</v>
      </c>
      <c r="I295" s="99"/>
      <c r="J295" s="19">
        <f t="shared" si="18"/>
        <v>0</v>
      </c>
      <c r="K295" s="19"/>
      <c r="L295" s="191" t="s">
        <v>946</v>
      </c>
    </row>
    <row r="296" spans="1:14" ht="87" customHeight="1" x14ac:dyDescent="0.4">
      <c r="A296" s="156" t="s">
        <v>944</v>
      </c>
      <c r="C296" s="1" t="s">
        <v>1125</v>
      </c>
      <c r="G296" s="115">
        <v>204.55</v>
      </c>
      <c r="H296" s="116" t="s">
        <v>1</v>
      </c>
      <c r="I296" s="99"/>
      <c r="J296" s="19">
        <f t="shared" si="18"/>
        <v>0</v>
      </c>
      <c r="K296" s="19"/>
      <c r="L296" s="191" t="s">
        <v>946</v>
      </c>
    </row>
    <row r="297" spans="1:14" ht="87" customHeight="1" x14ac:dyDescent="0.4">
      <c r="A297" s="156" t="s">
        <v>945</v>
      </c>
      <c r="C297" s="1" t="s">
        <v>1126</v>
      </c>
      <c r="G297" s="115">
        <v>172.99</v>
      </c>
      <c r="H297" s="116" t="s">
        <v>1</v>
      </c>
      <c r="I297" s="99"/>
      <c r="J297" s="19">
        <f t="shared" si="18"/>
        <v>0</v>
      </c>
      <c r="K297" s="19"/>
      <c r="L297" s="191" t="s">
        <v>946</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1140</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1166</v>
      </c>
      <c r="G311" s="115">
        <v>89</v>
      </c>
      <c r="H311" s="116" t="s">
        <v>2</v>
      </c>
      <c r="I311" s="99"/>
      <c r="J311" s="19">
        <f>I311*G311</f>
        <v>0</v>
      </c>
      <c r="K311" s="19"/>
    </row>
    <row r="312" spans="1:14" ht="87" customHeight="1" x14ac:dyDescent="0.4">
      <c r="A312" s="156" t="s">
        <v>173</v>
      </c>
      <c r="B312" s="24"/>
      <c r="C312" s="40" t="s">
        <v>1156</v>
      </c>
      <c r="G312" s="115">
        <v>54</v>
      </c>
      <c r="H312" s="116" t="s">
        <v>2</v>
      </c>
      <c r="I312" s="99"/>
      <c r="J312" s="19">
        <f>I312*G312</f>
        <v>0</v>
      </c>
      <c r="K312" s="19"/>
    </row>
    <row r="313" spans="1:14" ht="87" customHeight="1" x14ac:dyDescent="0.4">
      <c r="A313" s="156" t="s">
        <v>1157</v>
      </c>
      <c r="B313" s="24"/>
      <c r="C313" s="40" t="s">
        <v>1158</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995</v>
      </c>
      <c r="C322" s="30" t="s">
        <v>998</v>
      </c>
      <c r="G322" s="115">
        <v>8.6999999999999993</v>
      </c>
      <c r="H322" s="116" t="s">
        <v>2</v>
      </c>
      <c r="I322" s="99"/>
      <c r="J322" s="19">
        <f>I322*G322</f>
        <v>0</v>
      </c>
      <c r="K322" s="19"/>
      <c r="L322" s="191" t="s">
        <v>996</v>
      </c>
      <c r="M322" s="23" t="s">
        <v>997</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1266</v>
      </c>
      <c r="C324" s="39" t="s">
        <v>1267</v>
      </c>
      <c r="G324" s="115">
        <v>24.99</v>
      </c>
      <c r="H324" s="116" t="s">
        <v>2</v>
      </c>
      <c r="I324" s="99"/>
      <c r="J324" s="19">
        <f>I324*G324</f>
        <v>0</v>
      </c>
      <c r="K324" s="19"/>
      <c r="L324" s="83" t="s">
        <v>1268</v>
      </c>
      <c r="M324" s="11" t="s">
        <v>1269</v>
      </c>
      <c r="N324" s="11" t="s">
        <v>1270</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1138</v>
      </c>
      <c r="C331" s="40" t="s">
        <v>1139</v>
      </c>
      <c r="G331" s="115">
        <v>12.48</v>
      </c>
      <c r="H331" s="116" t="s">
        <v>2</v>
      </c>
      <c r="I331" s="99"/>
      <c r="J331" s="19">
        <f>I331*G331</f>
        <v>0</v>
      </c>
      <c r="K331" s="19"/>
      <c r="L331" s="185"/>
      <c r="M331" s="212" t="s">
        <v>1129</v>
      </c>
    </row>
    <row r="332" spans="1:14" ht="87" customHeight="1" x14ac:dyDescent="0.4">
      <c r="A332" s="156" t="s">
        <v>1054</v>
      </c>
      <c r="C332" s="40" t="s">
        <v>1055</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1160</v>
      </c>
      <c r="C335" s="214" t="s">
        <v>1161</v>
      </c>
      <c r="G335" s="115">
        <v>33.950000000000003</v>
      </c>
      <c r="H335" s="116" t="s">
        <v>2</v>
      </c>
      <c r="I335" s="99"/>
      <c r="J335" s="19">
        <f t="shared" si="19"/>
        <v>0</v>
      </c>
      <c r="K335" s="19"/>
      <c r="L335" s="198"/>
    </row>
    <row r="336" spans="1:14" ht="87" customHeight="1" x14ac:dyDescent="0.4">
      <c r="A336" s="156" t="s">
        <v>1159</v>
      </c>
      <c r="C336" s="213" t="s">
        <v>1162</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965</v>
      </c>
      <c r="C338" s="46" t="s">
        <v>968</v>
      </c>
      <c r="G338" s="115">
        <v>17.5</v>
      </c>
      <c r="H338" s="116" t="s">
        <v>2</v>
      </c>
      <c r="I338" s="99"/>
      <c r="J338" s="19">
        <f t="shared" si="19"/>
        <v>0</v>
      </c>
      <c r="K338" s="19"/>
      <c r="L338" s="191" t="s">
        <v>966</v>
      </c>
      <c r="M338" s="23" t="s">
        <v>967</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815</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1015</v>
      </c>
      <c r="C346" s="53" t="s">
        <v>1313</v>
      </c>
      <c r="D346" s="12"/>
      <c r="G346" s="115">
        <v>17.489999999999998</v>
      </c>
      <c r="H346" s="116" t="s">
        <v>2</v>
      </c>
      <c r="I346" s="99"/>
      <c r="J346" s="19">
        <f>I346*G346</f>
        <v>0</v>
      </c>
      <c r="K346" s="19"/>
      <c r="L346" s="191" t="s">
        <v>1017</v>
      </c>
    </row>
    <row r="347" spans="1:14" ht="87" customHeight="1" x14ac:dyDescent="0.4">
      <c r="A347" s="156" t="s">
        <v>718</v>
      </c>
      <c r="C347" s="53" t="s">
        <v>1016</v>
      </c>
      <c r="D347" s="12"/>
      <c r="G347" s="115">
        <v>9.9499999999999993</v>
      </c>
      <c r="H347" s="116" t="s">
        <v>2</v>
      </c>
      <c r="I347" s="99"/>
      <c r="J347" s="19">
        <f>I347*G347</f>
        <v>0</v>
      </c>
      <c r="K347" s="19"/>
      <c r="L347" s="185" t="s">
        <v>719</v>
      </c>
    </row>
    <row r="348" spans="1:14" ht="87" customHeight="1" x14ac:dyDescent="0.4">
      <c r="A348" s="156" t="s">
        <v>813</v>
      </c>
      <c r="C348" s="51" t="s">
        <v>559</v>
      </c>
      <c r="D348" s="2"/>
      <c r="G348" s="115">
        <v>0.96</v>
      </c>
      <c r="H348" s="116" t="s">
        <v>6</v>
      </c>
      <c r="I348" s="99"/>
      <c r="J348" s="19">
        <f t="shared" si="20"/>
        <v>0</v>
      </c>
      <c r="K348" s="19"/>
      <c r="L348" s="191" t="s">
        <v>1130</v>
      </c>
    </row>
    <row r="349" spans="1:14" ht="87" customHeight="1" x14ac:dyDescent="0.4">
      <c r="A349" s="156" t="s">
        <v>814</v>
      </c>
      <c r="C349" s="51" t="s">
        <v>558</v>
      </c>
      <c r="D349" s="2"/>
      <c r="G349" s="115">
        <v>0.96</v>
      </c>
      <c r="H349" s="116" t="s">
        <v>2</v>
      </c>
      <c r="I349" s="99"/>
      <c r="J349" s="19">
        <f t="shared" si="20"/>
        <v>0</v>
      </c>
      <c r="K349" s="19"/>
      <c r="L349" s="191" t="s">
        <v>1130</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812</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810</v>
      </c>
      <c r="C357" s="40" t="s">
        <v>1155</v>
      </c>
      <c r="G357" s="115">
        <v>2.67</v>
      </c>
      <c r="H357" s="116" t="s">
        <v>2</v>
      </c>
      <c r="I357" s="99"/>
      <c r="J357" s="19">
        <f t="shared" si="20"/>
        <v>0</v>
      </c>
      <c r="K357" s="19"/>
    </row>
    <row r="358" spans="1:14" ht="87" customHeight="1" x14ac:dyDescent="0.4">
      <c r="A358" s="156" t="s">
        <v>811</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6</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1131</v>
      </c>
      <c r="G379" s="115">
        <v>14.95</v>
      </c>
      <c r="H379" s="116" t="s">
        <v>2</v>
      </c>
      <c r="I379" s="99"/>
      <c r="J379" s="19">
        <f t="shared" si="22"/>
        <v>0</v>
      </c>
      <c r="K379" s="19"/>
    </row>
    <row r="380" spans="1:14" ht="87" customHeight="1" x14ac:dyDescent="0.4">
      <c r="A380" s="146" t="s">
        <v>846</v>
      </c>
      <c r="C380" s="22" t="s">
        <v>1132</v>
      </c>
      <c r="G380" s="115">
        <v>17.97</v>
      </c>
      <c r="H380" s="116" t="s">
        <v>6</v>
      </c>
      <c r="I380" s="99"/>
      <c r="J380" s="19">
        <f>I380*G380</f>
        <v>0</v>
      </c>
      <c r="K380" s="19"/>
    </row>
    <row r="381" spans="1:14" ht="87" customHeight="1" x14ac:dyDescent="0.4">
      <c r="A381" s="146" t="s">
        <v>868</v>
      </c>
      <c r="C381" s="1" t="s">
        <v>869</v>
      </c>
      <c r="G381" s="115">
        <v>3.95</v>
      </c>
      <c r="H381" s="116" t="s">
        <v>2</v>
      </c>
      <c r="I381" s="99"/>
      <c r="J381" s="19">
        <f t="shared" si="22"/>
        <v>0</v>
      </c>
      <c r="K381" s="19"/>
      <c r="L381" s="184" t="s">
        <v>216</v>
      </c>
    </row>
    <row r="382" spans="1:14" ht="87" customHeight="1" x14ac:dyDescent="0.4">
      <c r="A382" s="146" t="s">
        <v>870</v>
      </c>
      <c r="C382" s="1" t="s">
        <v>523</v>
      </c>
      <c r="G382" s="115">
        <v>3.95</v>
      </c>
      <c r="H382" s="116" t="s">
        <v>2</v>
      </c>
      <c r="I382" s="99"/>
      <c r="J382" s="19">
        <f>I382*G382</f>
        <v>0</v>
      </c>
      <c r="K382" s="19"/>
      <c r="L382" s="184" t="s">
        <v>662</v>
      </c>
    </row>
    <row r="383" spans="1:14" ht="87" customHeight="1" x14ac:dyDescent="0.4">
      <c r="A383" s="146" t="s">
        <v>871</v>
      </c>
      <c r="C383" s="1" t="s">
        <v>872</v>
      </c>
      <c r="G383" s="115">
        <v>3.95</v>
      </c>
      <c r="H383" s="116" t="s">
        <v>2</v>
      </c>
      <c r="I383" s="99"/>
      <c r="J383" s="19">
        <f>I383*G383</f>
        <v>0</v>
      </c>
      <c r="K383" s="19"/>
    </row>
    <row r="384" spans="1:14" ht="87" customHeight="1" x14ac:dyDescent="0.4">
      <c r="A384" s="146" t="s">
        <v>873</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1183</v>
      </c>
      <c r="C392" s="40" t="s">
        <v>1184</v>
      </c>
      <c r="G392" s="115">
        <v>3.05</v>
      </c>
      <c r="H392" s="116" t="s">
        <v>2</v>
      </c>
      <c r="I392" s="99"/>
      <c r="J392" s="19">
        <f t="shared" si="23"/>
        <v>0</v>
      </c>
      <c r="K392" s="19"/>
      <c r="L392" s="187"/>
    </row>
    <row r="393" spans="1:14" ht="87" customHeight="1" x14ac:dyDescent="0.4">
      <c r="A393" s="156" t="s">
        <v>1185</v>
      </c>
      <c r="C393" s="40" t="s">
        <v>1186</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1199</v>
      </c>
      <c r="C395" s="40" t="s">
        <v>1200</v>
      </c>
      <c r="G395" s="115">
        <v>1.3</v>
      </c>
      <c r="H395" s="116" t="s">
        <v>2</v>
      </c>
      <c r="I395" s="99"/>
      <c r="J395" s="19">
        <f t="shared" si="23"/>
        <v>0</v>
      </c>
      <c r="K395" s="19"/>
    </row>
    <row r="396" spans="1:14" ht="87" customHeight="1" x14ac:dyDescent="0.4">
      <c r="A396" s="156" t="s">
        <v>1201</v>
      </c>
      <c r="C396" s="40" t="s">
        <v>349</v>
      </c>
      <c r="G396" s="115">
        <v>1.75</v>
      </c>
      <c r="H396" s="123" t="s">
        <v>6</v>
      </c>
      <c r="I396" s="99"/>
      <c r="J396" s="19">
        <f t="shared" si="23"/>
        <v>0</v>
      </c>
      <c r="K396" s="19"/>
    </row>
    <row r="397" spans="1:14" ht="87" customHeight="1" x14ac:dyDescent="0.4">
      <c r="A397" s="156" t="s">
        <v>1202</v>
      </c>
      <c r="C397" s="40" t="s">
        <v>350</v>
      </c>
      <c r="G397" s="115">
        <v>1.75</v>
      </c>
      <c r="H397" s="116" t="s">
        <v>2</v>
      </c>
      <c r="I397" s="99"/>
      <c r="J397" s="19">
        <f t="shared" si="23"/>
        <v>0</v>
      </c>
      <c r="K397" s="19"/>
    </row>
    <row r="398" spans="1:14" ht="87" customHeight="1" x14ac:dyDescent="0.4">
      <c r="A398" s="156" t="s">
        <v>1203</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1311</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876</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1219</v>
      </c>
      <c r="G406" s="115">
        <v>2.39</v>
      </c>
      <c r="H406" s="116" t="s">
        <v>2</v>
      </c>
      <c r="I406" s="99"/>
      <c r="J406" s="19">
        <f t="shared" si="23"/>
        <v>0</v>
      </c>
      <c r="K406" s="19"/>
    </row>
    <row r="407" spans="1:12" ht="87" customHeight="1" x14ac:dyDescent="0.4">
      <c r="A407" s="146" t="s">
        <v>766</v>
      </c>
      <c r="C407" s="40" t="s">
        <v>1220</v>
      </c>
      <c r="G407" s="115">
        <v>2.39</v>
      </c>
      <c r="H407" s="116" t="s">
        <v>2</v>
      </c>
      <c r="I407" s="99"/>
      <c r="J407" s="19">
        <f>I407*G407</f>
        <v>0</v>
      </c>
      <c r="K407" s="19"/>
    </row>
    <row r="408" spans="1:12" ht="87" customHeight="1" x14ac:dyDescent="0.4">
      <c r="A408" s="146" t="s">
        <v>696</v>
      </c>
      <c r="C408" s="41" t="s">
        <v>1012</v>
      </c>
      <c r="G408" s="115">
        <v>3.4</v>
      </c>
      <c r="H408" s="116" t="s">
        <v>2</v>
      </c>
      <c r="I408" s="99"/>
      <c r="J408" s="19">
        <f t="shared" si="23"/>
        <v>0</v>
      </c>
      <c r="K408" s="19"/>
    </row>
    <row r="409" spans="1:12" ht="87" customHeight="1" x14ac:dyDescent="0.4">
      <c r="A409" s="146" t="s">
        <v>934</v>
      </c>
      <c r="C409" s="41" t="s">
        <v>935</v>
      </c>
      <c r="G409" s="115">
        <v>9.9499999999999993</v>
      </c>
      <c r="H409" s="116" t="s">
        <v>2</v>
      </c>
      <c r="I409" s="99"/>
      <c r="J409" s="19">
        <f>I409*G409</f>
        <v>0</v>
      </c>
      <c r="K409" s="19"/>
    </row>
    <row r="410" spans="1:12" ht="87" customHeight="1" x14ac:dyDescent="0.4">
      <c r="A410" s="146" t="s">
        <v>848</v>
      </c>
      <c r="C410" s="40" t="s">
        <v>849</v>
      </c>
      <c r="G410" s="115">
        <v>1.85</v>
      </c>
      <c r="H410" s="116" t="s">
        <v>2</v>
      </c>
      <c r="I410" s="99"/>
      <c r="J410" s="19">
        <f>I410*G410</f>
        <v>0</v>
      </c>
      <c r="K410" s="19"/>
    </row>
    <row r="411" spans="1:12" ht="87" customHeight="1" x14ac:dyDescent="0.4">
      <c r="A411" s="146" t="s">
        <v>927</v>
      </c>
      <c r="C411" s="40" t="s">
        <v>930</v>
      </c>
      <c r="G411" s="115">
        <v>1.55</v>
      </c>
      <c r="H411" s="116" t="s">
        <v>2</v>
      </c>
      <c r="I411" s="99"/>
      <c r="J411" s="19">
        <f>I411*G411</f>
        <v>0</v>
      </c>
      <c r="K411" s="19"/>
      <c r="L411" s="191" t="s">
        <v>929</v>
      </c>
    </row>
    <row r="412" spans="1:12" ht="87" customHeight="1" x14ac:dyDescent="0.4">
      <c r="A412" s="146" t="s">
        <v>928</v>
      </c>
      <c r="C412" s="40" t="s">
        <v>931</v>
      </c>
      <c r="G412" s="115">
        <v>1.69</v>
      </c>
      <c r="H412" s="116" t="s">
        <v>2</v>
      </c>
      <c r="I412" s="99"/>
      <c r="J412" s="19">
        <f>I412*G412</f>
        <v>0</v>
      </c>
      <c r="K412" s="19"/>
      <c r="L412" s="191" t="s">
        <v>929</v>
      </c>
    </row>
    <row r="413" spans="1:12" ht="87" customHeight="1" x14ac:dyDescent="0.4">
      <c r="A413" s="146" t="s">
        <v>366</v>
      </c>
      <c r="C413" s="40" t="s">
        <v>850</v>
      </c>
      <c r="G413" s="115">
        <v>0.59</v>
      </c>
      <c r="H413" s="116" t="s">
        <v>2</v>
      </c>
      <c r="I413" s="99"/>
      <c r="J413" s="19">
        <f t="shared" si="23"/>
        <v>0</v>
      </c>
      <c r="K413" s="19"/>
    </row>
    <row r="414" spans="1:12" ht="87" customHeight="1" x14ac:dyDescent="0.4">
      <c r="A414" s="146" t="s">
        <v>367</v>
      </c>
      <c r="C414" s="40" t="s">
        <v>851</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1209</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1050</v>
      </c>
      <c r="C422" s="40" t="s">
        <v>1051</v>
      </c>
      <c r="G422" s="115">
        <v>17.95</v>
      </c>
      <c r="H422" s="116" t="s">
        <v>2</v>
      </c>
      <c r="I422" s="99"/>
      <c r="J422" s="19">
        <f>I422*G422</f>
        <v>0</v>
      </c>
      <c r="K422" s="19"/>
    </row>
    <row r="423" spans="1:14" ht="87" customHeight="1" x14ac:dyDescent="0.4">
      <c r="A423" s="146" t="s">
        <v>1052</v>
      </c>
      <c r="C423" s="40" t="s">
        <v>1281</v>
      </c>
      <c r="G423" s="115">
        <v>17.95</v>
      </c>
      <c r="H423" s="116" t="s">
        <v>2</v>
      </c>
      <c r="I423" s="99"/>
      <c r="J423" s="19">
        <f>I423*G423</f>
        <v>0</v>
      </c>
      <c r="K423" s="19"/>
    </row>
    <row r="424" spans="1:14" ht="87" customHeight="1" x14ac:dyDescent="0.4">
      <c r="A424" s="146" t="s">
        <v>912</v>
      </c>
      <c r="C424" s="40" t="s">
        <v>913</v>
      </c>
      <c r="G424" s="115">
        <v>23.75</v>
      </c>
      <c r="H424" s="116" t="s">
        <v>2</v>
      </c>
      <c r="I424" s="99"/>
      <c r="J424" s="19">
        <f>I424*G424</f>
        <v>0</v>
      </c>
      <c r="K424" s="19"/>
    </row>
    <row r="425" spans="1:14" ht="87" customHeight="1" x14ac:dyDescent="0.4">
      <c r="A425" s="146" t="s">
        <v>914</v>
      </c>
      <c r="C425" s="40" t="s">
        <v>915</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1046</v>
      </c>
      <c r="C427" s="40" t="s">
        <v>1047</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1048</v>
      </c>
      <c r="C429" s="40" t="s">
        <v>1049</v>
      </c>
      <c r="G429" s="115">
        <v>127.97</v>
      </c>
      <c r="H429" s="116" t="s">
        <v>6</v>
      </c>
      <c r="I429" s="99"/>
      <c r="J429" s="19">
        <f t="shared" si="24"/>
        <v>0</v>
      </c>
      <c r="K429" s="19"/>
    </row>
    <row r="430" spans="1:14" ht="87" customHeight="1" x14ac:dyDescent="0.4">
      <c r="A430" s="156" t="s">
        <v>1210</v>
      </c>
      <c r="C430" s="1" t="s">
        <v>1211</v>
      </c>
      <c r="G430" s="115">
        <v>11</v>
      </c>
      <c r="H430" s="116" t="s">
        <v>2</v>
      </c>
      <c r="I430" s="99"/>
      <c r="J430" s="19">
        <f>I430*G430</f>
        <v>0</v>
      </c>
      <c r="K430" s="19"/>
    </row>
    <row r="431" spans="1:14" ht="87" customHeight="1" x14ac:dyDescent="0.4">
      <c r="A431" s="156" t="s">
        <v>1212</v>
      </c>
      <c r="C431" s="1" t="s">
        <v>1213</v>
      </c>
      <c r="G431" s="115">
        <v>12.55</v>
      </c>
      <c r="H431" s="116" t="s">
        <v>2</v>
      </c>
      <c r="I431" s="99"/>
      <c r="J431" s="19">
        <f>I431*G431</f>
        <v>0</v>
      </c>
      <c r="K431" s="19"/>
    </row>
    <row r="432" spans="1:14" ht="87" customHeight="1" x14ac:dyDescent="0.4">
      <c r="A432" s="146" t="s">
        <v>1250</v>
      </c>
      <c r="C432" s="40" t="s">
        <v>1251</v>
      </c>
      <c r="G432" s="115">
        <v>4.99</v>
      </c>
      <c r="H432" s="116" t="s">
        <v>2</v>
      </c>
      <c r="I432" s="99"/>
      <c r="J432" s="19">
        <f>I432*G432</f>
        <v>0</v>
      </c>
      <c r="K432" s="19"/>
    </row>
    <row r="433" spans="1:14" ht="87" customHeight="1" x14ac:dyDescent="0.4">
      <c r="A433" s="146" t="s">
        <v>1252</v>
      </c>
      <c r="C433" s="40" t="s">
        <v>1253</v>
      </c>
      <c r="G433" s="115">
        <v>4.99</v>
      </c>
      <c r="H433" s="116" t="s">
        <v>2</v>
      </c>
      <c r="I433" s="99"/>
      <c r="J433" s="19">
        <f>I433*G433</f>
        <v>0</v>
      </c>
      <c r="K433" s="19"/>
    </row>
    <row r="434" spans="1:14" ht="87" customHeight="1" x14ac:dyDescent="0.4">
      <c r="A434" s="146" t="s">
        <v>1101</v>
      </c>
      <c r="C434" s="40" t="s">
        <v>1254</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1246</v>
      </c>
      <c r="C437" s="30" t="s">
        <v>301</v>
      </c>
      <c r="G437" s="115">
        <v>0.94</v>
      </c>
      <c r="H437" s="116" t="s">
        <v>2</v>
      </c>
      <c r="I437" s="99"/>
      <c r="J437" s="19">
        <f t="shared" ref="J437:J444" si="25">I437*G437</f>
        <v>0</v>
      </c>
      <c r="K437" s="19"/>
      <c r="L437" s="198" t="s">
        <v>36</v>
      </c>
    </row>
    <row r="438" spans="1:14" ht="87" customHeight="1" x14ac:dyDescent="0.4">
      <c r="A438" s="156" t="s">
        <v>1247</v>
      </c>
      <c r="C438" s="30" t="s">
        <v>302</v>
      </c>
      <c r="G438" s="115">
        <v>1.75</v>
      </c>
      <c r="H438" s="116" t="s">
        <v>2</v>
      </c>
      <c r="I438" s="99"/>
      <c r="J438" s="19">
        <f t="shared" si="25"/>
        <v>0</v>
      </c>
      <c r="K438" s="19"/>
      <c r="L438" s="198"/>
    </row>
    <row r="439" spans="1:14" ht="87" customHeight="1" x14ac:dyDescent="0.4">
      <c r="A439" s="156" t="s">
        <v>1334</v>
      </c>
      <c r="C439" s="1" t="s">
        <v>1338</v>
      </c>
      <c r="G439" s="115">
        <v>8.9499999999999993</v>
      </c>
      <c r="H439" s="116" t="s">
        <v>2</v>
      </c>
      <c r="I439" s="99"/>
      <c r="J439" s="19">
        <f>I439*G439</f>
        <v>0</v>
      </c>
      <c r="K439" s="19" t="s">
        <v>1337</v>
      </c>
      <c r="L439" s="198" t="s">
        <v>1336</v>
      </c>
      <c r="M439" s="11" t="s">
        <v>1335</v>
      </c>
    </row>
    <row r="440" spans="1:14" ht="87" customHeight="1" x14ac:dyDescent="0.4">
      <c r="A440" s="156" t="s">
        <v>1248</v>
      </c>
      <c r="C440" s="1" t="s">
        <v>1339</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1249</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1224</v>
      </c>
      <c r="C448" s="2" t="s">
        <v>162</v>
      </c>
      <c r="D448" s="2"/>
      <c r="G448" s="115">
        <v>0.73499999999999988</v>
      </c>
      <c r="H448" s="116" t="s">
        <v>2</v>
      </c>
      <c r="I448" s="99"/>
      <c r="J448" s="19">
        <f>I448*G448</f>
        <v>0</v>
      </c>
      <c r="K448" s="19"/>
      <c r="L448" s="184" t="s">
        <v>734</v>
      </c>
    </row>
    <row r="449" spans="1:14" ht="87" customHeight="1" x14ac:dyDescent="0.4">
      <c r="A449" s="156" t="s">
        <v>1221</v>
      </c>
      <c r="C449" s="2" t="s">
        <v>1228</v>
      </c>
      <c r="D449" s="2"/>
      <c r="G449" s="115">
        <v>0.75</v>
      </c>
      <c r="H449" s="116" t="s">
        <v>2</v>
      </c>
      <c r="I449" s="99"/>
      <c r="J449" s="19">
        <f>I449*G449</f>
        <v>0</v>
      </c>
      <c r="K449" s="19"/>
      <c r="L449" s="212" t="s">
        <v>1229</v>
      </c>
    </row>
    <row r="450" spans="1:14" ht="87" customHeight="1" x14ac:dyDescent="0.4">
      <c r="A450" s="156" t="s">
        <v>1225</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1226</v>
      </c>
      <c r="C454" s="2" t="s">
        <v>163</v>
      </c>
      <c r="D454" s="2"/>
      <c r="G454" s="115">
        <v>0.73499999999999988</v>
      </c>
      <c r="H454" s="116" t="s">
        <v>2</v>
      </c>
      <c r="I454" s="99"/>
      <c r="J454" s="19">
        <f t="shared" ref="J454:J462" si="26">I454*G454</f>
        <v>0</v>
      </c>
      <c r="K454" s="19"/>
      <c r="L454" s="185" t="s">
        <v>733</v>
      </c>
    </row>
    <row r="455" spans="1:14" ht="87" customHeight="1" x14ac:dyDescent="0.4">
      <c r="A455" s="156" t="s">
        <v>1227</v>
      </c>
      <c r="C455" s="2" t="s">
        <v>164</v>
      </c>
      <c r="D455" s="2"/>
      <c r="G455" s="115">
        <v>0.84</v>
      </c>
      <c r="H455" s="116" t="s">
        <v>6</v>
      </c>
      <c r="I455" s="99"/>
      <c r="J455" s="19">
        <f t="shared" si="26"/>
        <v>0</v>
      </c>
      <c r="K455" s="19"/>
      <c r="L455" s="184" t="s">
        <v>735</v>
      </c>
    </row>
    <row r="456" spans="1:14" ht="87" customHeight="1" x14ac:dyDescent="0.4">
      <c r="A456" s="156" t="s">
        <v>1222</v>
      </c>
      <c r="C456" s="2" t="s">
        <v>1223</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1003</v>
      </c>
      <c r="C458" s="2" t="s">
        <v>999</v>
      </c>
      <c r="D458" s="2"/>
      <c r="G458" s="115">
        <v>0.67</v>
      </c>
      <c r="H458" s="116" t="s">
        <v>2</v>
      </c>
      <c r="I458" s="99"/>
      <c r="J458" s="19">
        <f>I458*G458</f>
        <v>0</v>
      </c>
      <c r="K458" s="19"/>
      <c r="L458" s="191" t="s">
        <v>1000</v>
      </c>
      <c r="M458" s="23" t="s">
        <v>1001</v>
      </c>
    </row>
    <row r="459" spans="1:14" ht="87" customHeight="1" x14ac:dyDescent="0.4">
      <c r="A459" s="156" t="s">
        <v>1004</v>
      </c>
      <c r="C459" s="2" t="s">
        <v>1005</v>
      </c>
      <c r="D459" s="2"/>
      <c r="G459" s="115">
        <v>0.63</v>
      </c>
      <c r="H459" s="116" t="s">
        <v>2</v>
      </c>
      <c r="I459" s="99"/>
      <c r="J459" s="19">
        <f>I459*G459</f>
        <v>0</v>
      </c>
      <c r="K459" s="19"/>
      <c r="L459" s="191" t="s">
        <v>1000</v>
      </c>
      <c r="M459" s="23" t="s">
        <v>1002</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1075</v>
      </c>
      <c r="G462" s="115">
        <v>31.17</v>
      </c>
      <c r="H462" s="116" t="s">
        <v>2</v>
      </c>
      <c r="I462" s="99"/>
      <c r="J462" s="19">
        <f t="shared" si="26"/>
        <v>0</v>
      </c>
      <c r="K462" s="19"/>
      <c r="L462" s="209" t="s">
        <v>748</v>
      </c>
    </row>
    <row r="463" spans="1:14" ht="87" customHeight="1" x14ac:dyDescent="0.4">
      <c r="A463" s="146" t="s">
        <v>1076</v>
      </c>
      <c r="C463" s="2" t="s">
        <v>1077</v>
      </c>
      <c r="G463" s="115">
        <v>33.68</v>
      </c>
      <c r="H463" s="116" t="s">
        <v>2</v>
      </c>
      <c r="I463" s="99"/>
      <c r="J463" s="19">
        <f>I463*G463</f>
        <v>0</v>
      </c>
      <c r="K463" s="19"/>
      <c r="L463" s="191" t="s">
        <v>1078</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917</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1118</v>
      </c>
      <c r="C469" s="2" t="s">
        <v>1128</v>
      </c>
      <c r="D469" s="2"/>
      <c r="G469" s="115">
        <v>24.85</v>
      </c>
      <c r="H469" s="116" t="s">
        <v>2</v>
      </c>
      <c r="I469" s="99"/>
      <c r="J469" s="19">
        <f>I469*G469</f>
        <v>0</v>
      </c>
      <c r="K469" s="19"/>
      <c r="L469" s="191" t="s">
        <v>1127</v>
      </c>
      <c r="M469" s="168" t="s">
        <v>1129</v>
      </c>
    </row>
    <row r="470" spans="1:14" ht="87" customHeight="1" x14ac:dyDescent="0.4">
      <c r="A470" s="156" t="s">
        <v>402</v>
      </c>
      <c r="C470" s="2" t="s">
        <v>955</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1071</v>
      </c>
      <c r="C473" s="2" t="s">
        <v>1072</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1028</v>
      </c>
      <c r="C482" s="43" t="s">
        <v>1029</v>
      </c>
      <c r="D482" s="3"/>
      <c r="G482" s="115">
        <v>3.35</v>
      </c>
      <c r="H482" s="116" t="s">
        <v>6</v>
      </c>
      <c r="I482" s="99"/>
      <c r="J482" s="19">
        <f>I482*G482</f>
        <v>0</v>
      </c>
      <c r="K482" s="19"/>
      <c r="L482" s="191" t="s">
        <v>1027</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948</v>
      </c>
      <c r="C493" s="1" t="s">
        <v>947</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1024</v>
      </c>
      <c r="G495" s="115">
        <v>52.95</v>
      </c>
      <c r="H495" s="116" t="s">
        <v>6</v>
      </c>
      <c r="I495" s="99"/>
      <c r="J495" s="19">
        <f>I495*G495</f>
        <v>0</v>
      </c>
      <c r="K495" s="19"/>
      <c r="L495" s="207" t="s">
        <v>383</v>
      </c>
    </row>
    <row r="496" spans="1:14" ht="87" customHeight="1" x14ac:dyDescent="0.4">
      <c r="A496" s="156" t="s">
        <v>1264</v>
      </c>
      <c r="C496" s="1" t="s">
        <v>1265</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1215</v>
      </c>
      <c r="C516" s="14" t="s">
        <v>717</v>
      </c>
      <c r="G516" s="115">
        <v>9.93</v>
      </c>
      <c r="H516" s="116" t="s">
        <v>2</v>
      </c>
      <c r="I516" s="99"/>
      <c r="J516" s="19">
        <f t="shared" ref="J516:J523" si="31">I516*G516</f>
        <v>0</v>
      </c>
      <c r="K516" s="19"/>
      <c r="L516" s="193" t="s">
        <v>84</v>
      </c>
    </row>
    <row r="517" spans="1:14" ht="87" customHeight="1" x14ac:dyDescent="0.4">
      <c r="A517" s="156" t="s">
        <v>1216</v>
      </c>
      <c r="C517" s="14" t="s">
        <v>716</v>
      </c>
      <c r="G517" s="115">
        <v>11</v>
      </c>
      <c r="H517" s="116" t="s">
        <v>2</v>
      </c>
      <c r="I517" s="99"/>
      <c r="J517" s="19">
        <f t="shared" si="31"/>
        <v>0</v>
      </c>
      <c r="K517" s="19"/>
      <c r="L517" s="193"/>
    </row>
    <row r="518" spans="1:14" s="24" customFormat="1" ht="87" customHeight="1" x14ac:dyDescent="0.4">
      <c r="A518" s="157" t="s">
        <v>1217</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1043</v>
      </c>
      <c r="G523" s="115">
        <v>5.7</v>
      </c>
      <c r="H523" s="116" t="s">
        <v>2</v>
      </c>
      <c r="I523" s="99"/>
      <c r="J523" s="19">
        <f t="shared" si="31"/>
        <v>0</v>
      </c>
      <c r="K523" s="19"/>
      <c r="L523" s="187"/>
    </row>
    <row r="524" spans="1:14" s="9" customFormat="1" ht="24" customHeight="1" x14ac:dyDescent="0.4">
      <c r="A524" s="155"/>
      <c r="C524" s="10" t="s">
        <v>879</v>
      </c>
      <c r="D524" s="10"/>
      <c r="G524" s="120"/>
      <c r="H524" s="114"/>
      <c r="I524" s="101"/>
      <c r="J524" s="16"/>
      <c r="K524" s="16"/>
      <c r="L524" s="183"/>
      <c r="M524" s="56"/>
      <c r="N524" s="56"/>
    </row>
    <row r="525" spans="1:14" ht="87" customHeight="1" x14ac:dyDescent="0.4">
      <c r="A525" s="146" t="s">
        <v>694</v>
      </c>
      <c r="C525" s="40" t="s">
        <v>1090</v>
      </c>
      <c r="G525" s="115">
        <v>4.6900000000000004</v>
      </c>
      <c r="H525" s="116" t="s">
        <v>6</v>
      </c>
      <c r="I525" s="99"/>
      <c r="J525" s="19">
        <f t="shared" ref="J525:J529" si="32">I525*G525</f>
        <v>0</v>
      </c>
      <c r="K525" s="19"/>
      <c r="L525" s="187"/>
    </row>
    <row r="526" spans="1:14" ht="87" customHeight="1" x14ac:dyDescent="0.4">
      <c r="A526" s="146" t="s">
        <v>695</v>
      </c>
      <c r="C526" s="40" t="s">
        <v>861</v>
      </c>
      <c r="G526" s="115">
        <v>3.99</v>
      </c>
      <c r="H526" s="116" t="s">
        <v>2</v>
      </c>
      <c r="I526" s="99"/>
      <c r="J526" s="19">
        <f t="shared" si="32"/>
        <v>0</v>
      </c>
      <c r="K526" s="19"/>
      <c r="L526" s="187"/>
    </row>
    <row r="527" spans="1:14" ht="87" customHeight="1" x14ac:dyDescent="0.4">
      <c r="A527" s="146" t="s">
        <v>862</v>
      </c>
      <c r="C527" s="45" t="s">
        <v>863</v>
      </c>
      <c r="G527" s="115">
        <v>4.9800000000000004</v>
      </c>
      <c r="H527" s="116" t="s">
        <v>2</v>
      </c>
      <c r="I527" s="99"/>
      <c r="J527" s="19">
        <f t="shared" si="32"/>
        <v>0</v>
      </c>
      <c r="K527" s="19"/>
      <c r="L527" s="187"/>
    </row>
    <row r="528" spans="1:14" ht="87" customHeight="1" x14ac:dyDescent="0.4">
      <c r="A528" s="146" t="s">
        <v>864</v>
      </c>
      <c r="C528" s="45" t="s">
        <v>865</v>
      </c>
      <c r="G528" s="115">
        <v>5.88</v>
      </c>
      <c r="H528" s="116" t="s">
        <v>2</v>
      </c>
      <c r="I528" s="99"/>
      <c r="J528" s="19">
        <f t="shared" si="32"/>
        <v>0</v>
      </c>
      <c r="K528" s="19"/>
      <c r="L528" s="187"/>
    </row>
    <row r="529" spans="1:14" ht="87" customHeight="1" x14ac:dyDescent="0.4">
      <c r="A529" s="146" t="s">
        <v>866</v>
      </c>
      <c r="C529" s="39" t="s">
        <v>867</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1093</v>
      </c>
      <c r="C533" s="1" t="s">
        <v>217</v>
      </c>
      <c r="G533" s="115">
        <v>0.55000000000000004</v>
      </c>
      <c r="H533" s="116" t="s">
        <v>2</v>
      </c>
      <c r="I533" s="99"/>
      <c r="J533" s="19">
        <f t="shared" ref="J533:J547" si="33">I533*G533</f>
        <v>0</v>
      </c>
      <c r="K533" s="19"/>
    </row>
    <row r="534" spans="1:14" ht="87" customHeight="1" x14ac:dyDescent="0.4">
      <c r="A534" s="156" t="s">
        <v>1104</v>
      </c>
      <c r="C534" s="1" t="s">
        <v>1105</v>
      </c>
      <c r="G534" s="115">
        <v>0.62</v>
      </c>
      <c r="H534" s="116" t="s">
        <v>2</v>
      </c>
      <c r="I534" s="99"/>
      <c r="J534" s="19">
        <f>I534*G534</f>
        <v>0</v>
      </c>
      <c r="K534" s="19"/>
    </row>
    <row r="535" spans="1:14" ht="87" customHeight="1" x14ac:dyDescent="0.4">
      <c r="A535" s="156" t="s">
        <v>1094</v>
      </c>
      <c r="C535" s="1" t="s">
        <v>218</v>
      </c>
      <c r="G535" s="115">
        <v>0.6</v>
      </c>
      <c r="H535" s="116" t="s">
        <v>6</v>
      </c>
      <c r="I535" s="99"/>
      <c r="J535" s="19">
        <f t="shared" si="33"/>
        <v>0</v>
      </c>
      <c r="K535" s="19"/>
      <c r="L535" s="187"/>
    </row>
    <row r="536" spans="1:14" ht="87" customHeight="1" x14ac:dyDescent="0.4">
      <c r="A536" s="156" t="s">
        <v>1095</v>
      </c>
      <c r="C536" s="1" t="s">
        <v>1096</v>
      </c>
      <c r="G536" s="115">
        <v>0.57999999999999996</v>
      </c>
      <c r="H536" s="116" t="s">
        <v>2</v>
      </c>
      <c r="I536" s="99"/>
      <c r="J536" s="19">
        <f>I536*G536</f>
        <v>0</v>
      </c>
      <c r="K536" s="19"/>
      <c r="L536" s="187"/>
    </row>
    <row r="537" spans="1:14" ht="87" customHeight="1" x14ac:dyDescent="0.4">
      <c r="A537" s="156" t="s">
        <v>1097</v>
      </c>
      <c r="C537" s="1" t="s">
        <v>219</v>
      </c>
      <c r="G537" s="115">
        <v>1.27</v>
      </c>
      <c r="H537" s="116" t="s">
        <v>2</v>
      </c>
      <c r="I537" s="99"/>
      <c r="J537" s="19">
        <f t="shared" si="33"/>
        <v>0</v>
      </c>
      <c r="K537" s="19"/>
      <c r="L537" s="187"/>
    </row>
    <row r="538" spans="1:14" ht="87" customHeight="1" x14ac:dyDescent="0.4">
      <c r="A538" s="156" t="s">
        <v>1108</v>
      </c>
      <c r="C538" s="1" t="s">
        <v>78</v>
      </c>
      <c r="G538" s="115">
        <v>2.95</v>
      </c>
      <c r="H538" s="116" t="s">
        <v>2</v>
      </c>
      <c r="I538" s="99"/>
      <c r="J538" s="19">
        <f t="shared" si="33"/>
        <v>0</v>
      </c>
      <c r="K538" s="19"/>
      <c r="L538" s="187"/>
    </row>
    <row r="539" spans="1:14" ht="87" customHeight="1" x14ac:dyDescent="0.4">
      <c r="A539" s="156" t="s">
        <v>1109</v>
      </c>
      <c r="C539" s="1" t="s">
        <v>79</v>
      </c>
      <c r="G539" s="115">
        <v>3.2</v>
      </c>
      <c r="H539" s="116" t="s">
        <v>2</v>
      </c>
      <c r="I539" s="99"/>
      <c r="J539" s="19">
        <f t="shared" si="33"/>
        <v>0</v>
      </c>
      <c r="K539" s="19"/>
      <c r="L539" s="187"/>
    </row>
    <row r="540" spans="1:14" ht="87" customHeight="1" x14ac:dyDescent="0.4">
      <c r="A540" s="156" t="s">
        <v>1177</v>
      </c>
      <c r="C540" s="40" t="s">
        <v>1178</v>
      </c>
      <c r="G540" s="115">
        <v>8.7899999999999991</v>
      </c>
      <c r="H540" s="116" t="s">
        <v>2</v>
      </c>
      <c r="I540" s="99"/>
      <c r="J540" s="19">
        <f>I540*G540</f>
        <v>0</v>
      </c>
      <c r="K540" s="19"/>
      <c r="L540" s="187"/>
    </row>
    <row r="541" spans="1:14" ht="87" customHeight="1" x14ac:dyDescent="0.4">
      <c r="A541" s="156" t="s">
        <v>1179</v>
      </c>
      <c r="C541" s="40" t="s">
        <v>1180</v>
      </c>
      <c r="G541" s="115">
        <v>8.7899999999999991</v>
      </c>
      <c r="H541" s="116" t="s">
        <v>2</v>
      </c>
      <c r="I541" s="99"/>
      <c r="J541" s="19">
        <f>I541*G541</f>
        <v>0</v>
      </c>
      <c r="K541" s="19"/>
      <c r="L541" s="187"/>
    </row>
    <row r="542" spans="1:14" ht="87" customHeight="1" x14ac:dyDescent="0.4">
      <c r="A542" s="156" t="s">
        <v>1110</v>
      </c>
      <c r="C542" s="1" t="s">
        <v>1149</v>
      </c>
      <c r="G542" s="115">
        <v>5.99</v>
      </c>
      <c r="H542" s="116" t="s">
        <v>2</v>
      </c>
      <c r="I542" s="99"/>
      <c r="J542" s="19">
        <f t="shared" si="33"/>
        <v>0</v>
      </c>
      <c r="K542" s="19"/>
    </row>
    <row r="543" spans="1:14" ht="87" customHeight="1" x14ac:dyDescent="0.4">
      <c r="A543" s="156" t="s">
        <v>1111</v>
      </c>
      <c r="C543" s="1" t="s">
        <v>1150</v>
      </c>
      <c r="G543" s="115">
        <v>5.99</v>
      </c>
      <c r="H543" s="116" t="s">
        <v>2</v>
      </c>
      <c r="I543" s="99"/>
      <c r="J543" s="19">
        <f t="shared" si="33"/>
        <v>0</v>
      </c>
      <c r="K543" s="19"/>
    </row>
    <row r="544" spans="1:14" ht="87" customHeight="1" x14ac:dyDescent="0.4">
      <c r="A544" s="156" t="s">
        <v>1112</v>
      </c>
      <c r="C544" s="1" t="s">
        <v>1151</v>
      </c>
      <c r="G544" s="115">
        <v>5.99</v>
      </c>
      <c r="H544" s="116" t="s">
        <v>2</v>
      </c>
      <c r="I544" s="99"/>
      <c r="J544" s="19">
        <f t="shared" si="33"/>
        <v>0</v>
      </c>
      <c r="K544" s="19"/>
    </row>
    <row r="545" spans="1:14" ht="87" customHeight="1" x14ac:dyDescent="0.4">
      <c r="A545" s="156" t="s">
        <v>1113</v>
      </c>
      <c r="C545" s="1" t="s">
        <v>1152</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1145</v>
      </c>
      <c r="C548" s="1" t="s">
        <v>1146</v>
      </c>
      <c r="G548" s="115">
        <v>6.99</v>
      </c>
      <c r="H548" s="116" t="s">
        <v>2</v>
      </c>
      <c r="I548" s="99"/>
      <c r="J548" s="19">
        <f>I548*G548</f>
        <v>0</v>
      </c>
      <c r="K548" s="19"/>
    </row>
    <row r="549" spans="1:14" ht="87" customHeight="1" x14ac:dyDescent="0.4">
      <c r="A549" s="156" t="s">
        <v>1147</v>
      </c>
      <c r="C549" s="1" t="s">
        <v>1148</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1143</v>
      </c>
      <c r="C554" s="22" t="s">
        <v>1144</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1107</v>
      </c>
      <c r="C557" s="180" t="s">
        <v>1106</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906</v>
      </c>
      <c r="G559" s="115">
        <v>10.17</v>
      </c>
      <c r="H559" s="123" t="s">
        <v>6</v>
      </c>
      <c r="I559" s="99"/>
      <c r="J559" s="19">
        <f t="shared" ref="J559:J566" si="35">I559*G559</f>
        <v>0</v>
      </c>
      <c r="K559" s="19"/>
      <c r="L559" s="187"/>
    </row>
    <row r="560" spans="1:14" ht="87" customHeight="1" x14ac:dyDescent="0.4">
      <c r="A560" s="156" t="s">
        <v>224</v>
      </c>
      <c r="C560" s="45" t="s">
        <v>907</v>
      </c>
      <c r="G560" s="115">
        <v>10.57</v>
      </c>
      <c r="H560" s="116" t="s">
        <v>2</v>
      </c>
      <c r="I560" s="99"/>
      <c r="J560" s="19">
        <f t="shared" si="35"/>
        <v>0</v>
      </c>
      <c r="K560" s="19"/>
      <c r="L560" s="187"/>
    </row>
    <row r="561" spans="1:14" ht="87" customHeight="1" x14ac:dyDescent="0.4">
      <c r="A561" s="156" t="s">
        <v>1141</v>
      </c>
      <c r="C561" s="45" t="s">
        <v>1142</v>
      </c>
      <c r="G561" s="115">
        <v>10.97</v>
      </c>
      <c r="H561" s="116" t="s">
        <v>2</v>
      </c>
      <c r="I561" s="99"/>
      <c r="J561" s="19">
        <f>I561*G561</f>
        <v>0</v>
      </c>
      <c r="K561" s="19"/>
      <c r="L561" s="187"/>
    </row>
    <row r="562" spans="1:14" ht="87" customHeight="1" x14ac:dyDescent="0.4">
      <c r="A562" s="156" t="s">
        <v>1260</v>
      </c>
      <c r="C562" s="40" t="s">
        <v>1261</v>
      </c>
      <c r="G562" s="115">
        <v>14.99</v>
      </c>
      <c r="H562" s="116" t="s">
        <v>2</v>
      </c>
      <c r="I562" s="99"/>
      <c r="J562" s="19">
        <f>I562*G562</f>
        <v>0</v>
      </c>
      <c r="K562" s="19"/>
      <c r="L562" s="187"/>
    </row>
    <row r="563" spans="1:14" ht="87" customHeight="1" x14ac:dyDescent="0.4">
      <c r="A563" s="156" t="s">
        <v>1044</v>
      </c>
      <c r="C563" s="40" t="s">
        <v>1262</v>
      </c>
      <c r="G563" s="115">
        <v>13.99</v>
      </c>
      <c r="H563" s="116" t="s">
        <v>2</v>
      </c>
      <c r="I563" s="99"/>
      <c r="J563" s="19">
        <f>I563*G563</f>
        <v>0</v>
      </c>
      <c r="K563" s="19"/>
      <c r="L563" s="187"/>
    </row>
    <row r="564" spans="1:14" ht="87" customHeight="1" x14ac:dyDescent="0.4">
      <c r="A564" s="156" t="s">
        <v>1045</v>
      </c>
      <c r="C564" s="40" t="s">
        <v>1263</v>
      </c>
      <c r="G564" s="115">
        <v>13.99</v>
      </c>
      <c r="H564" s="116" t="s">
        <v>2</v>
      </c>
      <c r="I564" s="99"/>
      <c r="J564" s="19">
        <f t="shared" si="35"/>
        <v>0</v>
      </c>
      <c r="K564" s="19"/>
      <c r="L564" s="187"/>
    </row>
    <row r="565" spans="1:14" ht="87" customHeight="1" x14ac:dyDescent="0.4">
      <c r="A565" s="156" t="s">
        <v>919</v>
      </c>
      <c r="C565" s="22" t="s">
        <v>920</v>
      </c>
      <c r="G565" s="115">
        <v>25.82</v>
      </c>
      <c r="H565" s="116" t="s">
        <v>2</v>
      </c>
      <c r="I565" s="99"/>
      <c r="J565" s="19">
        <f t="shared" si="35"/>
        <v>0</v>
      </c>
      <c r="K565" s="19"/>
      <c r="L565" s="191" t="s">
        <v>921</v>
      </c>
    </row>
    <row r="566" spans="1:14" ht="87" customHeight="1" x14ac:dyDescent="0.4">
      <c r="A566" s="156" t="s">
        <v>904</v>
      </c>
      <c r="C566" s="22" t="s">
        <v>905</v>
      </c>
      <c r="G566" s="115">
        <v>27.65</v>
      </c>
      <c r="H566" s="123" t="s">
        <v>6</v>
      </c>
      <c r="I566" s="99"/>
      <c r="J566" s="19">
        <f t="shared" si="35"/>
        <v>0</v>
      </c>
      <c r="K566" s="19"/>
      <c r="L566" s="191" t="s">
        <v>908</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1083</v>
      </c>
      <c r="C568" s="1" t="s">
        <v>1084</v>
      </c>
      <c r="G568" s="115">
        <v>18.489999999999998</v>
      </c>
      <c r="H568" s="116" t="s">
        <v>6</v>
      </c>
      <c r="I568" s="99"/>
      <c r="J568" s="19">
        <f t="shared" ref="J568:J573" si="36">I568*G568</f>
        <v>0</v>
      </c>
      <c r="K568" s="19"/>
      <c r="L568" s="187"/>
    </row>
    <row r="569" spans="1:14" ht="87" customHeight="1" x14ac:dyDescent="0.4">
      <c r="A569" s="156" t="s">
        <v>239</v>
      </c>
      <c r="C569" s="1" t="s">
        <v>1346</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881</v>
      </c>
      <c r="C573" s="1" t="s">
        <v>882</v>
      </c>
      <c r="G573" s="115">
        <v>69.75</v>
      </c>
      <c r="H573" s="116" t="s">
        <v>2</v>
      </c>
      <c r="I573" s="99"/>
      <c r="J573" s="19">
        <f t="shared" si="36"/>
        <v>0</v>
      </c>
      <c r="K573" s="19"/>
      <c r="L573" s="191" t="s">
        <v>883</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1340</v>
      </c>
      <c r="C576" s="21" t="s">
        <v>1341</v>
      </c>
      <c r="G576" s="115">
        <v>114.95</v>
      </c>
      <c r="H576" s="116" t="s">
        <v>2</v>
      </c>
      <c r="I576" s="99"/>
      <c r="J576" s="19">
        <f t="shared" si="37"/>
        <v>0</v>
      </c>
      <c r="K576" s="19"/>
      <c r="L576" s="193"/>
    </row>
    <row r="577" spans="1:14" ht="87" customHeight="1" x14ac:dyDescent="0.4">
      <c r="A577" s="156" t="s">
        <v>1342</v>
      </c>
      <c r="C577" s="21" t="s">
        <v>1343</v>
      </c>
      <c r="G577" s="115">
        <v>113.89</v>
      </c>
      <c r="H577" s="116" t="s">
        <v>2</v>
      </c>
      <c r="I577" s="99"/>
      <c r="J577" s="19">
        <f t="shared" si="37"/>
        <v>0</v>
      </c>
      <c r="K577" s="19"/>
      <c r="L577" s="193"/>
    </row>
    <row r="578" spans="1:14" ht="87" customHeight="1" x14ac:dyDescent="0.4">
      <c r="A578" s="156" t="s">
        <v>1344</v>
      </c>
      <c r="C578" s="21" t="s">
        <v>1345</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1192</v>
      </c>
      <c r="C580" s="45" t="s">
        <v>1193</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1317</v>
      </c>
      <c r="C582" s="1" t="s">
        <v>1318</v>
      </c>
      <c r="G582" s="115">
        <v>15.2</v>
      </c>
      <c r="H582" s="116" t="s">
        <v>6</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1285</v>
      </c>
      <c r="C585" s="218" t="s">
        <v>1286</v>
      </c>
      <c r="D585" s="33"/>
      <c r="G585" s="117">
        <v>2.95</v>
      </c>
      <c r="H585" s="118" t="s">
        <v>2</v>
      </c>
      <c r="I585" s="103"/>
      <c r="J585" s="34">
        <f t="shared" ref="J585:J612" si="38">I585*G585</f>
        <v>0</v>
      </c>
      <c r="K585" s="34"/>
      <c r="L585" s="188"/>
      <c r="M585" s="57"/>
      <c r="N585" s="57"/>
    </row>
    <row r="586" spans="1:14" s="24" customFormat="1" ht="87" customHeight="1" x14ac:dyDescent="0.4">
      <c r="A586" s="157" t="s">
        <v>1287</v>
      </c>
      <c r="C586" s="218" t="s">
        <v>1288</v>
      </c>
      <c r="D586" s="33"/>
      <c r="G586" s="117">
        <v>3.5</v>
      </c>
      <c r="H586" s="118" t="s">
        <v>2</v>
      </c>
      <c r="I586" s="103"/>
      <c r="J586" s="34">
        <f t="shared" si="38"/>
        <v>0</v>
      </c>
      <c r="K586" s="34"/>
      <c r="L586" s="188"/>
      <c r="M586" s="57"/>
      <c r="N586" s="57"/>
    </row>
    <row r="587" spans="1:14" s="24" customFormat="1" ht="87" customHeight="1" x14ac:dyDescent="0.4">
      <c r="A587" s="157" t="s">
        <v>1289</v>
      </c>
      <c r="C587" s="218" t="s">
        <v>1290</v>
      </c>
      <c r="D587" s="33"/>
      <c r="G587" s="117">
        <v>3.5</v>
      </c>
      <c r="H587" s="118" t="s">
        <v>2</v>
      </c>
      <c r="I587" s="103"/>
      <c r="J587" s="34">
        <f t="shared" si="38"/>
        <v>0</v>
      </c>
      <c r="K587" s="34"/>
      <c r="L587" s="188"/>
      <c r="M587" s="57"/>
      <c r="N587" s="57"/>
    </row>
    <row r="588" spans="1:14" s="24" customFormat="1" ht="87" customHeight="1" x14ac:dyDescent="0.4">
      <c r="A588" s="157" t="s">
        <v>1291</v>
      </c>
      <c r="C588" s="218" t="s">
        <v>85</v>
      </c>
      <c r="D588" s="33"/>
      <c r="G588" s="117">
        <v>4.55</v>
      </c>
      <c r="H588" s="123" t="s">
        <v>6</v>
      </c>
      <c r="I588" s="103"/>
      <c r="J588" s="34">
        <f t="shared" si="38"/>
        <v>0</v>
      </c>
      <c r="K588" s="34"/>
      <c r="L588" s="188"/>
      <c r="M588" s="57"/>
      <c r="N588" s="57"/>
    </row>
    <row r="589" spans="1:14" ht="87" customHeight="1" x14ac:dyDescent="0.4">
      <c r="A589" s="157" t="s">
        <v>1292</v>
      </c>
      <c r="C589" s="42" t="s">
        <v>204</v>
      </c>
      <c r="G589" s="115">
        <v>5.7</v>
      </c>
      <c r="H589" s="123" t="s">
        <v>6</v>
      </c>
      <c r="I589" s="99"/>
      <c r="J589" s="19">
        <f t="shared" si="38"/>
        <v>0</v>
      </c>
      <c r="K589" s="19"/>
      <c r="L589" s="187"/>
    </row>
    <row r="590" spans="1:14" ht="87" customHeight="1" x14ac:dyDescent="0.4">
      <c r="A590" s="157" t="s">
        <v>1293</v>
      </c>
      <c r="C590" s="42" t="s">
        <v>102</v>
      </c>
      <c r="G590" s="115">
        <v>3.2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838</v>
      </c>
      <c r="C594" s="1" t="s">
        <v>897</v>
      </c>
      <c r="G594" s="115">
        <v>5.95</v>
      </c>
      <c r="H594" s="116" t="s">
        <v>2</v>
      </c>
      <c r="I594" s="99"/>
      <c r="J594" s="19">
        <f t="shared" si="38"/>
        <v>0</v>
      </c>
      <c r="K594" s="19"/>
      <c r="L594" s="187"/>
    </row>
    <row r="595" spans="1:13" ht="87" customHeight="1" x14ac:dyDescent="0.4">
      <c r="A595" s="146" t="s">
        <v>898</v>
      </c>
      <c r="C595" s="1" t="s">
        <v>856</v>
      </c>
      <c r="G595" s="115">
        <v>6.89</v>
      </c>
      <c r="H595" s="116" t="s">
        <v>2</v>
      </c>
      <c r="I595" s="99"/>
      <c r="J595" s="19">
        <f t="shared" si="38"/>
        <v>0</v>
      </c>
      <c r="K595" s="19"/>
      <c r="L595" s="187"/>
    </row>
    <row r="596" spans="1:13" ht="87" customHeight="1" x14ac:dyDescent="0.4">
      <c r="A596" s="146" t="s">
        <v>857</v>
      </c>
      <c r="C596" s="40" t="s">
        <v>899</v>
      </c>
      <c r="G596" s="115">
        <v>5.99</v>
      </c>
      <c r="H596" s="123" t="s">
        <v>6</v>
      </c>
      <c r="I596" s="99"/>
      <c r="J596" s="19">
        <f t="shared" si="38"/>
        <v>0</v>
      </c>
      <c r="K596" s="19"/>
      <c r="L596" s="187"/>
    </row>
    <row r="597" spans="1:13" ht="87" customHeight="1" x14ac:dyDescent="0.4">
      <c r="A597" s="146" t="s">
        <v>858</v>
      </c>
      <c r="C597" s="40" t="s">
        <v>900</v>
      </c>
      <c r="G597" s="115">
        <v>10.8</v>
      </c>
      <c r="H597" s="116" t="s">
        <v>2</v>
      </c>
      <c r="I597" s="99"/>
      <c r="J597" s="19">
        <f t="shared" si="38"/>
        <v>0</v>
      </c>
      <c r="K597" s="19"/>
      <c r="L597" s="187"/>
    </row>
    <row r="598" spans="1:13" ht="87" customHeight="1" x14ac:dyDescent="0.4">
      <c r="A598" s="146" t="s">
        <v>859</v>
      </c>
      <c r="C598" s="40" t="s">
        <v>901</v>
      </c>
      <c r="G598" s="115">
        <v>15.7</v>
      </c>
      <c r="H598" s="116" t="s">
        <v>2</v>
      </c>
      <c r="I598" s="99"/>
      <c r="J598" s="19">
        <f t="shared" si="38"/>
        <v>0</v>
      </c>
      <c r="K598" s="19"/>
      <c r="L598" s="187"/>
    </row>
    <row r="599" spans="1:13" ht="87" customHeight="1" x14ac:dyDescent="0.4">
      <c r="A599" s="146" t="s">
        <v>860</v>
      </c>
      <c r="C599" s="40" t="s">
        <v>902</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1035</v>
      </c>
      <c r="C602" s="1" t="s">
        <v>1036</v>
      </c>
      <c r="G602" s="115">
        <v>2.65</v>
      </c>
      <c r="H602" s="116" t="s">
        <v>2</v>
      </c>
      <c r="I602" s="99"/>
      <c r="J602" s="19">
        <f t="shared" si="38"/>
        <v>0</v>
      </c>
      <c r="K602" s="19"/>
    </row>
    <row r="603" spans="1:13" ht="87" customHeight="1" x14ac:dyDescent="0.4">
      <c r="A603" s="156" t="s">
        <v>1037</v>
      </c>
      <c r="C603" s="1" t="s">
        <v>1038</v>
      </c>
      <c r="G603" s="115">
        <v>2.75</v>
      </c>
      <c r="H603" s="116" t="s">
        <v>2</v>
      </c>
      <c r="I603" s="99"/>
      <c r="J603" s="19">
        <f t="shared" si="38"/>
        <v>0</v>
      </c>
      <c r="K603" s="19"/>
    </row>
    <row r="604" spans="1:13" ht="87" customHeight="1" x14ac:dyDescent="0.4">
      <c r="A604" s="156" t="s">
        <v>1039</v>
      </c>
      <c r="C604" s="1" t="s">
        <v>1040</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1018</v>
      </c>
      <c r="C607" s="1" t="s">
        <v>1019</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984</v>
      </c>
      <c r="G613" s="115">
        <v>5.95</v>
      </c>
      <c r="H613" s="116" t="s">
        <v>2</v>
      </c>
      <c r="I613" s="99"/>
      <c r="J613" s="19">
        <f t="shared" ref="J613:J620" si="39">I613*G613</f>
        <v>0</v>
      </c>
      <c r="K613" s="19"/>
    </row>
    <row r="614" spans="1:12" ht="87" customHeight="1" x14ac:dyDescent="0.4">
      <c r="A614" s="156" t="s">
        <v>987</v>
      </c>
      <c r="C614" s="40" t="s">
        <v>988</v>
      </c>
      <c r="G614" s="115">
        <v>6.77</v>
      </c>
      <c r="H614" s="116" t="s">
        <v>2</v>
      </c>
      <c r="I614" s="99"/>
      <c r="J614" s="19">
        <f t="shared" si="39"/>
        <v>0</v>
      </c>
      <c r="K614" s="19"/>
    </row>
    <row r="615" spans="1:12" ht="87" customHeight="1" x14ac:dyDescent="0.4">
      <c r="A615" s="156" t="s">
        <v>985</v>
      </c>
      <c r="C615" s="22" t="s">
        <v>986</v>
      </c>
      <c r="G615" s="115">
        <v>3.5</v>
      </c>
      <c r="H615" s="116" t="s">
        <v>2</v>
      </c>
      <c r="I615" s="99"/>
      <c r="J615" s="19">
        <f>I615*G615</f>
        <v>0</v>
      </c>
      <c r="K615" s="19"/>
    </row>
    <row r="616" spans="1:12" ht="87" customHeight="1" x14ac:dyDescent="0.4">
      <c r="A616" s="156" t="s">
        <v>1022</v>
      </c>
      <c r="C616" s="22" t="s">
        <v>1023</v>
      </c>
      <c r="G616" s="115">
        <v>4.75</v>
      </c>
      <c r="H616" s="116" t="s">
        <v>2</v>
      </c>
      <c r="I616" s="99"/>
      <c r="J616" s="19">
        <f>I616*G616</f>
        <v>0</v>
      </c>
      <c r="K616" s="19"/>
    </row>
    <row r="617" spans="1:12" ht="87" customHeight="1" x14ac:dyDescent="0.4">
      <c r="A617" s="156" t="s">
        <v>975</v>
      </c>
      <c r="C617" s="40" t="s">
        <v>1284</v>
      </c>
      <c r="G617" s="115">
        <v>4.95</v>
      </c>
      <c r="H617" s="116" t="s">
        <v>2</v>
      </c>
      <c r="I617" s="99"/>
      <c r="J617" s="19">
        <f t="shared" si="39"/>
        <v>0</v>
      </c>
      <c r="K617" s="19"/>
    </row>
    <row r="618" spans="1:12" ht="87" customHeight="1" x14ac:dyDescent="0.4">
      <c r="A618" s="156" t="s">
        <v>1021</v>
      </c>
      <c r="C618" s="40" t="s">
        <v>1020</v>
      </c>
      <c r="G618" s="115">
        <v>4.95</v>
      </c>
      <c r="H618" s="116" t="s">
        <v>2</v>
      </c>
      <c r="I618" s="99"/>
      <c r="J618" s="19">
        <f>I618*G618</f>
        <v>0</v>
      </c>
      <c r="K618" s="19"/>
    </row>
    <row r="619" spans="1:12" ht="87" customHeight="1" x14ac:dyDescent="0.4">
      <c r="A619" s="156" t="s">
        <v>1060</v>
      </c>
      <c r="C619" s="40" t="s">
        <v>1061</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1133</v>
      </c>
      <c r="C621" s="30" t="s">
        <v>1134</v>
      </c>
      <c r="G621" s="115">
        <v>15.97</v>
      </c>
      <c r="H621" s="116" t="s">
        <v>2</v>
      </c>
      <c r="I621" s="99"/>
      <c r="J621" s="19">
        <f>I621*G621</f>
        <v>0</v>
      </c>
      <c r="K621" s="19"/>
    </row>
    <row r="622" spans="1:12" ht="87" customHeight="1" x14ac:dyDescent="0.4">
      <c r="A622" s="156" t="s">
        <v>1064</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1065</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1066</v>
      </c>
      <c r="C626" s="61" t="s">
        <v>576</v>
      </c>
      <c r="G626" s="115">
        <v>3.7</v>
      </c>
      <c r="H626" s="116" t="s">
        <v>2</v>
      </c>
      <c r="I626" s="99"/>
      <c r="J626" s="19">
        <f t="shared" si="40"/>
        <v>0</v>
      </c>
      <c r="K626" s="19"/>
    </row>
    <row r="627" spans="1:12" ht="87" customHeight="1" x14ac:dyDescent="0.4">
      <c r="A627" s="156" t="s">
        <v>909</v>
      </c>
      <c r="C627" s="40" t="s">
        <v>910</v>
      </c>
      <c r="G627" s="115">
        <v>42.55</v>
      </c>
      <c r="H627" s="116" t="s">
        <v>2</v>
      </c>
      <c r="I627" s="99"/>
      <c r="J627" s="19">
        <f t="shared" si="40"/>
        <v>0</v>
      </c>
      <c r="K627" s="19"/>
    </row>
    <row r="628" spans="1:12" ht="87" customHeight="1" x14ac:dyDescent="0.4">
      <c r="A628" s="156" t="s">
        <v>1326</v>
      </c>
      <c r="C628" s="40" t="s">
        <v>1327</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834</v>
      </c>
      <c r="C631" s="40" t="s">
        <v>835</v>
      </c>
      <c r="G631" s="115">
        <v>6.8</v>
      </c>
      <c r="H631" s="116" t="s">
        <v>2</v>
      </c>
      <c r="I631" s="99"/>
      <c r="J631" s="19">
        <f t="shared" ref="J631:J640" si="41">I631*G631</f>
        <v>0</v>
      </c>
      <c r="K631" s="19"/>
      <c r="L631" s="187"/>
    </row>
    <row r="632" spans="1:12" ht="87" customHeight="1" x14ac:dyDescent="0.4">
      <c r="A632" s="146" t="s">
        <v>38</v>
      </c>
      <c r="C632" s="40" t="s">
        <v>836</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1030</v>
      </c>
      <c r="G634" s="115">
        <v>10.75</v>
      </c>
      <c r="H634" s="116" t="s">
        <v>2</v>
      </c>
      <c r="I634" s="99"/>
      <c r="J634" s="19">
        <f t="shared" si="41"/>
        <v>0</v>
      </c>
      <c r="K634" s="19"/>
      <c r="L634" s="187"/>
    </row>
    <row r="635" spans="1:12" ht="87" customHeight="1" x14ac:dyDescent="0.4">
      <c r="A635" s="146" t="s">
        <v>500</v>
      </c>
      <c r="C635" s="1" t="s">
        <v>1031</v>
      </c>
      <c r="G635" s="115">
        <v>7.47</v>
      </c>
      <c r="H635" s="116" t="s">
        <v>2</v>
      </c>
      <c r="I635" s="99"/>
      <c r="J635" s="19">
        <f t="shared" si="41"/>
        <v>0</v>
      </c>
      <c r="K635" s="19"/>
      <c r="L635" s="187"/>
    </row>
    <row r="636" spans="1:12" ht="87" customHeight="1" x14ac:dyDescent="0.4">
      <c r="A636" s="146" t="s">
        <v>501</v>
      </c>
      <c r="C636" s="1" t="s">
        <v>1032</v>
      </c>
      <c r="G636" s="115">
        <v>6.75</v>
      </c>
      <c r="H636" s="116" t="s">
        <v>2</v>
      </c>
      <c r="I636" s="99"/>
      <c r="J636" s="19">
        <f t="shared" si="41"/>
        <v>0</v>
      </c>
      <c r="K636" s="19"/>
      <c r="L636" s="187"/>
    </row>
    <row r="637" spans="1:12" ht="87" customHeight="1" x14ac:dyDescent="0.4">
      <c r="A637" s="146" t="s">
        <v>1033</v>
      </c>
      <c r="C637" s="1" t="s">
        <v>1034</v>
      </c>
      <c r="G637" s="115">
        <v>6.95</v>
      </c>
      <c r="H637" s="116" t="s">
        <v>2</v>
      </c>
      <c r="I637" s="99"/>
      <c r="J637" s="19">
        <f t="shared" si="41"/>
        <v>0</v>
      </c>
      <c r="K637" s="19"/>
      <c r="L637" s="187"/>
    </row>
    <row r="638" spans="1:12" ht="87" customHeight="1" x14ac:dyDescent="0.4">
      <c r="A638" s="146" t="s">
        <v>1306</v>
      </c>
      <c r="C638" s="1" t="s">
        <v>1316</v>
      </c>
      <c r="G638" s="115">
        <v>10.95</v>
      </c>
      <c r="H638" s="116" t="s">
        <v>2</v>
      </c>
      <c r="I638" s="99"/>
      <c r="J638" s="19">
        <f>I638*G638</f>
        <v>0</v>
      </c>
      <c r="K638" s="19"/>
      <c r="L638" s="187"/>
    </row>
    <row r="639" spans="1:12" ht="87" customHeight="1" x14ac:dyDescent="0.4">
      <c r="A639" s="146" t="s">
        <v>1307</v>
      </c>
      <c r="C639" s="1" t="s">
        <v>1315</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837</v>
      </c>
      <c r="G642" s="115">
        <v>7.99</v>
      </c>
      <c r="H642" s="116" t="s">
        <v>2</v>
      </c>
      <c r="I642" s="99"/>
      <c r="J642" s="19">
        <f>I642*G642</f>
        <v>0</v>
      </c>
      <c r="K642" s="19"/>
      <c r="L642" s="187"/>
    </row>
    <row r="643" spans="1:14" ht="87" customHeight="1" x14ac:dyDescent="0.4">
      <c r="A643" s="146" t="s">
        <v>1324</v>
      </c>
      <c r="C643" s="22" t="s">
        <v>1325</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1234</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888</v>
      </c>
      <c r="D654" s="10"/>
      <c r="G654" s="120"/>
      <c r="H654" s="114"/>
      <c r="I654" s="101"/>
      <c r="J654" s="16"/>
      <c r="K654" s="16"/>
      <c r="L654" s="183"/>
      <c r="M654" s="56"/>
      <c r="N654" s="56"/>
    </row>
    <row r="655" spans="1:14" ht="87" customHeight="1" x14ac:dyDescent="0.4">
      <c r="A655" s="156" t="s">
        <v>1041</v>
      </c>
      <c r="C655" s="1" t="s">
        <v>1042</v>
      </c>
      <c r="G655" s="115">
        <v>84.95</v>
      </c>
      <c r="H655" s="116" t="s">
        <v>1</v>
      </c>
      <c r="I655" s="99"/>
      <c r="J655" s="19">
        <f>I655*G655</f>
        <v>0</v>
      </c>
      <c r="K655" s="19"/>
    </row>
    <row r="656" spans="1:14" ht="87" customHeight="1" x14ac:dyDescent="0.4">
      <c r="A656" s="156" t="s">
        <v>958</v>
      </c>
      <c r="C656" s="1" t="s">
        <v>959</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884</v>
      </c>
      <c r="C660" s="163" t="s">
        <v>885</v>
      </c>
      <c r="G660" s="115">
        <v>39.950000000000003</v>
      </c>
      <c r="H660" s="116" t="s">
        <v>1</v>
      </c>
      <c r="J660" s="19">
        <f>I660*G660</f>
        <v>0</v>
      </c>
      <c r="K660" s="19"/>
    </row>
    <row r="661" spans="1:14" ht="87" customHeight="1" x14ac:dyDescent="0.4">
      <c r="A661" s="167" t="s">
        <v>886</v>
      </c>
      <c r="C661" s="163" t="s">
        <v>887</v>
      </c>
      <c r="G661" s="115">
        <v>49.99</v>
      </c>
      <c r="H661" s="116" t="s">
        <v>1</v>
      </c>
      <c r="J661" s="19">
        <f>I661*G661</f>
        <v>0</v>
      </c>
      <c r="K661" s="19"/>
    </row>
    <row r="662" spans="1:14" ht="25.5" customHeight="1" x14ac:dyDescent="0.4">
      <c r="G662" s="115"/>
      <c r="H662" s="116"/>
      <c r="I662" s="99"/>
      <c r="J662" s="19"/>
      <c r="K662" s="19"/>
    </row>
    <row r="663" spans="1:14" s="9" customFormat="1" ht="24" customHeight="1" x14ac:dyDescent="0.4">
      <c r="A663" s="155"/>
      <c r="C663" s="10" t="s">
        <v>803</v>
      </c>
      <c r="D663" s="10"/>
      <c r="G663" s="120"/>
      <c r="H663" s="114"/>
      <c r="I663" s="101"/>
      <c r="J663" s="120"/>
      <c r="K663" s="120"/>
      <c r="L663" s="114"/>
      <c r="M663" s="59"/>
      <c r="N663" s="138" t="str">
        <f>IF((M663*$M$2)=0,"",(M663*$M$2))</f>
        <v/>
      </c>
    </row>
    <row r="664" spans="1:14" ht="87" customHeight="1" x14ac:dyDescent="0.4">
      <c r="A664" s="146" t="s">
        <v>804</v>
      </c>
      <c r="C664" s="1" t="s">
        <v>805</v>
      </c>
      <c r="G664" s="115">
        <v>699.95</v>
      </c>
      <c r="H664" s="116" t="s">
        <v>1</v>
      </c>
      <c r="I664" s="99"/>
      <c r="J664" s="19">
        <f>I664*G664</f>
        <v>0</v>
      </c>
      <c r="K664" s="19"/>
      <c r="L664" s="209" t="s">
        <v>806</v>
      </c>
    </row>
    <row r="665" spans="1:14" ht="23.25" customHeight="1" x14ac:dyDescent="0.4">
      <c r="G665" s="130"/>
      <c r="H665" s="119"/>
      <c r="I665" s="99"/>
    </row>
    <row r="666" spans="1:14" s="137" customFormat="1" ht="45" customHeight="1" x14ac:dyDescent="0.4">
      <c r="A666" s="154"/>
      <c r="B666" s="7"/>
      <c r="C666" s="29" t="s">
        <v>977</v>
      </c>
      <c r="D666" s="29"/>
      <c r="G666" s="124"/>
      <c r="H666" s="122"/>
      <c r="L666" s="210"/>
      <c r="M666" s="178"/>
    </row>
    <row r="667" spans="1:14" s="9" customFormat="1" ht="24" customHeight="1" x14ac:dyDescent="0.4">
      <c r="A667" s="155"/>
      <c r="C667" s="10" t="s">
        <v>682</v>
      </c>
      <c r="D667" s="10"/>
      <c r="G667" s="120"/>
      <c r="H667" s="114"/>
      <c r="I667" s="101"/>
      <c r="J667" s="120"/>
      <c r="K667" s="120"/>
      <c r="L667" s="114"/>
      <c r="M667" s="59"/>
      <c r="N667" s="138" t="str">
        <f>IF((M667*$M$2)=0,"",(M667*$M$2))</f>
        <v/>
      </c>
    </row>
    <row r="668" spans="1:14" ht="87" customHeight="1" x14ac:dyDescent="0.4">
      <c r="A668" s="156" t="s">
        <v>513</v>
      </c>
      <c r="C668" s="1" t="s">
        <v>514</v>
      </c>
      <c r="G668" s="115">
        <v>118.75</v>
      </c>
      <c r="H668" s="116" t="s">
        <v>2</v>
      </c>
      <c r="I668" s="99"/>
      <c r="J668" s="19">
        <f>I668*G668</f>
        <v>0</v>
      </c>
      <c r="K668" s="19"/>
      <c r="L668" s="184" t="s">
        <v>515</v>
      </c>
    </row>
    <row r="669" spans="1:14" s="9" customFormat="1" ht="24" customHeight="1" x14ac:dyDescent="0.4">
      <c r="A669" s="155"/>
      <c r="C669" s="10" t="s">
        <v>978</v>
      </c>
      <c r="D669" s="10"/>
      <c r="G669" s="120"/>
      <c r="H669" s="114"/>
      <c r="I669" s="101"/>
      <c r="J669" s="120"/>
      <c r="K669" s="120"/>
      <c r="L669" s="114"/>
      <c r="M669" s="59"/>
      <c r="N669" s="114"/>
    </row>
    <row r="670" spans="1:14" ht="87" customHeight="1" x14ac:dyDescent="0.4">
      <c r="A670" s="156" t="s">
        <v>979</v>
      </c>
      <c r="C670" s="30" t="s">
        <v>980</v>
      </c>
      <c r="G670" s="115">
        <v>647.9</v>
      </c>
      <c r="H670" s="116" t="s">
        <v>2</v>
      </c>
      <c r="I670" s="92"/>
      <c r="J670" s="19">
        <f>I670*G670</f>
        <v>0</v>
      </c>
      <c r="K670" s="19"/>
    </row>
    <row r="671" spans="1:14" ht="87" customHeight="1" x14ac:dyDescent="0.4">
      <c r="A671" s="146" t="s">
        <v>976</v>
      </c>
      <c r="C671" s="1" t="s">
        <v>981</v>
      </c>
      <c r="G671" s="115">
        <v>620.54999999999995</v>
      </c>
      <c r="H671" s="116" t="s">
        <v>2</v>
      </c>
      <c r="I671" s="92"/>
      <c r="J671" s="19">
        <f>I671*G671</f>
        <v>0</v>
      </c>
      <c r="K671" s="19"/>
    </row>
    <row r="672" spans="1:14" s="9" customFormat="1" ht="24" customHeight="1" x14ac:dyDescent="0.4">
      <c r="A672" s="155"/>
      <c r="C672" s="10" t="s">
        <v>816</v>
      </c>
      <c r="D672" s="10"/>
      <c r="G672" s="120"/>
      <c r="H672" s="114"/>
      <c r="I672" s="101"/>
      <c r="J672" s="120"/>
      <c r="K672" s="120"/>
      <c r="L672" s="114"/>
      <c r="M672" s="59"/>
      <c r="N672" s="114"/>
    </row>
    <row r="673" spans="1:12" ht="87" customHeight="1" x14ac:dyDescent="0.4">
      <c r="A673" s="156" t="s">
        <v>683</v>
      </c>
      <c r="C673" s="1" t="s">
        <v>684</v>
      </c>
      <c r="G673" s="115">
        <v>89</v>
      </c>
      <c r="H673" s="116" t="s">
        <v>2</v>
      </c>
      <c r="I673" s="99"/>
      <c r="J673" s="19">
        <f>I673*G673</f>
        <v>0</v>
      </c>
      <c r="K673" s="19"/>
    </row>
    <row r="674" spans="1:12" ht="87" customHeight="1" x14ac:dyDescent="0.4">
      <c r="A674" s="156" t="s">
        <v>1235</v>
      </c>
      <c r="C674" s="1" t="s">
        <v>1236</v>
      </c>
      <c r="G674" s="115">
        <v>149.80000000000001</v>
      </c>
      <c r="H674" s="116" t="s">
        <v>2</v>
      </c>
      <c r="I674" s="99"/>
      <c r="J674" s="19">
        <f>I674*G674</f>
        <v>0</v>
      </c>
      <c r="K674" s="19"/>
      <c r="L674" s="201" t="s">
        <v>1237</v>
      </c>
    </row>
    <row r="675" spans="1:12" ht="87" customHeight="1" x14ac:dyDescent="0.4">
      <c r="A675" s="146" t="s">
        <v>817</v>
      </c>
      <c r="C675" s="40" t="s">
        <v>828</v>
      </c>
      <c r="G675" s="117">
        <v>149.94999999999999</v>
      </c>
      <c r="H675" s="116" t="s">
        <v>2</v>
      </c>
      <c r="I675" s="99"/>
      <c r="J675" s="19">
        <f t="shared" ref="J675:J679" si="42">I675*G675</f>
        <v>0</v>
      </c>
      <c r="K675" s="19"/>
    </row>
    <row r="676" spans="1:12" ht="87" customHeight="1" x14ac:dyDescent="0.4">
      <c r="A676" s="146" t="s">
        <v>818</v>
      </c>
      <c r="C676" s="40" t="s">
        <v>847</v>
      </c>
      <c r="G676" s="117">
        <v>109.99</v>
      </c>
      <c r="H676" s="116" t="s">
        <v>2</v>
      </c>
      <c r="I676" s="99"/>
      <c r="J676" s="19">
        <f t="shared" si="42"/>
        <v>0</v>
      </c>
      <c r="K676" s="19"/>
    </row>
    <row r="677" spans="1:12" ht="87" customHeight="1" x14ac:dyDescent="0.4">
      <c r="A677" s="146" t="s">
        <v>819</v>
      </c>
      <c r="C677" s="40" t="s">
        <v>829</v>
      </c>
      <c r="G677" s="117">
        <v>64.989999999999995</v>
      </c>
      <c r="H677" s="116" t="s">
        <v>2</v>
      </c>
      <c r="I677" s="99"/>
      <c r="J677" s="19">
        <f t="shared" si="42"/>
        <v>0</v>
      </c>
      <c r="K677" s="19"/>
    </row>
    <row r="678" spans="1:12" ht="87" customHeight="1" x14ac:dyDescent="0.4">
      <c r="A678" s="146" t="s">
        <v>820</v>
      </c>
      <c r="C678" s="40" t="s">
        <v>830</v>
      </c>
      <c r="G678" s="117">
        <v>88.99</v>
      </c>
      <c r="H678" s="116" t="s">
        <v>2</v>
      </c>
      <c r="I678" s="99"/>
      <c r="J678" s="19">
        <f t="shared" si="42"/>
        <v>0</v>
      </c>
      <c r="K678" s="19"/>
    </row>
    <row r="679" spans="1:12" ht="87" customHeight="1" x14ac:dyDescent="0.4">
      <c r="A679" s="146" t="s">
        <v>821</v>
      </c>
      <c r="C679" s="40" t="s">
        <v>831</v>
      </c>
      <c r="G679" s="117">
        <v>78.95</v>
      </c>
      <c r="H679" s="116" t="s">
        <v>2</v>
      </c>
      <c r="I679" s="99"/>
      <c r="J679" s="19">
        <f t="shared" si="42"/>
        <v>0</v>
      </c>
      <c r="K679" s="19"/>
    </row>
    <row r="680" spans="1:12" ht="87" customHeight="1" x14ac:dyDescent="0.4">
      <c r="A680" s="146"/>
      <c r="C680" s="40"/>
      <c r="G680" s="117"/>
      <c r="H680" s="116"/>
      <c r="I680" s="99"/>
      <c r="J680" s="19"/>
      <c r="K680" s="19"/>
    </row>
    <row r="681" spans="1:12" ht="87" customHeight="1" x14ac:dyDescent="0.4">
      <c r="A681" s="146"/>
      <c r="C681" s="40"/>
      <c r="I681" s="99"/>
      <c r="J681" s="19"/>
      <c r="K681" s="19"/>
    </row>
    <row r="682" spans="1:12" ht="87" customHeight="1" x14ac:dyDescent="0.4">
      <c r="A682" s="146"/>
      <c r="C682" s="40"/>
      <c r="I682" s="99"/>
      <c r="J682" s="19"/>
      <c r="K682" s="19"/>
    </row>
    <row r="683" spans="1:12" ht="87" customHeight="1" x14ac:dyDescent="0.4">
      <c r="A683" s="146"/>
      <c r="C683" s="40"/>
      <c r="I683" s="99"/>
      <c r="J683" s="19"/>
      <c r="K683" s="19"/>
    </row>
    <row r="684" spans="1:12" ht="87" customHeight="1" x14ac:dyDescent="0.4">
      <c r="A684" s="146"/>
      <c r="C684" s="40"/>
      <c r="I684" s="99"/>
      <c r="J684" s="19"/>
      <c r="K684" s="19"/>
    </row>
    <row r="685" spans="1:12" ht="87" customHeight="1" x14ac:dyDescent="0.4">
      <c r="I685" s="92"/>
    </row>
    <row r="686" spans="1:12" ht="87" customHeight="1" x14ac:dyDescent="0.4">
      <c r="I686" s="92"/>
    </row>
    <row r="687" spans="1:12" ht="87" customHeight="1" x14ac:dyDescent="0.4">
      <c r="I687" s="92"/>
    </row>
    <row r="688" spans="1:12"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92"/>
    </row>
    <row r="696" spans="9:9" ht="87" customHeight="1" x14ac:dyDescent="0.4">
      <c r="I696" s="92"/>
    </row>
    <row r="697" spans="9:9" ht="87" customHeight="1" x14ac:dyDescent="0.4">
      <c r="I697" s="92"/>
    </row>
    <row r="698" spans="9:9" ht="87" customHeight="1" x14ac:dyDescent="0.4">
      <c r="I698" s="104"/>
    </row>
    <row r="699" spans="9:9" ht="87" customHeight="1" x14ac:dyDescent="0.4">
      <c r="I699" s="104"/>
    </row>
  </sheetData>
  <autoFilter ref="I1:I705"/>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2022-02-02T13:05:33Z</cp:lastPrinted>
  <dcterms:created xsi:type="dcterms:W3CDTF">2013-09-23T11:01:10Z</dcterms:created>
  <dcterms:modified xsi:type="dcterms:W3CDTF">2022-02-07T13:21:52Z</dcterms:modified>
</cp:coreProperties>
</file>