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Р_комп!$I$1:$I$801</definedName>
  </definedNames>
  <calcPr calcId="162913"/>
</workbook>
</file>

<file path=xl/calcChain.xml><?xml version="1.0" encoding="utf-8"?>
<calcChain xmlns="http://schemas.openxmlformats.org/spreadsheetml/2006/main">
  <c r="J290" i="1" l="1"/>
  <c r="H97" i="1" l="1"/>
  <c r="H96" i="1"/>
  <c r="J728" i="1"/>
  <c r="J727" i="1"/>
  <c r="J61" i="1" l="1"/>
  <c r="J165" i="1" l="1"/>
  <c r="J161" i="1"/>
  <c r="J35" i="1"/>
  <c r="J674" i="1"/>
  <c r="J673" i="1"/>
  <c r="J42" i="1" l="1"/>
  <c r="J327" i="1"/>
  <c r="J150" i="1"/>
  <c r="J393" i="1"/>
  <c r="J581" i="1"/>
  <c r="J653" i="1"/>
  <c r="J652" i="1"/>
  <c r="J221" i="1"/>
  <c r="J220" i="1"/>
  <c r="J32" i="1"/>
  <c r="J518" i="1"/>
  <c r="J517" i="1"/>
  <c r="J116" i="1"/>
  <c r="J65" i="1"/>
  <c r="J295" i="1"/>
  <c r="J294" i="1"/>
  <c r="J770" i="1"/>
  <c r="J353" i="1"/>
  <c r="J533" i="1"/>
  <c r="J466" i="1"/>
  <c r="J776" i="1"/>
  <c r="J775" i="1"/>
  <c r="J774" i="1"/>
  <c r="J773" i="1"/>
  <c r="J772" i="1"/>
  <c r="J771" i="1"/>
  <c r="J769" i="1"/>
  <c r="J768" i="1"/>
  <c r="J767" i="1"/>
  <c r="J765" i="1"/>
  <c r="J764" i="1"/>
  <c r="J762" i="1"/>
  <c r="J761" i="1"/>
  <c r="N760" i="1"/>
  <c r="J757" i="1"/>
  <c r="J756" i="1"/>
  <c r="N755" i="1"/>
  <c r="J753" i="1"/>
  <c r="J752" i="1"/>
  <c r="J751" i="1"/>
  <c r="J750" i="1"/>
  <c r="J749" i="1"/>
  <c r="J748" i="1"/>
  <c r="J744" i="1"/>
  <c r="J743" i="1"/>
  <c r="J739" i="1"/>
  <c r="J738" i="1"/>
  <c r="J737" i="1"/>
  <c r="J736" i="1"/>
  <c r="J735" i="1"/>
  <c r="J731" i="1"/>
  <c r="J730" i="1"/>
  <c r="J729"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2" i="1"/>
  <c r="J670" i="1"/>
  <c r="J669" i="1"/>
  <c r="J667" i="1"/>
  <c r="J666" i="1"/>
  <c r="J665" i="1"/>
  <c r="J664" i="1"/>
  <c r="J663" i="1"/>
  <c r="J662" i="1"/>
  <c r="J661" i="1"/>
  <c r="J660" i="1"/>
  <c r="J659" i="1"/>
  <c r="J658" i="1"/>
  <c r="J656" i="1"/>
  <c r="J655" i="1"/>
  <c r="J654" i="1"/>
  <c r="J651" i="1"/>
  <c r="J650" i="1"/>
  <c r="J649" i="1"/>
  <c r="J647" i="1"/>
  <c r="J645" i="1"/>
  <c r="J644" i="1"/>
  <c r="J643" i="1"/>
  <c r="J642" i="1"/>
  <c r="J641" i="1"/>
  <c r="J640" i="1"/>
  <c r="J639" i="1"/>
  <c r="J638" i="1"/>
  <c r="J637" i="1"/>
  <c r="J636" i="1"/>
  <c r="J635" i="1"/>
  <c r="J634" i="1"/>
  <c r="J633" i="1"/>
  <c r="J632" i="1"/>
  <c r="J631" i="1"/>
  <c r="J630" i="1"/>
  <c r="J629" i="1"/>
  <c r="J628" i="1"/>
  <c r="J627" i="1"/>
  <c r="J626" i="1"/>
  <c r="J625" i="1"/>
  <c r="J624" i="1"/>
  <c r="J623" i="1"/>
  <c r="J619" i="1"/>
  <c r="J617" i="1"/>
  <c r="J616" i="1"/>
  <c r="J615" i="1"/>
  <c r="J614" i="1"/>
  <c r="J613" i="1"/>
  <c r="J612" i="1"/>
  <c r="J610" i="1"/>
  <c r="J609" i="1"/>
  <c r="J608" i="1"/>
  <c r="J607" i="1"/>
  <c r="J606" i="1"/>
  <c r="J605" i="1"/>
  <c r="J604" i="1"/>
  <c r="J603" i="1"/>
  <c r="J601" i="1"/>
  <c r="J600" i="1"/>
  <c r="J599" i="1"/>
  <c r="J598" i="1"/>
  <c r="J597" i="1"/>
  <c r="J596" i="1"/>
  <c r="J595" i="1"/>
  <c r="J593" i="1"/>
  <c r="J592" i="1"/>
  <c r="J591" i="1"/>
  <c r="J590" i="1"/>
  <c r="J589" i="1"/>
  <c r="J588" i="1"/>
  <c r="J587" i="1"/>
  <c r="J586" i="1"/>
  <c r="J585" i="1"/>
  <c r="J584" i="1"/>
  <c r="J583" i="1"/>
  <c r="J582" i="1"/>
  <c r="J580" i="1"/>
  <c r="J579" i="1"/>
  <c r="J578" i="1"/>
  <c r="J577" i="1"/>
  <c r="J576" i="1"/>
  <c r="J572" i="1"/>
  <c r="J571" i="1"/>
  <c r="J569" i="1"/>
  <c r="J568" i="1"/>
  <c r="J567" i="1"/>
  <c r="J566" i="1"/>
  <c r="J565" i="1"/>
  <c r="J564" i="1"/>
  <c r="J563" i="1"/>
  <c r="J562" i="1"/>
  <c r="J560" i="1"/>
  <c r="J559" i="1"/>
  <c r="J558" i="1"/>
  <c r="J557" i="1"/>
  <c r="J556" i="1"/>
  <c r="J555" i="1"/>
  <c r="J554" i="1"/>
  <c r="J553" i="1"/>
  <c r="J552" i="1"/>
  <c r="J551" i="1"/>
  <c r="J550" i="1"/>
  <c r="J549" i="1"/>
  <c r="J547" i="1"/>
  <c r="J546" i="1"/>
  <c r="J545" i="1"/>
  <c r="J544" i="1"/>
  <c r="J543" i="1"/>
  <c r="J542" i="1"/>
  <c r="J541" i="1"/>
  <c r="J540" i="1"/>
  <c r="J539" i="1"/>
  <c r="J538" i="1"/>
  <c r="J536" i="1"/>
  <c r="J535" i="1"/>
  <c r="J534" i="1"/>
  <c r="J532" i="1"/>
  <c r="J528" i="1"/>
  <c r="J527" i="1"/>
  <c r="J526" i="1"/>
  <c r="J525" i="1"/>
  <c r="J524" i="1"/>
  <c r="J523" i="1"/>
  <c r="J522" i="1"/>
  <c r="J519" i="1"/>
  <c r="J516" i="1"/>
  <c r="J515" i="1"/>
  <c r="J514" i="1"/>
  <c r="J513" i="1"/>
  <c r="J512" i="1"/>
  <c r="J511" i="1"/>
  <c r="J510" i="1"/>
  <c r="J509" i="1"/>
  <c r="J508" i="1"/>
  <c r="J507" i="1"/>
  <c r="J506" i="1"/>
  <c r="J505" i="1"/>
  <c r="J504" i="1"/>
  <c r="J503" i="1"/>
  <c r="J502" i="1"/>
  <c r="J501" i="1"/>
  <c r="J500"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5" i="1"/>
  <c r="J461" i="1"/>
  <c r="J460" i="1"/>
  <c r="J459" i="1"/>
  <c r="J458" i="1"/>
  <c r="J457" i="1"/>
  <c r="J456" i="1"/>
  <c r="J455" i="1"/>
  <c r="J454" i="1"/>
  <c r="J453" i="1"/>
  <c r="J452" i="1"/>
  <c r="J451" i="1"/>
  <c r="J448" i="1"/>
  <c r="J447" i="1"/>
  <c r="J446" i="1"/>
  <c r="J445" i="1"/>
  <c r="J444" i="1"/>
  <c r="J443" i="1"/>
  <c r="J442" i="1"/>
  <c r="J441" i="1"/>
  <c r="J440" i="1"/>
  <c r="J439" i="1"/>
  <c r="J438" i="1"/>
  <c r="J437" i="1"/>
  <c r="J436" i="1"/>
  <c r="J435" i="1"/>
  <c r="J434" i="1"/>
  <c r="J432" i="1"/>
  <c r="J431" i="1"/>
  <c r="J430" i="1"/>
  <c r="J429" i="1"/>
  <c r="J428" i="1"/>
  <c r="J427" i="1"/>
  <c r="J426" i="1"/>
  <c r="J425" i="1"/>
  <c r="J424" i="1"/>
  <c r="J423" i="1"/>
  <c r="J422" i="1"/>
  <c r="J421" i="1"/>
  <c r="J420" i="1"/>
  <c r="J419" i="1"/>
  <c r="J418" i="1"/>
  <c r="J417" i="1"/>
  <c r="J416" i="1"/>
  <c r="J415" i="1"/>
  <c r="J414" i="1"/>
  <c r="J413" i="1"/>
  <c r="J412" i="1"/>
  <c r="J411" i="1"/>
  <c r="J409" i="1"/>
  <c r="J408" i="1"/>
  <c r="J407" i="1"/>
  <c r="J406" i="1"/>
  <c r="J405" i="1"/>
  <c r="J404" i="1"/>
  <c r="J403" i="1"/>
  <c r="J402" i="1"/>
  <c r="J401" i="1"/>
  <c r="J400" i="1"/>
  <c r="J399" i="1"/>
  <c r="J398" i="1"/>
  <c r="J397" i="1"/>
  <c r="J396" i="1"/>
  <c r="J395" i="1"/>
  <c r="J394" i="1"/>
  <c r="J392" i="1"/>
  <c r="J391" i="1"/>
  <c r="J390" i="1"/>
  <c r="J389" i="1"/>
  <c r="J388" i="1"/>
  <c r="J387" i="1"/>
  <c r="J386" i="1"/>
  <c r="J385" i="1"/>
  <c r="J381" i="1"/>
  <c r="J379" i="1"/>
  <c r="J378" i="1"/>
  <c r="J377" i="1"/>
  <c r="J375" i="1"/>
  <c r="J374" i="1"/>
  <c r="J373" i="1"/>
  <c r="J372" i="1"/>
  <c r="J371" i="1"/>
  <c r="J367" i="1"/>
  <c r="J366" i="1"/>
  <c r="J365" i="1"/>
  <c r="J364" i="1"/>
  <c r="J363" i="1"/>
  <c r="J362" i="1"/>
  <c r="J361" i="1"/>
  <c r="J360" i="1"/>
  <c r="J359" i="1"/>
  <c r="J358" i="1"/>
  <c r="J357" i="1"/>
  <c r="J356" i="1"/>
  <c r="J355" i="1"/>
  <c r="J354" i="1"/>
  <c r="J352" i="1"/>
  <c r="J351" i="1"/>
  <c r="J350" i="1"/>
  <c r="J349" i="1"/>
  <c r="J348" i="1"/>
  <c r="J347" i="1"/>
  <c r="J346" i="1"/>
  <c r="J345" i="1"/>
  <c r="J342" i="1"/>
  <c r="J341" i="1"/>
  <c r="J340" i="1"/>
  <c r="N339" i="1"/>
  <c r="J338" i="1"/>
  <c r="J337" i="1"/>
  <c r="N336" i="1"/>
  <c r="J335" i="1"/>
  <c r="J334" i="1"/>
  <c r="J333" i="1"/>
  <c r="J332" i="1"/>
  <c r="J331" i="1"/>
  <c r="J330" i="1"/>
  <c r="J329" i="1"/>
  <c r="J328" i="1"/>
  <c r="J326" i="1"/>
  <c r="J325" i="1"/>
  <c r="J324" i="1"/>
  <c r="J323" i="1"/>
  <c r="J322" i="1"/>
  <c r="N321" i="1"/>
  <c r="J318" i="1"/>
  <c r="J317" i="1"/>
  <c r="J316" i="1"/>
  <c r="J315" i="1"/>
  <c r="J314" i="1"/>
  <c r="J313" i="1"/>
  <c r="J311" i="1"/>
  <c r="J310" i="1"/>
  <c r="J309" i="1"/>
  <c r="J308" i="1"/>
  <c r="J307" i="1"/>
  <c r="J306" i="1"/>
  <c r="J305" i="1"/>
  <c r="J304" i="1"/>
  <c r="J303" i="1"/>
  <c r="J302" i="1"/>
  <c r="J301" i="1"/>
  <c r="J300" i="1"/>
  <c r="J299" i="1"/>
  <c r="J298" i="1"/>
  <c r="J297" i="1"/>
  <c r="J296" i="1"/>
  <c r="J293" i="1"/>
  <c r="J292" i="1"/>
  <c r="J291" i="1"/>
  <c r="J289"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<sst xmlns="http://schemas.openxmlformats.org/spreadsheetml/2006/main" count="2253" uniqueCount="1553">
  <si>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</si>
  <si>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</si>
  <si>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</si>
  <si>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</si>
  <si>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</si>
  <si>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</si>
  <si>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</si>
  <si>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</si>
  <si>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</si>
  <si>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</si>
  <si>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</si>
  <si>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</si>
  <si>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</si>
  <si>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</si>
  <si>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</si>
  <si>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</si>
  <si>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</si>
  <si>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</si>
  <si>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</si>
  <si>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</si>
  <si>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</si>
  <si>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</si>
  <si>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</si>
  <si>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</si>
  <si>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</si>
  <si>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</si>
  <si>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</si>
  <si>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</si>
  <si>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</si>
  <si>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</si>
  <si>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</si>
  <si>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</si>
  <si>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</si>
  <si>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</si>
  <si>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</si>
  <si>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</si>
  <si>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</si>
  <si>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</si>
  <si>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</si>
  <si>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</si>
  <si>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</si>
  <si>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</si>
  <si>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</si>
  <si>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</si>
  <si>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</si>
  <si>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</si>
  <si>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</si>
  <si>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</si>
  <si>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</si>
  <si>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</si>
  <si>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</si>
  <si>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</si>
  <si>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</si>
  <si>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</si>
  <si>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</si>
  <si>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</si>
  <si>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</si>
  <si>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</si>
  <si>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</si>
  <si>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</si>
  <si>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</si>
  <si>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</si>
  <si>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</si>
  <si>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</si>
  <si>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</si>
  <si>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</si>
  <si>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</si>
  <si>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</si>
  <si>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</si>
  <si>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</si>
  <si>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</si>
  <si>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</si>
  <si>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</si>
  <si>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</si>
  <si>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</si>
  <si>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</si>
  <si>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</si>
  <si>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</si>
  <si>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</si>
  <si>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</si>
  <si>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</si>
  <si>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</si>
  <si>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</si>
  <si>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</si>
  <si>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</si>
  <si>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</si>
  <si>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</si>
  <si>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</si>
  <si>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</si>
  <si>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</si>
  <si>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</si>
  <si>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</si>
  <si>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</si>
  <si>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</si>
  <si>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</si>
  <si>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</si>
  <si>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</si>
  <si>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</si>
  <si>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</si>
  <si>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</si>
  <si>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</si>
  <si>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</si>
  <si>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</si>
  <si>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</si>
  <si>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</si>
  <si>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</si>
  <si>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</si>
  <si>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</si>
  <si>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</si>
  <si>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</si>
  <si>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</si>
  <si>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</si>
  <si>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</si>
  <si>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</si>
  <si>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</si>
  <si>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</si>
  <si>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</si>
  <si>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</si>
  <si>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</si>
  <si>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</si>
  <si>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</si>
  <si>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</si>
  <si>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</si>
  <si>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</si>
  <si>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</si>
  <si>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</si>
  <si>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</si>
  <si>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</si>
  <si>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</si>
  <si>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</si>
  <si>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</si>
  <si>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</si>
  <si>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</si>
  <si>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</si>
  <si>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</si>
  <si>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</si>
  <si>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</si>
  <si>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</si>
  <si>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</si>
  <si>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</si>
  <si>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</si>
  <si>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</si>
  <si>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</si>
  <si>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</si>
  <si>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</si>
  <si>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</si>
  <si>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</si>
  <si>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</si>
  <si>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</si>
  <si>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</si>
  <si>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</si>
  <si>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</si>
  <si>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</si>
  <si>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</si>
  <si>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</si>
  <si>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</si>
  <si>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</si>
  <si>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</si>
  <si>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</si>
  <si>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</si>
  <si>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</si>
  <si>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</si>
  <si>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</si>
  <si>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</si>
  <si>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</si>
  <si>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</si>
  <si>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</si>
  <si>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</si>
  <si>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</si>
  <si>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</si>
  <si>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</si>
  <si>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</si>
  <si>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</si>
  <si>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</si>
  <si>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</si>
  <si>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</si>
  <si>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</si>
  <si>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</si>
  <si>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</si>
  <si>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</si>
  <si>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</si>
  <si>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</si>
  <si>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</si>
  <si>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</si>
  <si>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</si>
  <si>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</si>
  <si>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</si>
  <si>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</si>
  <si>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</si>
  <si>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</si>
  <si>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</si>
  <si>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</si>
  <si>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</si>
  <si>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</si>
  <si>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</si>
  <si>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</si>
  <si>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</si>
  <si>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</si>
  <si>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</si>
  <si>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</si>
  <si>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</si>
  <si>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</si>
  <si>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</si>
  <si>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</si>
  <si>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</si>
  <si>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</si>
  <si>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</si>
  <si>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</si>
  <si>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</si>
  <si>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</si>
  <si>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</si>
  <si>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</si>
  <si>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</si>
  <si>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</si>
  <si>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</si>
  <si>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</si>
  <si>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</si>
  <si>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</si>
  <si>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</si>
  <si>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</si>
  <si>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</si>
  <si>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</si>
  <si>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</si>
  <si>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</si>
  <si>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</si>
  <si>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</si>
  <si>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</si>
  <si>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</si>
  <si>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</si>
  <si>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</si>
  <si>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</si>
  <si>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</si>
  <si>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</si>
  <si>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</si>
  <si>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</si>
  <si>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</si>
  <si>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</si>
  <si>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</si>
  <si>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</si>
  <si>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</si>
  <si>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</si>
  <si>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</si>
  <si>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</si>
  <si>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</si>
  <si>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</si>
  <si>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</si>
  <si>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</si>
  <si>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</si>
  <si>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</si>
  <si>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</si>
  <si>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</si>
  <si>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</si>
  <si>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</si>
  <si>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</si>
  <si>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</si>
  <si>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</si>
  <si>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</si>
  <si>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</si>
  <si>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</si>
  <si>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</si>
  <si>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</si>
  <si>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</si>
  <si>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</si>
  <si>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</si>
  <si>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</si>
  <si>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</si>
  <si>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</si>
  <si>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</si>
  <si>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</si>
  <si>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</si>
  <si>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</si>
  <si>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</si>
  <si>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</si>
  <si>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</si>
  <si>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</si>
  <si>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</si>
  <si>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</si>
  <si>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</si>
  <si>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</si>
  <si>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</si>
  <si>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</si>
  <si>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</si>
  <si>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</si>
  <si>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</si>
  <si>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</si>
  <si>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</si>
  <si>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</si>
  <si>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</si>
  <si>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</si>
  <si>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</si>
  <si>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</si>
  <si>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</si>
  <si>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</si>
  <si>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</si>
  <si>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</si>
  <si>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</si>
  <si>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</si>
  <si>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</si>
  <si>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</si>
  <si>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</si>
  <si>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</si>
  <si>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</si>
  <si>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</si>
  <si>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</si>
  <si>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</si>
  <si>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</si>
  <si>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</si>
  <si>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</si>
  <si>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</si>
  <si>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</si>
  <si>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</si>
  <si>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</si>
  <si>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</si>
  <si>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</si>
  <si>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</si>
  <si>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</si>
  <si>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</si>
  <si>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</si>
  <si>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</si>
  <si>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</si>
  <si>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</si>
  <si>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</si>
  <si>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</si>
  <si>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</si>
  <si>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</si>
  <si>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</si>
  <si>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</si>
  <si>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</si>
  <si>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</si>
  <si>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</si>
  <si>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</si>
  <si>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</si>
  <si>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</si>
  <si>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</si>
  <si>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</si>
  <si>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</si>
  <si>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</si>
  <si>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</si>
  <si>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</si>
  <si>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</si>
  <si>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</si>
  <si>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</si>
  <si>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</si>
  <si>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</si>
  <si>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</si>
  <si>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</si>
  <si>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</si>
  <si>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</si>
  <si>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</si>
  <si>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</si>
  <si>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</si>
  <si>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</si>
  <si>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</si>
  <si>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</si>
  <si>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</si>
  <si>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</si>
  <si>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</si>
  <si>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</si>
  <si>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</si>
  <si>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</si>
  <si>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</si>
  <si>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</si>
  <si>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</si>
  <si>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</si>
  <si>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</si>
  <si>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</si>
  <si>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</si>
  <si>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</si>
  <si>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</si>
  <si>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</si>
  <si>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</si>
  <si>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</si>
  <si>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</si>
  <si>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</si>
  <si>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</si>
  <si>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</si>
  <si>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</si>
  <si>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</si>
  <si>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</si>
  <si>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</si>
  <si>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</si>
  <si>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</si>
  <si>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</si>
  <si>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</si>
  <si>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</si>
  <si>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</si>
  <si>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</si>
  <si>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</si>
  <si>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</si>
  <si>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</si>
  <si>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</si>
  <si>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</si>
  <si>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</si>
  <si>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</si>
  <si>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</si>
  <si>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</si>
  <si>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</si>
  <si>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</si>
  <si>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</si>
  <si>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</si>
  <si>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</si>
  <si>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</si>
  <si>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</si>
  <si>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</si>
  <si>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</si>
  <si>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</si>
  <si>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</si>
  <si>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</si>
  <si>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</si>
  <si>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</si>
  <si>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</si>
  <si>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</si>
  <si>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</si>
  <si>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</si>
  <si>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</si>
  <si>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</si>
  <si>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</si>
  <si>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</si>
  <si>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</si>
  <si>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</si>
  <si>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</si>
  <si>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</si>
  <si>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</si>
  <si>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</si>
  <si>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</si>
  <si>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</si>
  <si>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</si>
  <si>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</si>
  <si>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</si>
  <si>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</si>
  <si>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</si>
  <si>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</si>
  <si>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</si>
  <si>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</si>
  <si>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</si>
  <si>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</si>
  <si>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</si>
  <si>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</si>
  <si>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</si>
  <si>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</si>
  <si>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</si>
  <si>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</si>
  <si>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</si>
  <si>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</si>
  <si>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</si>
  <si>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</si>
  <si>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</si>
  <si>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</si>
  <si>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</si>
  <si>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</si>
  <si>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</si>
  <si>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</si>
  <si>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</si>
  <si>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</si>
  <si>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</si>
  <si>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</si>
  <si>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</si>
  <si>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</si>
  <si>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</si>
  <si>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</si>
  <si>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</si>
  <si>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</si>
  <si>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</si>
  <si>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</si>
  <si>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</si>
  <si>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</si>
  <si>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</si>
  <si>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</si>
  <si>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</si>
  <si>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</si>
  <si>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</si>
  <si>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</si>
  <si>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</si>
  <si>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</si>
  <si>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</si>
  <si>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</si>
  <si>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</si>
  <si>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</si>
  <si>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</si>
  <si>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</si>
  <si>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</si>
  <si>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</si>
  <si>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</si>
  <si>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</si>
  <si>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</si>
  <si>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</si>
  <si>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</si>
  <si>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</si>
  <si>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</si>
  <si>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</si>
  <si>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</si>
  <si>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</si>
  <si>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</si>
  <si>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</si>
  <si>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</si>
  <si>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</si>
  <si>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</si>
  <si>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</si>
  <si>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</si>
  <si>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</si>
  <si>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</si>
  <si>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</si>
  <si>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</si>
  <si>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</si>
  <si>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</si>
  <si>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</si>
  <si>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</si>
  <si>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</si>
  <si>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</si>
  <si>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</si>
  <si>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</si>
  <si>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</si>
  <si>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</si>
  <si>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</si>
  <si>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</si>
  <si>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</si>
  <si>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</si>
  <si>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</si>
  <si>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</si>
  <si>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</si>
  <si>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</si>
  <si>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</si>
  <si>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</si>
  <si>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</si>
  <si>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</si>
  <si>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</si>
  <si>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</si>
  <si>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</si>
  <si>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</si>
  <si>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</si>
  <si>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</si>
  <si>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</si>
  <si>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</si>
  <si>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</si>
  <si>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</si>
  <si>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</si>
  <si>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</si>
  <si>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</si>
  <si>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</si>
  <si>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</si>
  <si>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</si>
  <si>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</si>
  <si>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</si>
  <si>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</si>
  <si>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</si>
  <si>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</si>
  <si>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</si>
  <si>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</si>
  <si>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</si>
  <si>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</si>
  <si>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</si>
  <si>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</si>
  <si>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</si>
  <si>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</si>
  <si>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</si>
  <si>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</si>
  <si>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</si>
  <si>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</si>
  <si>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</si>
  <si>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</si>
  <si>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</si>
  <si>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</si>
  <si>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</si>
  <si>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</si>
  <si>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</si>
  <si>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</si>
  <si>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</si>
  <si>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</si>
  <si>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</si>
  <si>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</si>
  <si>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</si>
  <si>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</si>
  <si>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</si>
  <si>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</si>
  <si>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</si>
  <si>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</si>
  <si>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</si>
  <si>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</si>
  <si>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</si>
  <si>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</si>
  <si>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</si>
  <si>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</si>
  <si>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</si>
  <si>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</si>
  <si>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</si>
  <si>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</si>
  <si>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</si>
  <si>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</si>
  <si>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</si>
  <si>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</si>
  <si>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</si>
  <si>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</si>
  <si>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</si>
  <si>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</si>
  <si>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</si>
  <si>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</si>
  <si>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</si>
  <si>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</si>
  <si>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</si>
  <si>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</si>
  <si>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</si>
  <si>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</si>
  <si>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</si>
  <si>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</si>
  <si>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</si>
  <si>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</si>
  <si>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</si>
  <si>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</si>
  <si>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</si>
  <si>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</si>
  <si>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</si>
  <si>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</si>
  <si>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</si>
  <si>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</si>
  <si>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</si>
  <si>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</si>
  <si>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</si>
  <si>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</si>
  <si>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</si>
  <si>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</si>
  <si>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</si>
  <si>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</si>
  <si>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</si>
  <si>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</si>
  <si>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</si>
  <si>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</si>
  <si>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</si>
  <si>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</si>
  <si>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</si>
  <si>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</si>
  <si>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</si>
  <si>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</si>
  <si>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</si>
  <si>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</si>
  <si>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</si>
  <si>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</si>
  <si>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</si>
  <si>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</si>
  <si>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</si>
  <si>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</si>
  <si>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</si>
  <si>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</si>
  <si>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</si>
  <si>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</si>
  <si>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</si>
  <si>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</si>
  <si>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</si>
  <si>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</si>
  <si>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</si>
  <si>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</si>
  <si>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</si>
  <si>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</si>
  <si>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</si>
  <si>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</si>
  <si>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</si>
  <si>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</si>
  <si>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</si>
  <si>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</si>
  <si>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</si>
  <si>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</si>
  <si>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</si>
  <si>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</si>
  <si>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</si>
  <si>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</si>
  <si>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</si>
  <si>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</si>
  <si>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</si>
  <si>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</si>
  <si>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</si>
  <si>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</si>
  <si>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</si>
  <si>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</si>
  <si>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</si>
  <si>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</si>
  <si>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</si>
  <si>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</si>
  <si>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</si>
  <si>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</si>
  <si>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</si>
  <si>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</si>
  <si>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</si>
  <si>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</si>
  <si>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</si>
  <si>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</si>
  <si>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</si>
  <si>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</si>
  <si>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</si>
  <si>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</si>
  <si>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</si>
  <si>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</si>
  <si>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</si>
  <si>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</si>
  <si>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</si>
  <si>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</si>
  <si>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</si>
  <si>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</si>
  <si>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</si>
  <si>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</si>
  <si>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</si>
  <si>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</si>
  <si>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</si>
  <si>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</si>
  <si>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</si>
  <si>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</si>
  <si>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</si>
  <si>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</si>
  <si>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</si>
  <si>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</si>
  <si>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</si>
  <si>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</si>
  <si>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</si>
  <si>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</si>
  <si>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</si>
  <si>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</si>
  <si>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</si>
  <si>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</si>
  <si>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</si>
  <si>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</si>
  <si>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</si>
  <si>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</si>
  <si>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</si>
  <si>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</si>
  <si>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</si>
  <si>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</si>
  <si>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</si>
  <si>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</si>
  <si>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</si>
  <si>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</si>
  <si>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</si>
  <si>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</si>
  <si>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</si>
  <si>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</si>
  <si>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</si>
  <si>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</si>
  <si>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</si>
  <si>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</si>
  <si>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</si>
  <si>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</si>
  <si>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</si>
  <si>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</si>
  <si>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</si>
  <si>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</si>
  <si>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</si>
  <si>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</si>
  <si>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</si>
  <si>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</si>
  <si>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</si>
  <si>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</si>
  <si>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</si>
  <si>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</si>
  <si>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</si>
  <si>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</si>
  <si>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</si>
  <si>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</si>
  <si>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</si>
  <si>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</si>
  <si>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</si>
  <si>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</si>
  <si>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</si>
  <si>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</si>
  <si>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</si>
  <si>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</si>
  <si>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</si>
  <si>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</si>
  <si>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</si>
  <si>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</si>
  <si>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</si>
  <si>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</si>
  <si>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</si>
  <si>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</si>
  <si>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</si>
  <si>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</si>
  <si>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</si>
  <si>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</si>
  <si>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</si>
  <si>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</si>
  <si>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</si>
  <si>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</si>
  <si>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</si>
  <si>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</si>
  <si>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</si>
  <si>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</si>
  <si>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</si>
  <si>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</si>
  <si>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</si>
  <si>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</si>
  <si>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</si>
  <si>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</si>
  <si>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</si>
  <si>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</si>
  <si>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</si>
  <si>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</si>
  <si>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</si>
  <si>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</si>
  <si>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</si>
  <si>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</si>
  <si>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</si>
  <si>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</si>
  <si>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</si>
  <si>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</si>
  <si>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</si>
  <si>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</si>
  <si>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</si>
  <si>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</si>
  <si>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</si>
  <si>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</si>
  <si>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</si>
  <si>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</si>
  <si>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</si>
  <si>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</si>
  <si>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</si>
  <si>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</si>
  <si>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</si>
  <si>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</si>
  <si>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</si>
  <si>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</si>
  <si>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</si>
  <si>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</si>
  <si>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</si>
  <si>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</si>
  <si>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</si>
  <si>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</si>
  <si>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</si>
  <si>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</si>
  <si>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</si>
  <si>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</si>
  <si>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</si>
  <si>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</si>
  <si>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</si>
  <si>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</si>
  <si>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</si>
  <si>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</si>
  <si>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</si>
  <si>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</si>
  <si>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</si>
  <si>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</si>
  <si>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</si>
  <si>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</si>
  <si>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</si>
  <si>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</si>
  <si>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</si>
  <si>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</si>
  <si>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</si>
  <si>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</si>
  <si>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</si>
  <si>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</si>
  <si>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</si>
  <si>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</si>
  <si>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</si>
  <si>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</si>
  <si>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</si>
  <si>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</si>
  <si>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</si>
  <si>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</si>
  <si>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</si>
  <si>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</si>
  <si>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</si>
  <si>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</si>
  <si>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</si>
  <si>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</si>
  <si>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</si>
  <si>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</si>
  <si>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</si>
  <si>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</si>
  <si>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</si>
  <si>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</si>
  <si>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</si>
  <si>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</si>
  <si>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</si>
  <si>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</si>
  <si>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</si>
  <si>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</si>
  <si>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</si>
  <si>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</si>
  <si>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</si>
  <si>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</si>
  <si>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</si>
  <si>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</si>
  <si>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</si>
  <si>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</si>
  <si>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</si>
  <si>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</si>
  <si>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</si>
  <si>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</si>
  <si>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</si>
  <si>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</si>
  <si>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</si>
  <si>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</si>
  <si>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</si>
  <si>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</si>
  <si>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</si>
  <si>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</si>
  <si>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</si>
  <si>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</si>
  <si>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</si>
  <si>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</si>
  <si>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</si>
  <si>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</si>
  <si>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</si>
  <si>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</si>
  <si>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</si>
  <si>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</si>
  <si>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</si>
  <si>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</si>
  <si>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</si>
  <si>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</si>
  <si>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</si>
  <si>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</si>
  <si>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</si>
  <si>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</si>
  <si>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</si>
  <si>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</si>
  <si>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</si>
  <si>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</si>
  <si>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</si>
  <si>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</si>
  <si>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</si>
  <si>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</si>
  <si>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</si>
  <si>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</si>
  <si>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</si>
  <si>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</si>
  <si>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</si>
  <si>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</si>
  <si>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</si>
  <si>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</si>
  <si>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</si>
  <si>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</si>
  <si>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</si>
  <si>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</si>
  <si>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</si>
  <si>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</si>
  <si>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</si>
  <si>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</si>
  <si>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</si>
  <si>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</si>
  <si>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</si>
  <si>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</si>
  <si>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</si>
  <si>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</si>
  <si>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</si>
  <si>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</si>
  <si>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</si>
  <si>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</si>
  <si>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</si>
  <si>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</si>
  <si>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</si>
  <si>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</si>
  <si>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</si>
  <si>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</si>
  <si>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</si>
  <si>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</si>
  <si>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</si>
  <si>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</si>
  <si>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</si>
  <si>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</si>
  <si>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</si>
  <si>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</si>
  <si>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</si>
  <si>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</si>
  <si>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</si>
  <si>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</si>
  <si>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</si>
  <si>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</si>
  <si>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</si>
  <si>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</si>
  <si>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</si>
  <si>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</si>
  <si>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</si>
  <si>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</si>
  <si>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</si>
  <si>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</si>
  <si>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</si>
  <si>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</si>
  <si>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</si>
  <si>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</si>
  <si>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</si>
  <si>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</si>
  <si>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</si>
  <si>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</si>
  <si>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</si>
  <si>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</si>
  <si>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</si>
  <si>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</si>
  <si>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</si>
  <si>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</si>
  <si>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</si>
  <si>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</si>
  <si>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</si>
  <si>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</si>
  <si>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</si>
  <si>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</si>
  <si>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</si>
  <si>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</si>
  <si>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</si>
  <si>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</si>
  <si>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</si>
  <si>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</si>
  <si>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</si>
  <si>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</si>
  <si>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</si>
  <si>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</si>
  <si>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</si>
  <si>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</si>
  <si>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</si>
  <si>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</si>
  <si>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</si>
  <si>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</si>
  <si>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</si>
  <si>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</si>
  <si>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</si>
  <si>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</si>
  <si>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</si>
  <si>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</si>
  <si>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</si>
  <si>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</si>
  <si>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</si>
  <si>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</si>
  <si>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</si>
  <si>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</si>
  <si>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</si>
  <si>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</si>
  <si>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</si>
  <si>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</si>
  <si>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</si>
  <si>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</si>
  <si>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</si>
  <si>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</si>
  <si>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</si>
  <si>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</si>
  <si>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</si>
  <si>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</si>
  <si>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</si>
  <si>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</si>
  <si>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</si>
  <si>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</si>
  <si>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</si>
  <si>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</si>
  <si>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</si>
  <si>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</si>
  <si>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</si>
  <si>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</si>
  <si>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</si>
  <si>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</si>
  <si>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</si>
  <si>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</si>
  <si>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</si>
  <si>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</si>
  <si>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</si>
  <si>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</si>
  <si>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</si>
  <si>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</si>
  <si>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</si>
  <si>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</si>
  <si>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</si>
  <si>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</si>
  <si>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</si>
  <si>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</si>
  <si>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</si>
  <si>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</si>
  <si>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</si>
  <si>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</si>
  <si>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</si>
  <si>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</si>
  <si>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</si>
  <si>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</si>
  <si>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</si>
  <si>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</si>
  <si>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</si>
  <si>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</si>
  <si>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</si>
  <si>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</si>
  <si>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</si>
  <si>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</si>
  <si>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</si>
  <si>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</si>
  <si>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</si>
  <si>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</si>
  <si>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</si>
  <si>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</si>
  <si>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</si>
  <si>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</si>
  <si>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</si>
  <si>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</si>
  <si>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</si>
  <si>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</si>
  <si>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</si>
  <si>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</si>
  <si>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</si>
  <si>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</si>
  <si>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</si>
  <si>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</si>
  <si>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</si>
  <si>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</si>
  <si>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</si>
  <si>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</si>
  <si>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</si>
  <si>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</si>
  <si>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</si>
  <si>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</si>
  <si>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</si>
  <si>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</si>
  <si>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</si>
  <si>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</si>
  <si>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</si>
  <si>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</si>
  <si>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</si>
  <si>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</si>
  <si>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</si>
  <si>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</si>
  <si>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</si>
  <si>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</si>
  <si>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</si>
  <si>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</si>
  <si>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</si>
  <si>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</si>
  <si>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</si>
  <si>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</si>
  <si>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</si>
  <si>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</si>
  <si>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</si>
  <si>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</si>
  <si>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</si>
  <si>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</si>
  <si>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</si>
  <si>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</si>
  <si>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</si>
  <si>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</si>
  <si>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</si>
  <si>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</si>
  <si>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</si>
  <si>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</si>
  <si>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</si>
  <si>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</si>
  <si>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</si>
  <si>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</si>
  <si>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</si>
  <si>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</si>
  <si>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</si>
  <si>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</si>
  <si>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</si>
  <si>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</si>
  <si>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</si>
  <si>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</si>
  <si>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</si>
  <si>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</si>
  <si>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</si>
  <si>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</si>
  <si>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</si>
  <si>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</si>
  <si>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</si>
  <si>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</si>
  <si>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</si>
  <si>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</si>
  <si>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</si>
  <si>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</si>
  <si>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</si>
  <si>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</si>
  <si>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</si>
  <si>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</si>
  <si>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</si>
  <si>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</si>
  <si>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</si>
  <si>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</si>
  <si>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</si>
  <si>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</si>
  <si>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</si>
  <si>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</si>
  <si>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</si>
  <si>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</si>
  <si>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</si>
  <si>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</si>
  <si>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</si>
  <si>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</si>
  <si>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</si>
  <si>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</si>
  <si>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</si>
  <si>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</si>
  <si>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</si>
  <si>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</si>
  <si>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</si>
  <si>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</si>
  <si>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</si>
  <si>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</si>
  <si>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</si>
  <si>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</si>
  <si>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</si>
  <si>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</si>
  <si>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</si>
  <si>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</si>
  <si>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</si>
  <si>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</si>
  <si>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</si>
  <si>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</si>
  <si>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</si>
  <si>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</si>
  <si>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</si>
  <si>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</si>
  <si>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</si>
  <si>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</si>
  <si>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</si>
  <si>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</si>
  <si>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</si>
  <si>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</si>
  <si>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</si>
  <si>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</si>
  <si>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</si>
  <si>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</si>
  <si>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</si>
  <si>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</si>
  <si>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</si>
  <si>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</si>
  <si>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</si>
  <si>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</si>
  <si>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</si>
  <si>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</si>
  <si>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</si>
  <si>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</si>
  <si>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</si>
  <si>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</si>
  <si>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</si>
  <si>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</si>
  <si>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</si>
  <si>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</si>
  <si>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</si>
  <si>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</si>
  <si>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</si>
  <si>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</si>
  <si>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</si>
  <si>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</si>
  <si>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</si>
  <si>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</si>
  <si>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</si>
  <si>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</si>
  <si>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</si>
  <si>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</si>
  <si>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</si>
  <si>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</si>
  <si>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</si>
  <si>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</si>
  <si>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</si>
  <si>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</si>
  <si>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</si>
  <si>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</si>
  <si>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</si>
  <si>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</si>
  <si>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</si>
  <si>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</si>
  <si>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</si>
  <si>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</si>
  <si>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</si>
  <si>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</si>
  <si>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</si>
  <si>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</si>
  <si>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</si>
  <si>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</si>
  <si>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</si>
  <si>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</si>
  <si>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</si>
  <si>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</si>
  <si>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</si>
  <si>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</si>
  <si>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</si>
  <si>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</si>
  <si>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</si>
  <si>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</si>
  <si>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</si>
  <si>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</si>
  <si>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</si>
  <si>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</si>
  <si>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</si>
  <si>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</si>
  <si>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</si>
  <si>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</si>
  <si>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</si>
  <si>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</si>
  <si>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</si>
  <si>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</si>
  <si>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</si>
  <si>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</si>
  <si>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</si>
  <si>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</si>
  <si>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</si>
  <si>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</si>
  <si>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</si>
  <si>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</si>
  <si>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</si>
  <si>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</si>
  <si>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</si>
  <si>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</si>
  <si>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</si>
  <si>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</si>
  <si>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</si>
  <si>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</si>
  <si>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</si>
  <si>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</si>
  <si>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</si>
  <si>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</si>
  <si>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</si>
  <si>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</si>
  <si>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</si>
  <si>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</si>
  <si>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</si>
  <si>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</si>
  <si>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</si>
  <si>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</si>
  <si>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</si>
  <si>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</si>
  <si>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</si>
  <si>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</si>
  <si>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</si>
  <si>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</si>
  <si>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</si>
  <si>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</si>
  <si>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</si>
  <si>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</si>
  <si>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</si>
  <si>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</si>
  <si>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</si>
  <si>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</si>
  <si>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</si>
  <si>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</si>
  <si>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</si>
  <si>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</si>
  <si>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</si>
  <si>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</si>
  <si>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</si>
  <si>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</si>
  <si>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</si>
  <si>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</si>
  <si>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</si>
  <si>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</si>
  <si>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</si>
  <si>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</si>
  <si>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</si>
  <si>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</si>
  <si>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</si>
  <si>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</si>
  <si>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</si>
  <si>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</si>
  <si>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</si>
  <si>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</si>
  <si>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</si>
  <si>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</si>
  <si>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</si>
  <si>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</si>
  <si>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</si>
  <si>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</si>
  <si>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</si>
  <si>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</si>
  <si>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</si>
  <si>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</si>
  <si>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</si>
  <si>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</si>
  <si>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</si>
  <si>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</si>
  <si>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</si>
  <si>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</si>
  <si>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</si>
  <si>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</si>
  <si>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</si>
  <si>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</si>
  <si>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</si>
  <si>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</si>
  <si>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</si>
  <si>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</si>
  <si>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</si>
  <si>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</si>
  <si>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</si>
  <si>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</si>
  <si>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</si>
  <si>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</si>
  <si>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</si>
  <si>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</si>
  <si>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</si>
  <si>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</si>
  <si>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</si>
  <si>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</si>
  <si>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</si>
  <si>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</si>
  <si>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</si>
  <si>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</si>
  <si>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</si>
  <si>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</si>
  <si>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</si>
  <si>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</si>
  <si>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</si>
  <si>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</si>
  <si>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</si>
  <si>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</si>
  <si>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</si>
  <si>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</si>
  <si>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</si>
  <si>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</si>
  <si>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</si>
  <si>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</si>
  <si>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</si>
  <si>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</si>
  <si>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</si>
  <si>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</si>
  <si>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</si>
  <si>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</si>
  <si>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</si>
  <si>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</si>
  <si>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</si>
  <si>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</si>
  <si>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</si>
  <si>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</si>
  <si>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</si>
  <si>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</si>
  <si>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</si>
  <si>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</si>
  <si>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</si>
  <si>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</si>
  <si>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</si>
  <si>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</si>
  <si>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</si>
  <si>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</si>
  <si>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</si>
  <si>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</si>
  <si>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</si>
  <si>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</si>
  <si>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</si>
  <si>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</si>
  <si>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</si>
  <si>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</si>
  <si>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</si>
  <si>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</si>
  <si>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</si>
  <si>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</si>
  <si>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</si>
  <si>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</si>
  <si>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</si>
  <si>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</si>
  <si>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</si>
  <si>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</si>
  <si>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</si>
  <si>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</si>
  <si>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</si>
  <si>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</si>
  <si>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</si>
  <si>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</si>
  <si>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</si>
  <si>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</si>
  <si>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</si>
  <si>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</si>
  <si>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</si>
  <si>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</si>
  <si>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</si>
  <si>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</si>
  <si>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</si>
  <si>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</si>
  <si>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</si>
  <si>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</si>
  <si>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</si>
  <si>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</si>
  <si>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</si>
  <si>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</si>
  <si>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</si>
  <si>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</si>
  <si>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</si>
  <si>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</si>
  <si>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</si>
  <si>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</si>
  <si>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</si>
  <si>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</si>
  <si>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</si>
  <si>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</si>
  <si>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</si>
  <si>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</si>
  <si>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</si>
  <si>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</si>
  <si>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</si>
  <si>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</si>
  <si>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</si>
  <si>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</si>
  <si>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</si>
  <si>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</si>
  <si>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</si>
  <si>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</si>
  <si>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</si>
  <si>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</si>
  <si>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</si>
  <si>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</si>
  <si>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</si>
  <si>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</si>
  <si>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</si>
  <si>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</si>
  <si>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</si>
  <si>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</si>
  <si>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</si>
  <si>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</si>
  <si>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</si>
  <si>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</si>
  <si>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</si>
  <si>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</si>
  <si>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</si>
  <si>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</si>
  <si>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</si>
  <si>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</si>
  <si>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</si>
  <si>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</si>
  <si>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</si>
  <si>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</si>
  <si>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</si>
  <si>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</si>
  <si>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</si>
  <si>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</si>
  <si>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</si>
  <si>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</si>
  <si>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</si>
  <si>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</si>
  <si>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</si>
  <si>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</si>
  <si>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</si>
  <si>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</si>
  <si>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</si>
  <si>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</si>
  <si>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</si>
  <si>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</si>
  <si>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</si>
  <si>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</si>
  <si>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</si>
  <si>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</si>
  <si>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</si>
  <si>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</si>
  <si>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</si>
  <si>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</si>
  <si>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</si>
  <si>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</si>
  <si>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</si>
  <si>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</si>
  <si>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</si>
  <si>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</si>
  <si>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</si>
  <si>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</si>
  <si>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</si>
  <si>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</si>
  <si>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</si>
  <si>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</si>
  <si>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</si>
  <si>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</si>
  <si>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</si>
  <si>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</si>
  <si>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</si>
  <si>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</si>
  <si>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USB_PCB6</t>
  </si>
  <si>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</si>
  <si>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</si>
  <si>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</si>
  <si>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</si>
  <si>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t>06.11.21</t>
  </si>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</sst>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5">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7.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image" Target="../media/image499.jpg"/><Relationship Id="rId682" Type="http://schemas.openxmlformats.org/officeDocument/2006/relationships/hyperlink" Target="https://www.olimex.com/Products/Breadboarding/BB-PWR-3608/resources/MT3608.pdf"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silabs.com/documents/public/data-sheets/Si4825-A10.pdf" TargetMode="External"/><Relationship Id="rId693" Type="http://schemas.openxmlformats.org/officeDocument/2006/relationships/image" Target="../media/image531.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hyperlink" Target="http://megalvov.zzz.com.ua/pdf/Microme_USSR.pdf" TargetMode="External"/><Relationship Id="rId673" Type="http://schemas.openxmlformats.org/officeDocument/2006/relationships/image" Target="../media/image519.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image" Target="../media/image504.jpg"/><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3.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3.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4.jpe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1.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hyperlink" Target="https://www.youtube.com/results?search_query=%D1%83%D0%B3%D0%BB%D0%B5%D1%80%D0%BE%D0%B4%D0%BD%D1%8B%D0%B9+%D0%BA%D0%B0%D0%B1%D0%B5%D0%BB%D1%8C"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hyperlink" Target="https://ww1.microchip.com/downloads/en/DeviceDoc/21419D.pdf" TargetMode="External"/><Relationship Id="rId686" Type="http://schemas.openxmlformats.org/officeDocument/2006/relationships/image" Target="../media/image527.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6.jpg"/><Relationship Id="rId697" Type="http://schemas.openxmlformats.org/officeDocument/2006/relationships/hyperlink" Target="https://www.youtube.com/watch?v=dcd6Y47_Pjw"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uVkVJog4apY&amp;ab_channel=ArduBlock1.0"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eg"/><Relationship Id="rId677" Type="http://schemas.openxmlformats.org/officeDocument/2006/relationships/hyperlink" Target="https://www.youtube.com/watch?v=yN-8_zVzBPU&amp;t=9s"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702" Type="http://schemas.openxmlformats.org/officeDocument/2006/relationships/image" Target="../media/image537.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hyperlink" Target="https://www.youtube.com/watch?v=IGQtkY2su4k"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hyperlink" Target="https://www.youtube.com/watch?v=iLDjGjCli4M&amp;t=700s"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jFhBMQsUuAA&amp;t=9s" TargetMode="External"/><Relationship Id="rId704" Type="http://schemas.openxmlformats.org/officeDocument/2006/relationships/image" Target="../media/image539.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image" Target="../media/image475.jpg"/><Relationship Id="rId606" Type="http://schemas.openxmlformats.org/officeDocument/2006/relationships/image" Target="../media/image485.jpg"/><Relationship Id="rId648" Type="http://schemas.openxmlformats.org/officeDocument/2006/relationships/hyperlink" Target="https://www.youtube.com/watch?v=Kj8PihgQjcw"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9DujVSjzY04"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hyperlink" Target="https://megalvov.github.io/pdf/CAP_G.pdf" TargetMode="External"/><Relationship Id="rId659" Type="http://schemas.openxmlformats.org/officeDocument/2006/relationships/image" Target="../media/image508.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silabs.com/documents/public/data-sheets/Si4730-31-34-35-D60.pdf"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9.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www.youtube.com/watch?v=abV0lEsP0ZM"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youtube.com/watch?v=ux5BkSI2xxE"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image" Target="../media/image530.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10.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2.jpg"/><Relationship Id="rId672" Type="http://schemas.openxmlformats.org/officeDocument/2006/relationships/image" Target="../media/image518.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500.jpg"/><Relationship Id="rId683" Type="http://schemas.openxmlformats.org/officeDocument/2006/relationships/hyperlink" Target="https://static.chipdip.ru/lib/727/DOC002727283.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youtube.com/watch?v=q4BLWg2cnZg&amp;t=44s" TargetMode="External"/><Relationship Id="rId694" Type="http://schemas.openxmlformats.org/officeDocument/2006/relationships/image" Target="../media/image532.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image" Target="../media/image493.jpg"/><Relationship Id="rId271" Type="http://schemas.openxmlformats.org/officeDocument/2006/relationships/image" Target="../media/image271.jpg"/><Relationship Id="rId674" Type="http://schemas.openxmlformats.org/officeDocument/2006/relationships/image" Target="../media/image520.jpe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2.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5.jpg"/><Relationship Id="rId696" Type="http://schemas.openxmlformats.org/officeDocument/2006/relationships/hyperlink" Target="https://megalvov.github.io/pdf/GM320%2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hyperlink" Target="https://www.youtube.com/watch?v=FHX3hPZ-Exs&amp;ab_channel=DIYENERGY"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5.jpg"/><Relationship Id="rId676" Type="http://schemas.openxmlformats.org/officeDocument/2006/relationships/image" Target="../media/image522.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6.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3.jpg"/><Relationship Id="rId687" Type="http://schemas.openxmlformats.org/officeDocument/2006/relationships/hyperlink" Target="https://www.youtube.com/results?search_query=%D0%B1%D0%BB%D0%BE%D0%BA+%D0%BF%D0%B8%D1%82%D0%B0%D0%BD%D0%B8%D1%8F+%D0%BA%D0%BE%D0%BD%D1%81%D1%82%D1%80%D1%83%D0%BA%D1%82%D0%BE%D1%80+0-30V+2mA-3A+"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hyperlink" Target="https://www.youtube.com/watch?v=EEEp7YF3U9I" TargetMode="External"/><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7.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www.youtube.com/watch?v=1cdL2qa10zc&amp;t=4s"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703" Type="http://schemas.openxmlformats.org/officeDocument/2006/relationships/image" Target="../media/image538.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NPaUZSP8ouo"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hyperlink" Target="https://www.youtube.com/watch?v=29-nTiTyltA&amp;list=PL8_wQSRnm2v1dRwGvvaF-4pfwJCiK2tKh&amp;index=2" TargetMode="External"/><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www.dfrobot.com/image/data/SEN0160/hx711_english.pdf" TargetMode="External"/><Relationship Id="rId627" Type="http://schemas.openxmlformats.org/officeDocument/2006/relationships/hyperlink" Target="https://www.youtube.com/watch?v=3nP6PbIiOQM&amp;feature=emb_logo" TargetMode="External"/><Relationship Id="rId669" Type="http://schemas.openxmlformats.org/officeDocument/2006/relationships/hyperlink" Target="http://microsin.net/adminstuff/hardware/8-digit-led-frequency-counter-module-plj-8led.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477</xdr:row>
      <xdr:rowOff>49204</xdr:rowOff>
    </xdr:from>
    <xdr:to>
      <xdr:col>4</xdr:col>
      <xdr:colOff>1436829</xdr:colOff>
      <xdr:row>477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476</xdr:row>
      <xdr:rowOff>46805</xdr:rowOff>
    </xdr:from>
    <xdr:to>
      <xdr:col>4</xdr:col>
      <xdr:colOff>1439624</xdr:colOff>
      <xdr:row>476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475</xdr:row>
      <xdr:rowOff>33147</xdr:rowOff>
    </xdr:from>
    <xdr:to>
      <xdr:col>4</xdr:col>
      <xdr:colOff>1442420</xdr:colOff>
      <xdr:row>475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485</xdr:row>
      <xdr:rowOff>57977</xdr:rowOff>
    </xdr:from>
    <xdr:to>
      <xdr:col>4</xdr:col>
      <xdr:colOff>1424609</xdr:colOff>
      <xdr:row>485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523</xdr:row>
      <xdr:rowOff>71923</xdr:rowOff>
    </xdr:from>
    <xdr:to>
      <xdr:col>4</xdr:col>
      <xdr:colOff>1446125</xdr:colOff>
      <xdr:row>523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676</xdr:row>
      <xdr:rowOff>52706</xdr:rowOff>
    </xdr:from>
    <xdr:to>
      <xdr:col>4</xdr:col>
      <xdr:colOff>1424608</xdr:colOff>
      <xdr:row>676</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622</xdr:row>
      <xdr:rowOff>43227</xdr:rowOff>
    </xdr:from>
    <xdr:to>
      <xdr:col>4</xdr:col>
      <xdr:colOff>1440606</xdr:colOff>
      <xdr:row>622</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627</xdr:row>
      <xdr:rowOff>16940</xdr:rowOff>
    </xdr:from>
    <xdr:to>
      <xdr:col>4</xdr:col>
      <xdr:colOff>1433293</xdr:colOff>
      <xdr:row>627</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628</xdr:row>
      <xdr:rowOff>64802</xdr:rowOff>
    </xdr:from>
    <xdr:to>
      <xdr:col>4</xdr:col>
      <xdr:colOff>1408043</xdr:colOff>
      <xdr:row>628</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604</xdr:row>
      <xdr:rowOff>21374</xdr:rowOff>
    </xdr:from>
    <xdr:to>
      <xdr:col>4</xdr:col>
      <xdr:colOff>1429074</xdr:colOff>
      <xdr:row>604</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317</xdr:row>
      <xdr:rowOff>43130</xdr:rowOff>
    </xdr:from>
    <xdr:to>
      <xdr:col>4</xdr:col>
      <xdr:colOff>1439716</xdr:colOff>
      <xdr:row>317</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604</xdr:row>
      <xdr:rowOff>1100890</xdr:rowOff>
    </xdr:from>
    <xdr:to>
      <xdr:col>4</xdr:col>
      <xdr:colOff>1462039</xdr:colOff>
      <xdr:row>605</xdr:row>
      <xdr:rowOff>1041689</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611</xdr:row>
      <xdr:rowOff>38924</xdr:rowOff>
    </xdr:from>
    <xdr:to>
      <xdr:col>4</xdr:col>
      <xdr:colOff>1453393</xdr:colOff>
      <xdr:row>611</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421</xdr:row>
      <xdr:rowOff>65040</xdr:rowOff>
    </xdr:from>
    <xdr:to>
      <xdr:col>4</xdr:col>
      <xdr:colOff>1387928</xdr:colOff>
      <xdr:row>421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648</xdr:row>
      <xdr:rowOff>58093</xdr:rowOff>
    </xdr:from>
    <xdr:to>
      <xdr:col>4</xdr:col>
      <xdr:colOff>1408042</xdr:colOff>
      <xdr:row>648</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525</xdr:row>
      <xdr:rowOff>59942</xdr:rowOff>
    </xdr:from>
    <xdr:to>
      <xdr:col>4</xdr:col>
      <xdr:colOff>1444969</xdr:colOff>
      <xdr:row>525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538</xdr:row>
      <xdr:rowOff>51636</xdr:rowOff>
    </xdr:from>
    <xdr:to>
      <xdr:col>4</xdr:col>
      <xdr:colOff>1451819</xdr:colOff>
      <xdr:row>538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537</xdr:row>
      <xdr:rowOff>51371</xdr:rowOff>
    </xdr:from>
    <xdr:to>
      <xdr:col>4</xdr:col>
      <xdr:colOff>1437037</xdr:colOff>
      <xdr:row>537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531</xdr:row>
      <xdr:rowOff>30866</xdr:rowOff>
    </xdr:from>
    <xdr:to>
      <xdr:col>4</xdr:col>
      <xdr:colOff>1453711</xdr:colOff>
      <xdr:row>531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539</xdr:row>
      <xdr:rowOff>30350</xdr:rowOff>
    </xdr:from>
    <xdr:to>
      <xdr:col>4</xdr:col>
      <xdr:colOff>1437024</xdr:colOff>
      <xdr:row>539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564</xdr:row>
      <xdr:rowOff>29446</xdr:rowOff>
    </xdr:from>
    <xdr:to>
      <xdr:col>4</xdr:col>
      <xdr:colOff>1451275</xdr:colOff>
      <xdr:row>564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624</xdr:row>
      <xdr:rowOff>11910</xdr:rowOff>
    </xdr:from>
    <xdr:to>
      <xdr:col>4</xdr:col>
      <xdr:colOff>1460733</xdr:colOff>
      <xdr:row>624</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679</xdr:row>
      <xdr:rowOff>41414</xdr:rowOff>
    </xdr:from>
    <xdr:to>
      <xdr:col>4</xdr:col>
      <xdr:colOff>1424410</xdr:colOff>
      <xdr:row>679</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646</xdr:row>
      <xdr:rowOff>72710</xdr:rowOff>
    </xdr:from>
    <xdr:to>
      <xdr:col>4</xdr:col>
      <xdr:colOff>1438764</xdr:colOff>
      <xdr:row>646</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450</xdr:row>
      <xdr:rowOff>57048</xdr:rowOff>
    </xdr:from>
    <xdr:to>
      <xdr:col>4</xdr:col>
      <xdr:colOff>1306286</xdr:colOff>
      <xdr:row>451</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452</xdr:row>
      <xdr:rowOff>52438</xdr:rowOff>
    </xdr:from>
    <xdr:to>
      <xdr:col>4</xdr:col>
      <xdr:colOff>1292679</xdr:colOff>
      <xdr:row>453</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428</xdr:row>
      <xdr:rowOff>61346</xdr:rowOff>
    </xdr:from>
    <xdr:to>
      <xdr:col>4</xdr:col>
      <xdr:colOff>1442357</xdr:colOff>
      <xdr:row>428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423</xdr:row>
      <xdr:rowOff>66546</xdr:rowOff>
    </xdr:from>
    <xdr:to>
      <xdr:col>4</xdr:col>
      <xdr:colOff>1434074</xdr:colOff>
      <xdr:row>423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410</xdr:row>
      <xdr:rowOff>42982</xdr:rowOff>
    </xdr:from>
    <xdr:to>
      <xdr:col>4</xdr:col>
      <xdr:colOff>1430271</xdr:colOff>
      <xdr:row>410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602</xdr:row>
      <xdr:rowOff>34636</xdr:rowOff>
    </xdr:from>
    <xdr:to>
      <xdr:col>4</xdr:col>
      <xdr:colOff>1442357</xdr:colOff>
      <xdr:row>602</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468</xdr:row>
      <xdr:rowOff>52253</xdr:rowOff>
    </xdr:from>
    <xdr:to>
      <xdr:col>4</xdr:col>
      <xdr:colOff>1437409</xdr:colOff>
      <xdr:row>468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594</xdr:row>
      <xdr:rowOff>40821</xdr:rowOff>
    </xdr:from>
    <xdr:to>
      <xdr:col>4</xdr:col>
      <xdr:colOff>1469571</xdr:colOff>
      <xdr:row>594</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420</xdr:row>
      <xdr:rowOff>40822</xdr:rowOff>
    </xdr:from>
    <xdr:to>
      <xdr:col>4</xdr:col>
      <xdr:colOff>1447975</xdr:colOff>
      <xdr:row>420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325</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735</xdr:row>
      <xdr:rowOff>52075</xdr:rowOff>
    </xdr:from>
    <xdr:to>
      <xdr:col>4</xdr:col>
      <xdr:colOff>1422831</xdr:colOff>
      <xdr:row>735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478</xdr:row>
      <xdr:rowOff>27216</xdr:rowOff>
    </xdr:from>
    <xdr:to>
      <xdr:col>4</xdr:col>
      <xdr:colOff>1415143</xdr:colOff>
      <xdr:row>478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479</xdr:row>
      <xdr:rowOff>1</xdr:rowOff>
    </xdr:from>
    <xdr:to>
      <xdr:col>4</xdr:col>
      <xdr:colOff>1415142</xdr:colOff>
      <xdr:row>479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480</xdr:row>
      <xdr:rowOff>40822</xdr:rowOff>
    </xdr:from>
    <xdr:to>
      <xdr:col>4</xdr:col>
      <xdr:colOff>1401536</xdr:colOff>
      <xdr:row>480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482</xdr:row>
      <xdr:rowOff>40823</xdr:rowOff>
    </xdr:from>
    <xdr:to>
      <xdr:col>4</xdr:col>
      <xdr:colOff>1401535</xdr:colOff>
      <xdr:row>482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481</xdr:row>
      <xdr:rowOff>27216</xdr:rowOff>
    </xdr:from>
    <xdr:to>
      <xdr:col>4</xdr:col>
      <xdr:colOff>1415142</xdr:colOff>
      <xdr:row>481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598</xdr:row>
      <xdr:rowOff>50224</xdr:rowOff>
    </xdr:from>
    <xdr:to>
      <xdr:col>4</xdr:col>
      <xdr:colOff>1437410</xdr:colOff>
      <xdr:row>598</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366</xdr:row>
      <xdr:rowOff>0</xdr:rowOff>
    </xdr:from>
    <xdr:to>
      <xdr:col>4</xdr:col>
      <xdr:colOff>1438561</xdr:colOff>
      <xdr:row>366</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364</xdr:row>
      <xdr:rowOff>42045</xdr:rowOff>
    </xdr:from>
    <xdr:to>
      <xdr:col>4</xdr:col>
      <xdr:colOff>1429126</xdr:colOff>
      <xdr:row>364</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729</xdr:row>
      <xdr:rowOff>27214</xdr:rowOff>
    </xdr:from>
    <xdr:to>
      <xdr:col>4</xdr:col>
      <xdr:colOff>1441175</xdr:colOff>
      <xdr:row>729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686</xdr:row>
      <xdr:rowOff>47624</xdr:rowOff>
    </xdr:from>
    <xdr:to>
      <xdr:col>4</xdr:col>
      <xdr:colOff>1434861</xdr:colOff>
      <xdr:row>686</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659</xdr:row>
      <xdr:rowOff>69272</xdr:rowOff>
    </xdr:from>
    <xdr:to>
      <xdr:col>4</xdr:col>
      <xdr:colOff>1442357</xdr:colOff>
      <xdr:row>659</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549</xdr:row>
      <xdr:rowOff>34637</xdr:rowOff>
    </xdr:from>
    <xdr:to>
      <xdr:col>4</xdr:col>
      <xdr:colOff>1451009</xdr:colOff>
      <xdr:row>550</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527</xdr:row>
      <xdr:rowOff>33129</xdr:rowOff>
    </xdr:from>
    <xdr:to>
      <xdr:col>4</xdr:col>
      <xdr:colOff>1439992</xdr:colOff>
      <xdr:row>527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687</xdr:row>
      <xdr:rowOff>49695</xdr:rowOff>
    </xdr:from>
    <xdr:to>
      <xdr:col>4</xdr:col>
      <xdr:colOff>1411056</xdr:colOff>
      <xdr:row>687</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660</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674</xdr:row>
      <xdr:rowOff>69758</xdr:rowOff>
    </xdr:from>
    <xdr:to>
      <xdr:col>4</xdr:col>
      <xdr:colOff>1416325</xdr:colOff>
      <xdr:row>674</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671</xdr:row>
      <xdr:rowOff>66259</xdr:rowOff>
    </xdr:from>
    <xdr:to>
      <xdr:col>4</xdr:col>
      <xdr:colOff>1432891</xdr:colOff>
      <xdr:row>671</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344</xdr:row>
      <xdr:rowOff>50523</xdr:rowOff>
    </xdr:from>
    <xdr:to>
      <xdr:col>4</xdr:col>
      <xdr:colOff>1453450</xdr:colOff>
      <xdr:row>344</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697</xdr:row>
      <xdr:rowOff>27212</xdr:rowOff>
    </xdr:from>
    <xdr:to>
      <xdr:col>4</xdr:col>
      <xdr:colOff>1431636</xdr:colOff>
      <xdr:row>697</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696</xdr:row>
      <xdr:rowOff>44854</xdr:rowOff>
    </xdr:from>
    <xdr:to>
      <xdr:col>4</xdr:col>
      <xdr:colOff>1409345</xdr:colOff>
      <xdr:row>696</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699</xdr:row>
      <xdr:rowOff>40820</xdr:rowOff>
    </xdr:from>
    <xdr:to>
      <xdr:col>4</xdr:col>
      <xdr:colOff>1428750</xdr:colOff>
      <xdr:row>699</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698</xdr:row>
      <xdr:rowOff>57223</xdr:rowOff>
    </xdr:from>
    <xdr:to>
      <xdr:col>4</xdr:col>
      <xdr:colOff>1436726</xdr:colOff>
      <xdr:row>698</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312</xdr:row>
      <xdr:rowOff>34637</xdr:rowOff>
    </xdr:from>
    <xdr:to>
      <xdr:col>4</xdr:col>
      <xdr:colOff>1454727</xdr:colOff>
      <xdr:row>312</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487</xdr:row>
      <xdr:rowOff>43483</xdr:rowOff>
    </xdr:from>
    <xdr:to>
      <xdr:col>4</xdr:col>
      <xdr:colOff>1423353</xdr:colOff>
      <xdr:row>487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626</xdr:row>
      <xdr:rowOff>0</xdr:rowOff>
    </xdr:from>
    <xdr:to>
      <xdr:col>4</xdr:col>
      <xdr:colOff>1437409</xdr:colOff>
      <xdr:row>626</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636</xdr:row>
      <xdr:rowOff>34636</xdr:rowOff>
    </xdr:from>
    <xdr:to>
      <xdr:col>4</xdr:col>
      <xdr:colOff>1452219</xdr:colOff>
      <xdr:row>636</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623</xdr:row>
      <xdr:rowOff>46001</xdr:rowOff>
    </xdr:from>
    <xdr:to>
      <xdr:col>4</xdr:col>
      <xdr:colOff>1438796</xdr:colOff>
      <xdr:row>623</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625</xdr:row>
      <xdr:rowOff>17318</xdr:rowOff>
    </xdr:from>
    <xdr:to>
      <xdr:col>4</xdr:col>
      <xdr:colOff>1444749</xdr:colOff>
      <xdr:row>625</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555</xdr:row>
      <xdr:rowOff>34636</xdr:rowOff>
    </xdr:from>
    <xdr:to>
      <xdr:col>4</xdr:col>
      <xdr:colOff>1432892</xdr:colOff>
      <xdr:row>555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658</xdr:row>
      <xdr:rowOff>85838</xdr:rowOff>
    </xdr:from>
    <xdr:to>
      <xdr:col>4</xdr:col>
      <xdr:colOff>1421648</xdr:colOff>
      <xdr:row>658</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692</xdr:row>
      <xdr:rowOff>43672</xdr:rowOff>
    </xdr:from>
    <xdr:to>
      <xdr:col>4</xdr:col>
      <xdr:colOff>1424104</xdr:colOff>
      <xdr:row>692</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678</xdr:row>
      <xdr:rowOff>49696</xdr:rowOff>
    </xdr:from>
    <xdr:to>
      <xdr:col>4</xdr:col>
      <xdr:colOff>1410112</xdr:colOff>
      <xdr:row>678</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603</xdr:row>
      <xdr:rowOff>81643</xdr:rowOff>
    </xdr:from>
    <xdr:to>
      <xdr:col>4</xdr:col>
      <xdr:colOff>1423256</xdr:colOff>
      <xdr:row>603</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669</xdr:row>
      <xdr:rowOff>61742</xdr:rowOff>
    </xdr:from>
    <xdr:to>
      <xdr:col>4</xdr:col>
      <xdr:colOff>1416079</xdr:colOff>
      <xdr:row>669</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710</xdr:row>
      <xdr:rowOff>69273</xdr:rowOff>
    </xdr:from>
    <xdr:to>
      <xdr:col>4</xdr:col>
      <xdr:colOff>1420092</xdr:colOff>
      <xdr:row>710</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718</xdr:row>
      <xdr:rowOff>60992</xdr:rowOff>
    </xdr:from>
    <xdr:to>
      <xdr:col>4</xdr:col>
      <xdr:colOff>1387712</xdr:colOff>
      <xdr:row>718</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599</xdr:row>
      <xdr:rowOff>81397</xdr:rowOff>
    </xdr:from>
    <xdr:to>
      <xdr:col>4</xdr:col>
      <xdr:colOff>1433947</xdr:colOff>
      <xdr:row>600</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600</xdr:row>
      <xdr:rowOff>74472</xdr:rowOff>
    </xdr:from>
    <xdr:to>
      <xdr:col>4</xdr:col>
      <xdr:colOff>1409703</xdr:colOff>
      <xdr:row>600</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665</xdr:row>
      <xdr:rowOff>43671</xdr:rowOff>
    </xdr:from>
    <xdr:to>
      <xdr:col>4</xdr:col>
      <xdr:colOff>1439883</xdr:colOff>
      <xdr:row>665</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316</xdr:row>
      <xdr:rowOff>51955</xdr:rowOff>
    </xdr:from>
    <xdr:to>
      <xdr:col>4</xdr:col>
      <xdr:colOff>1431636</xdr:colOff>
      <xdr:row>316</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427</xdr:row>
      <xdr:rowOff>51954</xdr:rowOff>
    </xdr:from>
    <xdr:to>
      <xdr:col>4</xdr:col>
      <xdr:colOff>1413946</xdr:colOff>
      <xdr:row>427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522</xdr:row>
      <xdr:rowOff>34636</xdr:rowOff>
    </xdr:from>
    <xdr:to>
      <xdr:col>4</xdr:col>
      <xdr:colOff>1424610</xdr:colOff>
      <xdr:row>522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361</xdr:row>
      <xdr:rowOff>34979</xdr:rowOff>
    </xdr:from>
    <xdr:to>
      <xdr:col>4</xdr:col>
      <xdr:colOff>1429878</xdr:colOff>
      <xdr:row>361</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362</xdr:row>
      <xdr:rowOff>34637</xdr:rowOff>
    </xdr:from>
    <xdr:to>
      <xdr:col>4</xdr:col>
      <xdr:colOff>1421337</xdr:colOff>
      <xdr:row>362</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425</xdr:row>
      <xdr:rowOff>51955</xdr:rowOff>
    </xdr:from>
    <xdr:to>
      <xdr:col>4</xdr:col>
      <xdr:colOff>1360034</xdr:colOff>
      <xdr:row>425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329</xdr:row>
      <xdr:rowOff>51954</xdr:rowOff>
    </xdr:from>
    <xdr:to>
      <xdr:col>4</xdr:col>
      <xdr:colOff>1429542</xdr:colOff>
      <xdr:row>329</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613</xdr:row>
      <xdr:rowOff>52707</xdr:rowOff>
    </xdr:from>
    <xdr:to>
      <xdr:col>4</xdr:col>
      <xdr:colOff>1411808</xdr:colOff>
      <xdr:row>613</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328</xdr:row>
      <xdr:rowOff>51955</xdr:rowOff>
    </xdr:from>
    <xdr:to>
      <xdr:col>4</xdr:col>
      <xdr:colOff>1438163</xdr:colOff>
      <xdr:row>328</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693</xdr:row>
      <xdr:rowOff>51955</xdr:rowOff>
    </xdr:from>
    <xdr:to>
      <xdr:col>4</xdr:col>
      <xdr:colOff>1437409</xdr:colOff>
      <xdr:row>693</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363</xdr:row>
      <xdr:rowOff>51955</xdr:rowOff>
    </xdr:from>
    <xdr:to>
      <xdr:col>4</xdr:col>
      <xdr:colOff>1421338</xdr:colOff>
      <xdr:row>363</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492</xdr:row>
      <xdr:rowOff>51955</xdr:rowOff>
    </xdr:from>
    <xdr:to>
      <xdr:col>4</xdr:col>
      <xdr:colOff>1437825</xdr:colOff>
      <xdr:row>492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551</xdr:row>
      <xdr:rowOff>86590</xdr:rowOff>
    </xdr:from>
    <xdr:to>
      <xdr:col>4</xdr:col>
      <xdr:colOff>1425891</xdr:colOff>
      <xdr:row>551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493</xdr:row>
      <xdr:rowOff>42919</xdr:rowOff>
    </xdr:from>
    <xdr:to>
      <xdr:col>4</xdr:col>
      <xdr:colOff>1437824</xdr:colOff>
      <xdr:row>493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403</xdr:row>
      <xdr:rowOff>78307</xdr:rowOff>
    </xdr:from>
    <xdr:to>
      <xdr:col>4</xdr:col>
      <xdr:colOff>1403523</xdr:colOff>
      <xdr:row>403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299</xdr:row>
      <xdr:rowOff>52706</xdr:rowOff>
    </xdr:from>
    <xdr:to>
      <xdr:col>4</xdr:col>
      <xdr:colOff>1432892</xdr:colOff>
      <xdr:row>299</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424</xdr:row>
      <xdr:rowOff>34636</xdr:rowOff>
    </xdr:from>
    <xdr:to>
      <xdr:col>4</xdr:col>
      <xdr:colOff>1325401</xdr:colOff>
      <xdr:row>424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737</xdr:row>
      <xdr:rowOff>34637</xdr:rowOff>
    </xdr:from>
    <xdr:to>
      <xdr:col>4</xdr:col>
      <xdr:colOff>1437408</xdr:colOff>
      <xdr:row>737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401</xdr:row>
      <xdr:rowOff>86590</xdr:rowOff>
    </xdr:from>
    <xdr:to>
      <xdr:col>4</xdr:col>
      <xdr:colOff>1385454</xdr:colOff>
      <xdr:row>401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435</xdr:row>
      <xdr:rowOff>41107</xdr:rowOff>
    </xdr:from>
    <xdr:to>
      <xdr:col>4</xdr:col>
      <xdr:colOff>1437407</xdr:colOff>
      <xdr:row>435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290</xdr:row>
      <xdr:rowOff>41414</xdr:rowOff>
    </xdr:from>
    <xdr:to>
      <xdr:col>4</xdr:col>
      <xdr:colOff>1437410</xdr:colOff>
      <xdr:row>290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434</xdr:row>
      <xdr:rowOff>34636</xdr:rowOff>
    </xdr:from>
    <xdr:to>
      <xdr:col>4</xdr:col>
      <xdr:colOff>1435359</xdr:colOff>
      <xdr:row>434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639</xdr:row>
      <xdr:rowOff>33131</xdr:rowOff>
    </xdr:from>
    <xdr:to>
      <xdr:col>4</xdr:col>
      <xdr:colOff>1316182</xdr:colOff>
      <xdr:row>639</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402</xdr:row>
      <xdr:rowOff>78308</xdr:rowOff>
    </xdr:from>
    <xdr:to>
      <xdr:col>4</xdr:col>
      <xdr:colOff>1408545</xdr:colOff>
      <xdr:row>402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553</xdr:row>
      <xdr:rowOff>34637</xdr:rowOff>
    </xdr:from>
    <xdr:to>
      <xdr:col>4</xdr:col>
      <xdr:colOff>1325397</xdr:colOff>
      <xdr:row>553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567</xdr:row>
      <xdr:rowOff>69272</xdr:rowOff>
    </xdr:from>
    <xdr:to>
      <xdr:col>4</xdr:col>
      <xdr:colOff>1360034</xdr:colOff>
      <xdr:row>567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430</xdr:row>
      <xdr:rowOff>51954</xdr:rowOff>
    </xdr:from>
    <xdr:to>
      <xdr:col>4</xdr:col>
      <xdr:colOff>1440179</xdr:colOff>
      <xdr:row>430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534</xdr:row>
      <xdr:rowOff>34636</xdr:rowOff>
    </xdr:from>
    <xdr:to>
      <xdr:col>4</xdr:col>
      <xdr:colOff>1437408</xdr:colOff>
      <xdr:row>534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406</xdr:row>
      <xdr:rowOff>34637</xdr:rowOff>
    </xdr:from>
    <xdr:to>
      <xdr:col>4</xdr:col>
      <xdr:colOff>1360034</xdr:colOff>
      <xdr:row>406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543</xdr:row>
      <xdr:rowOff>51954</xdr:rowOff>
    </xdr:from>
    <xdr:to>
      <xdr:col>4</xdr:col>
      <xdr:colOff>1437410</xdr:colOff>
      <xdr:row>544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738</xdr:row>
      <xdr:rowOff>69272</xdr:rowOff>
    </xdr:from>
    <xdr:to>
      <xdr:col>4</xdr:col>
      <xdr:colOff>1437408</xdr:colOff>
      <xdr:row>738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695</xdr:row>
      <xdr:rowOff>34636</xdr:rowOff>
    </xdr:from>
    <xdr:to>
      <xdr:col>5</xdr:col>
      <xdr:colOff>7130</xdr:colOff>
      <xdr:row>696</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591</xdr:row>
      <xdr:rowOff>43672</xdr:rowOff>
    </xdr:from>
    <xdr:to>
      <xdr:col>4</xdr:col>
      <xdr:colOff>1438162</xdr:colOff>
      <xdr:row>591</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588</xdr:row>
      <xdr:rowOff>59486</xdr:rowOff>
    </xdr:from>
    <xdr:to>
      <xdr:col>4</xdr:col>
      <xdr:colOff>1399763</xdr:colOff>
      <xdr:row>588</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439</xdr:row>
      <xdr:rowOff>17318</xdr:rowOff>
    </xdr:from>
    <xdr:to>
      <xdr:col>4</xdr:col>
      <xdr:colOff>1454727</xdr:colOff>
      <xdr:row>440</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558</xdr:row>
      <xdr:rowOff>51954</xdr:rowOff>
    </xdr:from>
    <xdr:to>
      <xdr:col>4</xdr:col>
      <xdr:colOff>1411055</xdr:colOff>
      <xdr:row>558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559</xdr:row>
      <xdr:rowOff>52706</xdr:rowOff>
    </xdr:from>
    <xdr:to>
      <xdr:col>4</xdr:col>
      <xdr:colOff>1428373</xdr:colOff>
      <xdr:row>559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429</xdr:row>
      <xdr:rowOff>34636</xdr:rowOff>
    </xdr:from>
    <xdr:to>
      <xdr:col>4</xdr:col>
      <xdr:colOff>1325399</xdr:colOff>
      <xdr:row>429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327</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321</xdr:row>
      <xdr:rowOff>57001</xdr:rowOff>
    </xdr:from>
    <xdr:to>
      <xdr:col>4</xdr:col>
      <xdr:colOff>1446444</xdr:colOff>
      <xdr:row>321</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730</xdr:row>
      <xdr:rowOff>25602</xdr:rowOff>
    </xdr:from>
    <xdr:to>
      <xdr:col>4</xdr:col>
      <xdr:colOff>1440670</xdr:colOff>
      <xdr:row>730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426</xdr:row>
      <xdr:rowOff>34635</xdr:rowOff>
    </xdr:from>
    <xdr:to>
      <xdr:col>4</xdr:col>
      <xdr:colOff>1437408</xdr:colOff>
      <xdr:row>426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339</xdr:row>
      <xdr:rowOff>33131</xdr:rowOff>
    </xdr:from>
    <xdr:to>
      <xdr:col>4</xdr:col>
      <xdr:colOff>1440672</xdr:colOff>
      <xdr:row>339</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340</xdr:row>
      <xdr:rowOff>27105</xdr:rowOff>
    </xdr:from>
    <xdr:to>
      <xdr:col>4</xdr:col>
      <xdr:colOff>1440672</xdr:colOff>
      <xdr:row>340</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700</xdr:row>
      <xdr:rowOff>41411</xdr:rowOff>
    </xdr:from>
    <xdr:to>
      <xdr:col>4</xdr:col>
      <xdr:colOff>1420841</xdr:colOff>
      <xdr:row>700</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334</xdr:row>
      <xdr:rowOff>51954</xdr:rowOff>
    </xdr:from>
    <xdr:to>
      <xdr:col>4</xdr:col>
      <xdr:colOff>1420090</xdr:colOff>
      <xdr:row>334</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322</xdr:row>
      <xdr:rowOff>26353</xdr:rowOff>
    </xdr:from>
    <xdr:to>
      <xdr:col>4</xdr:col>
      <xdr:colOff>1444674</xdr:colOff>
      <xdr:row>322</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323</xdr:row>
      <xdr:rowOff>23432</xdr:rowOff>
    </xdr:from>
    <xdr:to>
      <xdr:col>4</xdr:col>
      <xdr:colOff>1448688</xdr:colOff>
      <xdr:row>323</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595</xdr:row>
      <xdr:rowOff>43294</xdr:rowOff>
    </xdr:from>
    <xdr:to>
      <xdr:col>4</xdr:col>
      <xdr:colOff>1454727</xdr:colOff>
      <xdr:row>596</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596</xdr:row>
      <xdr:rowOff>17318</xdr:rowOff>
    </xdr:from>
    <xdr:to>
      <xdr:col>4</xdr:col>
      <xdr:colOff>1437409</xdr:colOff>
      <xdr:row>596</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533</xdr:row>
      <xdr:rowOff>34636</xdr:rowOff>
    </xdr:from>
    <xdr:to>
      <xdr:col>4</xdr:col>
      <xdr:colOff>1325396</xdr:colOff>
      <xdr:row>533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725</xdr:row>
      <xdr:rowOff>44914</xdr:rowOff>
    </xdr:from>
    <xdr:to>
      <xdr:col>4</xdr:col>
      <xdr:colOff>1433874</xdr:colOff>
      <xdr:row>725</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723</xdr:row>
      <xdr:rowOff>36270</xdr:rowOff>
    </xdr:from>
    <xdr:to>
      <xdr:col>4</xdr:col>
      <xdr:colOff>1450732</xdr:colOff>
      <xdr:row>723</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722</xdr:row>
      <xdr:rowOff>33884</xdr:rowOff>
    </xdr:from>
    <xdr:to>
      <xdr:col>4</xdr:col>
      <xdr:colOff>1441697</xdr:colOff>
      <xdr:row>722</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609</xdr:row>
      <xdr:rowOff>34636</xdr:rowOff>
    </xdr:from>
    <xdr:to>
      <xdr:col>4</xdr:col>
      <xdr:colOff>1420091</xdr:colOff>
      <xdr:row>609</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451</xdr:row>
      <xdr:rowOff>51955</xdr:rowOff>
    </xdr:from>
    <xdr:to>
      <xdr:col>4</xdr:col>
      <xdr:colOff>1324330</xdr:colOff>
      <xdr:row>452</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548</xdr:row>
      <xdr:rowOff>86591</xdr:rowOff>
    </xdr:from>
    <xdr:to>
      <xdr:col>4</xdr:col>
      <xdr:colOff>1425890</xdr:colOff>
      <xdr:row>548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761</xdr:row>
      <xdr:rowOff>33131</xdr:rowOff>
    </xdr:from>
    <xdr:to>
      <xdr:col>4</xdr:col>
      <xdr:colOff>1424609</xdr:colOff>
      <xdr:row>761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638</xdr:row>
      <xdr:rowOff>35388</xdr:rowOff>
    </xdr:from>
    <xdr:to>
      <xdr:col>4</xdr:col>
      <xdr:colOff>1420091</xdr:colOff>
      <xdr:row>638</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570</xdr:row>
      <xdr:rowOff>17317</xdr:rowOff>
    </xdr:from>
    <xdr:to>
      <xdr:col>4</xdr:col>
      <xdr:colOff>1454726</xdr:colOff>
      <xdr:row>571</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556</xdr:row>
      <xdr:rowOff>41414</xdr:rowOff>
    </xdr:from>
    <xdr:to>
      <xdr:col>4</xdr:col>
      <xdr:colOff>1334430</xdr:colOff>
      <xdr:row>556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437</xdr:row>
      <xdr:rowOff>34636</xdr:rowOff>
    </xdr:from>
    <xdr:to>
      <xdr:col>4</xdr:col>
      <xdr:colOff>1402771</xdr:colOff>
      <xdr:row>437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397</xdr:row>
      <xdr:rowOff>69272</xdr:rowOff>
    </xdr:from>
    <xdr:to>
      <xdr:col>4</xdr:col>
      <xdr:colOff>1377170</xdr:colOff>
      <xdr:row>397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607</xdr:row>
      <xdr:rowOff>17318</xdr:rowOff>
    </xdr:from>
    <xdr:to>
      <xdr:col>4</xdr:col>
      <xdr:colOff>1454727</xdr:colOff>
      <xdr:row>607</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309</xdr:row>
      <xdr:rowOff>24847</xdr:rowOff>
    </xdr:from>
    <xdr:to>
      <xdr:col>4</xdr:col>
      <xdr:colOff>1446445</xdr:colOff>
      <xdr:row>309</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390</xdr:row>
      <xdr:rowOff>34637</xdr:rowOff>
    </xdr:from>
    <xdr:to>
      <xdr:col>4</xdr:col>
      <xdr:colOff>1445691</xdr:colOff>
      <xdr:row>390</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395</xdr:row>
      <xdr:rowOff>47812</xdr:rowOff>
    </xdr:from>
    <xdr:to>
      <xdr:col>4</xdr:col>
      <xdr:colOff>1420091</xdr:colOff>
      <xdr:row>395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394</xdr:row>
      <xdr:rowOff>49696</xdr:rowOff>
    </xdr:from>
    <xdr:to>
      <xdr:col>4</xdr:col>
      <xdr:colOff>1420091</xdr:colOff>
      <xdr:row>394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408</xdr:row>
      <xdr:rowOff>50071</xdr:rowOff>
    </xdr:from>
    <xdr:to>
      <xdr:col>4</xdr:col>
      <xdr:colOff>1429126</xdr:colOff>
      <xdr:row>408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305</xdr:row>
      <xdr:rowOff>35493</xdr:rowOff>
    </xdr:from>
    <xdr:to>
      <xdr:col>4</xdr:col>
      <xdr:colOff>1441174</xdr:colOff>
      <xdr:row>305</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715</xdr:row>
      <xdr:rowOff>27105</xdr:rowOff>
    </xdr:from>
    <xdr:to>
      <xdr:col>4</xdr:col>
      <xdr:colOff>1437409</xdr:colOff>
      <xdr:row>715</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387</xdr:row>
      <xdr:rowOff>47676</xdr:rowOff>
    </xdr:from>
    <xdr:to>
      <xdr:col>4</xdr:col>
      <xdr:colOff>1437409</xdr:colOff>
      <xdr:row>387</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714</xdr:row>
      <xdr:rowOff>24848</xdr:rowOff>
    </xdr:from>
    <xdr:to>
      <xdr:col>4</xdr:col>
      <xdr:colOff>1446444</xdr:colOff>
      <xdr:row>714</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713</xdr:row>
      <xdr:rowOff>42165</xdr:rowOff>
    </xdr:from>
    <xdr:to>
      <xdr:col>4</xdr:col>
      <xdr:colOff>1449457</xdr:colOff>
      <xdr:row>713</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561</xdr:row>
      <xdr:rowOff>51955</xdr:rowOff>
    </xdr:from>
    <xdr:to>
      <xdr:col>4</xdr:col>
      <xdr:colOff>1437409</xdr:colOff>
      <xdr:row>562</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712</xdr:row>
      <xdr:rowOff>51955</xdr:rowOff>
    </xdr:from>
    <xdr:to>
      <xdr:col>4</xdr:col>
      <xdr:colOff>1408044</xdr:colOff>
      <xdr:row>712</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388</xdr:row>
      <xdr:rowOff>47248</xdr:rowOff>
    </xdr:from>
    <xdr:to>
      <xdr:col>4</xdr:col>
      <xdr:colOff>1437409</xdr:colOff>
      <xdr:row>388</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760</xdr:row>
      <xdr:rowOff>34636</xdr:rowOff>
    </xdr:from>
    <xdr:to>
      <xdr:col>4</xdr:col>
      <xdr:colOff>1446445</xdr:colOff>
      <xdr:row>760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563</xdr:row>
      <xdr:rowOff>34636</xdr:rowOff>
    </xdr:from>
    <xdr:to>
      <xdr:col>4</xdr:col>
      <xdr:colOff>1431413</xdr:colOff>
      <xdr:row>563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438</xdr:row>
      <xdr:rowOff>34636</xdr:rowOff>
    </xdr:from>
    <xdr:to>
      <xdr:col>4</xdr:col>
      <xdr:colOff>1454727</xdr:colOff>
      <xdr:row>438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469</xdr:row>
      <xdr:rowOff>17318</xdr:rowOff>
    </xdr:from>
    <xdr:to>
      <xdr:col>4</xdr:col>
      <xdr:colOff>1455594</xdr:colOff>
      <xdr:row>469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471</xdr:row>
      <xdr:rowOff>17318</xdr:rowOff>
    </xdr:from>
    <xdr:to>
      <xdr:col>4</xdr:col>
      <xdr:colOff>1427316</xdr:colOff>
      <xdr:row>471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345</xdr:row>
      <xdr:rowOff>50413</xdr:rowOff>
    </xdr:from>
    <xdr:to>
      <xdr:col>4</xdr:col>
      <xdr:colOff>1432891</xdr:colOff>
      <xdr:row>345</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346</xdr:row>
      <xdr:rowOff>33131</xdr:rowOff>
    </xdr:from>
    <xdr:to>
      <xdr:col>4</xdr:col>
      <xdr:colOff>1442914</xdr:colOff>
      <xdr:row>346</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473</xdr:row>
      <xdr:rowOff>17319</xdr:rowOff>
    </xdr:from>
    <xdr:to>
      <xdr:col>4</xdr:col>
      <xdr:colOff>1448955</xdr:colOff>
      <xdr:row>473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524</xdr:row>
      <xdr:rowOff>66260</xdr:rowOff>
    </xdr:from>
    <xdr:to>
      <xdr:col>4</xdr:col>
      <xdr:colOff>1441173</xdr:colOff>
      <xdr:row>524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707</xdr:row>
      <xdr:rowOff>41740</xdr:rowOff>
    </xdr:from>
    <xdr:to>
      <xdr:col>4</xdr:col>
      <xdr:colOff>1424610</xdr:colOff>
      <xdr:row>707</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677</xdr:row>
      <xdr:rowOff>29930</xdr:rowOff>
    </xdr:from>
    <xdr:to>
      <xdr:col>4</xdr:col>
      <xdr:colOff>1420843</xdr:colOff>
      <xdr:row>677</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302</xdr:row>
      <xdr:rowOff>35352</xdr:rowOff>
    </xdr:from>
    <xdr:to>
      <xdr:col>4</xdr:col>
      <xdr:colOff>1441175</xdr:colOff>
      <xdr:row>302</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315</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565</xdr:row>
      <xdr:rowOff>30925</xdr:rowOff>
    </xdr:from>
    <xdr:to>
      <xdr:col>4</xdr:col>
      <xdr:colOff>1428750</xdr:colOff>
      <xdr:row>565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496</xdr:row>
      <xdr:rowOff>51955</xdr:rowOff>
    </xdr:from>
    <xdr:to>
      <xdr:col>4</xdr:col>
      <xdr:colOff>1463386</xdr:colOff>
      <xdr:row>496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341</xdr:row>
      <xdr:rowOff>39097</xdr:rowOff>
    </xdr:from>
    <xdr:to>
      <xdr:col>4</xdr:col>
      <xdr:colOff>1420843</xdr:colOff>
      <xdr:row>341</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444</xdr:row>
      <xdr:rowOff>17318</xdr:rowOff>
    </xdr:from>
    <xdr:to>
      <xdr:col>4</xdr:col>
      <xdr:colOff>1454727</xdr:colOff>
      <xdr:row>444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440</xdr:row>
      <xdr:rowOff>17318</xdr:rowOff>
    </xdr:from>
    <xdr:to>
      <xdr:col>4</xdr:col>
      <xdr:colOff>1420091</xdr:colOff>
      <xdr:row>440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385</xdr:row>
      <xdr:rowOff>17318</xdr:rowOff>
    </xdr:from>
    <xdr:to>
      <xdr:col>4</xdr:col>
      <xdr:colOff>1446836</xdr:colOff>
      <xdr:row>385</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391</xdr:row>
      <xdr:rowOff>41412</xdr:rowOff>
    </xdr:from>
    <xdr:to>
      <xdr:col>4</xdr:col>
      <xdr:colOff>1420091</xdr:colOff>
      <xdr:row>391</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370</xdr:row>
      <xdr:rowOff>34636</xdr:rowOff>
    </xdr:from>
    <xdr:to>
      <xdr:col>4</xdr:col>
      <xdr:colOff>1393736</xdr:colOff>
      <xdr:row>370</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371</xdr:row>
      <xdr:rowOff>28612</xdr:rowOff>
    </xdr:from>
    <xdr:to>
      <xdr:col>4</xdr:col>
      <xdr:colOff>1437409</xdr:colOff>
      <xdr:row>371</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373</xdr:row>
      <xdr:rowOff>25601</xdr:rowOff>
    </xdr:from>
    <xdr:to>
      <xdr:col>4</xdr:col>
      <xdr:colOff>1436657</xdr:colOff>
      <xdr:row>373</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376</xdr:row>
      <xdr:rowOff>17318</xdr:rowOff>
    </xdr:from>
    <xdr:to>
      <xdr:col>4</xdr:col>
      <xdr:colOff>1420091</xdr:colOff>
      <xdr:row>376</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377</xdr:row>
      <xdr:rowOff>17318</xdr:rowOff>
    </xdr:from>
    <xdr:to>
      <xdr:col>4</xdr:col>
      <xdr:colOff>1437409</xdr:colOff>
      <xdr:row>377</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386</xdr:row>
      <xdr:rowOff>34636</xdr:rowOff>
    </xdr:from>
    <xdr:to>
      <xdr:col>4</xdr:col>
      <xdr:colOff>1402771</xdr:colOff>
      <xdr:row>386</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398</xdr:row>
      <xdr:rowOff>35416</xdr:rowOff>
    </xdr:from>
    <xdr:to>
      <xdr:col>4</xdr:col>
      <xdr:colOff>1416327</xdr:colOff>
      <xdr:row>398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414</xdr:row>
      <xdr:rowOff>17318</xdr:rowOff>
    </xdr:from>
    <xdr:to>
      <xdr:col>4</xdr:col>
      <xdr:colOff>1437409</xdr:colOff>
      <xdr:row>414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433</xdr:row>
      <xdr:rowOff>42918</xdr:rowOff>
    </xdr:from>
    <xdr:to>
      <xdr:col>4</xdr:col>
      <xdr:colOff>1435360</xdr:colOff>
      <xdr:row>433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372</xdr:row>
      <xdr:rowOff>31060</xdr:rowOff>
    </xdr:from>
    <xdr:to>
      <xdr:col>4</xdr:col>
      <xdr:colOff>1437408</xdr:colOff>
      <xdr:row>372</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374</xdr:row>
      <xdr:rowOff>31423</xdr:rowOff>
    </xdr:from>
    <xdr:to>
      <xdr:col>4</xdr:col>
      <xdr:colOff>1438161</xdr:colOff>
      <xdr:row>374</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380</xdr:row>
      <xdr:rowOff>17318</xdr:rowOff>
    </xdr:from>
    <xdr:to>
      <xdr:col>4</xdr:col>
      <xdr:colOff>1454727</xdr:colOff>
      <xdr:row>381</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393</xdr:row>
      <xdr:rowOff>41414</xdr:rowOff>
    </xdr:from>
    <xdr:to>
      <xdr:col>4</xdr:col>
      <xdr:colOff>1437409</xdr:colOff>
      <xdr:row>393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411</xdr:row>
      <xdr:rowOff>39705</xdr:rowOff>
    </xdr:from>
    <xdr:to>
      <xdr:col>4</xdr:col>
      <xdr:colOff>1438161</xdr:colOff>
      <xdr:row>411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413</xdr:row>
      <xdr:rowOff>25627</xdr:rowOff>
    </xdr:from>
    <xdr:to>
      <xdr:col>4</xdr:col>
      <xdr:colOff>1429878</xdr:colOff>
      <xdr:row>413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417</xdr:row>
      <xdr:rowOff>33884</xdr:rowOff>
    </xdr:from>
    <xdr:to>
      <xdr:col>4</xdr:col>
      <xdr:colOff>1416328</xdr:colOff>
      <xdr:row>417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419</xdr:row>
      <xdr:rowOff>42164</xdr:rowOff>
    </xdr:from>
    <xdr:to>
      <xdr:col>4</xdr:col>
      <xdr:colOff>1353255</xdr:colOff>
      <xdr:row>419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422</xdr:row>
      <xdr:rowOff>60424</xdr:rowOff>
    </xdr:from>
    <xdr:to>
      <xdr:col>4</xdr:col>
      <xdr:colOff>1409043</xdr:colOff>
      <xdr:row>422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606</xdr:row>
      <xdr:rowOff>17318</xdr:rowOff>
    </xdr:from>
    <xdr:to>
      <xdr:col>4</xdr:col>
      <xdr:colOff>1437410</xdr:colOff>
      <xdr:row>606</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608</xdr:row>
      <xdr:rowOff>17318</xdr:rowOff>
    </xdr:from>
    <xdr:to>
      <xdr:col>4</xdr:col>
      <xdr:colOff>1454728</xdr:colOff>
      <xdr:row>608</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494</xdr:row>
      <xdr:rowOff>34636</xdr:rowOff>
    </xdr:from>
    <xdr:to>
      <xdr:col>4</xdr:col>
      <xdr:colOff>1437409</xdr:colOff>
      <xdr:row>494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447</xdr:row>
      <xdr:rowOff>17318</xdr:rowOff>
    </xdr:from>
    <xdr:to>
      <xdr:col>4</xdr:col>
      <xdr:colOff>1437409</xdr:colOff>
      <xdr:row>447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540</xdr:row>
      <xdr:rowOff>52705</xdr:rowOff>
    </xdr:from>
    <xdr:to>
      <xdr:col>4</xdr:col>
      <xdr:colOff>1420090</xdr:colOff>
      <xdr:row>540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526</xdr:row>
      <xdr:rowOff>25601</xdr:rowOff>
    </xdr:from>
    <xdr:to>
      <xdr:col>4</xdr:col>
      <xdr:colOff>1449458</xdr:colOff>
      <xdr:row>526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310</xdr:row>
      <xdr:rowOff>34636</xdr:rowOff>
    </xdr:from>
    <xdr:to>
      <xdr:col>4</xdr:col>
      <xdr:colOff>1437409</xdr:colOff>
      <xdr:row>310</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484</xdr:row>
      <xdr:rowOff>60992</xdr:rowOff>
    </xdr:from>
    <xdr:to>
      <xdr:col>4</xdr:col>
      <xdr:colOff>1420090</xdr:colOff>
      <xdr:row>484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766</xdr:row>
      <xdr:rowOff>33130</xdr:rowOff>
    </xdr:from>
    <xdr:to>
      <xdr:col>4</xdr:col>
      <xdr:colOff>1439390</xdr:colOff>
      <xdr:row>766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767</xdr:row>
      <xdr:rowOff>32095</xdr:rowOff>
    </xdr:from>
    <xdr:to>
      <xdr:col>4</xdr:col>
      <xdr:colOff>1437993</xdr:colOff>
      <xdr:row>767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303</xdr:row>
      <xdr:rowOff>33130</xdr:rowOff>
    </xdr:from>
    <xdr:to>
      <xdr:col>4</xdr:col>
      <xdr:colOff>1450209</xdr:colOff>
      <xdr:row>303</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349</xdr:row>
      <xdr:rowOff>24847</xdr:rowOff>
    </xdr:from>
    <xdr:to>
      <xdr:col>4</xdr:col>
      <xdr:colOff>1436350</xdr:colOff>
      <xdr:row>349</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353</xdr:row>
      <xdr:rowOff>29011</xdr:rowOff>
    </xdr:from>
    <xdr:to>
      <xdr:col>4</xdr:col>
      <xdr:colOff>1430803</xdr:colOff>
      <xdr:row>353</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348</xdr:row>
      <xdr:rowOff>49697</xdr:rowOff>
    </xdr:from>
    <xdr:to>
      <xdr:col>4</xdr:col>
      <xdr:colOff>1422601</xdr:colOff>
      <xdr:row>348</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612</xdr:row>
      <xdr:rowOff>41413</xdr:rowOff>
    </xdr:from>
    <xdr:to>
      <xdr:col>4</xdr:col>
      <xdr:colOff>1449960</xdr:colOff>
      <xdr:row>612</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614</xdr:row>
      <xdr:rowOff>51577</xdr:rowOff>
    </xdr:from>
    <xdr:to>
      <xdr:col>4</xdr:col>
      <xdr:colOff>1411810</xdr:colOff>
      <xdr:row>614</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550</xdr:row>
      <xdr:rowOff>69272</xdr:rowOff>
    </xdr:from>
    <xdr:to>
      <xdr:col>4</xdr:col>
      <xdr:colOff>1443209</xdr:colOff>
      <xdr:row>550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566</xdr:row>
      <xdr:rowOff>27214</xdr:rowOff>
    </xdr:from>
    <xdr:to>
      <xdr:col>4</xdr:col>
      <xdr:colOff>1437409</xdr:colOff>
      <xdr:row>566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577</xdr:row>
      <xdr:rowOff>49695</xdr:rowOff>
    </xdr:from>
    <xdr:to>
      <xdr:col>4</xdr:col>
      <xdr:colOff>1417580</xdr:colOff>
      <xdr:row>577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416</xdr:row>
      <xdr:rowOff>25601</xdr:rowOff>
    </xdr:from>
    <xdr:to>
      <xdr:col>4</xdr:col>
      <xdr:colOff>1430270</xdr:colOff>
      <xdr:row>416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752</xdr:row>
      <xdr:rowOff>33886</xdr:rowOff>
    </xdr:from>
    <xdr:to>
      <xdr:col>4</xdr:col>
      <xdr:colOff>1432891</xdr:colOff>
      <xdr:row>752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575</xdr:row>
      <xdr:rowOff>48421</xdr:rowOff>
    </xdr:from>
    <xdr:to>
      <xdr:col>4</xdr:col>
      <xdr:colOff>1424609</xdr:colOff>
      <xdr:row>575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544</xdr:row>
      <xdr:rowOff>69272</xdr:rowOff>
    </xdr:from>
    <xdr:to>
      <xdr:col>4</xdr:col>
      <xdr:colOff>1425891</xdr:colOff>
      <xdr:row>544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535</xdr:row>
      <xdr:rowOff>69272</xdr:rowOff>
    </xdr:from>
    <xdr:to>
      <xdr:col>4</xdr:col>
      <xdr:colOff>1443209</xdr:colOff>
      <xdr:row>535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347</xdr:row>
      <xdr:rowOff>51955</xdr:rowOff>
    </xdr:from>
    <xdr:to>
      <xdr:col>4</xdr:col>
      <xdr:colOff>1432892</xdr:colOff>
      <xdr:row>347</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562</xdr:row>
      <xdr:rowOff>34636</xdr:rowOff>
    </xdr:from>
    <xdr:to>
      <xdr:col>4</xdr:col>
      <xdr:colOff>1420091</xdr:colOff>
      <xdr:row>562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721</xdr:row>
      <xdr:rowOff>41412</xdr:rowOff>
    </xdr:from>
    <xdr:to>
      <xdr:col>4</xdr:col>
      <xdr:colOff>1440670</xdr:colOff>
      <xdr:row>721</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545</xdr:row>
      <xdr:rowOff>25112</xdr:rowOff>
    </xdr:from>
    <xdr:to>
      <xdr:col>4</xdr:col>
      <xdr:colOff>1438275</xdr:colOff>
      <xdr:row>545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668</xdr:row>
      <xdr:rowOff>57978</xdr:rowOff>
    </xdr:from>
    <xdr:to>
      <xdr:col>4</xdr:col>
      <xdr:colOff>1416325</xdr:colOff>
      <xdr:row>668</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728</xdr:row>
      <xdr:rowOff>33426</xdr:rowOff>
    </xdr:from>
    <xdr:to>
      <xdr:col>4</xdr:col>
      <xdr:colOff>1437785</xdr:colOff>
      <xdr:row>728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571</xdr:row>
      <xdr:rowOff>33426</xdr:rowOff>
    </xdr:from>
    <xdr:to>
      <xdr:col>4</xdr:col>
      <xdr:colOff>1434336</xdr:colOff>
      <xdr:row>571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568</xdr:row>
      <xdr:rowOff>69272</xdr:rowOff>
    </xdr:from>
    <xdr:to>
      <xdr:col>4</xdr:col>
      <xdr:colOff>1360032</xdr:colOff>
      <xdr:row>568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582</xdr:row>
      <xdr:rowOff>43436</xdr:rowOff>
    </xdr:from>
    <xdr:to>
      <xdr:col>4</xdr:col>
      <xdr:colOff>1416326</xdr:colOff>
      <xdr:row>582</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486</xdr:row>
      <xdr:rowOff>41413</xdr:rowOff>
    </xdr:from>
    <xdr:to>
      <xdr:col>4</xdr:col>
      <xdr:colOff>1424609</xdr:colOff>
      <xdr:row>486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483</xdr:row>
      <xdr:rowOff>47814</xdr:rowOff>
    </xdr:from>
    <xdr:to>
      <xdr:col>4</xdr:col>
      <xdr:colOff>1424104</xdr:colOff>
      <xdr:row>483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295</xdr:row>
      <xdr:rowOff>33131</xdr:rowOff>
    </xdr:from>
    <xdr:to>
      <xdr:col>4</xdr:col>
      <xdr:colOff>1425863</xdr:colOff>
      <xdr:row>295</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640</xdr:row>
      <xdr:rowOff>51954</xdr:rowOff>
    </xdr:from>
    <xdr:to>
      <xdr:col>4</xdr:col>
      <xdr:colOff>1437409</xdr:colOff>
      <xdr:row>640</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641</xdr:row>
      <xdr:rowOff>33130</xdr:rowOff>
    </xdr:from>
    <xdr:to>
      <xdr:col>4</xdr:col>
      <xdr:colOff>1432893</xdr:colOff>
      <xdr:row>641</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644</xdr:row>
      <xdr:rowOff>17318</xdr:rowOff>
    </xdr:from>
    <xdr:to>
      <xdr:col>4</xdr:col>
      <xdr:colOff>1420092</xdr:colOff>
      <xdr:row>644</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592</xdr:row>
      <xdr:rowOff>35013</xdr:rowOff>
    </xdr:from>
    <xdr:to>
      <xdr:col>4</xdr:col>
      <xdr:colOff>1437409</xdr:colOff>
      <xdr:row>592</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304</xdr:row>
      <xdr:rowOff>43890</xdr:rowOff>
    </xdr:from>
    <xdr:to>
      <xdr:col>4</xdr:col>
      <xdr:colOff>1424609</xdr:colOff>
      <xdr:row>304</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734</xdr:row>
      <xdr:rowOff>25601</xdr:rowOff>
    </xdr:from>
    <xdr:to>
      <xdr:col>4</xdr:col>
      <xdr:colOff>1444940</xdr:colOff>
      <xdr:row>734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396</xdr:row>
      <xdr:rowOff>33130</xdr:rowOff>
    </xdr:from>
    <xdr:to>
      <xdr:col>4</xdr:col>
      <xdr:colOff>1437409</xdr:colOff>
      <xdr:row>396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499</xdr:row>
      <xdr:rowOff>0</xdr:rowOff>
    </xdr:from>
    <xdr:to>
      <xdr:col>4</xdr:col>
      <xdr:colOff>1446934</xdr:colOff>
      <xdr:row>499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501</xdr:row>
      <xdr:rowOff>17318</xdr:rowOff>
    </xdr:from>
    <xdr:to>
      <xdr:col>4</xdr:col>
      <xdr:colOff>1446934</xdr:colOff>
      <xdr:row>501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504</xdr:row>
      <xdr:rowOff>25601</xdr:rowOff>
    </xdr:from>
    <xdr:to>
      <xdr:col>4</xdr:col>
      <xdr:colOff>1432892</xdr:colOff>
      <xdr:row>504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507</xdr:row>
      <xdr:rowOff>50194</xdr:rowOff>
    </xdr:from>
    <xdr:to>
      <xdr:col>4</xdr:col>
      <xdr:colOff>1416326</xdr:colOff>
      <xdr:row>507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509</xdr:row>
      <xdr:rowOff>42921</xdr:rowOff>
    </xdr:from>
    <xdr:to>
      <xdr:col>4</xdr:col>
      <xdr:colOff>1418823</xdr:colOff>
      <xdr:row>509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508</xdr:row>
      <xdr:rowOff>40302</xdr:rowOff>
    </xdr:from>
    <xdr:to>
      <xdr:col>4</xdr:col>
      <xdr:colOff>1398482</xdr:colOff>
      <xdr:row>508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513</xdr:row>
      <xdr:rowOff>22467</xdr:rowOff>
    </xdr:from>
    <xdr:to>
      <xdr:col>4</xdr:col>
      <xdr:colOff>1448666</xdr:colOff>
      <xdr:row>513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510</xdr:row>
      <xdr:rowOff>41413</xdr:rowOff>
    </xdr:from>
    <xdr:to>
      <xdr:col>4</xdr:col>
      <xdr:colOff>1439141</xdr:colOff>
      <xdr:row>510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642</xdr:row>
      <xdr:rowOff>33447</xdr:rowOff>
    </xdr:from>
    <xdr:to>
      <xdr:col>4</xdr:col>
      <xdr:colOff>1433057</xdr:colOff>
      <xdr:row>642</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521</xdr:row>
      <xdr:rowOff>41413</xdr:rowOff>
    </xdr:from>
    <xdr:to>
      <xdr:col>4</xdr:col>
      <xdr:colOff>1432891</xdr:colOff>
      <xdr:row>521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747</xdr:row>
      <xdr:rowOff>30884</xdr:rowOff>
    </xdr:from>
    <xdr:to>
      <xdr:col>4</xdr:col>
      <xdr:colOff>1424609</xdr:colOff>
      <xdr:row>747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330</xdr:row>
      <xdr:rowOff>34636</xdr:rowOff>
    </xdr:from>
    <xdr:to>
      <xdr:col>4</xdr:col>
      <xdr:colOff>1443432</xdr:colOff>
      <xdr:row>330</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708</xdr:row>
      <xdr:rowOff>34636</xdr:rowOff>
    </xdr:from>
    <xdr:to>
      <xdr:col>4</xdr:col>
      <xdr:colOff>1443183</xdr:colOff>
      <xdr:row>708</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755</xdr:row>
      <xdr:rowOff>27105</xdr:rowOff>
    </xdr:from>
    <xdr:to>
      <xdr:col>4</xdr:col>
      <xdr:colOff>1437409</xdr:colOff>
      <xdr:row>755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756</xdr:row>
      <xdr:rowOff>41412</xdr:rowOff>
    </xdr:from>
    <xdr:to>
      <xdr:col>4</xdr:col>
      <xdr:colOff>1434898</xdr:colOff>
      <xdr:row>756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748</xdr:row>
      <xdr:rowOff>49695</xdr:rowOff>
    </xdr:from>
    <xdr:to>
      <xdr:col>4</xdr:col>
      <xdr:colOff>1443181</xdr:colOff>
      <xdr:row>748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306</xdr:row>
      <xdr:rowOff>56284</xdr:rowOff>
    </xdr:from>
    <xdr:to>
      <xdr:col>4</xdr:col>
      <xdr:colOff>1431637</xdr:colOff>
      <xdr:row>306</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331</xdr:row>
      <xdr:rowOff>43671</xdr:rowOff>
    </xdr:from>
    <xdr:to>
      <xdr:col>4</xdr:col>
      <xdr:colOff>1438646</xdr:colOff>
      <xdr:row>331</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333</xdr:row>
      <xdr:rowOff>41412</xdr:rowOff>
    </xdr:from>
    <xdr:to>
      <xdr:col>4</xdr:col>
      <xdr:colOff>1438161</xdr:colOff>
      <xdr:row>333</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770</xdr:row>
      <xdr:rowOff>58128</xdr:rowOff>
    </xdr:from>
    <xdr:to>
      <xdr:col>4</xdr:col>
      <xdr:colOff>1416324</xdr:colOff>
      <xdr:row>770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771</xdr:row>
      <xdr:rowOff>42759</xdr:rowOff>
    </xdr:from>
    <xdr:to>
      <xdr:col>4</xdr:col>
      <xdr:colOff>1430547</xdr:colOff>
      <xdr:row>771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774</xdr:row>
      <xdr:rowOff>54665</xdr:rowOff>
    </xdr:from>
    <xdr:to>
      <xdr:col>4</xdr:col>
      <xdr:colOff>1443599</xdr:colOff>
      <xdr:row>774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775</xdr:row>
      <xdr:rowOff>34261</xdr:rowOff>
    </xdr:from>
    <xdr:to>
      <xdr:col>4</xdr:col>
      <xdr:colOff>1448913</xdr:colOff>
      <xdr:row>775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308</xdr:row>
      <xdr:rowOff>41412</xdr:rowOff>
    </xdr:from>
    <xdr:to>
      <xdr:col>4</xdr:col>
      <xdr:colOff>1437409</xdr:colOff>
      <xdr:row>308</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720</xdr:row>
      <xdr:rowOff>34636</xdr:rowOff>
    </xdr:from>
    <xdr:to>
      <xdr:col>4</xdr:col>
      <xdr:colOff>1444748</xdr:colOff>
      <xdr:row>720</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719</xdr:row>
      <xdr:rowOff>35389</xdr:rowOff>
    </xdr:from>
    <xdr:to>
      <xdr:col>4</xdr:col>
      <xdr:colOff>1424610</xdr:colOff>
      <xdr:row>720</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772</xdr:row>
      <xdr:rowOff>33884</xdr:rowOff>
    </xdr:from>
    <xdr:to>
      <xdr:col>4</xdr:col>
      <xdr:colOff>1449456</xdr:colOff>
      <xdr:row>772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680</xdr:row>
      <xdr:rowOff>49696</xdr:rowOff>
    </xdr:from>
    <xdr:to>
      <xdr:col>4</xdr:col>
      <xdr:colOff>1418853</xdr:colOff>
      <xdr:row>680</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313</xdr:row>
      <xdr:rowOff>49696</xdr:rowOff>
    </xdr:from>
    <xdr:to>
      <xdr:col>4</xdr:col>
      <xdr:colOff>1451464</xdr:colOff>
      <xdr:row>313</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453</xdr:row>
      <xdr:rowOff>37458</xdr:rowOff>
    </xdr:from>
    <xdr:to>
      <xdr:col>4</xdr:col>
      <xdr:colOff>1432389</xdr:colOff>
      <xdr:row>453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682</xdr:row>
      <xdr:rowOff>34636</xdr:rowOff>
    </xdr:from>
    <xdr:to>
      <xdr:col>4</xdr:col>
      <xdr:colOff>1437682</xdr:colOff>
      <xdr:row>682</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683</xdr:row>
      <xdr:rowOff>46090</xdr:rowOff>
    </xdr:from>
    <xdr:to>
      <xdr:col>4</xdr:col>
      <xdr:colOff>1433865</xdr:colOff>
      <xdr:row>683</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684</xdr:row>
      <xdr:rowOff>74863</xdr:rowOff>
    </xdr:from>
    <xdr:to>
      <xdr:col>4</xdr:col>
      <xdr:colOff>1437681</xdr:colOff>
      <xdr:row>685</xdr:row>
      <xdr:rowOff>1394</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685</xdr:row>
      <xdr:rowOff>51682</xdr:rowOff>
    </xdr:from>
    <xdr:to>
      <xdr:col>4</xdr:col>
      <xdr:colOff>1455091</xdr:colOff>
      <xdr:row>685</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616</xdr:row>
      <xdr:rowOff>33129</xdr:rowOff>
    </xdr:from>
    <xdr:to>
      <xdr:col>4</xdr:col>
      <xdr:colOff>1437409</xdr:colOff>
      <xdr:row>616</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615</xdr:row>
      <xdr:rowOff>33130</xdr:rowOff>
    </xdr:from>
    <xdr:to>
      <xdr:col>4</xdr:col>
      <xdr:colOff>1432387</xdr:colOff>
      <xdr:row>615</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465</xdr:row>
      <xdr:rowOff>34635</xdr:rowOff>
    </xdr:from>
    <xdr:to>
      <xdr:col>4</xdr:col>
      <xdr:colOff>1443182</xdr:colOff>
      <xdr:row>465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466</xdr:row>
      <xdr:rowOff>51954</xdr:rowOff>
    </xdr:from>
    <xdr:to>
      <xdr:col>4</xdr:col>
      <xdr:colOff>1443182</xdr:colOff>
      <xdr:row>467</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467</xdr:row>
      <xdr:rowOff>34636</xdr:rowOff>
    </xdr:from>
    <xdr:to>
      <xdr:col>4</xdr:col>
      <xdr:colOff>1443182</xdr:colOff>
      <xdr:row>467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455</xdr:row>
      <xdr:rowOff>59118</xdr:rowOff>
    </xdr:from>
    <xdr:to>
      <xdr:col>4</xdr:col>
      <xdr:colOff>1432890</xdr:colOff>
      <xdr:row>455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412</xdr:row>
      <xdr:rowOff>66262</xdr:rowOff>
    </xdr:from>
    <xdr:to>
      <xdr:col>4</xdr:col>
      <xdr:colOff>1374914</xdr:colOff>
      <xdr:row>412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460</xdr:row>
      <xdr:rowOff>55022</xdr:rowOff>
    </xdr:from>
    <xdr:to>
      <xdr:col>4</xdr:col>
      <xdr:colOff>1432891</xdr:colOff>
      <xdr:row>460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360</xdr:row>
      <xdr:rowOff>42919</xdr:rowOff>
    </xdr:from>
    <xdr:to>
      <xdr:col>4</xdr:col>
      <xdr:colOff>1432891</xdr:colOff>
      <xdr:row>360</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717</xdr:row>
      <xdr:rowOff>50447</xdr:rowOff>
    </xdr:from>
    <xdr:to>
      <xdr:col>4</xdr:col>
      <xdr:colOff>1424609</xdr:colOff>
      <xdr:row>717</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661</xdr:row>
      <xdr:rowOff>51202</xdr:rowOff>
    </xdr:from>
    <xdr:to>
      <xdr:col>4</xdr:col>
      <xdr:colOff>1414179</xdr:colOff>
      <xdr:row>661</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773</xdr:row>
      <xdr:rowOff>47135</xdr:rowOff>
    </xdr:from>
    <xdr:to>
      <xdr:col>4</xdr:col>
      <xdr:colOff>1460337</xdr:colOff>
      <xdr:row>773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749</xdr:row>
      <xdr:rowOff>26353</xdr:rowOff>
    </xdr:from>
    <xdr:to>
      <xdr:col>4</xdr:col>
      <xdr:colOff>1432890</xdr:colOff>
      <xdr:row>749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458</xdr:row>
      <xdr:rowOff>27106</xdr:rowOff>
    </xdr:from>
    <xdr:to>
      <xdr:col>4</xdr:col>
      <xdr:colOff>1449457</xdr:colOff>
      <xdr:row>458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354</xdr:row>
      <xdr:rowOff>42166</xdr:rowOff>
    </xdr:from>
    <xdr:to>
      <xdr:col>4</xdr:col>
      <xdr:colOff>1440657</xdr:colOff>
      <xdr:row>354</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597</xdr:row>
      <xdr:rowOff>35944</xdr:rowOff>
    </xdr:from>
    <xdr:to>
      <xdr:col>4</xdr:col>
      <xdr:colOff>1452873</xdr:colOff>
      <xdr:row>597</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459</xdr:row>
      <xdr:rowOff>39960</xdr:rowOff>
    </xdr:from>
    <xdr:to>
      <xdr:col>4</xdr:col>
      <xdr:colOff>1411533</xdr:colOff>
      <xdr:row>459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366</xdr:row>
      <xdr:rowOff>30171</xdr:rowOff>
    </xdr:from>
    <xdr:to>
      <xdr:col>4</xdr:col>
      <xdr:colOff>1441961</xdr:colOff>
      <xdr:row>366</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291</xdr:row>
      <xdr:rowOff>43674</xdr:rowOff>
    </xdr:from>
    <xdr:to>
      <xdr:col>4</xdr:col>
      <xdr:colOff>1432893</xdr:colOff>
      <xdr:row>291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663</xdr:row>
      <xdr:rowOff>44426</xdr:rowOff>
    </xdr:from>
    <xdr:to>
      <xdr:col>4</xdr:col>
      <xdr:colOff>1410431</xdr:colOff>
      <xdr:row>663</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691</xdr:row>
      <xdr:rowOff>42164</xdr:rowOff>
    </xdr:from>
    <xdr:to>
      <xdr:col>4</xdr:col>
      <xdr:colOff>1424609</xdr:colOff>
      <xdr:row>691</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664</xdr:row>
      <xdr:rowOff>50446</xdr:rowOff>
    </xdr:from>
    <xdr:to>
      <xdr:col>4</xdr:col>
      <xdr:colOff>1427957</xdr:colOff>
      <xdr:row>664</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314</xdr:row>
      <xdr:rowOff>33483</xdr:rowOff>
    </xdr:from>
    <xdr:to>
      <xdr:col>4</xdr:col>
      <xdr:colOff>1449457</xdr:colOff>
      <xdr:row>314</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736</xdr:row>
      <xdr:rowOff>57979</xdr:rowOff>
    </xdr:from>
    <xdr:to>
      <xdr:col>4</xdr:col>
      <xdr:colOff>1441174</xdr:colOff>
      <xdr:row>736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324</xdr:row>
      <xdr:rowOff>49695</xdr:rowOff>
    </xdr:from>
    <xdr:to>
      <xdr:col>4</xdr:col>
      <xdr:colOff>1432892</xdr:colOff>
      <xdr:row>324</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711</xdr:row>
      <xdr:rowOff>42544</xdr:rowOff>
    </xdr:from>
    <xdr:to>
      <xdr:col>4</xdr:col>
      <xdr:colOff>1432891</xdr:colOff>
      <xdr:row>711</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336</xdr:row>
      <xdr:rowOff>34635</xdr:rowOff>
    </xdr:from>
    <xdr:to>
      <xdr:col>4</xdr:col>
      <xdr:colOff>1432891</xdr:colOff>
      <xdr:row>336</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472</xdr:row>
      <xdr:rowOff>42165</xdr:rowOff>
    </xdr:from>
    <xdr:to>
      <xdr:col>4</xdr:col>
      <xdr:colOff>1424609</xdr:colOff>
      <xdr:row>472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750</xdr:row>
      <xdr:rowOff>33130</xdr:rowOff>
    </xdr:from>
    <xdr:to>
      <xdr:col>4</xdr:col>
      <xdr:colOff>1449455</xdr:colOff>
      <xdr:row>750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618</xdr:row>
      <xdr:rowOff>36420</xdr:rowOff>
    </xdr:from>
    <xdr:to>
      <xdr:col>4</xdr:col>
      <xdr:colOff>1456765</xdr:colOff>
      <xdr:row>619</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301</xdr:row>
      <xdr:rowOff>33132</xdr:rowOff>
    </xdr:from>
    <xdr:to>
      <xdr:col>4</xdr:col>
      <xdr:colOff>1420847</xdr:colOff>
      <xdr:row>301</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337</xdr:row>
      <xdr:rowOff>33132</xdr:rowOff>
    </xdr:from>
    <xdr:to>
      <xdr:col>4</xdr:col>
      <xdr:colOff>1429904</xdr:colOff>
      <xdr:row>337</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365</xdr:row>
      <xdr:rowOff>41415</xdr:rowOff>
    </xdr:from>
    <xdr:to>
      <xdr:col>4</xdr:col>
      <xdr:colOff>1426871</xdr:colOff>
      <xdr:row>365</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366</xdr:row>
      <xdr:rowOff>0</xdr:rowOff>
    </xdr:from>
    <xdr:to>
      <xdr:col>4</xdr:col>
      <xdr:colOff>1426870</xdr:colOff>
      <xdr:row>366</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418</xdr:row>
      <xdr:rowOff>33132</xdr:rowOff>
    </xdr:from>
    <xdr:to>
      <xdr:col>4</xdr:col>
      <xdr:colOff>1432141</xdr:colOff>
      <xdr:row>418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431</xdr:row>
      <xdr:rowOff>33132</xdr:rowOff>
    </xdr:from>
    <xdr:to>
      <xdr:col>4</xdr:col>
      <xdr:colOff>1437923</xdr:colOff>
      <xdr:row>431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454</xdr:row>
      <xdr:rowOff>41415</xdr:rowOff>
    </xdr:from>
    <xdr:to>
      <xdr:col>4</xdr:col>
      <xdr:colOff>1441177</xdr:colOff>
      <xdr:row>454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456</xdr:row>
      <xdr:rowOff>57981</xdr:rowOff>
    </xdr:from>
    <xdr:to>
      <xdr:col>4</xdr:col>
      <xdr:colOff>1424612</xdr:colOff>
      <xdr:row>456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457</xdr:row>
      <xdr:rowOff>57981</xdr:rowOff>
    </xdr:from>
    <xdr:to>
      <xdr:col>4</xdr:col>
      <xdr:colOff>1441178</xdr:colOff>
      <xdr:row>457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576</xdr:row>
      <xdr:rowOff>49697</xdr:rowOff>
    </xdr:from>
    <xdr:to>
      <xdr:col>4</xdr:col>
      <xdr:colOff>1415074</xdr:colOff>
      <xdr:row>576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583</xdr:row>
      <xdr:rowOff>0</xdr:rowOff>
    </xdr:from>
    <xdr:to>
      <xdr:col>4</xdr:col>
      <xdr:colOff>1408041</xdr:colOff>
      <xdr:row>583</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583</xdr:row>
      <xdr:rowOff>41415</xdr:rowOff>
    </xdr:from>
    <xdr:to>
      <xdr:col>4</xdr:col>
      <xdr:colOff>1391481</xdr:colOff>
      <xdr:row>583</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586</xdr:row>
      <xdr:rowOff>33132</xdr:rowOff>
    </xdr:from>
    <xdr:to>
      <xdr:col>4</xdr:col>
      <xdr:colOff>1416328</xdr:colOff>
      <xdr:row>586</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586</xdr:row>
      <xdr:rowOff>0</xdr:rowOff>
    </xdr:from>
    <xdr:to>
      <xdr:col>4</xdr:col>
      <xdr:colOff>1399764</xdr:colOff>
      <xdr:row>586</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585</xdr:row>
      <xdr:rowOff>49697</xdr:rowOff>
    </xdr:from>
    <xdr:to>
      <xdr:col>4</xdr:col>
      <xdr:colOff>1416328</xdr:colOff>
      <xdr:row>585</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584</xdr:row>
      <xdr:rowOff>49698</xdr:rowOff>
    </xdr:from>
    <xdr:to>
      <xdr:col>4</xdr:col>
      <xdr:colOff>1408046</xdr:colOff>
      <xdr:row>584</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587</xdr:row>
      <xdr:rowOff>49698</xdr:rowOff>
    </xdr:from>
    <xdr:to>
      <xdr:col>4</xdr:col>
      <xdr:colOff>1399764</xdr:colOff>
      <xdr:row>587</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589</xdr:row>
      <xdr:rowOff>41412</xdr:rowOff>
    </xdr:from>
    <xdr:to>
      <xdr:col>4</xdr:col>
      <xdr:colOff>1431637</xdr:colOff>
      <xdr:row>589</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590</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649</xdr:row>
      <xdr:rowOff>49698</xdr:rowOff>
    </xdr:from>
    <xdr:to>
      <xdr:col>4</xdr:col>
      <xdr:colOff>1416329</xdr:colOff>
      <xdr:row>649</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675</xdr:row>
      <xdr:rowOff>49698</xdr:rowOff>
    </xdr:from>
    <xdr:to>
      <xdr:col>4</xdr:col>
      <xdr:colOff>1435000</xdr:colOff>
      <xdr:row>675</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662</xdr:row>
      <xdr:rowOff>45842</xdr:rowOff>
    </xdr:from>
    <xdr:to>
      <xdr:col>4</xdr:col>
      <xdr:colOff>1424520</xdr:colOff>
      <xdr:row>662</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751</xdr:row>
      <xdr:rowOff>33132</xdr:rowOff>
    </xdr:from>
    <xdr:to>
      <xdr:col>4</xdr:col>
      <xdr:colOff>1426870</xdr:colOff>
      <xdr:row>751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681</xdr:row>
      <xdr:rowOff>34636</xdr:rowOff>
    </xdr:from>
    <xdr:to>
      <xdr:col>4</xdr:col>
      <xdr:colOff>1439445</xdr:colOff>
      <xdr:row>681</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292</xdr:row>
      <xdr:rowOff>51955</xdr:rowOff>
    </xdr:from>
    <xdr:to>
      <xdr:col>4</xdr:col>
      <xdr:colOff>1414317</xdr:colOff>
      <xdr:row>292</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655</xdr:row>
      <xdr:rowOff>51954</xdr:rowOff>
    </xdr:from>
    <xdr:to>
      <xdr:col>4</xdr:col>
      <xdr:colOff>1444336</xdr:colOff>
      <xdr:row>655</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716</xdr:row>
      <xdr:rowOff>51954</xdr:rowOff>
    </xdr:from>
    <xdr:to>
      <xdr:col>4</xdr:col>
      <xdr:colOff>1431635</xdr:colOff>
      <xdr:row>716</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505</xdr:row>
      <xdr:rowOff>34636</xdr:rowOff>
    </xdr:from>
    <xdr:to>
      <xdr:col>4</xdr:col>
      <xdr:colOff>1425864</xdr:colOff>
      <xdr:row>505</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506</xdr:row>
      <xdr:rowOff>51954</xdr:rowOff>
    </xdr:from>
    <xdr:to>
      <xdr:col>4</xdr:col>
      <xdr:colOff>1425864</xdr:colOff>
      <xdr:row>506</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332</xdr:row>
      <xdr:rowOff>51954</xdr:rowOff>
    </xdr:from>
    <xdr:to>
      <xdr:col>4</xdr:col>
      <xdr:colOff>1437409</xdr:colOff>
      <xdr:row>332</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654</xdr:row>
      <xdr:rowOff>40822</xdr:rowOff>
    </xdr:from>
    <xdr:to>
      <xdr:col>4</xdr:col>
      <xdr:colOff>1442358</xdr:colOff>
      <xdr:row>654</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296</xdr:row>
      <xdr:rowOff>34636</xdr:rowOff>
    </xdr:from>
    <xdr:to>
      <xdr:col>4</xdr:col>
      <xdr:colOff>1431636</xdr:colOff>
      <xdr:row>296</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488</xdr:row>
      <xdr:rowOff>51954</xdr:rowOff>
    </xdr:from>
    <xdr:to>
      <xdr:col>4</xdr:col>
      <xdr:colOff>1425862</xdr:colOff>
      <xdr:row>488</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357</xdr:row>
      <xdr:rowOff>41413</xdr:rowOff>
    </xdr:from>
    <xdr:to>
      <xdr:col>4</xdr:col>
      <xdr:colOff>1448516</xdr:colOff>
      <xdr:row>357</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359</xdr:row>
      <xdr:rowOff>34019</xdr:rowOff>
    </xdr:from>
    <xdr:to>
      <xdr:col>4</xdr:col>
      <xdr:colOff>1428749</xdr:colOff>
      <xdr:row>359</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358</xdr:row>
      <xdr:rowOff>24815</xdr:rowOff>
    </xdr:from>
    <xdr:to>
      <xdr:col>4</xdr:col>
      <xdr:colOff>1437713</xdr:colOff>
      <xdr:row>358</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578</xdr:row>
      <xdr:rowOff>47625</xdr:rowOff>
    </xdr:from>
    <xdr:to>
      <xdr:col>4</xdr:col>
      <xdr:colOff>1420091</xdr:colOff>
      <xdr:row>578</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743</xdr:row>
      <xdr:rowOff>51954</xdr:rowOff>
    </xdr:from>
    <xdr:to>
      <xdr:col>4</xdr:col>
      <xdr:colOff>1437409</xdr:colOff>
      <xdr:row>743</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407</xdr:row>
      <xdr:rowOff>34636</xdr:rowOff>
    </xdr:from>
    <xdr:to>
      <xdr:col>4</xdr:col>
      <xdr:colOff>1385453</xdr:colOff>
      <xdr:row>407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350</xdr:row>
      <xdr:rowOff>33132</xdr:rowOff>
    </xdr:from>
    <xdr:to>
      <xdr:col>4</xdr:col>
      <xdr:colOff>1444634</xdr:colOff>
      <xdr:row>350</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351</xdr:row>
      <xdr:rowOff>33132</xdr:rowOff>
    </xdr:from>
    <xdr:to>
      <xdr:col>4</xdr:col>
      <xdr:colOff>1428068</xdr:colOff>
      <xdr:row>351</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704</xdr:row>
      <xdr:rowOff>28575</xdr:rowOff>
    </xdr:from>
    <xdr:to>
      <xdr:col>4</xdr:col>
      <xdr:colOff>1434096</xdr:colOff>
      <xdr:row>704</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764</xdr:row>
      <xdr:rowOff>27105</xdr:rowOff>
    </xdr:from>
    <xdr:to>
      <xdr:col>4</xdr:col>
      <xdr:colOff>1447644</xdr:colOff>
      <xdr:row>764</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763</xdr:row>
      <xdr:rowOff>27214</xdr:rowOff>
    </xdr:from>
    <xdr:to>
      <xdr:col>4</xdr:col>
      <xdr:colOff>1455964</xdr:colOff>
      <xdr:row>763</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702</xdr:row>
      <xdr:rowOff>34636</xdr:rowOff>
    </xdr:from>
    <xdr:to>
      <xdr:col>4</xdr:col>
      <xdr:colOff>1436161</xdr:colOff>
      <xdr:row>702</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701</xdr:row>
      <xdr:rowOff>17318</xdr:rowOff>
    </xdr:from>
    <xdr:to>
      <xdr:col>4</xdr:col>
      <xdr:colOff>1435371</xdr:colOff>
      <xdr:row>701</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389</xdr:row>
      <xdr:rowOff>51954</xdr:rowOff>
    </xdr:from>
    <xdr:to>
      <xdr:col>4</xdr:col>
      <xdr:colOff>1414820</xdr:colOff>
      <xdr:row>389</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541</xdr:row>
      <xdr:rowOff>34636</xdr:rowOff>
    </xdr:from>
    <xdr:to>
      <xdr:col>4</xdr:col>
      <xdr:colOff>1377350</xdr:colOff>
      <xdr:row>541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542</xdr:row>
      <xdr:rowOff>51954</xdr:rowOff>
    </xdr:from>
    <xdr:to>
      <xdr:col>4</xdr:col>
      <xdr:colOff>1420090</xdr:colOff>
      <xdr:row>542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415</xdr:row>
      <xdr:rowOff>17318</xdr:rowOff>
    </xdr:from>
    <xdr:to>
      <xdr:col>4</xdr:col>
      <xdr:colOff>1420091</xdr:colOff>
      <xdr:row>415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694</xdr:row>
      <xdr:rowOff>38100</xdr:rowOff>
    </xdr:from>
    <xdr:to>
      <xdr:col>4</xdr:col>
      <xdr:colOff>1457325</xdr:colOff>
      <xdr:row>694</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705</xdr:row>
      <xdr:rowOff>17318</xdr:rowOff>
    </xdr:from>
    <xdr:to>
      <xdr:col>4</xdr:col>
      <xdr:colOff>1425863</xdr:colOff>
      <xdr:row>705</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703</xdr:row>
      <xdr:rowOff>34636</xdr:rowOff>
    </xdr:from>
    <xdr:to>
      <xdr:col>4</xdr:col>
      <xdr:colOff>1443181</xdr:colOff>
      <xdr:row>703</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694</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581</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228</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290</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292</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295</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301</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304</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306</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306</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724</xdr:row>
      <xdr:rowOff>38347</xdr:rowOff>
    </xdr:from>
    <xdr:to>
      <xdr:col>4</xdr:col>
      <xdr:colOff>1433079</xdr:colOff>
      <xdr:row>724</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689</xdr:row>
      <xdr:rowOff>42184</xdr:rowOff>
    </xdr:from>
    <xdr:to>
      <xdr:col>4</xdr:col>
      <xdr:colOff>1453243</xdr:colOff>
      <xdr:row>689</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690</xdr:row>
      <xdr:rowOff>38101</xdr:rowOff>
    </xdr:from>
    <xdr:to>
      <xdr:col>4</xdr:col>
      <xdr:colOff>1443719</xdr:colOff>
      <xdr:row>690</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688</xdr:row>
      <xdr:rowOff>38100</xdr:rowOff>
    </xdr:from>
    <xdr:to>
      <xdr:col>4</xdr:col>
      <xdr:colOff>1439637</xdr:colOff>
      <xdr:row>688</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742</xdr:row>
      <xdr:rowOff>38100</xdr:rowOff>
    </xdr:from>
    <xdr:to>
      <xdr:col>4</xdr:col>
      <xdr:colOff>1418070</xdr:colOff>
      <xdr:row>742</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652</xdr:row>
      <xdr:rowOff>40821</xdr:rowOff>
    </xdr:from>
    <xdr:to>
      <xdr:col>4</xdr:col>
      <xdr:colOff>1415143</xdr:colOff>
      <xdr:row>652</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653</xdr:row>
      <xdr:rowOff>54428</xdr:rowOff>
    </xdr:from>
    <xdr:to>
      <xdr:col>4</xdr:col>
      <xdr:colOff>1428750</xdr:colOff>
      <xdr:row>653</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653</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652</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400</xdr:row>
      <xdr:rowOff>69272</xdr:rowOff>
    </xdr:from>
    <xdr:to>
      <xdr:col>4</xdr:col>
      <xdr:colOff>1402771</xdr:colOff>
      <xdr:row>400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400</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511</xdr:row>
      <xdr:rowOff>40480</xdr:rowOff>
    </xdr:from>
    <xdr:to>
      <xdr:col>4</xdr:col>
      <xdr:colOff>1422110</xdr:colOff>
      <xdr:row>511</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502</xdr:row>
      <xdr:rowOff>44824</xdr:rowOff>
    </xdr:from>
    <xdr:to>
      <xdr:col>4</xdr:col>
      <xdr:colOff>1434353</xdr:colOff>
      <xdr:row>502</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503</xdr:row>
      <xdr:rowOff>33618</xdr:rowOff>
    </xdr:from>
    <xdr:to>
      <xdr:col>4</xdr:col>
      <xdr:colOff>1423147</xdr:colOff>
      <xdr:row>503</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706</xdr:row>
      <xdr:rowOff>51954</xdr:rowOff>
    </xdr:from>
    <xdr:to>
      <xdr:col>4</xdr:col>
      <xdr:colOff>1425862</xdr:colOff>
      <xdr:row>706</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307</xdr:row>
      <xdr:rowOff>51954</xdr:rowOff>
    </xdr:from>
    <xdr:to>
      <xdr:col>4</xdr:col>
      <xdr:colOff>1413293</xdr:colOff>
      <xdr:row>307</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307</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355</xdr:row>
      <xdr:rowOff>35653</xdr:rowOff>
    </xdr:from>
    <xdr:to>
      <xdr:col>4</xdr:col>
      <xdr:colOff>1441822</xdr:colOff>
      <xdr:row>355</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557</xdr:row>
      <xdr:rowOff>40821</xdr:rowOff>
    </xdr:from>
    <xdr:to>
      <xdr:col>4</xdr:col>
      <xdr:colOff>1345670</xdr:colOff>
      <xdr:row>557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546</xdr:row>
      <xdr:rowOff>28575</xdr:rowOff>
    </xdr:from>
    <xdr:to>
      <xdr:col>4</xdr:col>
      <xdr:colOff>1436254</xdr:colOff>
      <xdr:row>546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657</xdr:row>
      <xdr:rowOff>41415</xdr:rowOff>
    </xdr:from>
    <xdr:to>
      <xdr:col>4</xdr:col>
      <xdr:colOff>1432441</xdr:colOff>
      <xdr:row>657</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643</xdr:row>
      <xdr:rowOff>17318</xdr:rowOff>
    </xdr:from>
    <xdr:to>
      <xdr:col>4</xdr:col>
      <xdr:colOff>1446577</xdr:colOff>
      <xdr:row>643</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518</xdr:row>
      <xdr:rowOff>32037</xdr:rowOff>
    </xdr:from>
    <xdr:to>
      <xdr:col>4</xdr:col>
      <xdr:colOff>1447800</xdr:colOff>
      <xdr:row>518</xdr:row>
      <xdr:rowOff>1085729</xdr:rowOff>
    </xdr:to>
    <xdr:pic>
      <xdr:nvPicPr>
        <xdr:cNvPr id="17" name="Рисунок 16"/>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30">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631</xdr:row>
      <xdr:rowOff>0</xdr:rowOff>
    </xdr:from>
    <xdr:to>
      <xdr:col>4</xdr:col>
      <xdr:colOff>1392622</xdr:colOff>
      <xdr:row>631</xdr:row>
      <xdr:rowOff>1044467</xdr:rowOff>
    </xdr:to>
    <xdr:pic>
      <xdr:nvPicPr>
        <xdr:cNvPr id="1046" name="Рисунок 1045"/>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632</xdr:row>
      <xdr:rowOff>0</xdr:rowOff>
    </xdr:from>
    <xdr:to>
      <xdr:col>4</xdr:col>
      <xdr:colOff>1405760</xdr:colOff>
      <xdr:row>632</xdr:row>
      <xdr:rowOff>1054321</xdr:rowOff>
    </xdr:to>
    <xdr:pic>
      <xdr:nvPicPr>
        <xdr:cNvPr id="1083" name="Рисунок 1082"/>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633</xdr:row>
      <xdr:rowOff>0</xdr:rowOff>
    </xdr:from>
    <xdr:to>
      <xdr:col>4</xdr:col>
      <xdr:colOff>1410139</xdr:colOff>
      <xdr:row>633</xdr:row>
      <xdr:rowOff>1057604</xdr:rowOff>
    </xdr:to>
    <xdr:pic>
      <xdr:nvPicPr>
        <xdr:cNvPr id="1090" name="Рисунок 108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634</xdr:row>
      <xdr:rowOff>0</xdr:rowOff>
    </xdr:from>
    <xdr:to>
      <xdr:col>4</xdr:col>
      <xdr:colOff>1386051</xdr:colOff>
      <xdr:row>634</xdr:row>
      <xdr:rowOff>1039538</xdr:rowOff>
    </xdr:to>
    <xdr:pic>
      <xdr:nvPicPr>
        <xdr:cNvPr id="1091" name="Рисунок 1090"/>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631</xdr:row>
      <xdr:rowOff>40821</xdr:rowOff>
    </xdr:from>
    <xdr:ext cx="655931" cy="1024039"/>
    <xdr:pic>
      <xdr:nvPicPr>
        <xdr:cNvPr id="1092" name="Рисунок 1091">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3" name="Рисунок 1092">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4" name="Рисунок 1093">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5" name="Рисунок 1094">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300</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552</xdr:row>
      <xdr:rowOff>69272</xdr:rowOff>
    </xdr:from>
    <xdr:to>
      <xdr:col>4</xdr:col>
      <xdr:colOff>1425891</xdr:colOff>
      <xdr:row>552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768</xdr:row>
      <xdr:rowOff>17318</xdr:rowOff>
    </xdr:from>
    <xdr:to>
      <xdr:col>4</xdr:col>
      <xdr:colOff>1448954</xdr:colOff>
      <xdr:row>768</xdr:row>
      <xdr:rowOff>1091045</xdr:rowOff>
    </xdr:to>
    <xdr:pic>
      <xdr:nvPicPr>
        <xdr:cNvPr id="1098" name="Рисунок 1097"/>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709</xdr:row>
      <xdr:rowOff>34636</xdr:rowOff>
    </xdr:from>
    <xdr:to>
      <xdr:col>4</xdr:col>
      <xdr:colOff>1459764</xdr:colOff>
      <xdr:row>710</xdr:row>
      <xdr:rowOff>3949</xdr:rowOff>
    </xdr:to>
    <xdr:pic>
      <xdr:nvPicPr>
        <xdr:cNvPr id="1099" name="Рисунок 1098"/>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399</xdr:row>
      <xdr:rowOff>34636</xdr:rowOff>
    </xdr:from>
    <xdr:to>
      <xdr:col>4</xdr:col>
      <xdr:colOff>1426868</xdr:colOff>
      <xdr:row>399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399</xdr:row>
      <xdr:rowOff>244928</xdr:rowOff>
    </xdr:from>
    <xdr:ext cx="680357" cy="680357"/>
    <xdr:pic>
      <xdr:nvPicPr>
        <xdr:cNvPr id="1103" name="Рисунок 1102">
          <a:hlinkClick xmlns:r="http://schemas.openxmlformats.org/officeDocument/2006/relationships" r:id="rId64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650</xdr:row>
      <xdr:rowOff>69272</xdr:rowOff>
    </xdr:from>
    <xdr:to>
      <xdr:col>4</xdr:col>
      <xdr:colOff>1411807</xdr:colOff>
      <xdr:row>650</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637</xdr:row>
      <xdr:rowOff>17318</xdr:rowOff>
    </xdr:from>
    <xdr:to>
      <xdr:col>4</xdr:col>
      <xdr:colOff>1444956</xdr:colOff>
      <xdr:row>637</xdr:row>
      <xdr:rowOff>1069210</xdr:rowOff>
    </xdr:to>
    <xdr:pic>
      <xdr:nvPicPr>
        <xdr:cNvPr id="1105" name="Рисунок 1104"/>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378</xdr:row>
      <xdr:rowOff>17318</xdr:rowOff>
    </xdr:from>
    <xdr:to>
      <xdr:col>4</xdr:col>
      <xdr:colOff>1437409</xdr:colOff>
      <xdr:row>378</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405</xdr:row>
      <xdr:rowOff>34636</xdr:rowOff>
    </xdr:from>
    <xdr:to>
      <xdr:col>4</xdr:col>
      <xdr:colOff>1433549</xdr:colOff>
      <xdr:row>405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405</xdr:row>
      <xdr:rowOff>138544</xdr:rowOff>
    </xdr:from>
    <xdr:ext cx="496823" cy="815947"/>
    <xdr:pic>
      <xdr:nvPicPr>
        <xdr:cNvPr id="1111" name="Рисунок 1110">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405</xdr:row>
      <xdr:rowOff>155862</xdr:rowOff>
    </xdr:from>
    <xdr:ext cx="496823" cy="815947"/>
    <xdr:pic>
      <xdr:nvPicPr>
        <xdr:cNvPr id="1112" name="Рисунок 1111">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405</xdr:row>
      <xdr:rowOff>225136</xdr:rowOff>
    </xdr:from>
    <xdr:ext cx="680357" cy="680357"/>
    <xdr:pic>
      <xdr:nvPicPr>
        <xdr:cNvPr id="1113" name="Рисунок 1112">
          <a:hlinkClick xmlns:r="http://schemas.openxmlformats.org/officeDocument/2006/relationships" r:id="rId64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405</xdr:row>
      <xdr:rowOff>173180</xdr:rowOff>
    </xdr:from>
    <xdr:ext cx="496823" cy="815947"/>
    <xdr:pic>
      <xdr:nvPicPr>
        <xdr:cNvPr id="1114" name="Рисунок 1113">
          <a:hlinkClick xmlns:r="http://schemas.openxmlformats.org/officeDocument/2006/relationships" r:id="rId65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404</xdr:row>
      <xdr:rowOff>242452</xdr:rowOff>
    </xdr:from>
    <xdr:ext cx="680357" cy="680357"/>
    <xdr:pic>
      <xdr:nvPicPr>
        <xdr:cNvPr id="1116" name="Рисунок 1115">
          <a:hlinkClick xmlns:r="http://schemas.openxmlformats.org/officeDocument/2006/relationships" r:id="rId65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404</xdr:row>
      <xdr:rowOff>138544</xdr:rowOff>
    </xdr:from>
    <xdr:ext cx="496823" cy="815947"/>
    <xdr:pic>
      <xdr:nvPicPr>
        <xdr:cNvPr id="1117" name="Рисунок 1116">
          <a:hlinkClick xmlns:r="http://schemas.openxmlformats.org/officeDocument/2006/relationships" r:id="rId6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3"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4">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298</xdr:row>
      <xdr:rowOff>17318</xdr:rowOff>
    </xdr:from>
    <xdr:to>
      <xdr:col>4</xdr:col>
      <xdr:colOff>1446068</xdr:colOff>
      <xdr:row>298</xdr:row>
      <xdr:rowOff>1088881</xdr:rowOff>
    </xdr:to>
    <xdr:pic>
      <xdr:nvPicPr>
        <xdr:cNvPr id="1121" name="Рисунок 1120"/>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298</xdr:row>
      <xdr:rowOff>155862</xdr:rowOff>
    </xdr:from>
    <xdr:ext cx="496823" cy="815947"/>
    <xdr:pic>
      <xdr:nvPicPr>
        <xdr:cNvPr id="1122" name="Рисунок 1121">
          <a:hlinkClick xmlns:r="http://schemas.openxmlformats.org/officeDocument/2006/relationships" r:id="rId65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9"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630</xdr:row>
      <xdr:rowOff>27147</xdr:rowOff>
    </xdr:from>
    <xdr:to>
      <xdr:col>4</xdr:col>
      <xdr:colOff>1447800</xdr:colOff>
      <xdr:row>630</xdr:row>
      <xdr:rowOff>1087020</xdr:rowOff>
    </xdr:to>
    <xdr:pic>
      <xdr:nvPicPr>
        <xdr:cNvPr id="1125" name="Рисунок 1124"/>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629</xdr:row>
      <xdr:rowOff>42429</xdr:rowOff>
    </xdr:from>
    <xdr:to>
      <xdr:col>4</xdr:col>
      <xdr:colOff>1433335</xdr:colOff>
      <xdr:row>629</xdr:row>
      <xdr:rowOff>1084577</xdr:rowOff>
    </xdr:to>
    <xdr:pic>
      <xdr:nvPicPr>
        <xdr:cNvPr id="1126" name="Рисунок 1125"/>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666</xdr:row>
      <xdr:rowOff>34636</xdr:rowOff>
    </xdr:from>
    <xdr:to>
      <xdr:col>4</xdr:col>
      <xdr:colOff>1435371</xdr:colOff>
      <xdr:row>666</xdr:row>
      <xdr:rowOff>1079234</xdr:rowOff>
    </xdr:to>
    <xdr:pic>
      <xdr:nvPicPr>
        <xdr:cNvPr id="1132" name="Рисунок 1131"/>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297</xdr:row>
      <xdr:rowOff>51954</xdr:rowOff>
    </xdr:from>
    <xdr:to>
      <xdr:col>4</xdr:col>
      <xdr:colOff>1432341</xdr:colOff>
      <xdr:row>297</xdr:row>
      <xdr:rowOff>1094291</xdr:rowOff>
    </xdr:to>
    <xdr:pic>
      <xdr:nvPicPr>
        <xdr:cNvPr id="1134" name="Рисунок 1133"/>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297</xdr:row>
      <xdr:rowOff>225135</xdr:rowOff>
    </xdr:from>
    <xdr:ext cx="599665" cy="670082"/>
    <xdr:pic>
      <xdr:nvPicPr>
        <xdr:cNvPr id="1135" name="Рисунок 1134">
          <a:hlinkClick xmlns:r="http://schemas.openxmlformats.org/officeDocument/2006/relationships" r:id="rId66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474</xdr:row>
      <xdr:rowOff>34636</xdr:rowOff>
    </xdr:from>
    <xdr:to>
      <xdr:col>4</xdr:col>
      <xdr:colOff>1441227</xdr:colOff>
      <xdr:row>474</xdr:row>
      <xdr:rowOff>1055172</xdr:rowOff>
    </xdr:to>
    <xdr:pic>
      <xdr:nvPicPr>
        <xdr:cNvPr id="1136" name="Рисунок 1135"/>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356</xdr:row>
      <xdr:rowOff>34636</xdr:rowOff>
    </xdr:from>
    <xdr:to>
      <xdr:col>4</xdr:col>
      <xdr:colOff>1432341</xdr:colOff>
      <xdr:row>356</xdr:row>
      <xdr:rowOff>1076973</xdr:rowOff>
    </xdr:to>
    <xdr:pic>
      <xdr:nvPicPr>
        <xdr:cNvPr id="1137" name="Рисунок 1136"/>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514</xdr:row>
      <xdr:rowOff>0</xdr:rowOff>
    </xdr:from>
    <xdr:ext cx="1333501" cy="1000126"/>
    <xdr:pic>
      <xdr:nvPicPr>
        <xdr:cNvPr id="1138" name="Рисунок 1137"/>
        <xdr:cNvPicPr>
          <a:picLocks noChangeAspect="1"/>
        </xdr:cNvPicPr>
      </xdr:nvPicPr>
      <xdr:blipFill>
        <a:blip xmlns:r="http://schemas.openxmlformats.org/officeDocument/2006/relationships" r:embed="rId672"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514</xdr:row>
      <xdr:rowOff>1050224</xdr:rowOff>
    </xdr:from>
    <xdr:to>
      <xdr:col>4</xdr:col>
      <xdr:colOff>1437410</xdr:colOff>
      <xdr:row>515</xdr:row>
      <xdr:rowOff>1026719</xdr:rowOff>
    </xdr:to>
    <xdr:pic>
      <xdr:nvPicPr>
        <xdr:cNvPr id="1139" name="Рисунок 1138"/>
        <xdr:cNvPicPr>
          <a:picLocks noChangeAspect="1"/>
        </xdr:cNvPicPr>
      </xdr:nvPicPr>
      <xdr:blipFill>
        <a:blip xmlns:r="http://schemas.openxmlformats.org/officeDocument/2006/relationships" r:embed="rId673"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464</xdr:row>
      <xdr:rowOff>34636</xdr:rowOff>
    </xdr:from>
    <xdr:to>
      <xdr:col>4</xdr:col>
      <xdr:colOff>1439710</xdr:colOff>
      <xdr:row>464</xdr:row>
      <xdr:rowOff>1078304</xdr:rowOff>
    </xdr:to>
    <xdr:pic>
      <xdr:nvPicPr>
        <xdr:cNvPr id="833" name="Рисунок 832"/>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532</xdr:row>
      <xdr:rowOff>34636</xdr:rowOff>
    </xdr:from>
    <xdr:to>
      <xdr:col>4</xdr:col>
      <xdr:colOff>1360032</xdr:colOff>
      <xdr:row>532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352</xdr:row>
      <xdr:rowOff>34636</xdr:rowOff>
    </xdr:from>
    <xdr:to>
      <xdr:col>4</xdr:col>
      <xdr:colOff>1421289</xdr:colOff>
      <xdr:row>352</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769</xdr:row>
      <xdr:rowOff>34636</xdr:rowOff>
    </xdr:from>
    <xdr:to>
      <xdr:col>4</xdr:col>
      <xdr:colOff>1431635</xdr:colOff>
      <xdr:row>769</xdr:row>
      <xdr:rowOff>1082385</xdr:rowOff>
    </xdr:to>
    <xdr:pic>
      <xdr:nvPicPr>
        <xdr:cNvPr id="837" name="Рисунок 8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293</xdr:row>
      <xdr:rowOff>34636</xdr:rowOff>
    </xdr:from>
    <xdr:to>
      <xdr:col>4</xdr:col>
      <xdr:colOff>1420091</xdr:colOff>
      <xdr:row>293</xdr:row>
      <xdr:rowOff>1073727</xdr:rowOff>
    </xdr:to>
    <xdr:pic>
      <xdr:nvPicPr>
        <xdr:cNvPr id="14" name="Рисунок 13"/>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294</xdr:row>
      <xdr:rowOff>17318</xdr:rowOff>
    </xdr:from>
    <xdr:to>
      <xdr:col>4</xdr:col>
      <xdr:colOff>1420091</xdr:colOff>
      <xdr:row>294</xdr:row>
      <xdr:rowOff>1056409</xdr:rowOff>
    </xdr:to>
    <xdr:pic>
      <xdr:nvPicPr>
        <xdr:cNvPr id="838" name="Рисунок 837"/>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293</xdr:row>
      <xdr:rowOff>155862</xdr:rowOff>
    </xdr:from>
    <xdr:ext cx="496823" cy="815947"/>
    <xdr:pic>
      <xdr:nvPicPr>
        <xdr:cNvPr id="839" name="Рисунок 838">
          <a:hlinkClick xmlns:r="http://schemas.openxmlformats.org/officeDocument/2006/relationships" r:id="rId6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840" name="Рисунок 839">
          <a:hlinkClick xmlns:r="http://schemas.openxmlformats.org/officeDocument/2006/relationships" r:id="rId6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516</xdr:row>
      <xdr:rowOff>51954</xdr:rowOff>
    </xdr:from>
    <xdr:ext cx="1368138" cy="1026104"/>
    <xdr:pic>
      <xdr:nvPicPr>
        <xdr:cNvPr id="849" name="Рисунок 848"/>
        <xdr:cNvPicPr>
          <a:picLocks noChangeAspect="1"/>
        </xdr:cNvPicPr>
      </xdr:nvPicPr>
      <xdr:blipFill>
        <a:blip xmlns:r="http://schemas.openxmlformats.org/officeDocument/2006/relationships" r:embed="rId681"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517</xdr:row>
      <xdr:rowOff>51954</xdr:rowOff>
    </xdr:from>
    <xdr:ext cx="1368138" cy="1026104"/>
    <xdr:pic>
      <xdr:nvPicPr>
        <xdr:cNvPr id="861" name="Рисунок 860"/>
        <xdr:cNvPicPr>
          <a:picLocks noChangeAspect="1"/>
        </xdr:cNvPicPr>
      </xdr:nvPicPr>
      <xdr:blipFill>
        <a:blip xmlns:r="http://schemas.openxmlformats.org/officeDocument/2006/relationships" r:embed="rId681"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8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3"/>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5">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651</xdr:row>
      <xdr:rowOff>51954</xdr:rowOff>
    </xdr:from>
    <xdr:to>
      <xdr:col>4</xdr:col>
      <xdr:colOff>1412669</xdr:colOff>
      <xdr:row>651</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580</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392</xdr:row>
      <xdr:rowOff>17318</xdr:rowOff>
    </xdr:from>
    <xdr:to>
      <xdr:col>4</xdr:col>
      <xdr:colOff>1446836</xdr:colOff>
      <xdr:row>392</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326</xdr:row>
      <xdr:rowOff>31937</xdr:rowOff>
    </xdr:from>
    <xdr:to>
      <xdr:col>4</xdr:col>
      <xdr:colOff>1450974</xdr:colOff>
      <xdr:row>326</xdr:row>
      <xdr:rowOff>1098737</xdr:rowOff>
    </xdr:to>
    <xdr:pic>
      <xdr:nvPicPr>
        <xdr:cNvPr id="15" name="Рисунок 14"/>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672</xdr:row>
      <xdr:rowOff>34636</xdr:rowOff>
    </xdr:from>
    <xdr:to>
      <xdr:col>4</xdr:col>
      <xdr:colOff>1425862</xdr:colOff>
      <xdr:row>672</xdr:row>
      <xdr:rowOff>1039090</xdr:rowOff>
    </xdr:to>
    <xdr:pic>
      <xdr:nvPicPr>
        <xdr:cNvPr id="1100" name="Рисунок 1099"/>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673</xdr:row>
      <xdr:rowOff>51954</xdr:rowOff>
    </xdr:from>
    <xdr:to>
      <xdr:col>4</xdr:col>
      <xdr:colOff>1428227</xdr:colOff>
      <xdr:row>673</xdr:row>
      <xdr:rowOff>1079001</xdr:rowOff>
    </xdr:to>
    <xdr:pic>
      <xdr:nvPicPr>
        <xdr:cNvPr id="1106" name="Рисунок 110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5"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70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726</xdr:row>
      <xdr:rowOff>34636</xdr:rowOff>
    </xdr:from>
    <xdr:to>
      <xdr:col>4</xdr:col>
      <xdr:colOff>1445169</xdr:colOff>
      <xdr:row>726</xdr:row>
      <xdr:rowOff>1072861</xdr:rowOff>
    </xdr:to>
    <xdr:pic>
      <xdr:nvPicPr>
        <xdr:cNvPr id="1133" name="Рисунок 1132"/>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289</xdr:row>
      <xdr:rowOff>34636</xdr:rowOff>
    </xdr:from>
    <xdr:to>
      <xdr:col>4</xdr:col>
      <xdr:colOff>1443181</xdr:colOff>
      <xdr:row>289</xdr:row>
      <xdr:rowOff>1091045</xdr:rowOff>
    </xdr:to>
    <xdr:pic>
      <xdr:nvPicPr>
        <xdr:cNvPr id="20" name="Рисунок 19"/>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727</xdr:row>
      <xdr:rowOff>51954</xdr:rowOff>
    </xdr:from>
    <xdr:to>
      <xdr:col>4</xdr:col>
      <xdr:colOff>1439140</xdr:colOff>
      <xdr:row>727</xdr:row>
      <xdr:rowOff>1082247</xdr:rowOff>
    </xdr:to>
    <xdr:pic>
      <xdr:nvPicPr>
        <xdr:cNvPr id="1142" name="Рисунок 1141"/>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5"/>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1551</v>
      </c>
      <c r="C1" s="73" t="s">
        <v>370</v>
      </c>
      <c r="D1" s="71">
        <f>(J1+29)*1.005</f>
        <v>29.144999999999996</v>
      </c>
      <c r="E1" s="74" t="s">
        <v>0</v>
      </c>
      <c r="F1" s="71">
        <f>J1*1.005</f>
        <v>0</v>
      </c>
      <c r="G1" s="111"/>
      <c r="H1" s="112" t="s">
        <v>5</v>
      </c>
      <c r="I1" s="93"/>
      <c r="J1" s="136">
        <f>SUM(J5:J790)</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1398</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1135</v>
      </c>
      <c r="C14" s="33" t="s">
        <v>1136</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1395</v>
      </c>
      <c r="C16" s="33" t="s">
        <v>1396</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1339</v>
      </c>
      <c r="C21" s="30" t="s">
        <v>398</v>
      </c>
      <c r="G21" s="120">
        <v>13.99</v>
      </c>
      <c r="H21" s="121" t="s">
        <v>2</v>
      </c>
      <c r="I21" s="97"/>
      <c r="J21" s="19">
        <f t="shared" ref="J21:J26" si="1">I21*G21</f>
        <v>0</v>
      </c>
      <c r="K21" s="19"/>
      <c r="L21" s="197"/>
    </row>
    <row r="22" spans="1:14" ht="87" customHeight="1">
      <c r="A22" s="162" t="s">
        <v>1170</v>
      </c>
      <c r="B22" s="24"/>
      <c r="C22" s="1" t="s">
        <v>208</v>
      </c>
      <c r="G22" s="120">
        <v>49.99</v>
      </c>
      <c r="H22" s="121" t="s">
        <v>2</v>
      </c>
      <c r="I22" s="97"/>
      <c r="J22" s="19">
        <f t="shared" si="1"/>
        <v>0</v>
      </c>
      <c r="K22" s="19"/>
      <c r="L22" s="197"/>
    </row>
    <row r="23" spans="1:14" ht="87" customHeight="1">
      <c r="A23" s="162" t="s">
        <v>1340</v>
      </c>
      <c r="C23" s="1" t="s">
        <v>207</v>
      </c>
      <c r="G23" s="120">
        <v>22.75</v>
      </c>
      <c r="H23" s="121" t="s">
        <v>2</v>
      </c>
      <c r="I23" s="97"/>
      <c r="J23" s="19">
        <f t="shared" si="1"/>
        <v>0</v>
      </c>
      <c r="K23" s="19"/>
      <c r="L23" s="197"/>
    </row>
    <row r="24" spans="1:14" ht="87" customHeight="1">
      <c r="A24" s="162" t="s">
        <v>1341</v>
      </c>
      <c r="C24" s="1" t="s">
        <v>280</v>
      </c>
      <c r="G24" s="120">
        <v>19.75</v>
      </c>
      <c r="H24" s="121" t="s">
        <v>2</v>
      </c>
      <c r="I24" s="97"/>
      <c r="J24" s="19">
        <f t="shared" si="1"/>
        <v>0</v>
      </c>
      <c r="K24" s="19"/>
      <c r="L24" s="197"/>
    </row>
    <row r="25" spans="1:14" ht="87" customHeight="1">
      <c r="A25" s="162" t="s">
        <v>1342</v>
      </c>
      <c r="C25" s="1" t="s">
        <v>300</v>
      </c>
      <c r="G25" s="120">
        <v>19.850000000000001</v>
      </c>
      <c r="H25" s="121" t="s">
        <v>2</v>
      </c>
      <c r="I25" s="97"/>
      <c r="J25" s="19">
        <f t="shared" si="1"/>
        <v>0</v>
      </c>
      <c r="K25" s="19"/>
      <c r="L25" s="197"/>
    </row>
    <row r="26" spans="1:14" s="24" customFormat="1" ht="87" customHeight="1">
      <c r="A26" s="162" t="s">
        <v>1343</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1490</v>
      </c>
      <c r="C32" s="1" t="s">
        <v>1491</v>
      </c>
      <c r="G32" s="120">
        <v>324.5</v>
      </c>
      <c r="H32" s="128" t="s">
        <v>2</v>
      </c>
      <c r="I32" s="97"/>
      <c r="J32" s="19">
        <f t="shared" ref="J32" si="3">I32*G32</f>
        <v>0</v>
      </c>
      <c r="K32" s="19"/>
    </row>
    <row r="33" spans="1:13" ht="87" customHeight="1">
      <c r="A33" s="162" t="s">
        <v>1318</v>
      </c>
      <c r="C33" s="1" t="s">
        <v>1319</v>
      </c>
      <c r="G33" s="120">
        <v>227</v>
      </c>
      <c r="H33" s="121" t="s">
        <v>6</v>
      </c>
      <c r="I33" s="97"/>
      <c r="J33" s="19">
        <f>I33*G33</f>
        <v>0</v>
      </c>
      <c r="K33" s="19"/>
    </row>
    <row r="34" spans="1:13" ht="87" customHeight="1">
      <c r="A34" s="162" t="s">
        <v>1301</v>
      </c>
      <c r="C34" s="1" t="s">
        <v>1302</v>
      </c>
      <c r="G34" s="120">
        <v>288.7</v>
      </c>
      <c r="H34" s="128" t="s">
        <v>2</v>
      </c>
      <c r="I34" s="97"/>
      <c r="J34" s="19">
        <f t="shared" si="2"/>
        <v>0</v>
      </c>
      <c r="K34" s="19"/>
    </row>
    <row r="35" spans="1:13" ht="87" customHeight="1">
      <c r="A35" s="162" t="s">
        <v>1530</v>
      </c>
      <c r="C35" s="1" t="s">
        <v>1531</v>
      </c>
      <c r="G35" s="120">
        <v>279.99</v>
      </c>
      <c r="H35" s="121" t="s">
        <v>6</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1112</v>
      </c>
      <c r="C37" s="41" t="s">
        <v>1489</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7" t="s">
        <v>1518</v>
      </c>
      <c r="C42" s="30" t="s">
        <v>1519</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1001</v>
      </c>
      <c r="G44" s="120">
        <v>58.85</v>
      </c>
      <c r="H44" s="128" t="s">
        <v>2</v>
      </c>
      <c r="I44" s="97"/>
      <c r="J44" s="19">
        <f t="shared" si="2"/>
        <v>0</v>
      </c>
      <c r="K44" s="19"/>
    </row>
    <row r="45" spans="1:13" ht="87" customHeight="1">
      <c r="A45" s="162" t="s">
        <v>1201</v>
      </c>
      <c r="C45" s="181" t="s">
        <v>1202</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1076</v>
      </c>
      <c r="C48" s="75" t="s">
        <v>1094</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1263</v>
      </c>
      <c r="D50" s="8"/>
      <c r="G50" s="129"/>
      <c r="H50" s="130"/>
      <c r="I50" s="100"/>
      <c r="J50" s="20"/>
      <c r="K50" s="20"/>
      <c r="L50" s="192"/>
      <c r="M50" s="56"/>
      <c r="N50" s="56"/>
    </row>
    <row r="51" spans="1:16" ht="87" customHeight="1">
      <c r="A51" s="151" t="s">
        <v>913</v>
      </c>
      <c r="C51" s="177" t="s">
        <v>1157</v>
      </c>
      <c r="G51" s="120">
        <v>12.99</v>
      </c>
      <c r="H51" s="128" t="s">
        <v>2</v>
      </c>
      <c r="I51" s="97"/>
      <c r="J51" s="19">
        <f>I51*G51</f>
        <v>0</v>
      </c>
      <c r="K51" s="19"/>
      <c r="N51" s="84"/>
      <c r="O51" s="11"/>
      <c r="P51" s="11"/>
    </row>
    <row r="52" spans="1:16" ht="87" customHeight="1">
      <c r="A52" s="151" t="s">
        <v>1390</v>
      </c>
      <c r="C52" s="188" t="s">
        <v>1391</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1541</v>
      </c>
      <c r="D54" s="8"/>
      <c r="G54" s="129"/>
      <c r="H54" s="130"/>
      <c r="I54" s="100"/>
      <c r="J54" s="20"/>
      <c r="K54" s="20"/>
      <c r="L54" s="192"/>
      <c r="M54" s="56"/>
      <c r="N54" s="56"/>
    </row>
    <row r="55" spans="1:16" ht="87" customHeight="1">
      <c r="A55" s="162" t="s">
        <v>941</v>
      </c>
      <c r="C55" s="1" t="s">
        <v>942</v>
      </c>
      <c r="G55" s="120">
        <v>81.99</v>
      </c>
      <c r="H55" s="121" t="s">
        <v>6</v>
      </c>
      <c r="I55" s="97"/>
      <c r="J55" s="19">
        <f t="shared" ref="J55:J59"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1219</v>
      </c>
      <c r="C58" s="61" t="s">
        <v>1462</v>
      </c>
      <c r="G58" s="120">
        <v>58.79</v>
      </c>
      <c r="H58" s="121" t="s">
        <v>2</v>
      </c>
      <c r="I58" s="97"/>
      <c r="J58" s="19">
        <f t="shared" si="4"/>
        <v>0</v>
      </c>
      <c r="K58" s="83"/>
      <c r="M58" s="23"/>
    </row>
    <row r="59" spans="1:16" ht="87" customHeight="1">
      <c r="A59" s="151" t="s">
        <v>1269</v>
      </c>
      <c r="C59" s="189" t="s">
        <v>1270</v>
      </c>
      <c r="G59" s="120">
        <v>21.97</v>
      </c>
      <c r="H59" s="121" t="s">
        <v>6</v>
      </c>
      <c r="I59" s="97"/>
      <c r="J59" s="19">
        <f t="shared" si="4"/>
        <v>0</v>
      </c>
      <c r="K59" s="83"/>
      <c r="M59" s="23"/>
    </row>
    <row r="60" spans="1:16" ht="87" customHeight="1">
      <c r="A60" s="151" t="s">
        <v>1271</v>
      </c>
      <c r="C60" s="61" t="s">
        <v>1548</v>
      </c>
      <c r="G60" s="120">
        <v>38.75</v>
      </c>
      <c r="H60" s="121" t="s">
        <v>2</v>
      </c>
      <c r="I60" s="97"/>
      <c r="J60" s="19">
        <f>I60*G60</f>
        <v>0</v>
      </c>
      <c r="K60" s="83"/>
      <c r="M60" s="175"/>
    </row>
    <row r="61" spans="1:16" ht="87" customHeight="1">
      <c r="A61" s="151" t="s">
        <v>1542</v>
      </c>
      <c r="C61" s="61" t="s">
        <v>1543</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1476</v>
      </c>
      <c r="C65" s="33" t="s">
        <v>1477</v>
      </c>
      <c r="D65" s="33"/>
      <c r="G65" s="122">
        <v>87.55</v>
      </c>
      <c r="H65" s="128" t="s">
        <v>2</v>
      </c>
      <c r="I65" s="98"/>
      <c r="J65" s="34">
        <f t="shared" ref="J65" si="6">I65*G65</f>
        <v>0</v>
      </c>
      <c r="K65" s="34"/>
      <c r="L65" s="194"/>
      <c r="M65" s="85"/>
      <c r="N65" s="58"/>
    </row>
    <row r="66" spans="1:14" ht="87" customHeight="1">
      <c r="A66" s="151" t="s">
        <v>305</v>
      </c>
      <c r="C66" s="1" t="s">
        <v>998</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613</v>
      </c>
      <c r="C69" s="1" t="s">
        <v>614</v>
      </c>
      <c r="G69" s="120">
        <v>299.75</v>
      </c>
      <c r="H69" s="121" t="s">
        <v>6</v>
      </c>
      <c r="I69" s="97"/>
      <c r="J69" s="19">
        <f>I69*G69</f>
        <v>0</v>
      </c>
      <c r="K69" s="19"/>
      <c r="M69" s="83"/>
    </row>
    <row r="70" spans="1:14" ht="87" customHeight="1">
      <c r="A70" s="162" t="s">
        <v>615</v>
      </c>
      <c r="C70" s="1" t="s">
        <v>257</v>
      </c>
      <c r="G70" s="120">
        <v>377.95</v>
      </c>
      <c r="H70" s="128" t="s">
        <v>2</v>
      </c>
      <c r="I70" s="97"/>
      <c r="J70" s="19">
        <f t="shared" si="5"/>
        <v>0</v>
      </c>
      <c r="K70" s="19"/>
      <c r="M70" s="83"/>
    </row>
    <row r="71" spans="1:14" s="24" customFormat="1" ht="87" customHeight="1">
      <c r="A71" s="163" t="s">
        <v>365</v>
      </c>
      <c r="C71" s="33" t="s">
        <v>258</v>
      </c>
      <c r="D71" s="33"/>
      <c r="G71" s="122">
        <v>67.89</v>
      </c>
      <c r="H71" s="121" t="s">
        <v>6</v>
      </c>
      <c r="I71" s="98"/>
      <c r="J71" s="34">
        <f t="shared" si="5"/>
        <v>0</v>
      </c>
      <c r="K71" s="34"/>
      <c r="L71" s="199"/>
      <c r="N71" s="85"/>
    </row>
    <row r="72" spans="1:14" ht="87" customHeight="1">
      <c r="A72" s="162" t="s">
        <v>366</v>
      </c>
      <c r="C72" s="1" t="s">
        <v>289</v>
      </c>
      <c r="G72" s="120">
        <v>85.95</v>
      </c>
      <c r="H72" s="128" t="s">
        <v>2</v>
      </c>
      <c r="I72" s="97"/>
      <c r="J72" s="19">
        <f t="shared" si="5"/>
        <v>0</v>
      </c>
      <c r="K72" s="19"/>
      <c r="N72" s="84"/>
    </row>
    <row r="73" spans="1:14" ht="87" customHeight="1">
      <c r="A73" s="162" t="s">
        <v>856</v>
      </c>
      <c r="C73" s="1" t="s">
        <v>857</v>
      </c>
      <c r="G73" s="120">
        <v>79.95</v>
      </c>
      <c r="H73" s="121" t="s">
        <v>6</v>
      </c>
      <c r="I73" s="97"/>
      <c r="J73" s="19">
        <f>I73*G73</f>
        <v>0</v>
      </c>
      <c r="K73" s="19"/>
      <c r="L73" s="195"/>
    </row>
    <row r="74" spans="1:14" s="24" customFormat="1" ht="87" customHeight="1">
      <c r="A74" s="163" t="s">
        <v>367</v>
      </c>
      <c r="C74" s="33" t="s">
        <v>341</v>
      </c>
      <c r="D74" s="33"/>
      <c r="G74" s="122">
        <v>89.75</v>
      </c>
      <c r="H74" s="128" t="s">
        <v>2</v>
      </c>
      <c r="I74" s="98"/>
      <c r="J74" s="34">
        <f t="shared" si="5"/>
        <v>0</v>
      </c>
      <c r="K74" s="34"/>
      <c r="L74" s="196"/>
      <c r="M74" s="58"/>
      <c r="N74" s="58"/>
    </row>
    <row r="75" spans="1:14" s="24" customFormat="1" ht="87" customHeight="1">
      <c r="A75" s="163" t="s">
        <v>1387</v>
      </c>
      <c r="C75" s="50" t="s">
        <v>385</v>
      </c>
      <c r="D75" s="33"/>
      <c r="G75" s="122">
        <v>42.95</v>
      </c>
      <c r="H75" s="128" t="s">
        <v>2</v>
      </c>
      <c r="I75" s="98"/>
      <c r="J75" s="34">
        <f t="shared" si="5"/>
        <v>0</v>
      </c>
      <c r="K75" s="34"/>
      <c r="L75" s="196"/>
      <c r="M75" s="58"/>
      <c r="N75" s="58"/>
    </row>
    <row r="76" spans="1:14" ht="87" customHeight="1">
      <c r="A76" s="162" t="s">
        <v>1388</v>
      </c>
      <c r="C76" s="32" t="s">
        <v>386</v>
      </c>
      <c r="G76" s="120">
        <v>54.45</v>
      </c>
      <c r="H76" s="121" t="s">
        <v>2</v>
      </c>
      <c r="I76" s="97"/>
      <c r="J76" s="19">
        <f t="shared" si="5"/>
        <v>0</v>
      </c>
      <c r="K76" s="19"/>
      <c r="L76" s="195"/>
    </row>
    <row r="77" spans="1:14" ht="87" customHeight="1">
      <c r="A77" s="162" t="s">
        <v>673</v>
      </c>
      <c r="C77" s="61" t="s">
        <v>674</v>
      </c>
      <c r="G77" s="120">
        <v>39.5</v>
      </c>
      <c r="H77" s="121" t="s">
        <v>6</v>
      </c>
      <c r="I77" s="97"/>
      <c r="J77" s="19">
        <f>I77*G77</f>
        <v>0</v>
      </c>
      <c r="K77" s="19"/>
      <c r="L77" s="195"/>
    </row>
    <row r="78" spans="1:14" ht="87" customHeight="1">
      <c r="A78" s="162" t="s">
        <v>538</v>
      </c>
      <c r="C78" s="48" t="s">
        <v>539</v>
      </c>
      <c r="G78" s="120">
        <v>399</v>
      </c>
      <c r="H78" s="121" t="s">
        <v>2</v>
      </c>
      <c r="I78" s="97"/>
      <c r="J78" s="19">
        <f t="shared" si="5"/>
        <v>0</v>
      </c>
      <c r="K78" s="19"/>
      <c r="L78" s="195"/>
    </row>
    <row r="79" spans="1:14" ht="87" customHeight="1">
      <c r="A79" s="162" t="s">
        <v>399</v>
      </c>
      <c r="C79" s="1" t="s">
        <v>400</v>
      </c>
      <c r="G79" s="120">
        <v>16.649999999999999</v>
      </c>
      <c r="H79" s="121" t="s">
        <v>2</v>
      </c>
      <c r="I79" s="97"/>
      <c r="J79" s="19">
        <f t="shared" si="5"/>
        <v>0</v>
      </c>
      <c r="K79" s="19"/>
      <c r="L79" s="195"/>
    </row>
    <row r="80" spans="1:14" ht="87" customHeight="1">
      <c r="A80" s="162" t="s">
        <v>1280</v>
      </c>
      <c r="C80" s="31" t="s">
        <v>1281</v>
      </c>
      <c r="G80" s="120">
        <v>91.95</v>
      </c>
      <c r="H80" s="121" t="s">
        <v>2</v>
      </c>
      <c r="I80" s="97"/>
      <c r="J80" s="19">
        <f>I80*G80</f>
        <v>0</v>
      </c>
      <c r="K80" s="19"/>
      <c r="L80" s="195"/>
    </row>
    <row r="81" spans="1:15" ht="87" customHeight="1">
      <c r="A81" s="162" t="s">
        <v>253</v>
      </c>
      <c r="C81" s="1" t="s">
        <v>1279</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817</v>
      </c>
      <c r="G84" s="120">
        <v>94.48</v>
      </c>
      <c r="H84" s="121" t="s">
        <v>6</v>
      </c>
      <c r="I84" s="97"/>
      <c r="J84" s="19">
        <f t="shared" ref="J84:J91" si="7">I84*G84</f>
        <v>0</v>
      </c>
      <c r="K84" s="19"/>
      <c r="N84" s="83"/>
      <c r="O84" s="11"/>
    </row>
    <row r="85" spans="1:15" ht="87" customHeight="1">
      <c r="A85" s="162" t="s">
        <v>713</v>
      </c>
      <c r="C85" s="1" t="s">
        <v>714</v>
      </c>
      <c r="G85" s="120">
        <v>254.95</v>
      </c>
      <c r="H85" s="121" t="s">
        <v>2</v>
      </c>
      <c r="I85" s="97"/>
      <c r="J85" s="19">
        <f t="shared" si="7"/>
        <v>0</v>
      </c>
      <c r="K85" s="19"/>
      <c r="N85" s="86"/>
      <c r="O85" s="11"/>
    </row>
    <row r="86" spans="1:15" ht="87" customHeight="1">
      <c r="A86" s="162" t="s">
        <v>792</v>
      </c>
      <c r="C86" s="1" t="s">
        <v>793</v>
      </c>
      <c r="G86" s="120">
        <v>45.95</v>
      </c>
      <c r="H86" s="121" t="s">
        <v>2</v>
      </c>
      <c r="I86" s="97"/>
      <c r="J86" s="19">
        <f t="shared" si="7"/>
        <v>0</v>
      </c>
      <c r="K86" s="19"/>
      <c r="N86" s="86"/>
      <c r="O86" s="11"/>
    </row>
    <row r="87" spans="1:15" ht="87" customHeight="1">
      <c r="A87" s="162" t="s">
        <v>12</v>
      </c>
      <c r="C87" s="1" t="s">
        <v>526</v>
      </c>
      <c r="G87" s="120">
        <v>329.95</v>
      </c>
      <c r="H87" s="121" t="s">
        <v>6</v>
      </c>
      <c r="I87" s="97"/>
      <c r="J87" s="19">
        <f t="shared" si="7"/>
        <v>0</v>
      </c>
      <c r="K87" s="19"/>
      <c r="N87" s="84"/>
      <c r="O87" s="11"/>
    </row>
    <row r="88" spans="1:15" ht="87" customHeight="1">
      <c r="A88" s="151" t="s">
        <v>964</v>
      </c>
      <c r="C88" s="1" t="s">
        <v>1412</v>
      </c>
      <c r="G88" s="120">
        <v>119.95</v>
      </c>
      <c r="H88" s="121" t="s">
        <v>2</v>
      </c>
      <c r="I88" s="97"/>
      <c r="J88" s="19">
        <f t="shared" si="7"/>
        <v>0</v>
      </c>
      <c r="K88" s="19"/>
      <c r="N88" s="83"/>
      <c r="O88" s="11"/>
    </row>
    <row r="89" spans="1:15" ht="87" customHeight="1">
      <c r="A89" s="151" t="s">
        <v>1413</v>
      </c>
      <c r="C89" s="1" t="s">
        <v>1414</v>
      </c>
      <c r="G89" s="120">
        <v>111.95</v>
      </c>
      <c r="H89" s="121" t="s">
        <v>2</v>
      </c>
      <c r="I89" s="97"/>
      <c r="J89" s="19">
        <f>I89*G89</f>
        <v>0</v>
      </c>
      <c r="K89" s="19"/>
      <c r="N89" s="83"/>
      <c r="O89" s="11"/>
    </row>
    <row r="90" spans="1:15" ht="87" customHeight="1">
      <c r="A90" s="162" t="s">
        <v>13</v>
      </c>
      <c r="C90" s="1" t="s">
        <v>1139</v>
      </c>
      <c r="G90" s="120">
        <v>56.97</v>
      </c>
      <c r="H90" s="121" t="s">
        <v>6</v>
      </c>
      <c r="I90" s="97"/>
      <c r="J90" s="19">
        <f t="shared" si="7"/>
        <v>0</v>
      </c>
      <c r="K90" s="19"/>
      <c r="N90" s="83"/>
      <c r="O90" s="11"/>
    </row>
    <row r="91" spans="1:15" ht="87" customHeight="1">
      <c r="A91" s="162" t="s">
        <v>830</v>
      </c>
      <c r="C91" s="1" t="s">
        <v>831</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498</v>
      </c>
      <c r="C93" s="1" t="s">
        <v>497</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H374</f>
        <v xml:space="preserve"> +</v>
      </c>
      <c r="I96" s="97"/>
      <c r="J96" s="19">
        <f t="shared" si="8"/>
        <v>0</v>
      </c>
      <c r="K96" s="19"/>
    </row>
    <row r="97" spans="1:16" ht="87" customHeight="1">
      <c r="A97" s="162" t="s">
        <v>721</v>
      </c>
      <c r="C97" s="1" t="s">
        <v>722</v>
      </c>
      <c r="G97" s="120">
        <v>105</v>
      </c>
      <c r="H97" s="121" t="str">
        <f>H374</f>
        <v xml:space="preserve"> +</v>
      </c>
      <c r="I97" s="97"/>
      <c r="J97" s="19">
        <f t="shared" si="8"/>
        <v>0</v>
      </c>
      <c r="K97" s="19"/>
    </row>
    <row r="98" spans="1:16" ht="41.25" customHeight="1">
      <c r="G98" s="120"/>
      <c r="H98" s="121"/>
      <c r="I98" s="97"/>
      <c r="J98" s="19"/>
      <c r="K98" s="19"/>
    </row>
    <row r="99" spans="1:16" s="7" customFormat="1" ht="45" customHeight="1">
      <c r="A99" s="160"/>
      <c r="C99" s="8" t="s">
        <v>1298</v>
      </c>
      <c r="D99" s="8"/>
      <c r="G99" s="129"/>
      <c r="H99" s="127"/>
      <c r="I99" s="100"/>
      <c r="J99" s="20"/>
      <c r="K99" s="20"/>
      <c r="L99" s="200"/>
      <c r="M99" s="56"/>
      <c r="N99" s="64"/>
    </row>
    <row r="100" spans="1:16" ht="87" customHeight="1">
      <c r="A100" s="162" t="s">
        <v>362</v>
      </c>
      <c r="C100" s="1" t="s">
        <v>1312</v>
      </c>
      <c r="G100" s="120">
        <v>123.95</v>
      </c>
      <c r="H100" s="121" t="s">
        <v>6</v>
      </c>
      <c r="I100" s="97"/>
      <c r="J100" s="19">
        <f>I100*G100</f>
        <v>0</v>
      </c>
      <c r="K100" s="19"/>
      <c r="N100" s="84"/>
      <c r="O100" s="11"/>
    </row>
    <row r="101" spans="1:16" ht="87" customHeight="1">
      <c r="A101" s="162" t="s">
        <v>1313</v>
      </c>
      <c r="C101" s="1" t="s">
        <v>1314</v>
      </c>
      <c r="G101" s="120">
        <v>86.95</v>
      </c>
      <c r="H101" s="121" t="s">
        <v>1</v>
      </c>
      <c r="I101" s="97"/>
      <c r="J101" s="19">
        <f>I101*G101</f>
        <v>0</v>
      </c>
      <c r="K101" s="19"/>
      <c r="N101" s="83"/>
      <c r="O101" s="11"/>
    </row>
    <row r="102" spans="1:16" ht="87" customHeight="1">
      <c r="A102" s="162" t="s">
        <v>363</v>
      </c>
      <c r="C102" s="1" t="s">
        <v>1423</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514</v>
      </c>
      <c r="C105" s="1" t="s">
        <v>515</v>
      </c>
      <c r="G105" s="120">
        <v>64.989999999999995</v>
      </c>
      <c r="H105" s="121" t="s">
        <v>1</v>
      </c>
      <c r="I105" s="97"/>
      <c r="J105" s="19">
        <f t="shared" si="9"/>
        <v>0</v>
      </c>
      <c r="K105" s="19"/>
      <c r="L105" s="201"/>
      <c r="P105" s="87"/>
    </row>
    <row r="106" spans="1:16" ht="87" customHeight="1">
      <c r="A106" s="162" t="s">
        <v>1125</v>
      </c>
      <c r="C106" s="22" t="s">
        <v>1126</v>
      </c>
      <c r="G106" s="120">
        <v>115.97</v>
      </c>
      <c r="H106" s="121" t="s">
        <v>6</v>
      </c>
      <c r="I106" s="97"/>
      <c r="J106" s="19">
        <f t="shared" si="9"/>
        <v>0</v>
      </c>
      <c r="K106" s="19"/>
      <c r="L106" s="202"/>
      <c r="P106" s="175"/>
    </row>
    <row r="107" spans="1:16" ht="87" customHeight="1">
      <c r="A107" s="162" t="s">
        <v>1324</v>
      </c>
      <c r="C107" s="178" t="s">
        <v>1325</v>
      </c>
      <c r="G107" s="120">
        <v>151.15</v>
      </c>
      <c r="H107" s="121" t="s">
        <v>6</v>
      </c>
      <c r="I107" s="97"/>
      <c r="J107" s="19">
        <f>I107*G107</f>
        <v>0</v>
      </c>
      <c r="K107" s="19"/>
      <c r="L107" s="202"/>
      <c r="P107" s="175"/>
    </row>
    <row r="108" spans="1:16" ht="87" customHeight="1">
      <c r="A108" s="162" t="s">
        <v>1127</v>
      </c>
      <c r="C108" s="178" t="s">
        <v>1357</v>
      </c>
      <c r="G108" s="120">
        <v>146.94999999999999</v>
      </c>
      <c r="H108" s="121" t="s">
        <v>1</v>
      </c>
      <c r="I108" s="97"/>
      <c r="J108" s="19">
        <f t="shared" si="9"/>
        <v>0</v>
      </c>
      <c r="K108" s="19"/>
    </row>
    <row r="109" spans="1:16" ht="87" customHeight="1">
      <c r="A109" s="162" t="s">
        <v>1141</v>
      </c>
      <c r="C109" s="30" t="s">
        <v>1142</v>
      </c>
      <c r="G109" s="120">
        <v>18.95</v>
      </c>
      <c r="H109" s="121" t="s">
        <v>6</v>
      </c>
      <c r="I109" s="97"/>
      <c r="J109" s="19">
        <f>I109*G109</f>
        <v>0</v>
      </c>
      <c r="K109" s="19"/>
    </row>
    <row r="110" spans="1:16" ht="87" customHeight="1">
      <c r="A110" s="162" t="s">
        <v>794</v>
      </c>
      <c r="C110" s="30" t="s">
        <v>1143</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1236</v>
      </c>
      <c r="C113" s="13" t="s">
        <v>1235</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1420</v>
      </c>
      <c r="D115" s="13"/>
      <c r="G115" s="120">
        <v>235.2</v>
      </c>
      <c r="H115" s="121" t="s">
        <v>6</v>
      </c>
      <c r="I115" s="97"/>
      <c r="J115" s="19">
        <f t="shared" si="10"/>
        <v>0</v>
      </c>
      <c r="K115" s="19"/>
      <c r="L115" s="203"/>
    </row>
    <row r="116" spans="1:18" ht="87.75" customHeight="1">
      <c r="A116" s="162" t="s">
        <v>1478</v>
      </c>
      <c r="C116" s="225" t="s">
        <v>1479</v>
      </c>
      <c r="D116" s="13"/>
      <c r="G116" s="120">
        <v>174.99</v>
      </c>
      <c r="H116" s="121" t="s">
        <v>1</v>
      </c>
      <c r="I116" s="97"/>
      <c r="J116" s="19">
        <f t="shared" si="10"/>
        <v>0</v>
      </c>
      <c r="K116" s="19"/>
      <c r="L116" s="203"/>
    </row>
    <row r="117" spans="1:18" ht="87.75" customHeight="1">
      <c r="A117" s="162" t="s">
        <v>803</v>
      </c>
      <c r="C117" s="13" t="s">
        <v>804</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1415</v>
      </c>
      <c r="C121" s="13" t="s">
        <v>1475</v>
      </c>
      <c r="D121" s="13"/>
      <c r="G121" s="120">
        <v>1037.5</v>
      </c>
      <c r="H121" s="121" t="s">
        <v>1</v>
      </c>
      <c r="I121" s="97"/>
      <c r="J121" s="19">
        <f>I121*G121</f>
        <v>0</v>
      </c>
      <c r="K121" s="19"/>
      <c r="L121" s="203"/>
    </row>
    <row r="122" spans="1:18" ht="87.75" customHeight="1">
      <c r="A122" s="162" t="s">
        <v>1220</v>
      </c>
      <c r="C122" s="13" t="s">
        <v>416</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1093</v>
      </c>
      <c r="G126" s="120">
        <v>18.5</v>
      </c>
      <c r="H126" s="121" t="s">
        <v>1</v>
      </c>
      <c r="I126" s="97"/>
      <c r="J126" s="19">
        <f t="shared" ref="J126:J164" si="11">I126*G126</f>
        <v>0</v>
      </c>
      <c r="K126" s="19"/>
    </row>
    <row r="127" spans="1:18" ht="87" customHeight="1">
      <c r="A127" s="162" t="s">
        <v>1092</v>
      </c>
      <c r="C127" s="1" t="s">
        <v>573</v>
      </c>
      <c r="G127" s="120">
        <v>19.5</v>
      </c>
      <c r="H127" s="121" t="s">
        <v>1</v>
      </c>
      <c r="I127" s="97"/>
      <c r="J127" s="19">
        <f>I127*G127</f>
        <v>0</v>
      </c>
      <c r="K127" s="19"/>
    </row>
    <row r="128" spans="1:18" ht="87" customHeight="1">
      <c r="A128" s="162" t="s">
        <v>572</v>
      </c>
      <c r="C128" s="1" t="s">
        <v>574</v>
      </c>
      <c r="G128" s="120">
        <v>18.399999999999999</v>
      </c>
      <c r="H128" s="121" t="s">
        <v>1</v>
      </c>
      <c r="I128" s="97"/>
      <c r="J128" s="19">
        <f t="shared" si="11"/>
        <v>0</v>
      </c>
      <c r="K128" s="19"/>
    </row>
    <row r="129" spans="1:14" ht="87" customHeight="1">
      <c r="A129" s="162" t="s">
        <v>814</v>
      </c>
      <c r="C129" s="1" t="s">
        <v>815</v>
      </c>
      <c r="G129" s="120">
        <v>49.75</v>
      </c>
      <c r="H129" s="121" t="s">
        <v>1</v>
      </c>
      <c r="I129" s="97"/>
      <c r="J129" s="19">
        <f>I129*G129</f>
        <v>0</v>
      </c>
      <c r="K129" s="19"/>
    </row>
    <row r="130" spans="1:14" ht="87" customHeight="1">
      <c r="A130" s="162" t="s">
        <v>1222</v>
      </c>
      <c r="C130" s="1" t="s">
        <v>1223</v>
      </c>
      <c r="G130" s="120">
        <v>59.27</v>
      </c>
      <c r="H130" s="121" t="s">
        <v>1</v>
      </c>
      <c r="I130" s="97"/>
      <c r="J130" s="19">
        <f>I130*G130</f>
        <v>0</v>
      </c>
      <c r="K130" s="19"/>
      <c r="L130" s="205"/>
      <c r="M130" s="23"/>
    </row>
    <row r="131" spans="1:14" ht="87" customHeight="1">
      <c r="A131" s="162" t="s">
        <v>1168</v>
      </c>
      <c r="C131" s="1" t="s">
        <v>1169</v>
      </c>
      <c r="G131" s="120">
        <v>39.85</v>
      </c>
      <c r="H131" s="121" t="s">
        <v>1</v>
      </c>
      <c r="I131" s="97"/>
      <c r="J131" s="19">
        <f>I131*G131</f>
        <v>0</v>
      </c>
      <c r="K131" s="19"/>
      <c r="L131" s="201"/>
      <c r="M131" s="23"/>
      <c r="N131" s="175"/>
    </row>
    <row r="132" spans="1:14" ht="87" customHeight="1">
      <c r="A132" s="162" t="s">
        <v>184</v>
      </c>
      <c r="B132" s="24"/>
      <c r="C132" s="1" t="s">
        <v>535</v>
      </c>
      <c r="G132" s="120">
        <v>16.7</v>
      </c>
      <c r="H132" s="121" t="s">
        <v>6</v>
      </c>
      <c r="I132" s="97"/>
      <c r="J132" s="19">
        <f t="shared" si="11"/>
        <v>0</v>
      </c>
      <c r="K132" s="19"/>
    </row>
    <row r="133" spans="1:14" ht="87" customHeight="1">
      <c r="A133" s="162" t="s">
        <v>536</v>
      </c>
      <c r="B133" s="24"/>
      <c r="C133" s="1" t="s">
        <v>537</v>
      </c>
      <c r="G133" s="120">
        <v>14.72</v>
      </c>
      <c r="H133" s="121" t="s">
        <v>1</v>
      </c>
      <c r="I133" s="97"/>
      <c r="J133" s="19">
        <f t="shared" si="11"/>
        <v>0</v>
      </c>
      <c r="K133" s="19"/>
    </row>
    <row r="134" spans="1:14" ht="87" customHeight="1">
      <c r="A134" s="162" t="s">
        <v>594</v>
      </c>
      <c r="B134" s="24"/>
      <c r="C134" s="30" t="s">
        <v>595</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1316</v>
      </c>
      <c r="C138" s="1" t="s">
        <v>1317</v>
      </c>
      <c r="G138" s="120">
        <v>21.38</v>
      </c>
      <c r="H138" s="121" t="s">
        <v>1</v>
      </c>
      <c r="I138" s="97"/>
      <c r="J138" s="19">
        <f t="shared" si="11"/>
        <v>0</v>
      </c>
      <c r="K138" s="19"/>
    </row>
    <row r="139" spans="1:14" ht="87" customHeight="1">
      <c r="A139" s="162" t="s">
        <v>1166</v>
      </c>
      <c r="C139" s="1" t="s">
        <v>1167</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719</v>
      </c>
      <c r="C141" s="1" t="s">
        <v>720</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1397</v>
      </c>
      <c r="G143" s="120">
        <v>91.95</v>
      </c>
      <c r="H143" s="121" t="s">
        <v>1</v>
      </c>
      <c r="I143" s="97"/>
      <c r="J143" s="19">
        <f t="shared" si="11"/>
        <v>0</v>
      </c>
      <c r="K143" s="19"/>
      <c r="L143" s="195"/>
    </row>
    <row r="144" spans="1:14" ht="87" customHeight="1">
      <c r="A144" s="162" t="s">
        <v>724</v>
      </c>
      <c r="C144" s="1" t="s">
        <v>725</v>
      </c>
      <c r="G144" s="120">
        <v>61.99</v>
      </c>
      <c r="H144" s="121" t="s">
        <v>1</v>
      </c>
      <c r="I144" s="97"/>
      <c r="J144" s="19">
        <f>I144*G144</f>
        <v>0</v>
      </c>
      <c r="K144" s="19"/>
      <c r="L144" s="195"/>
    </row>
    <row r="145" spans="1:21" ht="87" customHeight="1">
      <c r="A145" s="162" t="s">
        <v>1215</v>
      </c>
      <c r="C145" s="1" t="s">
        <v>1216</v>
      </c>
      <c r="G145" s="120">
        <v>26.99</v>
      </c>
      <c r="H145" s="121" t="s">
        <v>1</v>
      </c>
      <c r="I145" s="97"/>
      <c r="J145" s="19">
        <f t="shared" si="11"/>
        <v>0</v>
      </c>
      <c r="K145" s="19"/>
    </row>
    <row r="146" spans="1:21" ht="87" customHeight="1">
      <c r="A146" s="162" t="s">
        <v>1217</v>
      </c>
      <c r="C146" s="1" t="s">
        <v>1218</v>
      </c>
      <c r="G146" s="120">
        <v>52.99</v>
      </c>
      <c r="H146" s="121" t="s">
        <v>1</v>
      </c>
      <c r="I146" s="97"/>
      <c r="J146" s="19">
        <f>I146*G146</f>
        <v>0</v>
      </c>
      <c r="K146" s="19"/>
    </row>
    <row r="147" spans="1:21" ht="87" customHeight="1">
      <c r="A147" s="162" t="s">
        <v>742</v>
      </c>
      <c r="C147" s="1" t="s">
        <v>753</v>
      </c>
      <c r="G147" s="120">
        <v>19.95</v>
      </c>
      <c r="H147" s="121" t="s">
        <v>1</v>
      </c>
      <c r="I147" s="97"/>
      <c r="J147" s="19">
        <f>I147*G147</f>
        <v>0</v>
      </c>
      <c r="K147" s="19"/>
      <c r="L147" s="195"/>
      <c r="M147" s="84"/>
      <c r="S147" s="89"/>
      <c r="T147" s="11"/>
      <c r="U147" s="175"/>
    </row>
    <row r="148" spans="1:21" ht="87" customHeight="1">
      <c r="A148" s="162" t="s">
        <v>575</v>
      </c>
      <c r="C148" s="1" t="s">
        <v>1506</v>
      </c>
      <c r="G148" s="120">
        <v>6.99</v>
      </c>
      <c r="H148" s="121" t="s">
        <v>1</v>
      </c>
      <c r="I148" s="97"/>
      <c r="J148" s="19">
        <f t="shared" si="11"/>
        <v>0</v>
      </c>
      <c r="K148" s="19"/>
      <c r="L148" s="195"/>
    </row>
    <row r="149" spans="1:21" ht="87" customHeight="1">
      <c r="A149" s="162" t="s">
        <v>576</v>
      </c>
      <c r="C149" s="1" t="s">
        <v>1507</v>
      </c>
      <c r="G149" s="120">
        <v>13.99</v>
      </c>
      <c r="H149" s="121" t="s">
        <v>1</v>
      </c>
      <c r="I149" s="97"/>
      <c r="J149" s="19">
        <f t="shared" si="11"/>
        <v>0</v>
      </c>
      <c r="K149" s="19"/>
      <c r="L149" s="195"/>
    </row>
    <row r="150" spans="1:21" ht="87" customHeight="1">
      <c r="A150" s="162" t="s">
        <v>1508</v>
      </c>
      <c r="C150" s="181" t="s">
        <v>1509</v>
      </c>
      <c r="G150" s="120">
        <v>35.950000000000003</v>
      </c>
      <c r="H150" s="121" t="s">
        <v>1</v>
      </c>
      <c r="I150" s="97"/>
      <c r="J150" s="19">
        <f t="shared" ref="J150" si="12">I150*G150</f>
        <v>0</v>
      </c>
      <c r="K150" s="19"/>
      <c r="L150" s="195"/>
    </row>
    <row r="151" spans="1:21" ht="87" customHeight="1">
      <c r="A151" s="162" t="s">
        <v>361</v>
      </c>
      <c r="C151" s="1" t="s">
        <v>1000</v>
      </c>
      <c r="G151" s="120">
        <v>25.8</v>
      </c>
      <c r="H151" s="121" t="s">
        <v>1</v>
      </c>
      <c r="I151" s="97"/>
      <c r="J151" s="19">
        <f t="shared" si="11"/>
        <v>0</v>
      </c>
      <c r="K151" s="19"/>
      <c r="L151" s="195"/>
    </row>
    <row r="152" spans="1:21" ht="87" customHeight="1">
      <c r="A152" s="151" t="s">
        <v>1017</v>
      </c>
      <c r="C152" s="1" t="s">
        <v>1018</v>
      </c>
      <c r="G152" s="120">
        <v>34.700000000000003</v>
      </c>
      <c r="H152" s="121" t="s">
        <v>1</v>
      </c>
      <c r="I152" s="97"/>
      <c r="J152" s="19">
        <f>I152*G152</f>
        <v>0</v>
      </c>
      <c r="K152" s="19"/>
      <c r="L152" s="195"/>
    </row>
    <row r="153" spans="1:21" ht="87" customHeight="1">
      <c r="A153" s="162" t="s">
        <v>40</v>
      </c>
      <c r="C153" s="1" t="s">
        <v>672</v>
      </c>
      <c r="G153" s="120">
        <v>34.97</v>
      </c>
      <c r="H153" s="121" t="s">
        <v>6</v>
      </c>
      <c r="I153" s="97"/>
      <c r="J153" s="19">
        <f t="shared" si="11"/>
        <v>0</v>
      </c>
      <c r="L153" s="195"/>
      <c r="M153" s="88"/>
    </row>
    <row r="154" spans="1:21" ht="87" customHeight="1">
      <c r="A154" s="162" t="s">
        <v>17</v>
      </c>
      <c r="C154" s="1" t="s">
        <v>401</v>
      </c>
      <c r="G154" s="120">
        <v>69.55</v>
      </c>
      <c r="H154" s="121" t="s">
        <v>1</v>
      </c>
      <c r="I154" s="97"/>
      <c r="J154" s="19">
        <f t="shared" si="11"/>
        <v>0</v>
      </c>
      <c r="K154" s="19"/>
      <c r="L154" s="195"/>
    </row>
    <row r="155" spans="1:21" ht="87" customHeight="1">
      <c r="A155" s="162" t="s">
        <v>414</v>
      </c>
      <c r="C155" s="1" t="s">
        <v>415</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670</v>
      </c>
      <c r="C157" s="1" t="s">
        <v>671</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1532</v>
      </c>
      <c r="C161" s="30" t="s">
        <v>1533</v>
      </c>
      <c r="G161" s="120">
        <v>38.97</v>
      </c>
      <c r="H161" s="121" t="s">
        <v>6</v>
      </c>
      <c r="I161" s="97"/>
      <c r="J161" s="19">
        <f t="shared" ref="J161" si="13">I161*G161</f>
        <v>0</v>
      </c>
      <c r="K161" s="19"/>
      <c r="L161" s="203"/>
    </row>
    <row r="162" spans="1:14" ht="87" customHeight="1">
      <c r="A162" s="162" t="s">
        <v>421</v>
      </c>
      <c r="C162" s="41" t="s">
        <v>422</v>
      </c>
      <c r="G162" s="120">
        <v>47.75</v>
      </c>
      <c r="H162" s="121" t="s">
        <v>6</v>
      </c>
      <c r="I162" s="97"/>
      <c r="J162" s="19">
        <f t="shared" si="11"/>
        <v>0</v>
      </c>
      <c r="K162" s="19"/>
      <c r="L162" s="203"/>
    </row>
    <row r="163" spans="1:14" ht="87" customHeight="1">
      <c r="A163" s="162" t="s">
        <v>619</v>
      </c>
      <c r="C163" s="1" t="s">
        <v>620</v>
      </c>
      <c r="G163" s="120">
        <v>39</v>
      </c>
      <c r="H163" s="123" t="s">
        <v>1</v>
      </c>
      <c r="I163" s="97"/>
      <c r="J163" s="19">
        <f>I163*G163</f>
        <v>0</v>
      </c>
      <c r="K163" s="19"/>
      <c r="L163" s="195"/>
      <c r="M163" s="88"/>
    </row>
    <row r="164" spans="1:14" ht="87" customHeight="1">
      <c r="A164" s="162" t="s">
        <v>585</v>
      </c>
      <c r="C164" s="1" t="s">
        <v>1535</v>
      </c>
      <c r="G164" s="120">
        <v>19.95</v>
      </c>
      <c r="H164" s="123" t="s">
        <v>1</v>
      </c>
      <c r="I164" s="97"/>
      <c r="J164" s="19">
        <f t="shared" si="11"/>
        <v>0</v>
      </c>
      <c r="K164" s="19"/>
      <c r="L164" s="195"/>
      <c r="M164" s="175"/>
    </row>
    <row r="165" spans="1:14" ht="87" customHeight="1">
      <c r="A165" s="162" t="s">
        <v>1536</v>
      </c>
      <c r="C165" s="1" t="s">
        <v>1537</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1195</v>
      </c>
      <c r="D167" s="33"/>
      <c r="G167" s="122">
        <v>21.89</v>
      </c>
      <c r="H167" s="123" t="s">
        <v>1</v>
      </c>
      <c r="I167" s="98"/>
      <c r="J167" s="34">
        <f t="shared" ref="J167:J192" si="15">I167*G167</f>
        <v>0</v>
      </c>
      <c r="K167" s="34"/>
      <c r="L167" s="207"/>
      <c r="M167" s="58"/>
      <c r="N167" s="58"/>
    </row>
    <row r="168" spans="1:14" s="24" customFormat="1" ht="87" customHeight="1">
      <c r="A168" s="163" t="s">
        <v>691</v>
      </c>
      <c r="C168" s="180" t="s">
        <v>1196</v>
      </c>
      <c r="D168" s="33"/>
      <c r="G168" s="122">
        <v>21.95</v>
      </c>
      <c r="H168" s="123" t="s">
        <v>1</v>
      </c>
      <c r="I168" s="98"/>
      <c r="J168" s="34">
        <f t="shared" si="15"/>
        <v>0</v>
      </c>
      <c r="K168" s="34"/>
      <c r="L168" s="207"/>
      <c r="M168" s="58"/>
      <c r="N168" s="58"/>
    </row>
    <row r="169" spans="1:14" s="24" customFormat="1" ht="87" customHeight="1">
      <c r="A169" s="162" t="s">
        <v>413</v>
      </c>
      <c r="B169"/>
      <c r="C169" s="1" t="s">
        <v>1200</v>
      </c>
      <c r="D169" s="33"/>
      <c r="G169" s="122">
        <v>43.99</v>
      </c>
      <c r="H169" s="123" t="s">
        <v>1</v>
      </c>
      <c r="I169" s="98"/>
      <c r="J169" s="34">
        <f t="shared" si="15"/>
        <v>0</v>
      </c>
      <c r="L169" s="195"/>
      <c r="M169" s="89"/>
      <c r="N169" s="58"/>
    </row>
    <row r="170" spans="1:14" s="24" customFormat="1" ht="87" customHeight="1">
      <c r="A170" s="162" t="s">
        <v>852</v>
      </c>
      <c r="B170"/>
      <c r="C170" s="1" t="s">
        <v>1199</v>
      </c>
      <c r="D170" s="33"/>
      <c r="G170" s="122">
        <v>40.950000000000003</v>
      </c>
      <c r="H170" s="121" t="s">
        <v>6</v>
      </c>
      <c r="I170" s="98"/>
      <c r="J170" s="34">
        <f t="shared" si="15"/>
        <v>0</v>
      </c>
      <c r="K170" s="34"/>
      <c r="L170" s="208"/>
      <c r="M170" s="58"/>
      <c r="N170" s="58"/>
    </row>
    <row r="171" spans="1:14" ht="87" customHeight="1">
      <c r="A171" s="162" t="s">
        <v>302</v>
      </c>
      <c r="C171" s="181" t="s">
        <v>1197</v>
      </c>
      <c r="G171" s="120">
        <v>55.19</v>
      </c>
      <c r="H171" s="121" t="s">
        <v>6</v>
      </c>
      <c r="I171" s="97"/>
      <c r="J171" s="19">
        <f t="shared" si="15"/>
        <v>0</v>
      </c>
      <c r="K171" s="19"/>
    </row>
    <row r="172" spans="1:14" s="24" customFormat="1" ht="87" customHeight="1">
      <c r="A172" s="171" t="s">
        <v>1002</v>
      </c>
      <c r="C172" s="33" t="s">
        <v>1540</v>
      </c>
      <c r="D172" s="33"/>
      <c r="G172" s="122">
        <v>149.94999999999999</v>
      </c>
      <c r="H172" s="123" t="s">
        <v>1</v>
      </c>
      <c r="I172" s="98"/>
      <c r="J172" s="34">
        <f t="shared" si="15"/>
        <v>0</v>
      </c>
      <c r="K172" s="34"/>
      <c r="L172" s="195"/>
      <c r="M172" s="37"/>
      <c r="N172" s="58"/>
    </row>
    <row r="173" spans="1:14" s="24" customFormat="1" ht="87" customHeight="1">
      <c r="A173" s="151" t="s">
        <v>445</v>
      </c>
      <c r="B173"/>
      <c r="C173" s="33" t="s">
        <v>1198</v>
      </c>
      <c r="D173" s="33"/>
      <c r="G173" s="122">
        <v>147.94999999999999</v>
      </c>
      <c r="H173" s="121" t="s">
        <v>6</v>
      </c>
      <c r="I173" s="98"/>
      <c r="J173" s="34">
        <f t="shared" si="15"/>
        <v>0</v>
      </c>
      <c r="K173" s="34"/>
      <c r="L173" s="207"/>
      <c r="M173" s="58"/>
      <c r="N173" s="58"/>
    </row>
    <row r="174" spans="1:14" s="24" customFormat="1" ht="87" customHeight="1">
      <c r="A174" s="163" t="s">
        <v>373</v>
      </c>
      <c r="C174" s="33" t="s">
        <v>369</v>
      </c>
      <c r="D174" s="33"/>
      <c r="G174" s="122">
        <v>44.95</v>
      </c>
      <c r="H174" s="123" t="s">
        <v>1</v>
      </c>
      <c r="I174" s="98"/>
      <c r="J174" s="34">
        <f t="shared" si="15"/>
        <v>0</v>
      </c>
      <c r="K174" s="34"/>
      <c r="L174" s="201"/>
      <c r="M174" s="58"/>
      <c r="N174" s="11"/>
    </row>
    <row r="175" spans="1:14" ht="87" customHeight="1">
      <c r="A175" s="162" t="s">
        <v>374</v>
      </c>
      <c r="C175" s="1" t="s">
        <v>218</v>
      </c>
      <c r="G175" s="120">
        <v>37.97</v>
      </c>
      <c r="H175" s="123" t="s">
        <v>1</v>
      </c>
      <c r="I175" s="97"/>
      <c r="J175" s="19">
        <f t="shared" si="15"/>
        <v>0</v>
      </c>
      <c r="K175" s="19"/>
    </row>
    <row r="176" spans="1:14" ht="87" customHeight="1">
      <c r="A176" s="162" t="s">
        <v>428</v>
      </c>
      <c r="C176" s="1" t="s">
        <v>1405</v>
      </c>
      <c r="G176" s="120">
        <v>134.97</v>
      </c>
      <c r="H176" s="123" t="s">
        <v>1</v>
      </c>
      <c r="I176" s="97"/>
      <c r="J176" s="19">
        <f t="shared" si="15"/>
        <v>0</v>
      </c>
      <c r="K176" s="19"/>
    </row>
    <row r="177" spans="1:17" ht="87" customHeight="1">
      <c r="A177" s="162" t="s">
        <v>1304</v>
      </c>
      <c r="C177" s="1" t="s">
        <v>1305</v>
      </c>
      <c r="G177" s="120">
        <v>216.99</v>
      </c>
      <c r="H177" s="123" t="s">
        <v>1</v>
      </c>
      <c r="I177" s="97"/>
      <c r="J177" s="19">
        <f>I177*G177</f>
        <v>0</v>
      </c>
      <c r="K177" s="19"/>
      <c r="L177" s="195"/>
      <c r="M177" s="84"/>
      <c r="N177" s="175"/>
      <c r="O177" s="175"/>
    </row>
    <row r="178" spans="1:17" ht="87" customHeight="1">
      <c r="A178" s="162" t="s">
        <v>42</v>
      </c>
      <c r="C178" s="1" t="s">
        <v>446</v>
      </c>
      <c r="G178" s="120">
        <v>13.97</v>
      </c>
      <c r="H178" s="123" t="s">
        <v>1</v>
      </c>
      <c r="I178" s="97"/>
      <c r="J178" s="19">
        <f t="shared" si="15"/>
        <v>0</v>
      </c>
      <c r="K178" s="19"/>
    </row>
    <row r="179" spans="1:17" ht="87" customHeight="1">
      <c r="A179" s="162" t="s">
        <v>679</v>
      </c>
      <c r="C179" s="1" t="s">
        <v>684</v>
      </c>
      <c r="G179" s="120">
        <v>49.97</v>
      </c>
      <c r="H179" s="123" t="s">
        <v>1</v>
      </c>
      <c r="I179" s="97"/>
      <c r="J179" s="19">
        <f t="shared" si="15"/>
        <v>0</v>
      </c>
      <c r="K179" s="19"/>
    </row>
    <row r="180" spans="1:17" ht="87" customHeight="1">
      <c r="A180" s="162" t="s">
        <v>1162</v>
      </c>
      <c r="C180" s="1" t="s">
        <v>1163</v>
      </c>
      <c r="G180" s="120">
        <v>128.94999999999999</v>
      </c>
      <c r="H180" s="121" t="s">
        <v>6</v>
      </c>
      <c r="I180" s="97"/>
      <c r="J180" s="19">
        <f t="shared" si="15"/>
        <v>0</v>
      </c>
      <c r="K180" s="19"/>
      <c r="P180" s="83"/>
      <c r="Q180" s="11"/>
    </row>
    <row r="181" spans="1:17" ht="87" customHeight="1">
      <c r="A181" s="162" t="s">
        <v>680</v>
      </c>
      <c r="C181" s="22" t="s">
        <v>685</v>
      </c>
      <c r="G181" s="120">
        <v>178</v>
      </c>
      <c r="H181" s="123" t="s">
        <v>1</v>
      </c>
      <c r="I181" s="97"/>
      <c r="J181" s="19">
        <f t="shared" si="15"/>
        <v>0</v>
      </c>
      <c r="K181" s="19"/>
      <c r="L181" s="195"/>
      <c r="M181" s="175"/>
      <c r="P181" s="89"/>
      <c r="Q181" s="37"/>
    </row>
    <row r="182" spans="1:17" ht="87" customHeight="1">
      <c r="A182" s="162" t="s">
        <v>431</v>
      </c>
      <c r="C182" s="1" t="s">
        <v>432</v>
      </c>
      <c r="G182" s="120">
        <v>74.989999999999995</v>
      </c>
      <c r="H182" s="123" t="s">
        <v>1</v>
      </c>
      <c r="I182" s="97"/>
      <c r="J182" s="19">
        <f t="shared" si="15"/>
        <v>0</v>
      </c>
      <c r="K182" s="19"/>
    </row>
    <row r="183" spans="1:17" ht="87" customHeight="1">
      <c r="A183" s="162" t="s">
        <v>820</v>
      </c>
      <c r="C183" s="1" t="s">
        <v>821</v>
      </c>
      <c r="G183" s="120">
        <v>143.94999999999999</v>
      </c>
      <c r="H183" s="121" t="s">
        <v>6</v>
      </c>
      <c r="I183" s="97"/>
      <c r="J183" s="19">
        <f t="shared" si="15"/>
        <v>0</v>
      </c>
      <c r="K183" s="19"/>
    </row>
    <row r="184" spans="1:17" s="24" customFormat="1" ht="87" customHeight="1">
      <c r="A184" s="163" t="s">
        <v>375</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389</v>
      </c>
      <c r="C186" s="33" t="s">
        <v>390</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709</v>
      </c>
      <c r="G188" s="120">
        <v>13.85</v>
      </c>
      <c r="H188" s="123" t="s">
        <v>1</v>
      </c>
      <c r="I188" s="97"/>
      <c r="J188" s="19">
        <f t="shared" si="15"/>
        <v>0</v>
      </c>
      <c r="K188" s="19"/>
    </row>
    <row r="189" spans="1:17" ht="87" customHeight="1">
      <c r="A189" s="162" t="s">
        <v>1392</v>
      </c>
      <c r="C189" s="1" t="s">
        <v>1393</v>
      </c>
      <c r="G189" s="120">
        <v>31.75</v>
      </c>
      <c r="H189" s="123" t="s">
        <v>1</v>
      </c>
      <c r="I189" s="97"/>
      <c r="J189" s="19">
        <f>I189*G189</f>
        <v>0</v>
      </c>
      <c r="K189" s="19"/>
      <c r="L189" s="195"/>
    </row>
    <row r="190" spans="1:17" ht="87" customHeight="1">
      <c r="A190" s="162" t="s">
        <v>1154</v>
      </c>
      <c r="C190" s="1" t="s">
        <v>1155</v>
      </c>
      <c r="G190" s="120">
        <v>6.89</v>
      </c>
      <c r="H190" s="121" t="s">
        <v>6</v>
      </c>
      <c r="I190" s="97"/>
      <c r="J190" s="19">
        <f t="shared" si="15"/>
        <v>0</v>
      </c>
      <c r="K190" s="19"/>
      <c r="L190" s="201"/>
    </row>
    <row r="191" spans="1:17" ht="87" customHeight="1">
      <c r="A191" s="162" t="s">
        <v>625</v>
      </c>
      <c r="C191" s="1" t="s">
        <v>1156</v>
      </c>
      <c r="G191" s="120">
        <v>6.89</v>
      </c>
      <c r="H191" s="123" t="s">
        <v>1</v>
      </c>
      <c r="I191" s="97"/>
      <c r="J191" s="19">
        <f t="shared" si="15"/>
        <v>0</v>
      </c>
      <c r="K191" s="19"/>
      <c r="L191" s="201"/>
    </row>
    <row r="192" spans="1:17" ht="87" customHeight="1">
      <c r="A192" s="162" t="s">
        <v>626</v>
      </c>
      <c r="C192" s="1" t="s">
        <v>376</v>
      </c>
      <c r="G192" s="120">
        <v>10.39</v>
      </c>
      <c r="H192" s="123" t="s">
        <v>1</v>
      </c>
      <c r="I192" s="79"/>
      <c r="J192" s="19">
        <f t="shared" si="15"/>
        <v>0</v>
      </c>
      <c r="K192" s="19"/>
      <c r="L192" s="203"/>
    </row>
    <row r="193" spans="1:29" ht="87" customHeight="1">
      <c r="A193" s="162" t="s">
        <v>627</v>
      </c>
      <c r="C193" s="1" t="s">
        <v>628</v>
      </c>
      <c r="G193" s="120">
        <v>37.950000000000003</v>
      </c>
      <c r="H193" s="121" t="s">
        <v>1</v>
      </c>
      <c r="I193" s="79"/>
      <c r="J193" s="19">
        <f t="shared" ref="J193:J198" si="16">I193*G193</f>
        <v>0</v>
      </c>
      <c r="K193" s="19"/>
      <c r="L193" s="195"/>
      <c r="M193" s="84"/>
      <c r="Q193" s="83"/>
      <c r="R193" s="36"/>
      <c r="S193" s="11"/>
    </row>
    <row r="194" spans="1:29" ht="87" customHeight="1">
      <c r="A194" s="151" t="s">
        <v>1003</v>
      </c>
      <c r="C194" s="1" t="s">
        <v>1004</v>
      </c>
      <c r="G194" s="120">
        <v>52.35</v>
      </c>
      <c r="H194" s="121" t="s">
        <v>1</v>
      </c>
      <c r="I194" s="79"/>
      <c r="J194" s="19">
        <f t="shared" si="16"/>
        <v>0</v>
      </c>
      <c r="K194" s="19"/>
      <c r="L194" s="195"/>
      <c r="N194" s="83"/>
      <c r="O194" s="36"/>
    </row>
    <row r="195" spans="1:29" ht="87" customHeight="1">
      <c r="A195" s="151" t="s">
        <v>1068</v>
      </c>
      <c r="C195" s="1" t="s">
        <v>1438</v>
      </c>
      <c r="G195" s="120">
        <v>89.5</v>
      </c>
      <c r="H195" s="121" t="s">
        <v>6</v>
      </c>
      <c r="I195" s="79"/>
      <c r="J195" s="19">
        <f t="shared" si="16"/>
        <v>0</v>
      </c>
      <c r="K195" s="19"/>
      <c r="L195" s="195"/>
      <c r="N195" s="23"/>
      <c r="O195" s="36"/>
    </row>
    <row r="196" spans="1:29" ht="87" customHeight="1">
      <c r="A196" s="151" t="s">
        <v>1069</v>
      </c>
      <c r="C196" s="1" t="s">
        <v>1437</v>
      </c>
      <c r="G196" s="120">
        <v>129.9</v>
      </c>
      <c r="H196" s="121" t="s">
        <v>1</v>
      </c>
      <c r="I196" s="79"/>
      <c r="J196" s="19">
        <f t="shared" si="16"/>
        <v>0</v>
      </c>
      <c r="K196" s="19"/>
      <c r="L196" s="195"/>
      <c r="N196" s="23"/>
      <c r="O196" s="36"/>
    </row>
    <row r="197" spans="1:29" ht="87" customHeight="1">
      <c r="A197" s="151" t="s">
        <v>1070</v>
      </c>
      <c r="C197" s="1" t="s">
        <v>1436</v>
      </c>
      <c r="G197" s="120">
        <v>199</v>
      </c>
      <c r="H197" s="121" t="s">
        <v>6</v>
      </c>
      <c r="I197" s="79"/>
      <c r="J197" s="19">
        <f t="shared" si="16"/>
        <v>0</v>
      </c>
      <c r="K197" s="19"/>
      <c r="L197" s="195"/>
      <c r="N197" s="23"/>
      <c r="O197" s="36"/>
    </row>
    <row r="198" spans="1:29" ht="87" customHeight="1">
      <c r="A198" s="151" t="s">
        <v>1071</v>
      </c>
      <c r="C198" s="1" t="s">
        <v>1435</v>
      </c>
      <c r="G198" s="120">
        <v>132.5</v>
      </c>
      <c r="H198" s="121" t="s">
        <v>1</v>
      </c>
      <c r="I198" s="79"/>
      <c r="J198" s="19">
        <f t="shared" si="16"/>
        <v>0</v>
      </c>
      <c r="K198" s="19"/>
      <c r="L198" s="195"/>
      <c r="N198" s="23"/>
      <c r="O198" s="36"/>
    </row>
    <row r="199" spans="1:29" ht="87" customHeight="1">
      <c r="A199" s="151" t="s">
        <v>427</v>
      </c>
      <c r="C199" s="22" t="s">
        <v>961</v>
      </c>
      <c r="G199" s="120">
        <v>7.97</v>
      </c>
      <c r="H199" s="121" t="s">
        <v>1</v>
      </c>
      <c r="I199" s="79"/>
      <c r="J199" s="19">
        <f t="shared" ref="J199:J211" si="17">I199*G199</f>
        <v>0</v>
      </c>
      <c r="K199" s="19"/>
      <c r="L199" s="209"/>
    </row>
    <row r="200" spans="1:29" ht="87" customHeight="1">
      <c r="A200" s="151" t="s">
        <v>962</v>
      </c>
      <c r="C200" s="22" t="s">
        <v>963</v>
      </c>
      <c r="G200" s="120">
        <v>13.93</v>
      </c>
      <c r="H200" s="121" t="s">
        <v>1</v>
      </c>
      <c r="I200" s="79"/>
      <c r="J200" s="19">
        <f t="shared" si="17"/>
        <v>0</v>
      </c>
      <c r="K200" s="19"/>
      <c r="L200" s="209"/>
    </row>
    <row r="201" spans="1:29" ht="87" customHeight="1">
      <c r="A201" s="151" t="s">
        <v>978</v>
      </c>
      <c r="C201" s="1" t="s">
        <v>905</v>
      </c>
      <c r="G201" s="120">
        <v>45.85</v>
      </c>
      <c r="H201" s="121" t="s">
        <v>1</v>
      </c>
      <c r="I201" s="79"/>
      <c r="J201" s="19">
        <f t="shared" si="17"/>
        <v>0</v>
      </c>
      <c r="K201" s="19"/>
      <c r="L201" s="195"/>
      <c r="M201" s="90"/>
    </row>
    <row r="202" spans="1:29" ht="87" customHeight="1">
      <c r="A202" s="151" t="s">
        <v>979</v>
      </c>
      <c r="C202" s="1" t="s">
        <v>1117</v>
      </c>
      <c r="G202" s="120">
        <v>54.74</v>
      </c>
      <c r="H202" s="121" t="s">
        <v>1</v>
      </c>
      <c r="I202" s="79"/>
      <c r="J202" s="19">
        <f t="shared" si="17"/>
        <v>0</v>
      </c>
      <c r="K202" s="19"/>
      <c r="M202" s="90"/>
    </row>
    <row r="203" spans="1:29" ht="87" customHeight="1">
      <c r="A203" s="151" t="s">
        <v>834</v>
      </c>
      <c r="C203" s="1" t="s">
        <v>906</v>
      </c>
      <c r="G203" s="120">
        <v>76.95</v>
      </c>
      <c r="H203" s="121" t="s">
        <v>1</v>
      </c>
      <c r="I203" s="79"/>
      <c r="J203" s="19">
        <f t="shared" si="17"/>
        <v>0</v>
      </c>
      <c r="K203" s="19"/>
      <c r="L203" s="195"/>
      <c r="M203" s="90"/>
    </row>
    <row r="204" spans="1:29" ht="87" customHeight="1">
      <c r="A204" s="151" t="s">
        <v>1336</v>
      </c>
      <c r="C204" s="1" t="s">
        <v>1337</v>
      </c>
      <c r="G204" s="120">
        <v>79.97</v>
      </c>
      <c r="H204" s="121" t="s">
        <v>1</v>
      </c>
      <c r="I204" s="79"/>
      <c r="J204" s="19">
        <f>I204*G204</f>
        <v>0</v>
      </c>
      <c r="K204" s="19"/>
      <c r="L204" s="195"/>
      <c r="M204" s="90"/>
    </row>
    <row r="205" spans="1:29" ht="87" customHeight="1">
      <c r="A205" s="173" t="s">
        <v>1030</v>
      </c>
      <c r="C205" s="1" t="s">
        <v>1031</v>
      </c>
      <c r="G205" s="120">
        <v>75.75</v>
      </c>
      <c r="H205" s="121" t="s">
        <v>1</v>
      </c>
      <c r="I205" s="79"/>
      <c r="J205" s="19">
        <f t="shared" si="17"/>
        <v>0</v>
      </c>
      <c r="L205" s="195"/>
      <c r="M205" s="84"/>
      <c r="O205" s="19"/>
      <c r="X205" s="182"/>
      <c r="AA205" s="183"/>
      <c r="AC205" s="139"/>
    </row>
    <row r="206" spans="1:29" ht="87" customHeight="1">
      <c r="A206" s="173" t="s">
        <v>1032</v>
      </c>
      <c r="C206" s="1" t="s">
        <v>1033</v>
      </c>
      <c r="G206" s="120">
        <v>54.95</v>
      </c>
      <c r="H206" s="121" t="s">
        <v>1</v>
      </c>
      <c r="I206" s="79"/>
      <c r="J206" s="19">
        <f t="shared" si="17"/>
        <v>0</v>
      </c>
      <c r="K206" s="19"/>
      <c r="L206" s="195"/>
      <c r="M206" s="183"/>
      <c r="W206" s="184"/>
    </row>
    <row r="207" spans="1:29" ht="87" customHeight="1">
      <c r="A207" s="173" t="s">
        <v>1034</v>
      </c>
      <c r="C207" s="1" t="s">
        <v>1035</v>
      </c>
      <c r="G207" s="120">
        <v>39.950000000000003</v>
      </c>
      <c r="H207" s="121" t="s">
        <v>1</v>
      </c>
      <c r="I207" s="79"/>
      <c r="J207" s="19">
        <f t="shared" si="17"/>
        <v>0</v>
      </c>
      <c r="K207" s="19"/>
      <c r="L207" s="195"/>
      <c r="M207" s="183"/>
      <c r="W207" s="184"/>
    </row>
    <row r="208" spans="1:29" ht="87" customHeight="1">
      <c r="A208" s="173" t="s">
        <v>1087</v>
      </c>
      <c r="C208" s="1" t="s">
        <v>1088</v>
      </c>
      <c r="G208" s="120">
        <v>38.75</v>
      </c>
      <c r="H208" s="121" t="s">
        <v>1</v>
      </c>
      <c r="I208" s="79"/>
      <c r="J208" s="19">
        <f t="shared" si="17"/>
        <v>0</v>
      </c>
      <c r="K208" s="19"/>
      <c r="L208" s="210"/>
      <c r="M208" s="183"/>
    </row>
    <row r="209" spans="1:18" ht="87" customHeight="1">
      <c r="A209" s="166" t="s">
        <v>1293</v>
      </c>
      <c r="C209" s="1" t="s">
        <v>1294</v>
      </c>
      <c r="G209" s="120">
        <v>99.8</v>
      </c>
      <c r="H209" s="121" t="s">
        <v>1</v>
      </c>
      <c r="I209" s="79"/>
      <c r="J209" s="19">
        <f t="shared" si="17"/>
        <v>0</v>
      </c>
      <c r="K209" s="19"/>
      <c r="R209" s="88"/>
    </row>
    <row r="210" spans="1:18" ht="87" customHeight="1">
      <c r="A210" s="162" t="s">
        <v>616</v>
      </c>
      <c r="C210" s="1" t="s">
        <v>617</v>
      </c>
      <c r="G210" s="120">
        <v>6.45</v>
      </c>
      <c r="H210" s="121" t="s">
        <v>1</v>
      </c>
      <c r="I210" s="79"/>
      <c r="J210" s="19">
        <f t="shared" si="17"/>
        <v>0</v>
      </c>
      <c r="K210" s="175" t="s">
        <v>1352</v>
      </c>
      <c r="L210" s="203"/>
    </row>
    <row r="211" spans="1:18" ht="87" customHeight="1">
      <c r="A211" s="162" t="s">
        <v>161</v>
      </c>
      <c r="C211" s="1" t="s">
        <v>618</v>
      </c>
      <c r="G211" s="120">
        <v>6.45</v>
      </c>
      <c r="H211" s="121" t="s">
        <v>1</v>
      </c>
      <c r="I211" s="79"/>
      <c r="J211" s="19">
        <f t="shared" si="17"/>
        <v>0</v>
      </c>
      <c r="K211" s="175" t="s">
        <v>1352</v>
      </c>
    </row>
    <row r="212" spans="1:18" s="9" customFormat="1" ht="24" customHeight="1">
      <c r="A212" s="161"/>
      <c r="C212" s="10" t="s">
        <v>1492</v>
      </c>
      <c r="D212" s="10"/>
      <c r="G212" s="125"/>
      <c r="H212" s="119"/>
      <c r="I212" s="99"/>
      <c r="J212" s="140"/>
      <c r="K212" s="140"/>
      <c r="L212" s="193"/>
      <c r="M212" s="57"/>
      <c r="N212" s="57"/>
    </row>
    <row r="213" spans="1:18" ht="87" customHeight="1">
      <c r="A213" s="151" t="s">
        <v>858</v>
      </c>
      <c r="C213" s="1" t="s">
        <v>922</v>
      </c>
      <c r="G213" s="120">
        <v>149.99</v>
      </c>
      <c r="H213" s="128" t="s">
        <v>6</v>
      </c>
      <c r="I213" s="80"/>
      <c r="J213" s="19">
        <f t="shared" ref="J213:J218" si="18">I213*G213</f>
        <v>0</v>
      </c>
      <c r="K213" s="19"/>
    </row>
    <row r="214" spans="1:18" ht="87" customHeight="1">
      <c r="A214" s="151" t="s">
        <v>954</v>
      </c>
      <c r="C214" s="1" t="s">
        <v>955</v>
      </c>
      <c r="G214" s="120">
        <v>39.950000000000003</v>
      </c>
      <c r="H214" s="128" t="s">
        <v>6</v>
      </c>
      <c r="I214" s="80"/>
      <c r="J214" s="78">
        <f t="shared" si="18"/>
        <v>0</v>
      </c>
      <c r="K214" s="78"/>
    </row>
    <row r="215" spans="1:18" ht="87" customHeight="1">
      <c r="A215" s="151" t="s">
        <v>956</v>
      </c>
      <c r="C215" s="1" t="s">
        <v>957</v>
      </c>
      <c r="G215" s="120">
        <v>39.950000000000003</v>
      </c>
      <c r="H215" s="128" t="s">
        <v>6</v>
      </c>
      <c r="I215" s="81"/>
      <c r="J215" s="19">
        <f t="shared" si="18"/>
        <v>0</v>
      </c>
      <c r="K215" s="19"/>
    </row>
    <row r="216" spans="1:18" ht="87" customHeight="1">
      <c r="A216" s="162" t="s">
        <v>741</v>
      </c>
      <c r="C216" s="1" t="s">
        <v>947</v>
      </c>
      <c r="G216" s="120">
        <v>75.95</v>
      </c>
      <c r="H216" s="128" t="s">
        <v>6</v>
      </c>
      <c r="I216" s="82"/>
      <c r="J216" s="19">
        <f t="shared" si="18"/>
        <v>0</v>
      </c>
      <c r="K216" s="19"/>
    </row>
    <row r="217" spans="1:18" ht="87" customHeight="1">
      <c r="A217" s="162" t="s">
        <v>1300</v>
      </c>
      <c r="C217" s="1" t="s">
        <v>1299</v>
      </c>
      <c r="G217" s="120">
        <v>85.95</v>
      </c>
      <c r="H217" s="121" t="s">
        <v>1</v>
      </c>
      <c r="I217" s="82"/>
      <c r="J217" s="19">
        <f t="shared" si="18"/>
        <v>0</v>
      </c>
      <c r="K217" s="19"/>
    </row>
    <row r="218" spans="1:18" ht="87" customHeight="1">
      <c r="A218" s="162" t="s">
        <v>1203</v>
      </c>
      <c r="C218" s="1" t="s">
        <v>1538</v>
      </c>
      <c r="G218" s="120">
        <v>109.75</v>
      </c>
      <c r="H218" s="121" t="s">
        <v>1</v>
      </c>
      <c r="I218" s="82"/>
      <c r="J218" s="19">
        <f t="shared" si="18"/>
        <v>0</v>
      </c>
      <c r="K218" s="19"/>
    </row>
    <row r="219" spans="1:18" ht="87" customHeight="1">
      <c r="A219" s="162" t="s">
        <v>1189</v>
      </c>
      <c r="C219" s="1" t="s">
        <v>1539</v>
      </c>
      <c r="G219" s="120">
        <v>119.75</v>
      </c>
      <c r="H219" s="121" t="s">
        <v>1</v>
      </c>
      <c r="I219" s="82"/>
      <c r="J219" s="19">
        <f>I219*G219</f>
        <v>0</v>
      </c>
      <c r="K219" s="19"/>
      <c r="L219" s="201"/>
    </row>
    <row r="220" spans="1:18" ht="87" customHeight="1">
      <c r="A220" s="172" t="s">
        <v>1090</v>
      </c>
      <c r="C220" s="144" t="s">
        <v>1091</v>
      </c>
      <c r="G220" s="122">
        <v>584.99</v>
      </c>
      <c r="H220" s="123" t="s">
        <v>2</v>
      </c>
      <c r="I220" s="82"/>
      <c r="J220" s="19">
        <f>I220*G220</f>
        <v>0</v>
      </c>
      <c r="K220" s="19"/>
      <c r="L220" s="195"/>
      <c r="M220" s="84"/>
      <c r="N220" s="23"/>
      <c r="O220" s="176"/>
    </row>
    <row r="221" spans="1:18" ht="87" customHeight="1">
      <c r="A221" s="172" t="s">
        <v>1493</v>
      </c>
      <c r="C221" s="144" t="s">
        <v>1494</v>
      </c>
      <c r="G221" s="120">
        <v>164.95</v>
      </c>
      <c r="H221" s="121" t="s">
        <v>2</v>
      </c>
      <c r="I221" s="82"/>
      <c r="J221" s="19">
        <f>I221*G221</f>
        <v>0</v>
      </c>
      <c r="K221" s="19"/>
      <c r="L221" s="195"/>
      <c r="M221" s="84"/>
    </row>
    <row r="222" spans="1:18" s="9" customFormat="1" ht="24" customHeight="1">
      <c r="A222" s="161"/>
      <c r="C222" s="10" t="s">
        <v>1089</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805</v>
      </c>
      <c r="C224" s="21" t="s">
        <v>806</v>
      </c>
      <c r="G224" s="120">
        <v>11.19</v>
      </c>
      <c r="H224" s="121" t="s">
        <v>1</v>
      </c>
      <c r="I224" s="82"/>
      <c r="J224" s="19">
        <f t="shared" si="19"/>
        <v>0</v>
      </c>
      <c r="K224" s="19"/>
      <c r="L224" s="195"/>
      <c r="M224" s="90"/>
    </row>
    <row r="225" spans="1:21" ht="87" customHeight="1">
      <c r="A225" s="162" t="s">
        <v>705</v>
      </c>
      <c r="C225" s="72" t="s">
        <v>706</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776</v>
      </c>
      <c r="B228"/>
      <c r="C228" s="1" t="s">
        <v>777</v>
      </c>
      <c r="D228" s="33"/>
      <c r="G228" s="120">
        <v>38.950000000000003</v>
      </c>
      <c r="H228" s="121" t="s">
        <v>1</v>
      </c>
      <c r="I228" s="97"/>
      <c r="J228" s="19">
        <f t="shared" si="19"/>
        <v>0</v>
      </c>
      <c r="K228" s="19"/>
      <c r="L228" s="207"/>
      <c r="M228" s="58"/>
      <c r="N228" s="58"/>
    </row>
    <row r="229" spans="1:21" ht="87" customHeight="1">
      <c r="A229" s="162" t="s">
        <v>252</v>
      </c>
      <c r="C229" s="1" t="s">
        <v>499</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522</v>
      </c>
      <c r="B232" t="s">
        <v>523</v>
      </c>
      <c r="C232" s="1" t="s">
        <v>534</v>
      </c>
      <c r="G232" s="120">
        <v>125</v>
      </c>
      <c r="H232" s="121" t="s">
        <v>1</v>
      </c>
      <c r="I232" s="98"/>
      <c r="J232" s="19">
        <f t="shared" si="20"/>
        <v>0</v>
      </c>
      <c r="R232" s="19"/>
      <c r="S232" s="84"/>
      <c r="T232" s="11"/>
      <c r="U232" s="11"/>
    </row>
    <row r="233" spans="1:21" ht="87" customHeight="1">
      <c r="A233" s="151" t="s">
        <v>945</v>
      </c>
      <c r="C233" s="1" t="s">
        <v>946</v>
      </c>
      <c r="G233" s="120">
        <v>55.45</v>
      </c>
      <c r="H233" s="121" t="s">
        <v>1</v>
      </c>
      <c r="I233" s="98"/>
      <c r="J233" s="19">
        <f>I233*G233</f>
        <v>0</v>
      </c>
      <c r="L233" s="195"/>
      <c r="R233" s="19"/>
      <c r="S233" s="37"/>
      <c r="T233" s="11"/>
      <c r="U233" s="11"/>
    </row>
    <row r="234" spans="1:21" ht="87" customHeight="1">
      <c r="A234" s="162" t="s">
        <v>133</v>
      </c>
      <c r="C234" s="1" t="s">
        <v>723</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1128</v>
      </c>
      <c r="C236" s="1" t="s">
        <v>1129</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812</v>
      </c>
      <c r="C238" s="1" t="s">
        <v>813</v>
      </c>
      <c r="G238" s="120">
        <v>49.95</v>
      </c>
      <c r="H238" s="121" t="s">
        <v>1</v>
      </c>
      <c r="I238" s="97"/>
      <c r="J238" s="19">
        <f t="shared" si="20"/>
        <v>0</v>
      </c>
      <c r="R238" s="19"/>
      <c r="S238" s="91"/>
      <c r="T238" s="11"/>
      <c r="U238" s="11"/>
    </row>
    <row r="239" spans="1:21" ht="87" customHeight="1">
      <c r="A239" s="167" t="s">
        <v>871</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727</v>
      </c>
      <c r="C241" s="1" t="s">
        <v>728</v>
      </c>
      <c r="G241" s="120">
        <v>30.97</v>
      </c>
      <c r="H241" s="121" t="s">
        <v>1</v>
      </c>
      <c r="I241" s="97"/>
      <c r="J241" s="19">
        <f>I241*G241</f>
        <v>0</v>
      </c>
      <c r="R241" s="19"/>
      <c r="S241" s="91"/>
      <c r="T241" s="11"/>
      <c r="U241" s="11"/>
    </row>
    <row r="242" spans="1:21" ht="87" customHeight="1">
      <c r="A242" s="162" t="s">
        <v>726</v>
      </c>
      <c r="C242" s="1" t="s">
        <v>729</v>
      </c>
      <c r="G242" s="120">
        <v>14.99</v>
      </c>
      <c r="H242" s="121" t="s">
        <v>1</v>
      </c>
      <c r="I242" s="97"/>
      <c r="J242" s="19">
        <f>I242*G242</f>
        <v>0</v>
      </c>
      <c r="L242" s="195"/>
      <c r="R242" s="19"/>
      <c r="S242" s="91"/>
      <c r="T242" s="11"/>
      <c r="U242" s="11"/>
    </row>
    <row r="243" spans="1:21" ht="87" customHeight="1">
      <c r="A243" s="162" t="s">
        <v>132</v>
      </c>
      <c r="C243" s="1" t="s">
        <v>528</v>
      </c>
      <c r="G243" s="120">
        <v>17.97</v>
      </c>
      <c r="H243" s="121" t="s">
        <v>6</v>
      </c>
      <c r="I243" s="97"/>
      <c r="J243" s="19">
        <f t="shared" si="20"/>
        <v>0</v>
      </c>
      <c r="R243" s="19"/>
      <c r="S243" s="91"/>
      <c r="T243" s="11"/>
      <c r="U243" s="11"/>
    </row>
    <row r="244" spans="1:21" ht="87" customHeight="1">
      <c r="A244" s="162" t="s">
        <v>1101</v>
      </c>
      <c r="C244" s="1" t="s">
        <v>1102</v>
      </c>
      <c r="G244" s="120">
        <v>28.97</v>
      </c>
      <c r="H244" s="121" t="s">
        <v>6</v>
      </c>
      <c r="I244" s="97"/>
      <c r="J244" s="19">
        <f t="shared" si="20"/>
        <v>0</v>
      </c>
      <c r="R244" s="19"/>
      <c r="S244" s="90"/>
      <c r="T244" s="11"/>
      <c r="U244" s="11"/>
    </row>
    <row r="245" spans="1:21" ht="87" customHeight="1">
      <c r="A245" s="162" t="s">
        <v>529</v>
      </c>
      <c r="C245" s="1" t="s">
        <v>530</v>
      </c>
      <c r="G245" s="120">
        <v>89.9</v>
      </c>
      <c r="H245" s="121" t="s">
        <v>1</v>
      </c>
      <c r="I245" s="97"/>
      <c r="J245" s="19">
        <f t="shared" si="20"/>
        <v>0</v>
      </c>
      <c r="R245" s="19"/>
      <c r="S245" s="90"/>
      <c r="T245" s="11"/>
      <c r="U245" s="11"/>
    </row>
    <row r="246" spans="1:21" ht="87" customHeight="1">
      <c r="A246" s="162" t="s">
        <v>1144</v>
      </c>
      <c r="C246" s="41" t="s">
        <v>1158</v>
      </c>
      <c r="G246" s="120">
        <v>274.75</v>
      </c>
      <c r="H246" s="121" t="s">
        <v>1</v>
      </c>
      <c r="I246" s="97"/>
      <c r="J246" s="19">
        <f t="shared" si="20"/>
        <v>0</v>
      </c>
      <c r="R246" s="19"/>
      <c r="S246" s="23"/>
      <c r="T246" s="11"/>
      <c r="U246" s="11"/>
    </row>
    <row r="247" spans="1:21" ht="87" customHeight="1">
      <c r="A247" s="162" t="s">
        <v>787</v>
      </c>
      <c r="C247" s="1" t="s">
        <v>788</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623</v>
      </c>
      <c r="G250" s="120">
        <v>7.49</v>
      </c>
      <c r="H250" s="121" t="s">
        <v>1</v>
      </c>
      <c r="I250" s="97"/>
      <c r="J250" s="19">
        <f t="shared" ref="J250:J264" si="21">I250*G250</f>
        <v>0</v>
      </c>
      <c r="K250" s="19"/>
    </row>
    <row r="251" spans="1:21" ht="87" customHeight="1">
      <c r="A251" s="162" t="s">
        <v>570</v>
      </c>
      <c r="C251" s="41" t="s">
        <v>571</v>
      </c>
      <c r="G251" s="120">
        <v>38.65</v>
      </c>
      <c r="H251" s="121" t="s">
        <v>1</v>
      </c>
      <c r="I251" s="97"/>
      <c r="J251" s="19">
        <f t="shared" si="21"/>
        <v>0</v>
      </c>
      <c r="K251" s="19"/>
      <c r="N251" s="83"/>
    </row>
    <row r="252" spans="1:21" ht="87" customHeight="1">
      <c r="A252" s="162" t="s">
        <v>1334</v>
      </c>
      <c r="C252" s="41" t="s">
        <v>779</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1160</v>
      </c>
      <c r="C254" s="179" t="s">
        <v>1161</v>
      </c>
      <c r="G254" s="120">
        <v>129.94999999999999</v>
      </c>
      <c r="H254" s="121" t="s">
        <v>1</v>
      </c>
      <c r="I254" s="97"/>
      <c r="J254" s="19">
        <f t="shared" si="21"/>
        <v>0</v>
      </c>
      <c r="K254" s="175"/>
      <c r="L254" s="195"/>
      <c r="N254" s="83"/>
    </row>
    <row r="255" spans="1:21" ht="87" customHeight="1">
      <c r="A255" s="162" t="s">
        <v>778</v>
      </c>
      <c r="C255" s="179" t="s">
        <v>1188</v>
      </c>
      <c r="G255" s="120">
        <v>218.95</v>
      </c>
      <c r="H255" s="121" t="s">
        <v>1</v>
      </c>
      <c r="I255" s="97"/>
      <c r="J255" s="19">
        <f>I255*G255</f>
        <v>0</v>
      </c>
      <c r="K255" s="19"/>
      <c r="N255" s="83"/>
    </row>
    <row r="256" spans="1:21" ht="87" customHeight="1">
      <c r="A256" s="162" t="s">
        <v>1267</v>
      </c>
      <c r="C256" s="179" t="s">
        <v>1268</v>
      </c>
      <c r="G256" s="120">
        <v>38.19</v>
      </c>
      <c r="H256" s="121" t="s">
        <v>1</v>
      </c>
      <c r="I256" s="97"/>
      <c r="J256" s="19">
        <f>I256*G256</f>
        <v>0</v>
      </c>
      <c r="K256" s="19"/>
      <c r="L256" s="195"/>
      <c r="N256" s="83"/>
    </row>
    <row r="257" spans="1:18" ht="87" customHeight="1">
      <c r="A257" s="162" t="s">
        <v>380</v>
      </c>
      <c r="C257" s="1" t="s">
        <v>602</v>
      </c>
      <c r="G257" s="120">
        <v>55.45</v>
      </c>
      <c r="H257" s="128" t="s">
        <v>6</v>
      </c>
      <c r="I257" s="97"/>
      <c r="J257" s="19">
        <f t="shared" si="21"/>
        <v>0</v>
      </c>
      <c r="K257" s="19"/>
      <c r="N257" s="83"/>
    </row>
    <row r="258" spans="1:18" ht="87" customHeight="1">
      <c r="A258" s="162" t="s">
        <v>601</v>
      </c>
      <c r="C258" s="1" t="s">
        <v>603</v>
      </c>
      <c r="G258" s="120">
        <v>71.75</v>
      </c>
      <c r="H258" s="128" t="s">
        <v>6</v>
      </c>
      <c r="I258" s="97"/>
      <c r="J258" s="19">
        <f t="shared" ref="J258:J263" si="22">I258*G258</f>
        <v>0</v>
      </c>
      <c r="K258" s="19"/>
      <c r="L258" s="195"/>
      <c r="N258" s="83"/>
    </row>
    <row r="259" spans="1:18" ht="87" customHeight="1">
      <c r="A259" s="162" t="s">
        <v>833</v>
      </c>
      <c r="C259" s="1" t="s">
        <v>832</v>
      </c>
      <c r="G259" s="120">
        <v>115</v>
      </c>
      <c r="H259" s="121" t="s">
        <v>1</v>
      </c>
      <c r="I259" s="97"/>
      <c r="J259" s="19">
        <f t="shared" si="22"/>
        <v>0</v>
      </c>
      <c r="K259" s="19"/>
      <c r="L259" s="195"/>
      <c r="N259" s="83"/>
    </row>
    <row r="260" spans="1:18" ht="87" customHeight="1">
      <c r="A260" s="162" t="s">
        <v>818</v>
      </c>
      <c r="C260" s="1" t="s">
        <v>819</v>
      </c>
      <c r="G260" s="120">
        <v>9.5</v>
      </c>
      <c r="H260" s="128" t="s">
        <v>6</v>
      </c>
      <c r="I260" s="97"/>
      <c r="J260" s="19">
        <f t="shared" si="22"/>
        <v>0</v>
      </c>
      <c r="K260" s="19"/>
      <c r="L260" s="195"/>
      <c r="R260" s="187"/>
    </row>
    <row r="261" spans="1:18" ht="87" customHeight="1">
      <c r="A261" s="151" t="s">
        <v>869</v>
      </c>
      <c r="C261" s="41" t="s">
        <v>870</v>
      </c>
      <c r="G261" s="120">
        <v>59.95</v>
      </c>
      <c r="H261" s="121" t="s">
        <v>1</v>
      </c>
      <c r="I261" s="97"/>
      <c r="J261" s="19">
        <f t="shared" si="22"/>
        <v>0</v>
      </c>
      <c r="K261" s="19"/>
      <c r="L261" s="195"/>
      <c r="N261" s="145"/>
    </row>
    <row r="262" spans="1:18" ht="87" customHeight="1">
      <c r="A262" s="151" t="s">
        <v>1358</v>
      </c>
      <c r="C262" s="221" t="s">
        <v>1359</v>
      </c>
      <c r="G262" s="120">
        <v>24.5</v>
      </c>
      <c r="H262" s="121" t="s">
        <v>1</v>
      </c>
      <c r="I262" s="97"/>
      <c r="J262" s="19">
        <f>I262*G262</f>
        <v>0</v>
      </c>
      <c r="K262" s="19"/>
      <c r="L262" s="195"/>
      <c r="N262" s="145"/>
    </row>
    <row r="263" spans="1:18" ht="87" customHeight="1">
      <c r="A263" s="151" t="s">
        <v>1065</v>
      </c>
      <c r="C263" s="41" t="s">
        <v>1066</v>
      </c>
      <c r="G263" s="120">
        <v>45.95</v>
      </c>
      <c r="H263" s="121" t="s">
        <v>1</v>
      </c>
      <c r="I263" s="97"/>
      <c r="J263" s="19">
        <f t="shared" si="22"/>
        <v>0</v>
      </c>
      <c r="K263" s="19"/>
      <c r="L263" s="195"/>
      <c r="M263" s="175"/>
      <c r="N263" s="23"/>
    </row>
    <row r="264" spans="1:18" ht="87" customHeight="1">
      <c r="A264" s="162" t="s">
        <v>579</v>
      </c>
      <c r="C264" s="1" t="s">
        <v>842</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745</v>
      </c>
      <c r="C267" s="1" t="s">
        <v>174</v>
      </c>
      <c r="G267" s="120">
        <v>27.39</v>
      </c>
      <c r="H267" s="121" t="s">
        <v>1</v>
      </c>
      <c r="I267" s="97"/>
      <c r="J267" s="19">
        <f t="shared" si="23"/>
        <v>0</v>
      </c>
      <c r="K267" s="19"/>
      <c r="N267"/>
    </row>
    <row r="268" spans="1:18" ht="87" customHeight="1">
      <c r="A268" s="162" t="s">
        <v>746</v>
      </c>
      <c r="C268" s="1" t="s">
        <v>747</v>
      </c>
      <c r="G268" s="120">
        <v>84.95</v>
      </c>
      <c r="H268" s="121" t="s">
        <v>1</v>
      </c>
      <c r="I268" s="97"/>
      <c r="J268" s="19">
        <f>I268*G268</f>
        <v>0</v>
      </c>
      <c r="K268" s="19"/>
      <c r="N268"/>
    </row>
    <row r="269" spans="1:18" ht="87" customHeight="1">
      <c r="A269" s="162" t="s">
        <v>748</v>
      </c>
      <c r="C269" s="1" t="s">
        <v>749</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664</v>
      </c>
      <c r="C274" s="1" t="s">
        <v>665</v>
      </c>
      <c r="G274" s="120">
        <v>34.950000000000003</v>
      </c>
      <c r="H274" s="121" t="s">
        <v>2</v>
      </c>
      <c r="I274" s="103"/>
      <c r="J274" s="19">
        <f>I274*G274</f>
        <v>0</v>
      </c>
      <c r="K274" s="19"/>
      <c r="L274" s="195"/>
      <c r="M274" s="91"/>
    </row>
    <row r="275" spans="1:16" ht="87" customHeight="1">
      <c r="A275" s="168" t="s">
        <v>666</v>
      </c>
      <c r="C275" s="1" t="s">
        <v>667</v>
      </c>
      <c r="G275" s="120">
        <v>78</v>
      </c>
      <c r="H275" s="128" t="s">
        <v>6</v>
      </c>
      <c r="I275" s="103"/>
      <c r="J275" s="19">
        <f>I275*G275</f>
        <v>0</v>
      </c>
      <c r="K275" s="19"/>
      <c r="L275" s="195"/>
      <c r="M275" s="91"/>
    </row>
    <row r="276" spans="1:16" ht="87" customHeight="1">
      <c r="A276" s="168" t="s">
        <v>669</v>
      </c>
      <c r="C276" s="1" t="s">
        <v>668</v>
      </c>
      <c r="G276" s="120">
        <v>24.95</v>
      </c>
      <c r="H276" s="121" t="s">
        <v>2</v>
      </c>
      <c r="I276" s="103"/>
      <c r="J276" s="19">
        <f t="shared" si="23"/>
        <v>0</v>
      </c>
      <c r="K276" s="19"/>
      <c r="L276" s="195"/>
      <c r="M276" s="84"/>
    </row>
    <row r="277" spans="1:16" ht="87" customHeight="1">
      <c r="A277" s="172" t="s">
        <v>1010</v>
      </c>
      <c r="C277" s="1" t="s">
        <v>1011</v>
      </c>
      <c r="G277" s="120">
        <v>19.399999999999999</v>
      </c>
      <c r="H277" s="121" t="s">
        <v>2</v>
      </c>
      <c r="I277" s="103"/>
      <c r="J277" s="19">
        <f>I277*G277</f>
        <v>0</v>
      </c>
      <c r="K277" s="19"/>
      <c r="L277" s="195"/>
      <c r="M277" s="84"/>
    </row>
    <row r="278" spans="1:16" ht="87" customHeight="1">
      <c r="A278" s="168" t="s">
        <v>743</v>
      </c>
      <c r="C278" s="1" t="s">
        <v>744</v>
      </c>
      <c r="G278" s="120">
        <v>66.849999999999994</v>
      </c>
      <c r="H278" s="121" t="s">
        <v>2</v>
      </c>
      <c r="I278" s="103"/>
      <c r="J278" s="19">
        <f>I278*G278</f>
        <v>0</v>
      </c>
      <c r="K278" s="19"/>
      <c r="L278" s="195"/>
      <c r="M278" s="91"/>
    </row>
    <row r="279" spans="1:16" ht="87" customHeight="1">
      <c r="A279" s="168" t="s">
        <v>219</v>
      </c>
      <c r="C279" s="1" t="s">
        <v>1411</v>
      </c>
      <c r="G279" s="120">
        <v>49.95</v>
      </c>
      <c r="H279" s="121" t="s">
        <v>2</v>
      </c>
      <c r="I279" s="103"/>
      <c r="J279" s="19">
        <f t="shared" si="23"/>
        <v>0</v>
      </c>
      <c r="K279" s="19"/>
      <c r="L279" s="195"/>
      <c r="M279" s="88"/>
    </row>
    <row r="280" spans="1:16" ht="87" customHeight="1">
      <c r="A280" s="168" t="s">
        <v>861</v>
      </c>
      <c r="C280" s="1" t="s">
        <v>862</v>
      </c>
      <c r="G280" s="120">
        <v>9.9499999999999993</v>
      </c>
      <c r="H280" s="121" t="s">
        <v>2</v>
      </c>
      <c r="I280" s="103"/>
      <c r="J280" s="19">
        <f>I280*G280</f>
        <v>0</v>
      </c>
      <c r="K280" s="19"/>
      <c r="L280" s="195"/>
      <c r="M280" s="88"/>
    </row>
    <row r="281" spans="1:16" ht="87" customHeight="1">
      <c r="A281" s="168" t="s">
        <v>532</v>
      </c>
      <c r="C281" s="1" t="s">
        <v>1399</v>
      </c>
      <c r="G281" s="120">
        <v>18.149999999999999</v>
      </c>
      <c r="H281" s="121" t="s">
        <v>2</v>
      </c>
      <c r="I281" s="103"/>
      <c r="J281" s="19">
        <f t="shared" si="23"/>
        <v>0</v>
      </c>
      <c r="K281" s="19"/>
      <c r="L281" s="203"/>
    </row>
    <row r="282" spans="1:16" ht="87" customHeight="1">
      <c r="A282" s="168" t="s">
        <v>533</v>
      </c>
      <c r="C282" s="30" t="s">
        <v>531</v>
      </c>
      <c r="G282" s="120">
        <v>19.55</v>
      </c>
      <c r="H282" s="121" t="s">
        <v>2</v>
      </c>
      <c r="I282" s="103"/>
      <c r="J282" s="19">
        <f t="shared" si="23"/>
        <v>0</v>
      </c>
      <c r="K282" s="19"/>
      <c r="L282" s="195"/>
    </row>
    <row r="283" spans="1:16" ht="87" customHeight="1">
      <c r="A283" s="172" t="s">
        <v>1019</v>
      </c>
      <c r="C283" s="144" t="s">
        <v>1020</v>
      </c>
      <c r="G283" s="122">
        <v>149.94999999999999</v>
      </c>
      <c r="H283" s="121" t="s">
        <v>2</v>
      </c>
      <c r="I283" s="103"/>
      <c r="J283" s="19">
        <f>I283*G283</f>
        <v>0</v>
      </c>
      <c r="K283" s="19"/>
      <c r="L283" s="195"/>
      <c r="M283" s="45"/>
    </row>
    <row r="284" spans="1:16" s="24" customFormat="1" ht="87" customHeight="1">
      <c r="A284" s="171" t="s">
        <v>1063</v>
      </c>
      <c r="C284" s="144" t="s">
        <v>1064</v>
      </c>
      <c r="D284" s="33"/>
      <c r="G284" s="122">
        <v>447.85</v>
      </c>
      <c r="H284" s="121" t="s">
        <v>6</v>
      </c>
      <c r="I284" s="102"/>
      <c r="J284" s="34">
        <f t="shared" si="23"/>
        <v>0</v>
      </c>
      <c r="K284" s="34"/>
      <c r="L284" s="195"/>
      <c r="M284" s="84"/>
      <c r="N284" s="58"/>
      <c r="O284" s="58"/>
      <c r="P284" s="58"/>
    </row>
    <row r="285" spans="1:16" s="24" customFormat="1" ht="87" customHeight="1">
      <c r="A285" s="171" t="s">
        <v>1416</v>
      </c>
      <c r="C285" s="144" t="s">
        <v>1417</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1421</v>
      </c>
      <c r="C288" s="33" t="s">
        <v>1422</v>
      </c>
      <c r="D288" s="33"/>
      <c r="G288" s="122">
        <v>348.95</v>
      </c>
      <c r="H288" s="121" t="s">
        <v>1</v>
      </c>
      <c r="I288" s="98"/>
      <c r="J288" s="34">
        <f t="shared" ref="J288:J311" si="24">I288*G288</f>
        <v>0</v>
      </c>
      <c r="K288" s="34"/>
      <c r="L288" s="207"/>
      <c r="M288" s="58"/>
      <c r="N288" s="58"/>
    </row>
    <row r="289" spans="1:16" ht="87" customHeight="1">
      <c r="A289" s="162" t="s">
        <v>1291</v>
      </c>
      <c r="C289" s="30" t="s">
        <v>1292</v>
      </c>
      <c r="G289" s="120">
        <v>1119.9000000000001</v>
      </c>
      <c r="H289" s="121" t="s">
        <v>1</v>
      </c>
      <c r="I289" s="98"/>
      <c r="J289" s="19">
        <f t="shared" si="24"/>
        <v>0</v>
      </c>
      <c r="K289" s="19"/>
      <c r="L289" s="195"/>
      <c r="M289" s="84"/>
    </row>
    <row r="290" spans="1:16" ht="87" customHeight="1">
      <c r="A290" s="162" t="s">
        <v>1549</v>
      </c>
      <c r="C290" s="22" t="s">
        <v>1550</v>
      </c>
      <c r="G290" s="120">
        <v>119.75</v>
      </c>
      <c r="H290" s="121" t="s">
        <v>1</v>
      </c>
      <c r="I290" s="98"/>
      <c r="J290" s="19">
        <f t="shared" ref="J290" si="25">I290*G290</f>
        <v>0</v>
      </c>
      <c r="K290" s="19"/>
      <c r="L290" s="195"/>
      <c r="M290" s="84"/>
    </row>
    <row r="291" spans="1:16" ht="87" customHeight="1">
      <c r="A291" s="162" t="s">
        <v>441</v>
      </c>
      <c r="C291" s="1" t="s">
        <v>442</v>
      </c>
      <c r="G291" s="120">
        <v>469.95</v>
      </c>
      <c r="H291" s="121" t="s">
        <v>6</v>
      </c>
      <c r="I291" s="97"/>
      <c r="J291" s="19">
        <f t="shared" si="24"/>
        <v>0</v>
      </c>
      <c r="K291" s="19"/>
      <c r="L291" s="195"/>
      <c r="M291" s="91"/>
    </row>
    <row r="292" spans="1:16" ht="87" customHeight="1">
      <c r="A292" s="162" t="s">
        <v>210</v>
      </c>
      <c r="C292" s="1" t="s">
        <v>211</v>
      </c>
      <c r="G292" s="120">
        <v>513.95000000000005</v>
      </c>
      <c r="H292" s="121" t="s">
        <v>1</v>
      </c>
      <c r="I292" s="97"/>
      <c r="J292" s="19">
        <f t="shared" si="24"/>
        <v>0</v>
      </c>
      <c r="K292" s="19"/>
      <c r="L292" s="195"/>
    </row>
    <row r="293" spans="1:16" ht="87" customHeight="1">
      <c r="A293" s="162" t="s">
        <v>1103</v>
      </c>
      <c r="C293" s="1" t="s">
        <v>1463</v>
      </c>
      <c r="G293" s="120">
        <v>139.94999999999999</v>
      </c>
      <c r="H293" s="121" t="s">
        <v>1</v>
      </c>
      <c r="I293" s="97"/>
      <c r="J293" s="19">
        <f t="shared" si="24"/>
        <v>0</v>
      </c>
      <c r="K293" s="19"/>
      <c r="L293" s="201"/>
    </row>
    <row r="294" spans="1:16" ht="87" customHeight="1">
      <c r="A294" s="162" t="s">
        <v>1472</v>
      </c>
      <c r="C294" s="1" t="s">
        <v>1474</v>
      </c>
      <c r="G294" s="120">
        <v>1289</v>
      </c>
      <c r="H294" s="121" t="s">
        <v>1</v>
      </c>
      <c r="I294" s="97"/>
      <c r="J294" s="19">
        <f t="shared" ref="J294:J295" si="26">I294*G294</f>
        <v>0</v>
      </c>
      <c r="K294" s="19"/>
      <c r="L294" s="195"/>
    </row>
    <row r="295" spans="1:16" ht="87" customHeight="1">
      <c r="A295" s="162" t="s">
        <v>1473</v>
      </c>
      <c r="C295" s="1" t="s">
        <v>1471</v>
      </c>
      <c r="G295" s="120">
        <v>1383</v>
      </c>
      <c r="H295" s="121" t="s">
        <v>1</v>
      </c>
      <c r="I295" s="97"/>
      <c r="J295" s="19">
        <f t="shared" si="26"/>
        <v>0</v>
      </c>
      <c r="K295" s="19"/>
      <c r="L295" s="195"/>
    </row>
    <row r="296" spans="1:16" ht="87" customHeight="1">
      <c r="A296" s="151" t="s">
        <v>914</v>
      </c>
      <c r="C296" s="1" t="s">
        <v>915</v>
      </c>
      <c r="G296" s="120">
        <v>259.95</v>
      </c>
      <c r="H296" s="121" t="s">
        <v>6</v>
      </c>
      <c r="I296" s="97"/>
      <c r="J296" s="19">
        <f t="shared" si="24"/>
        <v>0</v>
      </c>
      <c r="K296" s="19"/>
      <c r="L296" s="195"/>
      <c r="M296" s="84"/>
    </row>
    <row r="297" spans="1:16" ht="87" customHeight="1">
      <c r="A297" s="151" t="s">
        <v>1123</v>
      </c>
      <c r="C297" s="1" t="s">
        <v>1124</v>
      </c>
      <c r="G297" s="120">
        <v>314.5</v>
      </c>
      <c r="H297" s="121" t="s">
        <v>6</v>
      </c>
      <c r="I297" s="97"/>
      <c r="J297" s="19">
        <f t="shared" si="24"/>
        <v>0</v>
      </c>
      <c r="K297" s="19"/>
      <c r="M297" s="84"/>
    </row>
    <row r="298" spans="1:16" ht="87" customHeight="1">
      <c r="A298" s="162" t="s">
        <v>1425</v>
      </c>
      <c r="C298" s="1" t="s">
        <v>1426</v>
      </c>
      <c r="G298" s="120">
        <v>377.55</v>
      </c>
      <c r="H298" s="121" t="s">
        <v>1</v>
      </c>
      <c r="I298" s="97"/>
      <c r="J298" s="19">
        <f t="shared" si="24"/>
        <v>0</v>
      </c>
      <c r="K298" s="19"/>
      <c r="L298" s="195"/>
      <c r="M298" s="84"/>
    </row>
    <row r="299" spans="1:16" ht="87" customHeight="1">
      <c r="A299" s="162" t="s">
        <v>1394</v>
      </c>
      <c r="C299" s="30" t="s">
        <v>1448</v>
      </c>
      <c r="G299" s="120">
        <v>1289</v>
      </c>
      <c r="H299" s="121" t="s">
        <v>1</v>
      </c>
      <c r="I299" s="97"/>
      <c r="J299" s="19">
        <f>I299*G299</f>
        <v>0</v>
      </c>
      <c r="K299" s="19"/>
      <c r="L299" s="195"/>
      <c r="M299" s="84"/>
    </row>
    <row r="300" spans="1:16" ht="87" customHeight="1">
      <c r="A300" s="162" t="s">
        <v>872</v>
      </c>
      <c r="C300" s="155" t="s">
        <v>948</v>
      </c>
      <c r="G300" s="120">
        <v>1889</v>
      </c>
      <c r="H300" s="121" t="s">
        <v>1</v>
      </c>
      <c r="I300" s="97"/>
      <c r="J300" s="19">
        <f t="shared" si="24"/>
        <v>0</v>
      </c>
      <c r="K300" s="19"/>
      <c r="L300" s="195"/>
    </row>
    <row r="301" spans="1:16" ht="87" customHeight="1">
      <c r="A301" s="162" t="s">
        <v>1332</v>
      </c>
      <c r="C301" s="1" t="s">
        <v>1333</v>
      </c>
      <c r="E301" s="24"/>
      <c r="G301" s="122">
        <v>399.95</v>
      </c>
      <c r="H301" s="121" t="s">
        <v>6</v>
      </c>
      <c r="I301" s="98"/>
      <c r="J301" s="34">
        <f>I301*G301</f>
        <v>0</v>
      </c>
      <c r="K301" s="19"/>
      <c r="L301" s="195"/>
    </row>
    <row r="302" spans="1:16" s="24" customFormat="1" ht="87" customHeight="1">
      <c r="A302" s="163" t="s">
        <v>371</v>
      </c>
      <c r="C302" s="33" t="s">
        <v>372</v>
      </c>
      <c r="D302" s="33"/>
      <c r="G302" s="122">
        <v>439.95</v>
      </c>
      <c r="H302" s="121" t="s">
        <v>6</v>
      </c>
      <c r="I302" s="98"/>
      <c r="J302" s="34">
        <f t="shared" si="24"/>
        <v>0</v>
      </c>
      <c r="K302" s="34"/>
      <c r="L302" s="196"/>
      <c r="M302" s="58"/>
      <c r="N302" s="11"/>
    </row>
    <row r="303" spans="1:16" s="24" customFormat="1" ht="87" customHeight="1">
      <c r="A303" s="163" t="s">
        <v>767</v>
      </c>
      <c r="C303" s="33" t="s">
        <v>768</v>
      </c>
      <c r="D303" s="33"/>
      <c r="G303" s="122">
        <v>109.95</v>
      </c>
      <c r="H303" s="121" t="s">
        <v>6</v>
      </c>
      <c r="I303" s="98"/>
      <c r="J303" s="34">
        <f t="shared" si="24"/>
        <v>0</v>
      </c>
      <c r="K303" s="34"/>
      <c r="L303" s="196"/>
      <c r="M303" s="58"/>
      <c r="N303" s="58"/>
    </row>
    <row r="304" spans="1:16" ht="87" customHeight="1">
      <c r="A304" s="162" t="s">
        <v>1376</v>
      </c>
      <c r="C304" s="1" t="s">
        <v>1375</v>
      </c>
      <c r="G304" s="120">
        <v>384.9</v>
      </c>
      <c r="H304" s="121" t="s">
        <v>6</v>
      </c>
      <c r="I304" s="97"/>
      <c r="J304" s="19">
        <f t="shared" si="24"/>
        <v>0</v>
      </c>
      <c r="K304" s="19"/>
      <c r="N304" s="84"/>
      <c r="O304" s="11"/>
      <c r="P304" s="11"/>
    </row>
    <row r="305" spans="1:16" ht="87" customHeight="1">
      <c r="A305" s="162" t="s">
        <v>325</v>
      </c>
      <c r="C305" s="1" t="s">
        <v>326</v>
      </c>
      <c r="G305" s="120">
        <v>244.55</v>
      </c>
      <c r="H305" s="121" t="s">
        <v>6</v>
      </c>
      <c r="I305" s="97"/>
      <c r="J305" s="19">
        <f t="shared" si="24"/>
        <v>0</v>
      </c>
      <c r="K305" s="19"/>
      <c r="L305" s="195"/>
      <c r="N305" s="92"/>
      <c r="O305" s="11"/>
      <c r="P305" s="11"/>
    </row>
    <row r="306" spans="1:16" ht="87" customHeight="1">
      <c r="A306" s="162" t="s">
        <v>675</v>
      </c>
      <c r="C306" s="41" t="s">
        <v>769</v>
      </c>
      <c r="G306" s="120">
        <v>73.87</v>
      </c>
      <c r="H306" s="121" t="s">
        <v>6</v>
      </c>
      <c r="I306" s="97"/>
      <c r="J306" s="19">
        <f t="shared" si="24"/>
        <v>0</v>
      </c>
      <c r="K306" s="19"/>
      <c r="N306" s="92"/>
      <c r="O306" s="11"/>
      <c r="P306" s="11"/>
    </row>
    <row r="307" spans="1:16" ht="87" customHeight="1">
      <c r="A307" s="162" t="s">
        <v>980</v>
      </c>
      <c r="C307" s="41" t="s">
        <v>981</v>
      </c>
      <c r="G307" s="120">
        <v>109.95</v>
      </c>
      <c r="H307" s="121" t="s">
        <v>6</v>
      </c>
      <c r="I307" s="97"/>
      <c r="J307" s="19">
        <f t="shared" si="24"/>
        <v>0</v>
      </c>
      <c r="K307" s="19"/>
      <c r="L307" s="195"/>
      <c r="M307" s="84"/>
      <c r="N307" s="92"/>
      <c r="O307" s="11"/>
      <c r="P307" s="11"/>
    </row>
    <row r="308" spans="1:16" ht="87" customHeight="1">
      <c r="A308" s="162" t="s">
        <v>1274</v>
      </c>
      <c r="C308" s="41" t="s">
        <v>1275</v>
      </c>
      <c r="G308" s="120">
        <v>1399</v>
      </c>
      <c r="H308" s="121" t="s">
        <v>1</v>
      </c>
      <c r="I308" s="97"/>
      <c r="J308" s="19">
        <f>I308*G308</f>
        <v>0</v>
      </c>
      <c r="K308" s="19"/>
      <c r="L308" s="195"/>
      <c r="M308" s="84"/>
      <c r="N308" s="92"/>
      <c r="O308" s="11"/>
      <c r="P308" s="11"/>
    </row>
    <row r="309" spans="1:16" ht="87" customHeight="1">
      <c r="A309" s="151" t="s">
        <v>999</v>
      </c>
      <c r="C309" s="1" t="s">
        <v>1266</v>
      </c>
      <c r="G309" s="120">
        <v>408.95</v>
      </c>
      <c r="H309" s="121" t="s">
        <v>1</v>
      </c>
      <c r="I309" s="97"/>
      <c r="J309" s="19">
        <f t="shared" si="24"/>
        <v>0</v>
      </c>
      <c r="K309" s="19"/>
      <c r="L309" s="195"/>
      <c r="M309" s="84"/>
      <c r="N309" s="149"/>
      <c r="O309" s="11"/>
      <c r="P309" s="11"/>
    </row>
    <row r="310" spans="1:16" ht="87" customHeight="1">
      <c r="A310" s="162" t="s">
        <v>621</v>
      </c>
      <c r="C310" s="1" t="s">
        <v>622</v>
      </c>
      <c r="G310" s="120">
        <v>525.95000000000005</v>
      </c>
      <c r="H310" s="121" t="s">
        <v>6</v>
      </c>
      <c r="I310" s="97"/>
      <c r="J310" s="19">
        <f t="shared" si="24"/>
        <v>0</v>
      </c>
      <c r="K310" s="19"/>
      <c r="L310" s="195"/>
      <c r="N310" s="185"/>
      <c r="O310" s="11"/>
      <c r="P310" s="11"/>
    </row>
    <row r="311" spans="1:16" ht="87" customHeight="1">
      <c r="A311" s="162" t="s">
        <v>26</v>
      </c>
      <c r="C311" s="1" t="s">
        <v>802</v>
      </c>
      <c r="G311" s="120">
        <v>195.75</v>
      </c>
      <c r="H311" s="121" t="s">
        <v>1</v>
      </c>
      <c r="I311" s="97"/>
      <c r="J311" s="19">
        <f t="shared" si="24"/>
        <v>0</v>
      </c>
      <c r="K311" s="19"/>
    </row>
    <row r="312" spans="1:16" s="9" customFormat="1" ht="24" customHeight="1">
      <c r="A312" s="161"/>
      <c r="C312" s="10" t="s">
        <v>1140</v>
      </c>
      <c r="D312" s="10"/>
      <c r="G312" s="125"/>
      <c r="H312" s="119"/>
      <c r="I312" s="99"/>
      <c r="J312" s="16"/>
      <c r="K312" s="16"/>
      <c r="L312" s="193"/>
      <c r="M312" s="57"/>
      <c r="N312" s="57"/>
    </row>
    <row r="313" spans="1:16" ht="87" customHeight="1">
      <c r="A313" s="162" t="s">
        <v>232</v>
      </c>
      <c r="C313" s="41" t="s">
        <v>1534</v>
      </c>
      <c r="G313" s="120">
        <v>38.950000000000003</v>
      </c>
      <c r="H313" s="123" t="s">
        <v>1</v>
      </c>
      <c r="I313" s="104"/>
      <c r="J313" s="19">
        <f t="shared" ref="J313:J318" si="27">I313*G313</f>
        <v>0</v>
      </c>
      <c r="K313" s="19"/>
    </row>
    <row r="314" spans="1:16" ht="87" customHeight="1">
      <c r="A314" s="151" t="s">
        <v>1021</v>
      </c>
      <c r="C314" s="41" t="s">
        <v>1022</v>
      </c>
      <c r="G314" s="120">
        <v>106.95</v>
      </c>
      <c r="H314" s="123" t="s">
        <v>1</v>
      </c>
      <c r="I314" s="104"/>
      <c r="J314" s="19">
        <f>I314*G314</f>
        <v>0</v>
      </c>
      <c r="K314" s="19"/>
      <c r="L314" s="211" t="s">
        <v>1023</v>
      </c>
    </row>
    <row r="315" spans="1:16" ht="87" customHeight="1">
      <c r="A315" s="162" t="s">
        <v>358</v>
      </c>
      <c r="C315" s="41" t="s">
        <v>951</v>
      </c>
      <c r="G315" s="120">
        <v>58.5</v>
      </c>
      <c r="H315" s="123" t="s">
        <v>1</v>
      </c>
      <c r="I315" s="104"/>
      <c r="J315" s="19">
        <f t="shared" si="27"/>
        <v>0</v>
      </c>
      <c r="K315" s="19"/>
    </row>
    <row r="316" spans="1:16" ht="87" customHeight="1">
      <c r="A316" s="151" t="s">
        <v>21</v>
      </c>
      <c r="C316" s="41" t="s">
        <v>950</v>
      </c>
      <c r="G316" s="120">
        <v>37.950000000000003</v>
      </c>
      <c r="H316" s="123" t="s">
        <v>1</v>
      </c>
      <c r="I316" s="104"/>
      <c r="J316" s="19">
        <f t="shared" si="27"/>
        <v>0</v>
      </c>
      <c r="K316" s="19"/>
    </row>
    <row r="317" spans="1:16" ht="87" customHeight="1">
      <c r="A317" s="162" t="s">
        <v>22</v>
      </c>
      <c r="C317" s="41" t="s">
        <v>952</v>
      </c>
      <c r="G317" s="120">
        <v>65</v>
      </c>
      <c r="H317" s="121" t="s">
        <v>6</v>
      </c>
      <c r="I317" s="104"/>
      <c r="J317" s="19">
        <f t="shared" si="27"/>
        <v>0</v>
      </c>
      <c r="K317" s="19"/>
    </row>
    <row r="318" spans="1:16" ht="87" customHeight="1">
      <c r="A318" s="162" t="s">
        <v>22</v>
      </c>
      <c r="C318" s="41" t="s">
        <v>953</v>
      </c>
      <c r="G318" s="120">
        <v>27.95</v>
      </c>
      <c r="H318" s="123" t="s">
        <v>1</v>
      </c>
      <c r="I318" s="104"/>
      <c r="J318" s="19">
        <f t="shared" si="27"/>
        <v>0</v>
      </c>
      <c r="K318" s="19"/>
    </row>
    <row r="319" spans="1:16" ht="45.75" customHeight="1">
      <c r="G319" s="120"/>
      <c r="H319" s="121"/>
      <c r="I319" s="104"/>
      <c r="J319" s="19"/>
      <c r="K319" s="19"/>
    </row>
    <row r="320" spans="1:16" s="7" customFormat="1" ht="45" customHeight="1">
      <c r="A320" s="160"/>
      <c r="C320" s="147" t="s">
        <v>550</v>
      </c>
      <c r="D320" s="146"/>
      <c r="E320" s="146"/>
      <c r="F320" s="146"/>
      <c r="G320" s="146"/>
      <c r="H320" s="146"/>
      <c r="I320" s="105"/>
      <c r="J320" s="141"/>
      <c r="K320" s="141"/>
      <c r="L320" s="192"/>
      <c r="M320" s="56"/>
      <c r="N320" s="56"/>
    </row>
    <row r="321" spans="1:14" s="9" customFormat="1" ht="24" customHeight="1">
      <c r="A321" s="161"/>
      <c r="C321" s="10" t="s">
        <v>558</v>
      </c>
      <c r="D321" s="10"/>
      <c r="G321" s="125"/>
      <c r="H321" s="119"/>
      <c r="I321" s="106"/>
      <c r="J321" s="49"/>
      <c r="K321" s="49"/>
      <c r="L321" s="212"/>
      <c r="M321" s="60"/>
      <c r="N321" s="65" t="str">
        <f>IF((M321*$M$2)=0,"",(M321*$M$2))</f>
        <v/>
      </c>
    </row>
    <row r="322" spans="1:14" ht="87" customHeight="1">
      <c r="A322" s="162" t="s">
        <v>546</v>
      </c>
      <c r="C322" s="1" t="s">
        <v>565</v>
      </c>
      <c r="G322" s="120">
        <v>55.75</v>
      </c>
      <c r="H322" s="121" t="s">
        <v>2</v>
      </c>
      <c r="I322" s="104"/>
      <c r="J322" s="19">
        <f t="shared" ref="J322:J335" si="28">I322*G322</f>
        <v>0</v>
      </c>
      <c r="K322" s="19"/>
      <c r="L322" s="213" t="s">
        <v>544</v>
      </c>
    </row>
    <row r="323" spans="1:14" ht="87" customHeight="1">
      <c r="A323" s="162" t="s">
        <v>561</v>
      </c>
      <c r="C323" s="1" t="s">
        <v>562</v>
      </c>
      <c r="G323" s="120">
        <v>43.7</v>
      </c>
      <c r="H323" s="128" t="s">
        <v>6</v>
      </c>
      <c r="I323" s="104"/>
      <c r="J323" s="19">
        <f t="shared" si="28"/>
        <v>0</v>
      </c>
      <c r="K323" s="19"/>
      <c r="L323" s="213"/>
    </row>
    <row r="324" spans="1:14" ht="87" customHeight="1">
      <c r="A324" s="162" t="s">
        <v>563</v>
      </c>
      <c r="C324" s="1" t="s">
        <v>564</v>
      </c>
      <c r="G324" s="120">
        <v>28.99</v>
      </c>
      <c r="H324" s="121" t="s">
        <v>2</v>
      </c>
      <c r="I324" s="104"/>
      <c r="J324" s="19">
        <f t="shared" si="28"/>
        <v>0</v>
      </c>
      <c r="K324" s="19"/>
      <c r="L324" s="213"/>
    </row>
    <row r="325" spans="1:14" ht="87" customHeight="1">
      <c r="A325" s="162" t="s">
        <v>567</v>
      </c>
      <c r="C325" s="1" t="s">
        <v>568</v>
      </c>
      <c r="G325" s="120">
        <v>52.95</v>
      </c>
      <c r="H325" s="121" t="s">
        <v>2</v>
      </c>
      <c r="I325" s="104"/>
      <c r="J325" s="19">
        <f t="shared" si="28"/>
        <v>0</v>
      </c>
      <c r="K325" s="19"/>
      <c r="L325" s="213" t="s">
        <v>569</v>
      </c>
    </row>
    <row r="326" spans="1:14" ht="87" customHeight="1">
      <c r="A326" s="162" t="s">
        <v>20</v>
      </c>
      <c r="C326" s="1" t="s">
        <v>7</v>
      </c>
      <c r="G326" s="120">
        <v>21.45</v>
      </c>
      <c r="H326" s="121" t="s">
        <v>2</v>
      </c>
      <c r="I326" s="104"/>
      <c r="J326" s="19">
        <f t="shared" si="28"/>
        <v>0</v>
      </c>
      <c r="K326" s="19"/>
      <c r="L326" s="214"/>
    </row>
    <row r="327" spans="1:14" ht="87" customHeight="1">
      <c r="A327" s="162" t="s">
        <v>1513</v>
      </c>
      <c r="C327" s="1" t="s">
        <v>1515</v>
      </c>
      <c r="G327" s="120">
        <v>39.950000000000003</v>
      </c>
      <c r="H327" s="121" t="s">
        <v>2</v>
      </c>
      <c r="I327" s="104"/>
      <c r="J327" s="19">
        <f t="shared" si="28"/>
        <v>0</v>
      </c>
      <c r="K327" s="226" t="s">
        <v>1514</v>
      </c>
      <c r="L327" s="175" t="s">
        <v>1516</v>
      </c>
    </row>
    <row r="328" spans="1:14" ht="87" customHeight="1">
      <c r="A328" s="162" t="s">
        <v>145</v>
      </c>
      <c r="C328" s="1" t="s">
        <v>146</v>
      </c>
      <c r="G328" s="120">
        <v>49.95</v>
      </c>
      <c r="H328" s="128" t="s">
        <v>6</v>
      </c>
      <c r="I328" s="104"/>
      <c r="J328" s="19">
        <f t="shared" si="28"/>
        <v>0</v>
      </c>
      <c r="K328" s="19"/>
      <c r="L328" s="213" t="s">
        <v>545</v>
      </c>
    </row>
    <row r="329" spans="1:14" ht="87" customHeight="1">
      <c r="A329" s="162" t="s">
        <v>377</v>
      </c>
      <c r="C329" s="1" t="s">
        <v>378</v>
      </c>
      <c r="G329" s="120">
        <v>61.9</v>
      </c>
      <c r="H329" s="121" t="s">
        <v>2</v>
      </c>
      <c r="I329" s="104"/>
      <c r="J329" s="19">
        <f t="shared" si="28"/>
        <v>0</v>
      </c>
      <c r="K329" s="19"/>
      <c r="L329" s="215" t="s">
        <v>379</v>
      </c>
    </row>
    <row r="330" spans="1:14" ht="87" customHeight="1">
      <c r="A330" s="162" t="s">
        <v>359</v>
      </c>
      <c r="C330" s="1" t="s">
        <v>360</v>
      </c>
      <c r="G330" s="120">
        <v>24</v>
      </c>
      <c r="H330" s="128" t="s">
        <v>6</v>
      </c>
      <c r="I330" s="104"/>
      <c r="J330" s="19">
        <f t="shared" si="28"/>
        <v>0</v>
      </c>
      <c r="K330" s="19"/>
      <c r="L330" s="213" t="s">
        <v>547</v>
      </c>
    </row>
    <row r="331" spans="1:14" ht="87" customHeight="1">
      <c r="A331" s="151" t="s">
        <v>958</v>
      </c>
      <c r="C331" s="1" t="s">
        <v>960</v>
      </c>
      <c r="G331" s="120">
        <v>74.8</v>
      </c>
      <c r="H331" s="128" t="s">
        <v>6</v>
      </c>
      <c r="I331" s="104"/>
      <c r="J331" s="19">
        <f>I331*G331</f>
        <v>0</v>
      </c>
      <c r="K331" s="19"/>
      <c r="L331" s="216" t="s">
        <v>959</v>
      </c>
    </row>
    <row r="332" spans="1:14" ht="87" customHeight="1">
      <c r="A332" s="151" t="s">
        <v>982</v>
      </c>
      <c r="C332" s="22" t="s">
        <v>1510</v>
      </c>
      <c r="G332" s="120">
        <v>56.99</v>
      </c>
      <c r="H332" s="128" t="s">
        <v>6</v>
      </c>
      <c r="I332" s="104"/>
      <c r="J332" s="19">
        <f>I332*G332</f>
        <v>0</v>
      </c>
      <c r="K332" s="19"/>
      <c r="L332" s="216"/>
    </row>
    <row r="333" spans="1:14" ht="87" customHeight="1">
      <c r="A333" s="151" t="s">
        <v>1119</v>
      </c>
      <c r="C333" s="22" t="s">
        <v>1511</v>
      </c>
      <c r="G333" s="120">
        <v>33.950000000000003</v>
      </c>
      <c r="H333" s="121" t="s">
        <v>2</v>
      </c>
      <c r="I333" s="104"/>
      <c r="J333" s="19">
        <f>I333*G333</f>
        <v>0</v>
      </c>
      <c r="K333" s="19"/>
      <c r="L333" s="216"/>
    </row>
    <row r="334" spans="1:14" ht="87" customHeight="1">
      <c r="A334" s="151" t="s">
        <v>983</v>
      </c>
      <c r="C334" s="30" t="s">
        <v>1512</v>
      </c>
      <c r="G334" s="120">
        <v>134.94999999999999</v>
      </c>
      <c r="H334" s="121" t="s">
        <v>2</v>
      </c>
      <c r="I334" s="104"/>
      <c r="J334" s="19">
        <f>I334*G334</f>
        <v>0</v>
      </c>
      <c r="K334" s="19"/>
      <c r="L334" s="216"/>
    </row>
    <row r="335" spans="1:14" ht="87" customHeight="1">
      <c r="A335" s="162" t="s">
        <v>559</v>
      </c>
      <c r="C335" s="1" t="s">
        <v>560</v>
      </c>
      <c r="G335" s="120">
        <v>20.3</v>
      </c>
      <c r="H335" s="121" t="s">
        <v>2</v>
      </c>
      <c r="I335" s="104"/>
      <c r="J335" s="19">
        <f t="shared" si="28"/>
        <v>0</v>
      </c>
      <c r="K335" s="19"/>
      <c r="L335" s="213"/>
    </row>
    <row r="336" spans="1:14" s="9" customFormat="1" ht="24" customHeight="1">
      <c r="A336" s="161"/>
      <c r="C336" s="10" t="s">
        <v>1444</v>
      </c>
      <c r="D336" s="10"/>
      <c r="G336" s="125"/>
      <c r="H336" s="119"/>
      <c r="I336" s="106"/>
      <c r="J336" s="49"/>
      <c r="K336" s="49"/>
      <c r="L336" s="212"/>
      <c r="M336" s="60"/>
      <c r="N336" s="65" t="str">
        <f>IF((M336*$M$2)=0,"",(M336*$M$2))</f>
        <v/>
      </c>
    </row>
    <row r="337" spans="1:14" ht="87" customHeight="1">
      <c r="A337" s="162" t="s">
        <v>730</v>
      </c>
      <c r="C337" s="1" t="s">
        <v>731</v>
      </c>
      <c r="G337" s="120">
        <v>39.5</v>
      </c>
      <c r="H337" s="128" t="s">
        <v>6</v>
      </c>
      <c r="I337" s="104"/>
      <c r="J337" s="19">
        <f>I337*G337</f>
        <v>0</v>
      </c>
      <c r="K337" s="19"/>
    </row>
    <row r="338" spans="1:14" ht="87" customHeight="1">
      <c r="A338" s="162" t="s">
        <v>774</v>
      </c>
      <c r="C338" s="30" t="s">
        <v>775</v>
      </c>
      <c r="G338" s="120">
        <v>36.950000000000003</v>
      </c>
      <c r="H338" s="128" t="s">
        <v>6</v>
      </c>
      <c r="I338" s="104"/>
      <c r="J338" s="19">
        <f>I338*G338</f>
        <v>0</v>
      </c>
      <c r="K338" s="19"/>
    </row>
    <row r="339" spans="1:14" s="9" customFormat="1" ht="24" customHeight="1">
      <c r="A339" s="161"/>
      <c r="C339" s="10" t="s">
        <v>551</v>
      </c>
      <c r="D339" s="10"/>
      <c r="G339" s="125"/>
      <c r="H339" s="119"/>
      <c r="I339" s="106"/>
      <c r="J339" s="49"/>
      <c r="K339" s="49"/>
      <c r="L339" s="212"/>
      <c r="M339" s="60"/>
      <c r="N339" s="65" t="str">
        <f>IF((M339*$M$2)=0,"",(M339*$M$2))</f>
        <v/>
      </c>
    </row>
    <row r="340" spans="1:14" ht="87" customHeight="1">
      <c r="A340" s="162" t="s">
        <v>552</v>
      </c>
      <c r="C340" s="1" t="s">
        <v>553</v>
      </c>
      <c r="G340" s="120">
        <v>10.75</v>
      </c>
      <c r="H340" s="121" t="s">
        <v>1</v>
      </c>
      <c r="I340" s="104"/>
      <c r="J340" s="19">
        <f>I340*G340</f>
        <v>0</v>
      </c>
      <c r="K340" s="19"/>
    </row>
    <row r="341" spans="1:14" ht="87" customHeight="1">
      <c r="A341" s="162" t="s">
        <v>554</v>
      </c>
      <c r="C341" s="1" t="s">
        <v>555</v>
      </c>
      <c r="G341" s="120">
        <v>13.75</v>
      </c>
      <c r="H341" s="121" t="s">
        <v>1</v>
      </c>
      <c r="I341" s="104"/>
      <c r="J341" s="19">
        <f>I341*G341</f>
        <v>0</v>
      </c>
      <c r="K341" s="19"/>
    </row>
    <row r="342" spans="1:14" ht="87" customHeight="1">
      <c r="A342" s="162" t="s">
        <v>557</v>
      </c>
      <c r="C342" s="1" t="s">
        <v>556</v>
      </c>
      <c r="G342" s="120">
        <v>11.95</v>
      </c>
      <c r="H342" s="121" t="s">
        <v>1</v>
      </c>
      <c r="I342" s="104"/>
      <c r="J342" s="19">
        <f>I342*G342</f>
        <v>0</v>
      </c>
      <c r="K342" s="19"/>
    </row>
    <row r="343" spans="1:14" ht="45" customHeight="1">
      <c r="G343" s="120"/>
      <c r="H343" s="121"/>
      <c r="I343" s="104"/>
      <c r="J343" s="19"/>
      <c r="K343" s="19"/>
    </row>
    <row r="344" spans="1:14" s="7" customFormat="1" ht="45" customHeight="1">
      <c r="A344" s="160"/>
      <c r="C344" s="8" t="s">
        <v>55</v>
      </c>
      <c r="D344" s="8"/>
      <c r="G344" s="129"/>
      <c r="H344" s="127"/>
      <c r="I344" s="107"/>
      <c r="J344" s="20"/>
      <c r="K344" s="20"/>
      <c r="L344" s="192"/>
      <c r="M344" s="56"/>
      <c r="N344" s="56"/>
    </row>
    <row r="345" spans="1:14" ht="87" customHeight="1">
      <c r="A345" s="151" t="s">
        <v>949</v>
      </c>
      <c r="C345" s="40" t="s">
        <v>1385</v>
      </c>
      <c r="G345" s="120">
        <v>109.95</v>
      </c>
      <c r="H345" s="121" t="s">
        <v>1</v>
      </c>
      <c r="I345" s="104"/>
      <c r="J345" s="19">
        <f t="shared" ref="J345:J367" si="29">I345*G345</f>
        <v>0</v>
      </c>
      <c r="K345" s="19"/>
    </row>
    <row r="346" spans="1:14" ht="87" customHeight="1">
      <c r="A346" s="162" t="s">
        <v>739</v>
      </c>
      <c r="C346" s="46" t="s">
        <v>737</v>
      </c>
      <c r="G346" s="120">
        <v>46.95</v>
      </c>
      <c r="H346" s="121" t="s">
        <v>1</v>
      </c>
      <c r="I346" s="104"/>
      <c r="J346" s="19">
        <f t="shared" si="29"/>
        <v>0</v>
      </c>
      <c r="K346" s="19"/>
    </row>
    <row r="347" spans="1:14" ht="87" customHeight="1">
      <c r="A347" s="162" t="s">
        <v>740</v>
      </c>
      <c r="C347" s="46" t="s">
        <v>738</v>
      </c>
      <c r="G347" s="120">
        <v>46.95</v>
      </c>
      <c r="H347" s="121" t="s">
        <v>1</v>
      </c>
      <c r="I347" s="104"/>
      <c r="J347" s="19">
        <f t="shared" si="29"/>
        <v>0</v>
      </c>
      <c r="K347" s="19"/>
    </row>
    <row r="348" spans="1:14" ht="87" customHeight="1">
      <c r="A348" s="162" t="s">
        <v>14</v>
      </c>
      <c r="C348" s="1" t="s">
        <v>1335</v>
      </c>
      <c r="G348" s="120">
        <v>73.95</v>
      </c>
      <c r="H348" s="121" t="s">
        <v>1</v>
      </c>
      <c r="I348" s="104"/>
      <c r="J348" s="19">
        <f t="shared" si="29"/>
        <v>0</v>
      </c>
      <c r="K348" s="19"/>
      <c r="L348" s="195" t="s">
        <v>96</v>
      </c>
    </row>
    <row r="349" spans="1:14" ht="87" customHeight="1">
      <c r="A349" s="162" t="s">
        <v>822</v>
      </c>
      <c r="C349" s="1" t="s">
        <v>823</v>
      </c>
      <c r="G349" s="120">
        <v>64.95</v>
      </c>
      <c r="H349" s="128" t="s">
        <v>6</v>
      </c>
      <c r="I349" s="104"/>
      <c r="J349" s="19">
        <f t="shared" si="29"/>
        <v>0</v>
      </c>
      <c r="K349" s="19"/>
      <c r="L349" s="197"/>
    </row>
    <row r="350" spans="1:14" ht="87" customHeight="1">
      <c r="A350" s="162" t="s">
        <v>1286</v>
      </c>
      <c r="C350" s="1" t="s">
        <v>1285</v>
      </c>
      <c r="G350" s="120">
        <v>77.97</v>
      </c>
      <c r="H350" s="121" t="s">
        <v>1</v>
      </c>
      <c r="I350" s="104"/>
      <c r="J350" s="19">
        <f t="shared" si="29"/>
        <v>0</v>
      </c>
      <c r="K350" s="19"/>
      <c r="L350" s="203" t="s">
        <v>322</v>
      </c>
    </row>
    <row r="351" spans="1:14" ht="87" customHeight="1">
      <c r="A351" s="162" t="s">
        <v>1179</v>
      </c>
      <c r="C351" s="1" t="s">
        <v>1176</v>
      </c>
      <c r="G351" s="120">
        <v>73.95</v>
      </c>
      <c r="H351" s="128" t="s">
        <v>6</v>
      </c>
      <c r="I351" s="104"/>
      <c r="J351" s="19">
        <f>I351*G351</f>
        <v>0</v>
      </c>
      <c r="K351" s="19"/>
      <c r="L351" s="197"/>
    </row>
    <row r="352" spans="1:14" ht="87" customHeight="1">
      <c r="A352" s="162" t="s">
        <v>1177</v>
      </c>
      <c r="C352" s="1" t="s">
        <v>1178</v>
      </c>
      <c r="G352" s="120">
        <v>76.650000000000006</v>
      </c>
      <c r="H352" s="128" t="s">
        <v>6</v>
      </c>
      <c r="I352" s="104"/>
      <c r="J352" s="19">
        <f>I352*G352</f>
        <v>0</v>
      </c>
      <c r="K352" s="19"/>
      <c r="L352" s="197"/>
    </row>
    <row r="353" spans="1:14" ht="87" customHeight="1">
      <c r="A353" s="162" t="s">
        <v>1464</v>
      </c>
      <c r="C353" s="1" t="s">
        <v>1465</v>
      </c>
      <c r="G353" s="120">
        <v>79.95</v>
      </c>
      <c r="H353" s="128" t="s">
        <v>6</v>
      </c>
      <c r="I353" s="104"/>
      <c r="J353" s="19">
        <f>I353*G353</f>
        <v>0</v>
      </c>
      <c r="K353" s="19"/>
      <c r="L353" s="197"/>
    </row>
    <row r="354" spans="1:14" ht="87" customHeight="1">
      <c r="A354" s="162" t="s">
        <v>1175</v>
      </c>
      <c r="C354" s="1" t="s">
        <v>1180</v>
      </c>
      <c r="G354" s="120">
        <v>80.95</v>
      </c>
      <c r="H354" s="121" t="s">
        <v>1</v>
      </c>
      <c r="I354" s="104"/>
      <c r="J354" s="19">
        <f t="shared" si="29"/>
        <v>0</v>
      </c>
      <c r="K354" s="19"/>
      <c r="L354" s="197"/>
    </row>
    <row r="355" spans="1:14" ht="87" customHeight="1">
      <c r="A355" s="162" t="s">
        <v>1153</v>
      </c>
      <c r="C355" s="41" t="s">
        <v>1146</v>
      </c>
      <c r="G355" s="120">
        <v>329.75</v>
      </c>
      <c r="H355" s="121" t="s">
        <v>6</v>
      </c>
      <c r="I355" s="104"/>
      <c r="J355" s="19">
        <f t="shared" ref="J355:J360" si="30">I355*G355</f>
        <v>0</v>
      </c>
      <c r="K355" s="19"/>
      <c r="L355" s="197" t="s">
        <v>877</v>
      </c>
    </row>
    <row r="356" spans="1:14" ht="87" customHeight="1">
      <c r="A356" s="162" t="s">
        <v>433</v>
      </c>
      <c r="C356" s="1" t="s">
        <v>1282</v>
      </c>
      <c r="G356" s="120">
        <v>184.95</v>
      </c>
      <c r="H356" s="121" t="s">
        <v>1</v>
      </c>
      <c r="I356" s="104"/>
      <c r="J356" s="19">
        <f>I356*G356</f>
        <v>0</v>
      </c>
      <c r="L356" s="203" t="s">
        <v>434</v>
      </c>
      <c r="M356" s="23" t="s">
        <v>1145</v>
      </c>
      <c r="N356" t="s">
        <v>1406</v>
      </c>
    </row>
    <row r="357" spans="1:14" ht="87" customHeight="1">
      <c r="A357" s="162" t="s">
        <v>1432</v>
      </c>
      <c r="C357" s="30" t="s">
        <v>1433</v>
      </c>
      <c r="G357" s="120">
        <v>254.95</v>
      </c>
      <c r="H357" s="121" t="s">
        <v>1</v>
      </c>
      <c r="I357" s="104"/>
      <c r="J357" s="19">
        <f t="shared" si="30"/>
        <v>0</v>
      </c>
      <c r="K357" s="19"/>
      <c r="L357" s="175" t="s">
        <v>1434</v>
      </c>
    </row>
    <row r="358" spans="1:14" ht="87" customHeight="1">
      <c r="A358" s="162" t="s">
        <v>1147</v>
      </c>
      <c r="C358" s="1" t="s">
        <v>1344</v>
      </c>
      <c r="G358" s="120">
        <v>79.75</v>
      </c>
      <c r="H358" s="121" t="s">
        <v>6</v>
      </c>
      <c r="I358" s="104"/>
      <c r="J358" s="19">
        <f t="shared" si="30"/>
        <v>0</v>
      </c>
      <c r="K358" s="19"/>
      <c r="L358" s="201" t="s">
        <v>1150</v>
      </c>
    </row>
    <row r="359" spans="1:14" ht="87" customHeight="1">
      <c r="A359" s="162" t="s">
        <v>1148</v>
      </c>
      <c r="C359" s="1" t="s">
        <v>1345</v>
      </c>
      <c r="G359" s="120">
        <v>167.99</v>
      </c>
      <c r="H359" s="121" t="s">
        <v>6</v>
      </c>
      <c r="I359" s="104"/>
      <c r="J359" s="19">
        <f t="shared" si="30"/>
        <v>0</v>
      </c>
      <c r="K359" s="19"/>
      <c r="L359" s="201" t="s">
        <v>1150</v>
      </c>
    </row>
    <row r="360" spans="1:14" ht="87" customHeight="1">
      <c r="A360" s="162" t="s">
        <v>1149</v>
      </c>
      <c r="C360" s="1" t="s">
        <v>1346</v>
      </c>
      <c r="G360" s="120">
        <v>172.99</v>
      </c>
      <c r="H360" s="121" t="s">
        <v>1</v>
      </c>
      <c r="I360" s="104"/>
      <c r="J360" s="19">
        <f t="shared" si="30"/>
        <v>0</v>
      </c>
      <c r="K360" s="19"/>
      <c r="L360" s="201" t="s">
        <v>1150</v>
      </c>
    </row>
    <row r="361" spans="1:14" ht="87" customHeight="1">
      <c r="A361" s="162" t="s">
        <v>1386</v>
      </c>
      <c r="C361" s="1" t="s">
        <v>299</v>
      </c>
      <c r="G361" s="120">
        <v>83.95</v>
      </c>
      <c r="H361" s="121" t="s">
        <v>6</v>
      </c>
      <c r="I361" s="104"/>
      <c r="J361" s="19">
        <f t="shared" si="29"/>
        <v>0</v>
      </c>
      <c r="K361" s="19"/>
      <c r="L361" s="197"/>
    </row>
    <row r="362" spans="1:14" ht="87" customHeight="1">
      <c r="A362" s="162" t="s">
        <v>348</v>
      </c>
      <c r="C362" s="1" t="s">
        <v>350</v>
      </c>
      <c r="G362" s="120">
        <v>76.95</v>
      </c>
      <c r="H362" s="121" t="s">
        <v>1</v>
      </c>
      <c r="I362" s="104"/>
      <c r="J362" s="19">
        <f t="shared" si="29"/>
        <v>0</v>
      </c>
      <c r="K362" s="19"/>
      <c r="L362" s="194" t="s">
        <v>349</v>
      </c>
    </row>
    <row r="363" spans="1:14" ht="87" customHeight="1">
      <c r="A363" s="162" t="s">
        <v>351</v>
      </c>
      <c r="C363" s="38" t="s">
        <v>352</v>
      </c>
      <c r="G363" s="120">
        <v>59.9</v>
      </c>
      <c r="H363" s="121" t="s">
        <v>1</v>
      </c>
      <c r="I363" s="104"/>
      <c r="J363" s="19">
        <f t="shared" si="29"/>
        <v>0</v>
      </c>
      <c r="K363" s="19"/>
      <c r="L363" s="194" t="s">
        <v>355</v>
      </c>
    </row>
    <row r="364" spans="1:14" ht="87" customHeight="1">
      <c r="A364" s="162" t="s">
        <v>1362</v>
      </c>
      <c r="C364" s="38" t="s">
        <v>353</v>
      </c>
      <c r="G364" s="120">
        <v>27.97</v>
      </c>
      <c r="H364" s="121" t="s">
        <v>1</v>
      </c>
      <c r="I364" s="104"/>
      <c r="J364" s="19">
        <f t="shared" si="29"/>
        <v>0</v>
      </c>
      <c r="K364" s="19"/>
      <c r="L364" s="194" t="s">
        <v>354</v>
      </c>
    </row>
    <row r="365" spans="1:14" ht="87" customHeight="1">
      <c r="A365" s="162" t="s">
        <v>344</v>
      </c>
      <c r="C365" s="1" t="s">
        <v>396</v>
      </c>
      <c r="G365" s="120">
        <v>15.95</v>
      </c>
      <c r="H365" s="121" t="s">
        <v>1</v>
      </c>
      <c r="I365" s="104"/>
      <c r="J365" s="19">
        <f t="shared" si="29"/>
        <v>0</v>
      </c>
      <c r="K365" s="19"/>
      <c r="L365" s="195" t="s">
        <v>195</v>
      </c>
    </row>
    <row r="366" spans="1:14" ht="87" customHeight="1">
      <c r="A366" s="162" t="s">
        <v>345</v>
      </c>
      <c r="C366" s="1" t="s">
        <v>397</v>
      </c>
      <c r="G366" s="120">
        <v>15.95</v>
      </c>
      <c r="H366" s="121" t="s">
        <v>1</v>
      </c>
      <c r="I366" s="104"/>
      <c r="J366" s="19">
        <f t="shared" si="29"/>
        <v>0</v>
      </c>
      <c r="K366" s="19"/>
      <c r="L366" s="195"/>
    </row>
    <row r="367" spans="1:14" s="24" customFormat="1" ht="87" customHeight="1">
      <c r="A367" s="163" t="s">
        <v>194</v>
      </c>
      <c r="C367" s="154" t="s">
        <v>921</v>
      </c>
      <c r="D367" s="33"/>
      <c r="G367" s="122">
        <v>12.95</v>
      </c>
      <c r="H367" s="123" t="s">
        <v>1</v>
      </c>
      <c r="I367" s="108"/>
      <c r="J367" s="34">
        <f t="shared" si="29"/>
        <v>0</v>
      </c>
      <c r="K367" s="34"/>
      <c r="L367" s="196"/>
      <c r="M367" s="58"/>
      <c r="N367" s="58"/>
    </row>
    <row r="368" spans="1:14" ht="45" customHeight="1">
      <c r="G368" s="120"/>
      <c r="H368" s="121"/>
      <c r="I368" s="104"/>
      <c r="J368" s="19"/>
      <c r="K368" s="19"/>
    </row>
    <row r="369" spans="1:14" s="7" customFormat="1" ht="45" customHeight="1">
      <c r="A369" s="160"/>
      <c r="C369" s="8" t="s">
        <v>63</v>
      </c>
      <c r="D369" s="8"/>
      <c r="G369" s="129"/>
      <c r="H369" s="127"/>
      <c r="I369" s="107"/>
      <c r="J369" s="20"/>
      <c r="K369" s="20"/>
      <c r="L369" s="192"/>
      <c r="M369" s="56"/>
      <c r="N369" s="56"/>
    </row>
    <row r="370" spans="1:14" s="9" customFormat="1" ht="24" customHeight="1">
      <c r="A370" s="161"/>
      <c r="C370" s="10" t="s">
        <v>64</v>
      </c>
      <c r="D370" s="10"/>
      <c r="G370" s="125"/>
      <c r="H370" s="119"/>
      <c r="I370" s="106"/>
      <c r="J370" s="16"/>
      <c r="K370" s="16"/>
      <c r="L370" s="193"/>
      <c r="M370" s="57"/>
      <c r="N370" s="57"/>
    </row>
    <row r="371" spans="1:14" ht="87" customHeight="1">
      <c r="A371" s="162" t="s">
        <v>284</v>
      </c>
      <c r="C371" s="1" t="s">
        <v>853</v>
      </c>
      <c r="G371" s="120">
        <v>68.72</v>
      </c>
      <c r="H371" s="121" t="s">
        <v>6</v>
      </c>
      <c r="I371" s="104"/>
      <c r="J371" s="19">
        <f t="shared" ref="J371:J375" si="31">I371*G371</f>
        <v>0</v>
      </c>
      <c r="K371" s="19"/>
      <c r="L371" s="195" t="s">
        <v>285</v>
      </c>
      <c r="N371" s="66"/>
    </row>
    <row r="372" spans="1:14" ht="87" customHeight="1">
      <c r="A372" s="162" t="s">
        <v>31</v>
      </c>
      <c r="C372" s="1" t="s">
        <v>259</v>
      </c>
      <c r="G372" s="120">
        <v>59</v>
      </c>
      <c r="H372" s="123" t="s">
        <v>2</v>
      </c>
      <c r="I372" s="104"/>
      <c r="J372" s="19">
        <f t="shared" si="31"/>
        <v>0</v>
      </c>
      <c r="K372" s="19"/>
    </row>
    <row r="373" spans="1:14" ht="87" customHeight="1">
      <c r="A373" s="162" t="s">
        <v>24</v>
      </c>
      <c r="C373" s="1" t="s">
        <v>260</v>
      </c>
      <c r="G373" s="120">
        <v>63</v>
      </c>
      <c r="H373" s="123" t="s">
        <v>2</v>
      </c>
      <c r="I373" s="104"/>
      <c r="J373" s="19">
        <f t="shared" si="31"/>
        <v>0</v>
      </c>
      <c r="K373" s="19"/>
    </row>
    <row r="374" spans="1:14" ht="87" customHeight="1">
      <c r="A374" s="162" t="s">
        <v>25</v>
      </c>
      <c r="C374" s="1" t="s">
        <v>261</v>
      </c>
      <c r="G374" s="120">
        <v>99.5</v>
      </c>
      <c r="H374" s="121" t="s">
        <v>2</v>
      </c>
      <c r="I374" s="104"/>
      <c r="J374" s="19">
        <f t="shared" si="31"/>
        <v>0</v>
      </c>
      <c r="K374" s="19"/>
    </row>
    <row r="375" spans="1:14" ht="87" customHeight="1">
      <c r="A375" s="162" t="s">
        <v>97</v>
      </c>
      <c r="C375" s="1" t="s">
        <v>262</v>
      </c>
      <c r="G375" s="120">
        <v>42.99</v>
      </c>
      <c r="H375" s="121" t="s">
        <v>6</v>
      </c>
      <c r="I375" s="104"/>
      <c r="J375" s="19">
        <f t="shared" si="31"/>
        <v>0</v>
      </c>
      <c r="K375" s="19"/>
    </row>
    <row r="376" spans="1:14" s="9" customFormat="1" ht="24" customHeight="1">
      <c r="A376" s="161"/>
      <c r="C376" s="10" t="s">
        <v>65</v>
      </c>
      <c r="D376" s="10"/>
      <c r="G376" s="125"/>
      <c r="H376" s="119"/>
      <c r="I376" s="106"/>
      <c r="J376" s="16"/>
      <c r="K376" s="16"/>
      <c r="L376" s="193"/>
      <c r="M376" s="57"/>
      <c r="N376" s="57"/>
    </row>
    <row r="377" spans="1:14" ht="87" customHeight="1">
      <c r="A377" s="162" t="s">
        <v>27</v>
      </c>
      <c r="C377" s="41" t="s">
        <v>1389</v>
      </c>
      <c r="G377" s="120">
        <v>85</v>
      </c>
      <c r="H377" s="121" t="s">
        <v>2</v>
      </c>
      <c r="I377" s="104"/>
      <c r="J377" s="19">
        <f>I377*G377</f>
        <v>0</v>
      </c>
      <c r="K377" s="19"/>
    </row>
    <row r="378" spans="1:14" ht="87" customHeight="1">
      <c r="A378" s="162" t="s">
        <v>187</v>
      </c>
      <c r="B378" s="24"/>
      <c r="C378" s="41" t="s">
        <v>1378</v>
      </c>
      <c r="G378" s="120">
        <v>49</v>
      </c>
      <c r="H378" s="121" t="s">
        <v>2</v>
      </c>
      <c r="I378" s="104"/>
      <c r="J378" s="19">
        <f>I378*G378</f>
        <v>0</v>
      </c>
      <c r="K378" s="19"/>
    </row>
    <row r="379" spans="1:14" ht="87" customHeight="1">
      <c r="A379" s="162" t="s">
        <v>1379</v>
      </c>
      <c r="B379" s="24"/>
      <c r="C379" s="41" t="s">
        <v>1380</v>
      </c>
      <c r="G379" s="120">
        <v>92.5</v>
      </c>
      <c r="H379" s="121" t="s">
        <v>2</v>
      </c>
      <c r="I379" s="104"/>
      <c r="J379" s="19">
        <f>I379*G379</f>
        <v>0</v>
      </c>
      <c r="K379" s="19"/>
    </row>
    <row r="380" spans="1:14" s="9" customFormat="1" ht="24" customHeight="1">
      <c r="A380" s="161"/>
      <c r="C380" s="10" t="s">
        <v>101</v>
      </c>
      <c r="D380" s="10"/>
      <c r="G380" s="125"/>
      <c r="H380" s="119"/>
      <c r="I380" s="106"/>
      <c r="J380" s="16"/>
      <c r="K380" s="16"/>
      <c r="L380" s="193"/>
      <c r="M380" s="57"/>
      <c r="N380" s="57"/>
    </row>
    <row r="381" spans="1:14" ht="87" customHeight="1">
      <c r="A381" s="162" t="s">
        <v>214</v>
      </c>
      <c r="C381" s="1" t="s">
        <v>759</v>
      </c>
      <c r="G381" s="120">
        <v>48</v>
      </c>
      <c r="H381" s="121" t="s">
        <v>6</v>
      </c>
      <c r="I381" s="104"/>
      <c r="J381" s="19">
        <f>I381*G381</f>
        <v>0</v>
      </c>
      <c r="K381" s="19"/>
      <c r="L381" s="194" t="s">
        <v>215</v>
      </c>
    </row>
    <row r="382" spans="1:14" ht="45" customHeight="1">
      <c r="G382" s="120"/>
      <c r="H382" s="121"/>
      <c r="I382" s="104"/>
      <c r="J382" s="19"/>
      <c r="K382" s="19"/>
    </row>
    <row r="383" spans="1:14" s="7" customFormat="1" ht="45" customHeight="1">
      <c r="A383" s="160"/>
      <c r="C383" s="8" t="s">
        <v>66</v>
      </c>
      <c r="D383" s="8"/>
      <c r="G383" s="129"/>
      <c r="H383" s="127"/>
      <c r="I383" s="107"/>
      <c r="J383" s="20"/>
      <c r="K383" s="20"/>
      <c r="L383" s="192"/>
      <c r="M383" s="56"/>
      <c r="N383" s="56"/>
    </row>
    <row r="384" spans="1:14" s="9" customFormat="1" ht="24" customHeight="1">
      <c r="A384" s="161"/>
      <c r="C384" s="10" t="s">
        <v>67</v>
      </c>
      <c r="D384" s="10"/>
      <c r="G384" s="125"/>
      <c r="H384" s="119"/>
      <c r="I384" s="106"/>
      <c r="J384" s="16"/>
      <c r="K384" s="16"/>
      <c r="L384" s="193"/>
      <c r="M384" s="57"/>
      <c r="N384" s="57"/>
    </row>
    <row r="385" spans="1:14" ht="87" customHeight="1">
      <c r="A385" s="162" t="s">
        <v>120</v>
      </c>
      <c r="C385" s="1" t="s">
        <v>629</v>
      </c>
      <c r="G385" s="120">
        <v>9.1999999999999993</v>
      </c>
      <c r="H385" s="121" t="s">
        <v>2</v>
      </c>
      <c r="I385" s="104"/>
      <c r="J385" s="19">
        <f t="shared" ref="J385:J409" si="32">I385*G385</f>
        <v>0</v>
      </c>
      <c r="K385" s="19"/>
    </row>
    <row r="386" spans="1:14" ht="87" customHeight="1">
      <c r="A386" s="162" t="s">
        <v>121</v>
      </c>
      <c r="C386" s="1" t="s">
        <v>630</v>
      </c>
      <c r="G386" s="120">
        <v>1.33</v>
      </c>
      <c r="H386" s="121" t="s">
        <v>2</v>
      </c>
      <c r="I386" s="104"/>
      <c r="J386" s="19">
        <f t="shared" si="32"/>
        <v>0</v>
      </c>
      <c r="K386" s="19"/>
      <c r="L386" s="197"/>
    </row>
    <row r="387" spans="1:14" ht="87" customHeight="1">
      <c r="A387" s="162" t="s">
        <v>631</v>
      </c>
      <c r="C387" s="1" t="s">
        <v>632</v>
      </c>
      <c r="G387" s="120">
        <v>0.85</v>
      </c>
      <c r="H387" s="121" t="s">
        <v>2</v>
      </c>
      <c r="I387" s="104"/>
      <c r="J387" s="19">
        <f t="shared" si="32"/>
        <v>0</v>
      </c>
      <c r="K387" s="19"/>
      <c r="L387" s="197"/>
    </row>
    <row r="388" spans="1:14" ht="87" customHeight="1">
      <c r="A388" s="162" t="s">
        <v>695</v>
      </c>
      <c r="C388" s="41" t="s">
        <v>696</v>
      </c>
      <c r="G388" s="120">
        <v>2.4500000000000002</v>
      </c>
      <c r="H388" s="121" t="s">
        <v>2</v>
      </c>
      <c r="I388" s="104"/>
      <c r="J388" s="19">
        <f>I388*G388</f>
        <v>0</v>
      </c>
      <c r="K388" s="19"/>
      <c r="L388" s="197" t="s">
        <v>677</v>
      </c>
      <c r="M388" s="11" t="s">
        <v>699</v>
      </c>
    </row>
    <row r="389" spans="1:14" ht="87" customHeight="1">
      <c r="A389" s="162" t="s">
        <v>694</v>
      </c>
      <c r="C389" s="41" t="s">
        <v>697</v>
      </c>
      <c r="G389" s="120">
        <v>2.9</v>
      </c>
      <c r="H389" s="121" t="s">
        <v>2</v>
      </c>
      <c r="I389" s="104"/>
      <c r="J389" s="19">
        <f>I389*G389</f>
        <v>0</v>
      </c>
      <c r="K389" s="19"/>
      <c r="L389" s="217" t="s">
        <v>698</v>
      </c>
      <c r="M389" s="11" t="s">
        <v>699</v>
      </c>
    </row>
    <row r="390" spans="1:14" ht="87" customHeight="1">
      <c r="A390" s="162" t="s">
        <v>1204</v>
      </c>
      <c r="C390" s="30" t="s">
        <v>1207</v>
      </c>
      <c r="G390" s="120">
        <v>8.6999999999999993</v>
      </c>
      <c r="H390" s="121" t="s">
        <v>2</v>
      </c>
      <c r="I390" s="104"/>
      <c r="J390" s="19">
        <f>I390*G390</f>
        <v>0</v>
      </c>
      <c r="K390" s="19"/>
      <c r="L390" s="201" t="s">
        <v>1205</v>
      </c>
      <c r="M390" s="23" t="s">
        <v>1206</v>
      </c>
    </row>
    <row r="391" spans="1:14" ht="87" customHeight="1">
      <c r="A391" s="162" t="s">
        <v>633</v>
      </c>
      <c r="C391" s="1" t="s">
        <v>676</v>
      </c>
      <c r="G391" s="120">
        <v>9.9499999999999993</v>
      </c>
      <c r="H391" s="121" t="s">
        <v>6</v>
      </c>
      <c r="I391" s="104"/>
      <c r="J391" s="19">
        <f>I391*G391</f>
        <v>0</v>
      </c>
      <c r="K391" s="19"/>
      <c r="L391" s="217" t="s">
        <v>662</v>
      </c>
      <c r="M391" s="11" t="s">
        <v>663</v>
      </c>
    </row>
    <row r="392" spans="1:14" ht="87" customHeight="1">
      <c r="A392" s="162" t="s">
        <v>241</v>
      </c>
      <c r="C392" s="22" t="s">
        <v>637</v>
      </c>
      <c r="G392" s="120">
        <v>59.75</v>
      </c>
      <c r="H392" s="121" t="s">
        <v>2</v>
      </c>
      <c r="I392" s="104"/>
      <c r="J392" s="19">
        <f t="shared" si="32"/>
        <v>0</v>
      </c>
      <c r="K392" s="19"/>
      <c r="L392" s="197"/>
    </row>
    <row r="393" spans="1:14" ht="87" customHeight="1">
      <c r="A393" s="162" t="s">
        <v>1501</v>
      </c>
      <c r="C393" s="40" t="s">
        <v>1502</v>
      </c>
      <c r="G393" s="120">
        <v>24.99</v>
      </c>
      <c r="H393" s="121" t="s">
        <v>2</v>
      </c>
      <c r="I393" s="104"/>
      <c r="J393" s="19">
        <f t="shared" ref="J393" si="33">I393*G393</f>
        <v>0</v>
      </c>
      <c r="K393" s="19"/>
      <c r="L393" s="88" t="s">
        <v>1503</v>
      </c>
      <c r="M393" s="11" t="s">
        <v>1504</v>
      </c>
      <c r="N393" s="11" t="s">
        <v>1505</v>
      </c>
    </row>
    <row r="394" spans="1:14" ht="87" customHeight="1">
      <c r="A394" s="162" t="s">
        <v>188</v>
      </c>
      <c r="C394" s="1" t="s">
        <v>661</v>
      </c>
      <c r="G394" s="120">
        <v>3.43</v>
      </c>
      <c r="H394" s="121" t="s">
        <v>2</v>
      </c>
      <c r="I394" s="104"/>
      <c r="J394" s="19">
        <f t="shared" si="32"/>
        <v>0</v>
      </c>
      <c r="K394" s="19"/>
      <c r="L394" s="197"/>
    </row>
    <row r="395" spans="1:14" ht="87" customHeight="1">
      <c r="A395" s="162" t="s">
        <v>122</v>
      </c>
      <c r="C395" s="1" t="s">
        <v>638</v>
      </c>
      <c r="G395" s="120">
        <v>3.99</v>
      </c>
      <c r="H395" s="121" t="s">
        <v>2</v>
      </c>
      <c r="I395" s="104"/>
      <c r="J395" s="19">
        <f t="shared" si="32"/>
        <v>0</v>
      </c>
      <c r="K395" s="19"/>
      <c r="L395" s="203" t="s">
        <v>123</v>
      </c>
    </row>
    <row r="396" spans="1:14" ht="87" customHeight="1">
      <c r="A396" s="162" t="s">
        <v>159</v>
      </c>
      <c r="C396" s="17" t="s">
        <v>639</v>
      </c>
      <c r="G396" s="120">
        <v>12.8</v>
      </c>
      <c r="H396" s="121" t="s">
        <v>6</v>
      </c>
      <c r="I396" s="104"/>
      <c r="J396" s="19">
        <f t="shared" si="32"/>
        <v>0</v>
      </c>
      <c r="K396" s="19"/>
      <c r="L396" s="203" t="s">
        <v>160</v>
      </c>
    </row>
    <row r="397" spans="1:14" ht="87" customHeight="1">
      <c r="A397" s="162" t="s">
        <v>231</v>
      </c>
      <c r="C397" s="17" t="s">
        <v>230</v>
      </c>
      <c r="G397" s="120">
        <v>11.27</v>
      </c>
      <c r="H397" s="121" t="s">
        <v>2</v>
      </c>
      <c r="I397" s="104"/>
      <c r="J397" s="19">
        <f t="shared" si="32"/>
        <v>0</v>
      </c>
      <c r="K397" s="19"/>
      <c r="L397" s="203" t="s">
        <v>160</v>
      </c>
    </row>
    <row r="398" spans="1:14" ht="87" customHeight="1">
      <c r="A398" s="162" t="s">
        <v>610</v>
      </c>
      <c r="C398" s="51" t="s">
        <v>636</v>
      </c>
      <c r="G398" s="120">
        <v>29.75</v>
      </c>
      <c r="H398" s="121" t="s">
        <v>2</v>
      </c>
      <c r="I398" s="104"/>
      <c r="J398" s="19">
        <f>I398*G398</f>
        <v>0</v>
      </c>
      <c r="K398" s="19"/>
      <c r="L398" s="209" t="s">
        <v>611</v>
      </c>
    </row>
    <row r="399" spans="1:14" ht="87" customHeight="1">
      <c r="A399" s="162" t="s">
        <v>290</v>
      </c>
      <c r="C399" s="22" t="s">
        <v>635</v>
      </c>
      <c r="G399" s="120">
        <v>19</v>
      </c>
      <c r="H399" s="121" t="s">
        <v>2</v>
      </c>
      <c r="I399" s="104"/>
      <c r="J399" s="19">
        <f t="shared" si="32"/>
        <v>0</v>
      </c>
      <c r="K399" s="19"/>
      <c r="L399" s="203"/>
    </row>
    <row r="400" spans="1:14" ht="87" customHeight="1">
      <c r="A400" s="162" t="s">
        <v>1360</v>
      </c>
      <c r="C400" s="41" t="s">
        <v>1361</v>
      </c>
      <c r="G400" s="120">
        <v>12.48</v>
      </c>
      <c r="H400" s="121" t="s">
        <v>2</v>
      </c>
      <c r="I400" s="104"/>
      <c r="J400" s="19">
        <f>I400*G400</f>
        <v>0</v>
      </c>
      <c r="K400" s="19"/>
      <c r="L400" s="195"/>
      <c r="M400" s="222" t="s">
        <v>1349</v>
      </c>
    </row>
    <row r="401" spans="1:14" ht="87" customHeight="1">
      <c r="A401" s="162" t="s">
        <v>1264</v>
      </c>
      <c r="C401" s="41" t="s">
        <v>1265</v>
      </c>
      <c r="G401" s="120">
        <v>78.95</v>
      </c>
      <c r="H401" s="121" t="s">
        <v>2</v>
      </c>
      <c r="I401" s="104"/>
      <c r="J401" s="19">
        <f>I401*G401</f>
        <v>0</v>
      </c>
      <c r="K401" s="19"/>
      <c r="L401" s="203"/>
    </row>
    <row r="402" spans="1:14" ht="87" customHeight="1">
      <c r="A402" s="162" t="s">
        <v>467</v>
      </c>
      <c r="C402" s="44" t="s">
        <v>439</v>
      </c>
      <c r="D402" s="3"/>
      <c r="G402" s="120">
        <v>46.89</v>
      </c>
      <c r="H402" s="121" t="s">
        <v>2</v>
      </c>
      <c r="I402" s="104"/>
      <c r="J402" s="19">
        <f t="shared" si="32"/>
        <v>0</v>
      </c>
      <c r="K402" s="19"/>
      <c r="L402" s="203" t="s">
        <v>438</v>
      </c>
    </row>
    <row r="403" spans="1:14" ht="87" customHeight="1">
      <c r="A403" s="162" t="s">
        <v>468</v>
      </c>
      <c r="C403" s="44" t="s">
        <v>469</v>
      </c>
      <c r="D403" s="3"/>
      <c r="G403" s="120">
        <v>39.950000000000003</v>
      </c>
      <c r="H403" s="121" t="s">
        <v>2</v>
      </c>
      <c r="I403" s="104"/>
      <c r="J403" s="19">
        <f t="shared" si="32"/>
        <v>0</v>
      </c>
      <c r="K403" s="19"/>
      <c r="L403" s="203" t="s">
        <v>438</v>
      </c>
    </row>
    <row r="404" spans="1:14" ht="87" customHeight="1">
      <c r="A404" s="162" t="s">
        <v>425</v>
      </c>
      <c r="C404" s="47" t="s">
        <v>634</v>
      </c>
      <c r="G404" s="120">
        <v>41.2</v>
      </c>
      <c r="H404" s="128" t="s">
        <v>6</v>
      </c>
      <c r="I404" s="104"/>
      <c r="J404" s="19">
        <f t="shared" si="32"/>
        <v>0</v>
      </c>
      <c r="K404" s="19"/>
      <c r="L404" s="208" t="s">
        <v>426</v>
      </c>
    </row>
    <row r="405" spans="1:14" ht="87" customHeight="1">
      <c r="A405" s="162" t="s">
        <v>1382</v>
      </c>
      <c r="C405" s="224" t="s">
        <v>1383</v>
      </c>
      <c r="G405" s="120">
        <v>33.950000000000003</v>
      </c>
      <c r="H405" s="121" t="s">
        <v>2</v>
      </c>
      <c r="I405" s="104"/>
      <c r="J405" s="19">
        <f t="shared" si="32"/>
        <v>0</v>
      </c>
      <c r="K405" s="19"/>
      <c r="L405" s="208"/>
    </row>
    <row r="406" spans="1:14" ht="87" customHeight="1">
      <c r="A406" s="162" t="s">
        <v>1381</v>
      </c>
      <c r="C406" s="223" t="s">
        <v>1384</v>
      </c>
      <c r="G406" s="120">
        <v>99.85</v>
      </c>
      <c r="H406" s="121" t="s">
        <v>2</v>
      </c>
      <c r="I406" s="104"/>
      <c r="J406" s="19">
        <f t="shared" si="32"/>
        <v>0</v>
      </c>
      <c r="K406" s="19"/>
      <c r="L406" s="208"/>
    </row>
    <row r="407" spans="1:14" ht="87" customHeight="1">
      <c r="A407" s="162" t="s">
        <v>489</v>
      </c>
      <c r="C407" s="47" t="s">
        <v>490</v>
      </c>
      <c r="G407" s="120">
        <v>5.5</v>
      </c>
      <c r="H407" s="121" t="s">
        <v>2</v>
      </c>
      <c r="I407" s="104"/>
      <c r="J407" s="19">
        <f t="shared" si="32"/>
        <v>0</v>
      </c>
      <c r="K407" s="19"/>
      <c r="L407" s="208" t="s">
        <v>488</v>
      </c>
    </row>
    <row r="408" spans="1:14" ht="87" customHeight="1">
      <c r="A408" s="162" t="s">
        <v>1171</v>
      </c>
      <c r="C408" s="47" t="s">
        <v>1174</v>
      </c>
      <c r="G408" s="120">
        <v>17.5</v>
      </c>
      <c r="H408" s="121" t="s">
        <v>2</v>
      </c>
      <c r="I408" s="104"/>
      <c r="J408" s="19">
        <f t="shared" si="32"/>
        <v>0</v>
      </c>
      <c r="K408" s="19"/>
      <c r="L408" s="201" t="s">
        <v>1172</v>
      </c>
      <c r="M408" s="23" t="s">
        <v>1173</v>
      </c>
    </row>
    <row r="409" spans="1:14" ht="87" customHeight="1">
      <c r="A409" s="162" t="s">
        <v>209</v>
      </c>
      <c r="C409" s="41" t="s">
        <v>660</v>
      </c>
      <c r="G409" s="120">
        <v>19</v>
      </c>
      <c r="H409" s="121" t="s">
        <v>2</v>
      </c>
      <c r="I409" s="104"/>
      <c r="J409" s="19">
        <f t="shared" si="32"/>
        <v>0</v>
      </c>
      <c r="K409" s="19"/>
    </row>
    <row r="410" spans="1:14" s="9" customFormat="1" ht="24" customHeight="1">
      <c r="A410" s="161"/>
      <c r="C410" s="10" t="s">
        <v>69</v>
      </c>
      <c r="D410" s="10"/>
      <c r="G410" s="125"/>
      <c r="H410" s="119"/>
      <c r="I410" s="106"/>
      <c r="J410" s="16"/>
      <c r="K410" s="16"/>
      <c r="L410" s="193"/>
      <c r="M410" s="57"/>
      <c r="N410" s="57"/>
    </row>
    <row r="411" spans="1:14" ht="87" customHeight="1">
      <c r="A411" s="162" t="s">
        <v>990</v>
      </c>
      <c r="C411" s="53" t="s">
        <v>659</v>
      </c>
      <c r="D411" s="2"/>
      <c r="G411" s="120">
        <v>2.2000000000000002</v>
      </c>
      <c r="H411" s="121" t="s">
        <v>2</v>
      </c>
      <c r="I411" s="104"/>
      <c r="J411" s="19">
        <f t="shared" ref="J411:J432" si="34">I411*G411</f>
        <v>0</v>
      </c>
      <c r="K411" s="19"/>
      <c r="L411" s="195" t="s">
        <v>68</v>
      </c>
      <c r="M411" s="23" t="s">
        <v>108</v>
      </c>
    </row>
    <row r="412" spans="1:14" ht="87" customHeight="1">
      <c r="A412" s="162" t="s">
        <v>512</v>
      </c>
      <c r="C412" s="2" t="s">
        <v>658</v>
      </c>
      <c r="D412" s="2"/>
      <c r="G412" s="120">
        <v>3.5</v>
      </c>
      <c r="H412" s="121" t="s">
        <v>2</v>
      </c>
      <c r="I412" s="104"/>
      <c r="J412" s="19">
        <f t="shared" si="34"/>
        <v>0</v>
      </c>
      <c r="K412" s="19"/>
      <c r="L412" s="195" t="s">
        <v>513</v>
      </c>
      <c r="M412" s="23"/>
    </row>
    <row r="413" spans="1:14" ht="87" customHeight="1">
      <c r="A413" s="162" t="s">
        <v>387</v>
      </c>
      <c r="C413" s="12" t="s">
        <v>657</v>
      </c>
      <c r="D413" s="12"/>
      <c r="G413" s="120">
        <v>0.92</v>
      </c>
      <c r="H413" s="121" t="s">
        <v>2</v>
      </c>
      <c r="I413" s="104"/>
      <c r="J413" s="19">
        <f t="shared" si="34"/>
        <v>0</v>
      </c>
      <c r="K413" s="19"/>
      <c r="L413" s="195" t="s">
        <v>94</v>
      </c>
    </row>
    <row r="414" spans="1:14" ht="87" customHeight="1">
      <c r="A414" s="162" t="s">
        <v>388</v>
      </c>
      <c r="C414" s="12" t="s">
        <v>656</v>
      </c>
      <c r="D414" s="12"/>
      <c r="G414" s="120">
        <v>0.75</v>
      </c>
      <c r="H414" s="121" t="s">
        <v>2</v>
      </c>
      <c r="I414" s="104"/>
      <c r="J414" s="19">
        <f t="shared" si="34"/>
        <v>0</v>
      </c>
      <c r="K414" s="19"/>
      <c r="L414" s="195" t="s">
        <v>94</v>
      </c>
    </row>
    <row r="415" spans="1:14" ht="87" customHeight="1">
      <c r="A415" s="162" t="s">
        <v>239</v>
      </c>
      <c r="C415" s="54" t="s">
        <v>640</v>
      </c>
      <c r="D415" s="12"/>
      <c r="G415" s="120">
        <v>5.9</v>
      </c>
      <c r="H415" s="121" t="s">
        <v>2</v>
      </c>
      <c r="I415" s="104"/>
      <c r="J415" s="19">
        <f t="shared" si="34"/>
        <v>0</v>
      </c>
      <c r="K415" s="19"/>
      <c r="L415" s="195" t="s">
        <v>240</v>
      </c>
    </row>
    <row r="416" spans="1:14" ht="87" customHeight="1">
      <c r="A416" s="162" t="s">
        <v>1224</v>
      </c>
      <c r="C416" s="54" t="s">
        <v>1225</v>
      </c>
      <c r="D416" s="12"/>
      <c r="G416" s="120">
        <v>12.99</v>
      </c>
      <c r="H416" s="121" t="s">
        <v>2</v>
      </c>
      <c r="I416" s="104"/>
      <c r="J416" s="19">
        <f>I416*G416</f>
        <v>0</v>
      </c>
      <c r="K416" s="19"/>
      <c r="L416" s="201" t="s">
        <v>1227</v>
      </c>
    </row>
    <row r="417" spans="1:12" ht="87" customHeight="1">
      <c r="A417" s="162" t="s">
        <v>850</v>
      </c>
      <c r="C417" s="54" t="s">
        <v>1226</v>
      </c>
      <c r="D417" s="12"/>
      <c r="G417" s="120">
        <v>9.5</v>
      </c>
      <c r="H417" s="121" t="s">
        <v>2</v>
      </c>
      <c r="I417" s="104"/>
      <c r="J417" s="19">
        <f>I417*G417</f>
        <v>0</v>
      </c>
      <c r="K417" s="19"/>
      <c r="L417" s="195" t="s">
        <v>851</v>
      </c>
    </row>
    <row r="418" spans="1:12" ht="87" customHeight="1">
      <c r="A418" s="162" t="s">
        <v>988</v>
      </c>
      <c r="C418" s="52" t="s">
        <v>655</v>
      </c>
      <c r="D418" s="2"/>
      <c r="G418" s="120">
        <v>0.96</v>
      </c>
      <c r="H418" s="121" t="s">
        <v>2</v>
      </c>
      <c r="I418" s="104"/>
      <c r="J418" s="19">
        <f t="shared" si="34"/>
        <v>0</v>
      </c>
      <c r="K418" s="19"/>
      <c r="L418" s="201" t="s">
        <v>1352</v>
      </c>
    </row>
    <row r="419" spans="1:12" ht="87" customHeight="1">
      <c r="A419" s="162" t="s">
        <v>989</v>
      </c>
      <c r="C419" s="52" t="s">
        <v>654</v>
      </c>
      <c r="D419" s="2"/>
      <c r="G419" s="120">
        <v>0.96</v>
      </c>
      <c r="H419" s="121" t="s">
        <v>2</v>
      </c>
      <c r="I419" s="104"/>
      <c r="J419" s="19">
        <f t="shared" si="34"/>
        <v>0</v>
      </c>
      <c r="K419" s="19"/>
      <c r="L419" s="201" t="s">
        <v>1352</v>
      </c>
    </row>
    <row r="420" spans="1:12" ht="87" customHeight="1">
      <c r="A420" s="162" t="s">
        <v>136</v>
      </c>
      <c r="C420" s="41" t="s">
        <v>653</v>
      </c>
      <c r="D420" s="2"/>
      <c r="G420" s="120">
        <v>2.19</v>
      </c>
      <c r="H420" s="121" t="s">
        <v>2</v>
      </c>
      <c r="I420" s="104"/>
      <c r="J420" s="19">
        <f t="shared" si="34"/>
        <v>0</v>
      </c>
      <c r="K420" s="19"/>
      <c r="L420" s="195" t="s">
        <v>131</v>
      </c>
    </row>
    <row r="421" spans="1:12" ht="87" customHeight="1">
      <c r="A421" s="162" t="s">
        <v>138</v>
      </c>
      <c r="C421" s="41" t="s">
        <v>652</v>
      </c>
      <c r="D421" s="2"/>
      <c r="G421" s="120">
        <v>2.99</v>
      </c>
      <c r="H421" s="121" t="s">
        <v>2</v>
      </c>
      <c r="I421" s="104"/>
      <c r="J421" s="19">
        <f t="shared" si="34"/>
        <v>0</v>
      </c>
      <c r="K421" s="19"/>
      <c r="L421" s="195"/>
    </row>
    <row r="422" spans="1:12" ht="87" customHeight="1">
      <c r="A422" s="162" t="s">
        <v>356</v>
      </c>
      <c r="C422" s="41" t="s">
        <v>651</v>
      </c>
      <c r="G422" s="120">
        <v>0.99</v>
      </c>
      <c r="H422" s="121" t="s">
        <v>2</v>
      </c>
      <c r="I422" s="104"/>
      <c r="J422" s="19">
        <f t="shared" si="34"/>
        <v>0</v>
      </c>
      <c r="K422" s="19"/>
    </row>
    <row r="423" spans="1:12" ht="87" customHeight="1">
      <c r="A423" s="162" t="s">
        <v>986</v>
      </c>
      <c r="C423" s="41" t="s">
        <v>650</v>
      </c>
      <c r="G423" s="120">
        <v>0.92</v>
      </c>
      <c r="H423" s="121" t="s">
        <v>6</v>
      </c>
      <c r="I423" s="104"/>
      <c r="J423" s="19">
        <f t="shared" si="34"/>
        <v>0</v>
      </c>
      <c r="K423" s="19"/>
    </row>
    <row r="424" spans="1:12" ht="87" customHeight="1">
      <c r="A424" s="162" t="s">
        <v>987</v>
      </c>
      <c r="C424" s="41" t="s">
        <v>649</v>
      </c>
      <c r="G424" s="120">
        <v>3.69</v>
      </c>
      <c r="H424" s="121" t="s">
        <v>2</v>
      </c>
      <c r="I424" s="104"/>
      <c r="J424" s="19">
        <f t="shared" si="34"/>
        <v>0</v>
      </c>
      <c r="K424" s="19"/>
    </row>
    <row r="425" spans="1:12" ht="87" customHeight="1">
      <c r="A425" s="162" t="s">
        <v>430</v>
      </c>
      <c r="C425" s="41" t="s">
        <v>648</v>
      </c>
      <c r="G425" s="120">
        <v>1.1000000000000001</v>
      </c>
      <c r="H425" s="121" t="s">
        <v>2</v>
      </c>
      <c r="I425" s="104"/>
      <c r="J425" s="19">
        <f t="shared" si="34"/>
        <v>0</v>
      </c>
      <c r="K425" s="19"/>
    </row>
    <row r="426" spans="1:12" ht="87" customHeight="1">
      <c r="A426" s="162" t="s">
        <v>357</v>
      </c>
      <c r="C426" s="41" t="s">
        <v>647</v>
      </c>
      <c r="G426" s="120">
        <v>1.1000000000000001</v>
      </c>
      <c r="H426" s="121" t="s">
        <v>6</v>
      </c>
      <c r="I426" s="104"/>
      <c r="J426" s="19">
        <f t="shared" si="34"/>
        <v>0</v>
      </c>
      <c r="K426" s="19"/>
    </row>
    <row r="427" spans="1:12" ht="87" customHeight="1">
      <c r="A427" s="162" t="s">
        <v>548</v>
      </c>
      <c r="C427" s="41" t="s">
        <v>646</v>
      </c>
      <c r="G427" s="120">
        <v>1.2</v>
      </c>
      <c r="H427" s="121" t="s">
        <v>2</v>
      </c>
      <c r="I427" s="104"/>
      <c r="J427" s="19">
        <f t="shared" si="34"/>
        <v>0</v>
      </c>
      <c r="K427" s="19"/>
    </row>
    <row r="428" spans="1:12" ht="87" customHeight="1">
      <c r="A428" s="162" t="s">
        <v>984</v>
      </c>
      <c r="C428" s="41" t="s">
        <v>1377</v>
      </c>
      <c r="G428" s="120">
        <v>2.67</v>
      </c>
      <c r="H428" s="121" t="s">
        <v>2</v>
      </c>
      <c r="I428" s="104"/>
      <c r="J428" s="19">
        <f t="shared" si="34"/>
        <v>0</v>
      </c>
      <c r="K428" s="19"/>
    </row>
    <row r="429" spans="1:12" ht="87" customHeight="1">
      <c r="A429" s="162" t="s">
        <v>985</v>
      </c>
      <c r="C429" s="41" t="s">
        <v>645</v>
      </c>
      <c r="G429" s="120">
        <v>3.2</v>
      </c>
      <c r="H429" s="121" t="s">
        <v>2</v>
      </c>
      <c r="I429" s="104"/>
      <c r="J429" s="19">
        <f t="shared" si="34"/>
        <v>0</v>
      </c>
      <c r="K429" s="19"/>
      <c r="L429" s="208"/>
    </row>
    <row r="430" spans="1:12" ht="87" customHeight="1">
      <c r="A430" s="162" t="s">
        <v>520</v>
      </c>
      <c r="C430" s="41" t="s">
        <v>644</v>
      </c>
      <c r="G430" s="120">
        <v>3.75</v>
      </c>
      <c r="H430" s="121" t="s">
        <v>2</v>
      </c>
      <c r="I430" s="104"/>
      <c r="J430" s="19">
        <f t="shared" si="34"/>
        <v>0</v>
      </c>
      <c r="K430" s="19"/>
      <c r="L430" s="208" t="s">
        <v>521</v>
      </c>
    </row>
    <row r="431" spans="1:12" ht="87" customHeight="1">
      <c r="A431" s="162" t="s">
        <v>481</v>
      </c>
      <c r="C431" s="41" t="s">
        <v>643</v>
      </c>
      <c r="G431" s="120">
        <v>5.98</v>
      </c>
      <c r="H431" s="121" t="s">
        <v>2</v>
      </c>
      <c r="I431" s="104"/>
      <c r="J431" s="19">
        <f t="shared" si="34"/>
        <v>0</v>
      </c>
      <c r="K431" s="19"/>
      <c r="L431" s="206" t="s">
        <v>95</v>
      </c>
    </row>
    <row r="432" spans="1:12" ht="87" customHeight="1">
      <c r="A432" s="162" t="s">
        <v>482</v>
      </c>
      <c r="C432" s="41" t="s">
        <v>642</v>
      </c>
      <c r="G432" s="120">
        <v>4.8899999999999997</v>
      </c>
      <c r="H432" s="121" t="s">
        <v>2</v>
      </c>
      <c r="I432" s="104"/>
      <c r="J432" s="19">
        <f t="shared" si="34"/>
        <v>0</v>
      </c>
      <c r="K432" s="19"/>
      <c r="L432" s="208" t="s">
        <v>483</v>
      </c>
    </row>
    <row r="433" spans="1:14" s="9" customFormat="1" ht="24" customHeight="1">
      <c r="A433" s="161"/>
      <c r="C433" s="10" t="s">
        <v>70</v>
      </c>
      <c r="D433" s="10"/>
      <c r="G433" s="125"/>
      <c r="H433" s="119"/>
      <c r="I433" s="106"/>
      <c r="J433" s="16"/>
      <c r="K433" s="16"/>
      <c r="L433" s="193"/>
      <c r="M433" s="57"/>
      <c r="N433" s="57"/>
    </row>
    <row r="434" spans="1:14" ht="87" customHeight="1">
      <c r="A434" s="162" t="s">
        <v>189</v>
      </c>
      <c r="C434" s="22" t="s">
        <v>641</v>
      </c>
      <c r="G434" s="120">
        <v>1.99</v>
      </c>
      <c r="H434" s="121" t="s">
        <v>2</v>
      </c>
      <c r="I434" s="104"/>
      <c r="J434" s="19">
        <f t="shared" ref="J434:J448" si="35">I434*G434</f>
        <v>0</v>
      </c>
      <c r="K434" s="19"/>
    </row>
    <row r="435" spans="1:14" ht="87" customHeight="1">
      <c r="A435" s="162" t="s">
        <v>450</v>
      </c>
      <c r="C435" s="30" t="s">
        <v>448</v>
      </c>
      <c r="G435" s="120">
        <v>2.9</v>
      </c>
      <c r="H435" s="121" t="s">
        <v>2</v>
      </c>
      <c r="I435" s="104"/>
      <c r="J435" s="19">
        <f t="shared" si="35"/>
        <v>0</v>
      </c>
      <c r="K435" s="19"/>
    </row>
    <row r="436" spans="1:14" ht="87" customHeight="1">
      <c r="A436" s="162" t="s">
        <v>449</v>
      </c>
      <c r="C436" s="30" t="s">
        <v>440</v>
      </c>
      <c r="G436" s="120">
        <v>2.75</v>
      </c>
      <c r="H436" s="121" t="s">
        <v>2</v>
      </c>
      <c r="I436" s="104"/>
      <c r="J436" s="19">
        <f t="shared" si="35"/>
        <v>0</v>
      </c>
      <c r="K436" s="19"/>
    </row>
    <row r="437" spans="1:14" ht="87" customHeight="1">
      <c r="A437" s="162" t="s">
        <v>190</v>
      </c>
      <c r="C437" s="1" t="s">
        <v>192</v>
      </c>
      <c r="G437" s="120">
        <v>2.8</v>
      </c>
      <c r="H437" s="121" t="s">
        <v>2</v>
      </c>
      <c r="I437" s="104"/>
      <c r="J437" s="19">
        <f t="shared" si="35"/>
        <v>0</v>
      </c>
      <c r="K437" s="19"/>
      <c r="L437" s="194" t="s">
        <v>191</v>
      </c>
    </row>
    <row r="438" spans="1:14" ht="87" customHeight="1">
      <c r="A438" s="162" t="s">
        <v>608</v>
      </c>
      <c r="C438" s="1" t="s">
        <v>609</v>
      </c>
      <c r="G438" s="120">
        <v>2.4700000000000002</v>
      </c>
      <c r="H438" s="121" t="s">
        <v>2</v>
      </c>
      <c r="I438" s="104"/>
      <c r="J438" s="19">
        <f>I438*G438</f>
        <v>0</v>
      </c>
      <c r="K438" s="19"/>
      <c r="L438" s="194" t="s">
        <v>191</v>
      </c>
    </row>
    <row r="439" spans="1:14" ht="87" customHeight="1">
      <c r="A439" s="162" t="s">
        <v>735</v>
      </c>
      <c r="C439" s="30" t="s">
        <v>736</v>
      </c>
      <c r="G439" s="120">
        <v>4.99</v>
      </c>
      <c r="H439" s="121" t="s">
        <v>2</v>
      </c>
      <c r="I439" s="104"/>
      <c r="J439" s="19">
        <f>I439*G439</f>
        <v>0</v>
      </c>
      <c r="K439" s="19"/>
      <c r="L439" s="218" t="s">
        <v>733</v>
      </c>
      <c r="M439" s="37" t="s">
        <v>734</v>
      </c>
    </row>
    <row r="440" spans="1:14" ht="87" customHeight="1">
      <c r="A440" s="162" t="s">
        <v>509</v>
      </c>
      <c r="C440" s="30" t="s">
        <v>510</v>
      </c>
      <c r="G440" s="120">
        <v>5.5</v>
      </c>
      <c r="H440" s="121" t="s">
        <v>2</v>
      </c>
      <c r="I440" s="104"/>
      <c r="J440" s="19">
        <f t="shared" si="35"/>
        <v>0</v>
      </c>
      <c r="K440" s="19"/>
      <c r="L440" s="195" t="s">
        <v>511</v>
      </c>
    </row>
    <row r="441" spans="1:14" ht="87" customHeight="1">
      <c r="A441" s="162" t="s">
        <v>153</v>
      </c>
      <c r="C441" s="1" t="s">
        <v>104</v>
      </c>
      <c r="G441" s="120">
        <v>3.6</v>
      </c>
      <c r="H441" s="121" t="s">
        <v>2</v>
      </c>
      <c r="I441" s="104"/>
      <c r="J441" s="19">
        <f t="shared" si="35"/>
        <v>0</v>
      </c>
      <c r="K441" s="19"/>
      <c r="L441" s="203" t="s">
        <v>105</v>
      </c>
      <c r="M441" s="23" t="s">
        <v>109</v>
      </c>
    </row>
    <row r="442" spans="1:14" ht="87" customHeight="1">
      <c r="A442" s="162" t="s">
        <v>154</v>
      </c>
      <c r="C442" s="1" t="s">
        <v>155</v>
      </c>
      <c r="G442" s="120">
        <v>1.8</v>
      </c>
      <c r="H442" s="121" t="s">
        <v>2</v>
      </c>
      <c r="I442" s="104"/>
      <c r="J442" s="19">
        <f t="shared" si="35"/>
        <v>0</v>
      </c>
      <c r="K442" s="19"/>
      <c r="L442" s="203"/>
      <c r="M442" s="23"/>
    </row>
    <row r="443" spans="1:14" ht="87" customHeight="1">
      <c r="A443" s="162" t="s">
        <v>156</v>
      </c>
      <c r="C443" s="1" t="s">
        <v>124</v>
      </c>
      <c r="G443" s="120">
        <v>4.75</v>
      </c>
      <c r="H443" s="121" t="s">
        <v>2</v>
      </c>
      <c r="I443" s="104"/>
      <c r="J443" s="19">
        <f t="shared" si="35"/>
        <v>0</v>
      </c>
      <c r="K443" s="19"/>
      <c r="L443" s="203" t="s">
        <v>125</v>
      </c>
    </row>
    <row r="444" spans="1:14" ht="87" customHeight="1">
      <c r="A444" s="162" t="s">
        <v>313</v>
      </c>
      <c r="C444" s="1" t="s">
        <v>314</v>
      </c>
      <c r="G444" s="120">
        <v>17.899999999999999</v>
      </c>
      <c r="H444" s="121" t="s">
        <v>6</v>
      </c>
      <c r="I444" s="104"/>
      <c r="J444" s="19">
        <f t="shared" si="35"/>
        <v>0</v>
      </c>
      <c r="K444" s="19"/>
      <c r="L444" s="203" t="s">
        <v>311</v>
      </c>
    </row>
    <row r="445" spans="1:14" ht="87" customHeight="1">
      <c r="A445" s="162" t="s">
        <v>310</v>
      </c>
      <c r="C445" s="1" t="s">
        <v>312</v>
      </c>
      <c r="G445" s="120">
        <v>16.5</v>
      </c>
      <c r="H445" s="121" t="s">
        <v>2</v>
      </c>
      <c r="I445" s="104"/>
      <c r="J445" s="19">
        <f t="shared" si="35"/>
        <v>0</v>
      </c>
      <c r="K445" s="19"/>
      <c r="L445" s="203" t="s">
        <v>311</v>
      </c>
    </row>
    <row r="446" spans="1:14" ht="87" customHeight="1">
      <c r="A446" s="162" t="s">
        <v>391</v>
      </c>
      <c r="C446" s="39" t="s">
        <v>392</v>
      </c>
      <c r="G446" s="120">
        <v>41.9</v>
      </c>
      <c r="H446" s="121" t="s">
        <v>6</v>
      </c>
      <c r="I446" s="104"/>
      <c r="J446" s="19">
        <f t="shared" si="35"/>
        <v>0</v>
      </c>
      <c r="K446" s="19"/>
      <c r="L446" s="203" t="s">
        <v>393</v>
      </c>
    </row>
    <row r="447" spans="1:14" ht="87" customHeight="1">
      <c r="A447" s="162" t="s">
        <v>323</v>
      </c>
      <c r="C447" s="35" t="s">
        <v>707</v>
      </c>
      <c r="G447" s="120">
        <v>6.99</v>
      </c>
      <c r="H447" s="121" t="s">
        <v>2</v>
      </c>
      <c r="I447" s="104"/>
      <c r="J447" s="19">
        <f t="shared" si="35"/>
        <v>0</v>
      </c>
      <c r="K447" s="19"/>
      <c r="L447" s="203" t="s">
        <v>324</v>
      </c>
    </row>
    <row r="448" spans="1:14" ht="87" customHeight="1">
      <c r="A448" s="162" t="s">
        <v>781</v>
      </c>
      <c r="C448" s="35" t="s">
        <v>782</v>
      </c>
      <c r="G448" s="120">
        <v>4.5</v>
      </c>
      <c r="H448" s="121" t="s">
        <v>2</v>
      </c>
      <c r="I448" s="104"/>
      <c r="J448" s="19">
        <f t="shared" si="35"/>
        <v>0</v>
      </c>
      <c r="K448" s="19"/>
      <c r="L448" s="209" t="s">
        <v>783</v>
      </c>
    </row>
    <row r="449" spans="1:14" ht="45" customHeight="1">
      <c r="G449" s="120"/>
      <c r="H449" s="121"/>
      <c r="I449" s="104"/>
      <c r="J449" s="19"/>
      <c r="K449" s="19"/>
    </row>
    <row r="450" spans="1:14" s="7" customFormat="1" ht="45" customHeight="1">
      <c r="A450" s="160"/>
      <c r="C450" s="8" t="s">
        <v>73</v>
      </c>
      <c r="D450" s="8"/>
      <c r="G450" s="129"/>
      <c r="H450" s="127"/>
      <c r="I450" s="107"/>
      <c r="J450" s="20"/>
      <c r="K450" s="20"/>
      <c r="L450" s="192"/>
      <c r="M450" s="56"/>
      <c r="N450" s="56"/>
    </row>
    <row r="451" spans="1:14" ht="87" customHeight="1">
      <c r="A451" s="162" t="s">
        <v>586</v>
      </c>
      <c r="C451" s="1" t="s">
        <v>587</v>
      </c>
      <c r="G451" s="120">
        <v>17.850000000000001</v>
      </c>
      <c r="H451" s="121" t="s">
        <v>6</v>
      </c>
      <c r="I451" s="104"/>
      <c r="J451" s="19">
        <f t="shared" ref="J451:J461" si="36">I451*G451</f>
        <v>0</v>
      </c>
      <c r="K451" s="19"/>
    </row>
    <row r="452" spans="1:14" ht="87" customHeight="1">
      <c r="A452" s="162" t="s">
        <v>588</v>
      </c>
      <c r="C452" s="1" t="s">
        <v>589</v>
      </c>
      <c r="G452" s="120">
        <v>22.5</v>
      </c>
      <c r="H452" s="121" t="s">
        <v>2</v>
      </c>
      <c r="I452" s="104"/>
      <c r="J452" s="19">
        <f t="shared" si="36"/>
        <v>0</v>
      </c>
      <c r="K452" s="19"/>
      <c r="L452" s="208" t="s">
        <v>590</v>
      </c>
    </row>
    <row r="453" spans="1:14" ht="87" customHeight="1">
      <c r="A453" s="162" t="s">
        <v>306</v>
      </c>
      <c r="C453" s="22" t="s">
        <v>1353</v>
      </c>
      <c r="G453" s="120">
        <v>14.95</v>
      </c>
      <c r="H453" s="121" t="s">
        <v>2</v>
      </c>
      <c r="I453" s="104"/>
      <c r="J453" s="19">
        <f t="shared" si="36"/>
        <v>0</v>
      </c>
      <c r="K453" s="19"/>
    </row>
    <row r="454" spans="1:14" ht="87" customHeight="1">
      <c r="A454" s="151" t="s">
        <v>1024</v>
      </c>
      <c r="C454" s="22" t="s">
        <v>1354</v>
      </c>
      <c r="G454" s="120">
        <v>17.97</v>
      </c>
      <c r="H454" s="121" t="s">
        <v>6</v>
      </c>
      <c r="I454" s="104"/>
      <c r="J454" s="19">
        <f>I454*G454</f>
        <v>0</v>
      </c>
      <c r="K454" s="19"/>
    </row>
    <row r="455" spans="1:14" ht="87" customHeight="1">
      <c r="A455" s="151" t="s">
        <v>1048</v>
      </c>
      <c r="C455" s="1" t="s">
        <v>1049</v>
      </c>
      <c r="G455" s="120">
        <v>3.95</v>
      </c>
      <c r="H455" s="121" t="s">
        <v>2</v>
      </c>
      <c r="I455" s="104"/>
      <c r="J455" s="19">
        <f t="shared" si="36"/>
        <v>0</v>
      </c>
      <c r="K455" s="19"/>
      <c r="L455" s="194" t="s">
        <v>235</v>
      </c>
    </row>
    <row r="456" spans="1:14" ht="87" customHeight="1">
      <c r="A456" s="151" t="s">
        <v>1050</v>
      </c>
      <c r="C456" s="1" t="s">
        <v>612</v>
      </c>
      <c r="G456" s="120">
        <v>3.95</v>
      </c>
      <c r="H456" s="121" t="s">
        <v>2</v>
      </c>
      <c r="I456" s="104"/>
      <c r="J456" s="19">
        <f>I456*G456</f>
        <v>0</v>
      </c>
      <c r="K456" s="19"/>
      <c r="L456" s="194" t="s">
        <v>786</v>
      </c>
    </row>
    <row r="457" spans="1:14" ht="87" customHeight="1">
      <c r="A457" s="151" t="s">
        <v>1051</v>
      </c>
      <c r="C457" s="1" t="s">
        <v>1052</v>
      </c>
      <c r="G457" s="120">
        <v>3.95</v>
      </c>
      <c r="H457" s="121" t="s">
        <v>2</v>
      </c>
      <c r="I457" s="104"/>
      <c r="J457" s="19">
        <f>I457*G457</f>
        <v>0</v>
      </c>
      <c r="K457" s="19"/>
    </row>
    <row r="458" spans="1:14" ht="87" customHeight="1">
      <c r="A458" s="151" t="s">
        <v>1053</v>
      </c>
      <c r="C458" s="1" t="s">
        <v>785</v>
      </c>
      <c r="G458" s="120">
        <v>3.95</v>
      </c>
      <c r="H458" s="121" t="s">
        <v>2</v>
      </c>
      <c r="I458" s="104"/>
      <c r="J458" s="19">
        <f>I458*G458</f>
        <v>0</v>
      </c>
      <c r="K458" s="19"/>
    </row>
    <row r="459" spans="1:14" ht="87" customHeight="1">
      <c r="A459" s="162" t="s">
        <v>307</v>
      </c>
      <c r="C459" s="14" t="s">
        <v>308</v>
      </c>
      <c r="G459" s="120">
        <v>5</v>
      </c>
      <c r="H459" s="121" t="s">
        <v>2</v>
      </c>
      <c r="I459" s="104"/>
      <c r="J459" s="19">
        <f t="shared" si="36"/>
        <v>0</v>
      </c>
      <c r="K459" s="19"/>
      <c r="L459" s="194" t="s">
        <v>309</v>
      </c>
    </row>
    <row r="460" spans="1:14" ht="87" customHeight="1">
      <c r="A460" s="162" t="s">
        <v>157</v>
      </c>
      <c r="C460" s="1" t="s">
        <v>183</v>
      </c>
      <c r="G460" s="120">
        <v>7</v>
      </c>
      <c r="H460" s="121" t="s">
        <v>2</v>
      </c>
      <c r="I460" s="104"/>
      <c r="J460" s="19">
        <f t="shared" si="36"/>
        <v>0</v>
      </c>
      <c r="K460" s="19"/>
      <c r="L460" s="195" t="s">
        <v>158</v>
      </c>
    </row>
    <row r="461" spans="1:14" ht="87" customHeight="1">
      <c r="A461" s="162" t="s">
        <v>164</v>
      </c>
      <c r="C461" s="1" t="s">
        <v>182</v>
      </c>
      <c r="G461" s="120">
        <v>1.75</v>
      </c>
      <c r="H461" s="121" t="s">
        <v>2</v>
      </c>
      <c r="I461" s="104"/>
      <c r="J461" s="19">
        <f t="shared" si="36"/>
        <v>0</v>
      </c>
      <c r="K461" s="19"/>
      <c r="L461" s="195"/>
    </row>
    <row r="462" spans="1:14" ht="45" customHeight="1">
      <c r="G462" s="120"/>
      <c r="H462" s="121"/>
      <c r="I462" s="104"/>
      <c r="J462" s="19"/>
      <c r="K462" s="19"/>
    </row>
    <row r="463" spans="1:14" s="7" customFormat="1" ht="45" customHeight="1">
      <c r="A463" s="160"/>
      <c r="C463" s="8" t="s">
        <v>71</v>
      </c>
      <c r="D463" s="8"/>
      <c r="G463" s="129"/>
      <c r="H463" s="127"/>
      <c r="I463" s="107"/>
      <c r="J463" s="20"/>
      <c r="K463" s="20"/>
      <c r="L463" s="192"/>
      <c r="M463" s="56"/>
      <c r="N463" s="56"/>
    </row>
    <row r="464" spans="1:14" s="9" customFormat="1" ht="24" customHeight="1">
      <c r="A464" s="161"/>
      <c r="C464" s="10" t="s">
        <v>72</v>
      </c>
      <c r="D464" s="10"/>
      <c r="G464" s="125"/>
      <c r="H464" s="119"/>
      <c r="I464" s="106"/>
      <c r="J464" s="16"/>
      <c r="K464" s="16"/>
      <c r="L464" s="193"/>
      <c r="M464" s="57"/>
      <c r="N464" s="57"/>
    </row>
    <row r="465" spans="1:12" ht="87" customHeight="1">
      <c r="A465" s="151" t="s">
        <v>1451</v>
      </c>
      <c r="C465" s="22" t="s">
        <v>1452</v>
      </c>
      <c r="G465" s="120">
        <v>82</v>
      </c>
      <c r="H465" s="121" t="s">
        <v>6</v>
      </c>
      <c r="I465" s="104"/>
      <c r="J465" s="19">
        <f t="shared" ref="J465:J497" si="37">I465*G465</f>
        <v>0</v>
      </c>
      <c r="K465" s="19"/>
      <c r="L465" s="197"/>
    </row>
    <row r="466" spans="1:12" ht="87" customHeight="1">
      <c r="A466" s="151" t="s">
        <v>1056</v>
      </c>
      <c r="C466" s="22" t="s">
        <v>1057</v>
      </c>
      <c r="G466" s="120">
        <v>6.99</v>
      </c>
      <c r="H466" s="121" t="s">
        <v>6</v>
      </c>
      <c r="I466" s="104"/>
      <c r="J466" s="19">
        <f t="shared" ref="J466" si="38">I466*G466</f>
        <v>0</v>
      </c>
      <c r="K466" s="19"/>
      <c r="L466" s="197"/>
    </row>
    <row r="467" spans="1:12" ht="87" customHeight="1">
      <c r="A467" s="151" t="s">
        <v>1058</v>
      </c>
      <c r="C467" s="22" t="s">
        <v>1059</v>
      </c>
      <c r="G467" s="120">
        <v>7.7</v>
      </c>
      <c r="H467" s="121" t="s">
        <v>6</v>
      </c>
      <c r="I467" s="104"/>
      <c r="J467" s="19">
        <f>I467*G467</f>
        <v>0</v>
      </c>
      <c r="K467" s="19"/>
      <c r="L467" s="197"/>
    </row>
    <row r="468" spans="1:12" ht="87" customHeight="1">
      <c r="A468" s="151" t="s">
        <v>1060</v>
      </c>
      <c r="C468" s="22" t="s">
        <v>1061</v>
      </c>
      <c r="G468" s="120">
        <v>15.5</v>
      </c>
      <c r="H468" s="121" t="s">
        <v>6</v>
      </c>
      <c r="I468" s="104"/>
      <c r="J468" s="19">
        <f>I468*G468</f>
        <v>0</v>
      </c>
      <c r="K468" s="19"/>
      <c r="L468" s="197"/>
    </row>
    <row r="469" spans="1:12" ht="87" customHeight="1">
      <c r="A469" s="151" t="s">
        <v>1062</v>
      </c>
      <c r="C469" s="1" t="s">
        <v>402</v>
      </c>
      <c r="G469" s="120">
        <v>8.99</v>
      </c>
      <c r="H469" s="128" t="s">
        <v>6</v>
      </c>
      <c r="I469" s="104"/>
      <c r="J469" s="19">
        <f>I469*G469</f>
        <v>0</v>
      </c>
      <c r="K469" s="19"/>
      <c r="L469" s="197"/>
    </row>
    <row r="470" spans="1:12" ht="87" customHeight="1">
      <c r="A470" s="162" t="s">
        <v>268</v>
      </c>
      <c r="C470" s="41" t="s">
        <v>403</v>
      </c>
      <c r="G470" s="120">
        <v>6.55</v>
      </c>
      <c r="H470" s="121" t="s">
        <v>2</v>
      </c>
      <c r="I470" s="104"/>
      <c r="J470" s="19">
        <f t="shared" si="37"/>
        <v>0</v>
      </c>
      <c r="K470" s="19"/>
      <c r="L470" s="197"/>
    </row>
    <row r="471" spans="1:12" ht="87" customHeight="1">
      <c r="A471" s="162" t="s">
        <v>1407</v>
      </c>
      <c r="C471" s="41" t="s">
        <v>1408</v>
      </c>
      <c r="G471" s="120">
        <v>3.05</v>
      </c>
      <c r="H471" s="121" t="s">
        <v>2</v>
      </c>
      <c r="I471" s="104"/>
      <c r="J471" s="19">
        <f t="shared" si="37"/>
        <v>0</v>
      </c>
      <c r="K471" s="19"/>
      <c r="L471" s="197"/>
    </row>
    <row r="472" spans="1:12" ht="87" customHeight="1">
      <c r="A472" s="162" t="s">
        <v>1409</v>
      </c>
      <c r="C472" s="41" t="s">
        <v>1410</v>
      </c>
      <c r="G472" s="120">
        <v>2.9</v>
      </c>
      <c r="H472" s="121" t="s">
        <v>2</v>
      </c>
      <c r="I472" s="104"/>
      <c r="J472" s="19">
        <f t="shared" si="37"/>
        <v>0</v>
      </c>
      <c r="K472" s="19"/>
      <c r="L472" s="197"/>
    </row>
    <row r="473" spans="1:12" ht="87" customHeight="1">
      <c r="A473" s="162" t="s">
        <v>732</v>
      </c>
      <c r="C473" s="41" t="s">
        <v>752</v>
      </c>
      <c r="G473" s="120">
        <v>4.99</v>
      </c>
      <c r="H473" s="128" t="s">
        <v>6</v>
      </c>
      <c r="I473" s="104"/>
      <c r="J473" s="19">
        <f t="shared" si="37"/>
        <v>0</v>
      </c>
      <c r="K473" s="19"/>
      <c r="L473" s="197"/>
    </row>
    <row r="474" spans="1:12" ht="87" customHeight="1">
      <c r="A474" s="162" t="s">
        <v>750</v>
      </c>
      <c r="C474" s="41" t="s">
        <v>751</v>
      </c>
      <c r="G474" s="120">
        <v>6.95</v>
      </c>
      <c r="H474" s="121" t="s">
        <v>2</v>
      </c>
      <c r="I474" s="104"/>
      <c r="J474" s="19">
        <f>I474*G474</f>
        <v>0</v>
      </c>
      <c r="K474" s="19"/>
      <c r="L474" s="197"/>
    </row>
    <row r="475" spans="1:12" ht="87" customHeight="1">
      <c r="A475" s="162" t="s">
        <v>1427</v>
      </c>
      <c r="C475" s="41" t="s">
        <v>1428</v>
      </c>
      <c r="G475" s="120">
        <v>1.3</v>
      </c>
      <c r="H475" s="121" t="s">
        <v>2</v>
      </c>
      <c r="I475" s="104"/>
      <c r="J475" s="19">
        <f t="shared" si="37"/>
        <v>0</v>
      </c>
      <c r="K475" s="19"/>
    </row>
    <row r="476" spans="1:12" ht="87" customHeight="1">
      <c r="A476" s="162" t="s">
        <v>1429</v>
      </c>
      <c r="C476" s="41" t="s">
        <v>404</v>
      </c>
      <c r="G476" s="120">
        <v>1.3</v>
      </c>
      <c r="H476" s="128" t="s">
        <v>6</v>
      </c>
      <c r="I476" s="104"/>
      <c r="J476" s="19">
        <f t="shared" si="37"/>
        <v>0</v>
      </c>
      <c r="K476" s="19"/>
    </row>
    <row r="477" spans="1:12" ht="87" customHeight="1">
      <c r="A477" s="162" t="s">
        <v>1430</v>
      </c>
      <c r="C477" s="41" t="s">
        <v>405</v>
      </c>
      <c r="G477" s="120">
        <v>1.3</v>
      </c>
      <c r="H477" s="121" t="s">
        <v>2</v>
      </c>
      <c r="I477" s="104"/>
      <c r="J477" s="19">
        <f t="shared" si="37"/>
        <v>0</v>
      </c>
      <c r="K477" s="19"/>
    </row>
    <row r="478" spans="1:12" ht="87" customHeight="1">
      <c r="A478" s="162" t="s">
        <v>1431</v>
      </c>
      <c r="C478" s="41" t="s">
        <v>406</v>
      </c>
      <c r="G478" s="120">
        <v>1.3</v>
      </c>
      <c r="H478" s="121" t="s">
        <v>2</v>
      </c>
      <c r="I478" s="104"/>
      <c r="J478" s="19">
        <f t="shared" si="37"/>
        <v>0</v>
      </c>
      <c r="K478" s="19"/>
    </row>
    <row r="479" spans="1:12" ht="87" customHeight="1">
      <c r="A479" s="162" t="s">
        <v>148</v>
      </c>
      <c r="C479" s="41" t="s">
        <v>407</v>
      </c>
      <c r="G479" s="120">
        <v>0.49</v>
      </c>
      <c r="H479" s="121" t="s">
        <v>2</v>
      </c>
      <c r="I479" s="104"/>
      <c r="J479" s="19">
        <f t="shared" si="37"/>
        <v>0</v>
      </c>
      <c r="K479" s="19"/>
    </row>
    <row r="480" spans="1:12" ht="87" customHeight="1">
      <c r="A480" s="162" t="s">
        <v>149</v>
      </c>
      <c r="C480" s="41" t="s">
        <v>408</v>
      </c>
      <c r="G480" s="120">
        <v>0.49</v>
      </c>
      <c r="H480" s="121" t="s">
        <v>2</v>
      </c>
      <c r="I480" s="104"/>
      <c r="J480" s="19">
        <f t="shared" si="37"/>
        <v>0</v>
      </c>
      <c r="K480" s="19"/>
    </row>
    <row r="481" spans="1:12" ht="87" customHeight="1">
      <c r="A481" s="162" t="s">
        <v>150</v>
      </c>
      <c r="C481" s="41" t="s">
        <v>409</v>
      </c>
      <c r="G481" s="120">
        <v>0.49</v>
      </c>
      <c r="H481" s="121" t="s">
        <v>2</v>
      </c>
      <c r="I481" s="104"/>
      <c r="J481" s="19">
        <f t="shared" si="37"/>
        <v>0</v>
      </c>
      <c r="K481" s="19"/>
    </row>
    <row r="482" spans="1:12" ht="87" customHeight="1">
      <c r="A482" s="162" t="s">
        <v>151</v>
      </c>
      <c r="C482" s="41" t="s">
        <v>1552</v>
      </c>
      <c r="G482" s="120">
        <v>0.59</v>
      </c>
      <c r="H482" s="121" t="s">
        <v>2</v>
      </c>
      <c r="I482" s="104"/>
      <c r="J482" s="19">
        <f t="shared" si="37"/>
        <v>0</v>
      </c>
      <c r="K482" s="19"/>
    </row>
    <row r="483" spans="1:12" ht="87" customHeight="1">
      <c r="A483" s="162" t="s">
        <v>152</v>
      </c>
      <c r="C483" s="41" t="s">
        <v>410</v>
      </c>
      <c r="G483" s="120">
        <v>0.49</v>
      </c>
      <c r="H483" s="121" t="s">
        <v>2</v>
      </c>
      <c r="I483" s="104"/>
      <c r="J483" s="19">
        <f t="shared" si="37"/>
        <v>0</v>
      </c>
      <c r="K483" s="19"/>
    </row>
    <row r="484" spans="1:12" ht="87" customHeight="1">
      <c r="A484" s="151" t="s">
        <v>910</v>
      </c>
      <c r="C484" s="41" t="s">
        <v>1067</v>
      </c>
      <c r="G484" s="120">
        <v>19.7</v>
      </c>
      <c r="H484" s="121" t="s">
        <v>2</v>
      </c>
      <c r="I484" s="104"/>
      <c r="J484" s="19">
        <f>I484*G484</f>
        <v>0</v>
      </c>
      <c r="K484" s="19"/>
    </row>
    <row r="485" spans="1:12" ht="87" customHeight="1">
      <c r="A485" s="162" t="s">
        <v>286</v>
      </c>
      <c r="C485" s="41" t="s">
        <v>411</v>
      </c>
      <c r="G485" s="120">
        <v>26.8</v>
      </c>
      <c r="H485" s="121" t="s">
        <v>2</v>
      </c>
      <c r="I485" s="104"/>
      <c r="J485" s="19">
        <f t="shared" si="37"/>
        <v>0</v>
      </c>
      <c r="K485" s="19"/>
    </row>
    <row r="486" spans="1:12" ht="87" customHeight="1">
      <c r="A486" s="151" t="s">
        <v>624</v>
      </c>
      <c r="C486" s="41" t="s">
        <v>1449</v>
      </c>
      <c r="G486" s="120">
        <v>2.39</v>
      </c>
      <c r="H486" s="121" t="s">
        <v>2</v>
      </c>
      <c r="I486" s="104"/>
      <c r="J486" s="19">
        <f t="shared" si="37"/>
        <v>0</v>
      </c>
      <c r="K486" s="19"/>
    </row>
    <row r="487" spans="1:12" ht="87" customHeight="1">
      <c r="A487" s="151" t="s">
        <v>909</v>
      </c>
      <c r="C487" s="41" t="s">
        <v>1450</v>
      </c>
      <c r="G487" s="120">
        <v>2.39</v>
      </c>
      <c r="H487" s="121" t="s">
        <v>2</v>
      </c>
      <c r="I487" s="104"/>
      <c r="J487" s="19">
        <f>I487*G487</f>
        <v>0</v>
      </c>
      <c r="K487" s="19"/>
    </row>
    <row r="488" spans="1:12" ht="87" customHeight="1">
      <c r="A488" s="151" t="s">
        <v>828</v>
      </c>
      <c r="C488" s="42" t="s">
        <v>1221</v>
      </c>
      <c r="G488" s="120">
        <v>3.4</v>
      </c>
      <c r="H488" s="121" t="s">
        <v>2</v>
      </c>
      <c r="I488" s="104"/>
      <c r="J488" s="19">
        <f t="shared" si="37"/>
        <v>0</v>
      </c>
      <c r="K488" s="19"/>
    </row>
    <row r="489" spans="1:12" ht="87" customHeight="1">
      <c r="A489" s="151" t="s">
        <v>1137</v>
      </c>
      <c r="C489" s="42" t="s">
        <v>1138</v>
      </c>
      <c r="G489" s="120">
        <v>9.9499999999999993</v>
      </c>
      <c r="H489" s="121" t="s">
        <v>2</v>
      </c>
      <c r="I489" s="104"/>
      <c r="J489" s="19">
        <f>I489*G489</f>
        <v>0</v>
      </c>
      <c r="K489" s="19"/>
    </row>
    <row r="490" spans="1:12" ht="87" customHeight="1">
      <c r="A490" s="151" t="s">
        <v>1026</v>
      </c>
      <c r="C490" s="41" t="s">
        <v>1027</v>
      </c>
      <c r="G490" s="120">
        <v>1.85</v>
      </c>
      <c r="H490" s="121" t="s">
        <v>2</v>
      </c>
      <c r="I490" s="104"/>
      <c r="J490" s="19">
        <f>I490*G490</f>
        <v>0</v>
      </c>
      <c r="K490" s="19"/>
    </row>
    <row r="491" spans="1:12" ht="87" customHeight="1">
      <c r="A491" s="151" t="s">
        <v>1130</v>
      </c>
      <c r="C491" s="41" t="s">
        <v>1133</v>
      </c>
      <c r="G491" s="120">
        <v>1.55</v>
      </c>
      <c r="H491" s="121" t="s">
        <v>2</v>
      </c>
      <c r="I491" s="104"/>
      <c r="J491" s="19">
        <f>I491*G491</f>
        <v>0</v>
      </c>
      <c r="K491" s="19"/>
      <c r="L491" s="201" t="s">
        <v>1132</v>
      </c>
    </row>
    <row r="492" spans="1:12" ht="87" customHeight="1">
      <c r="A492" s="151" t="s">
        <v>1131</v>
      </c>
      <c r="C492" s="41" t="s">
        <v>1134</v>
      </c>
      <c r="G492" s="120">
        <v>1.69</v>
      </c>
      <c r="H492" s="121" t="s">
        <v>2</v>
      </c>
      <c r="I492" s="104"/>
      <c r="J492" s="19">
        <f>I492*G492</f>
        <v>0</v>
      </c>
      <c r="K492" s="19"/>
      <c r="L492" s="201" t="s">
        <v>1132</v>
      </c>
    </row>
    <row r="493" spans="1:12" ht="87" customHeight="1">
      <c r="A493" s="151" t="s">
        <v>423</v>
      </c>
      <c r="C493" s="41" t="s">
        <v>1028</v>
      </c>
      <c r="G493" s="120">
        <v>0.59</v>
      </c>
      <c r="H493" s="121" t="s">
        <v>2</v>
      </c>
      <c r="I493" s="104"/>
      <c r="J493" s="19">
        <f t="shared" si="37"/>
        <v>0</v>
      </c>
      <c r="K493" s="19"/>
    </row>
    <row r="494" spans="1:12" ht="87" customHeight="1">
      <c r="A494" s="151" t="s">
        <v>424</v>
      </c>
      <c r="C494" s="41" t="s">
        <v>1029</v>
      </c>
      <c r="G494" s="120">
        <v>0.59</v>
      </c>
      <c r="H494" s="121" t="s">
        <v>2</v>
      </c>
      <c r="I494" s="104"/>
      <c r="J494" s="19">
        <f t="shared" si="37"/>
        <v>0</v>
      </c>
      <c r="K494" s="19"/>
    </row>
    <row r="495" spans="1:12" ht="87" customHeight="1">
      <c r="A495" s="162" t="s">
        <v>772</v>
      </c>
      <c r="C495" s="41" t="s">
        <v>773</v>
      </c>
      <c r="G495" s="120">
        <v>0.47</v>
      </c>
      <c r="H495" s="121" t="s">
        <v>2</v>
      </c>
      <c r="I495" s="104"/>
      <c r="J495" s="19">
        <f>I495*G495</f>
        <v>0</v>
      </c>
      <c r="K495" s="19"/>
    </row>
    <row r="496" spans="1:12" ht="87" customHeight="1">
      <c r="C496" s="41" t="s">
        <v>412</v>
      </c>
      <c r="G496" s="120">
        <v>0.68</v>
      </c>
      <c r="H496" s="121" t="s">
        <v>2</v>
      </c>
      <c r="I496" s="104"/>
      <c r="J496" s="19">
        <f t="shared" si="37"/>
        <v>0</v>
      </c>
      <c r="K496" s="19"/>
    </row>
    <row r="497" spans="1:14" ht="87" customHeight="1">
      <c r="A497" s="162" t="s">
        <v>287</v>
      </c>
      <c r="C497" s="41" t="s">
        <v>417</v>
      </c>
      <c r="G497" s="120">
        <v>35.5</v>
      </c>
      <c r="H497" s="121" t="s">
        <v>2</v>
      </c>
      <c r="I497" s="104"/>
      <c r="J497" s="19">
        <f t="shared" si="37"/>
        <v>0</v>
      </c>
      <c r="K497" s="19"/>
    </row>
    <row r="498" spans="1:14" ht="23.25" customHeight="1">
      <c r="C498" s="41"/>
      <c r="G498" s="120"/>
      <c r="H498" s="121"/>
      <c r="I498" s="104"/>
      <c r="J498" s="19"/>
      <c r="K498" s="19"/>
    </row>
    <row r="499" spans="1:14" s="9" customFormat="1" ht="24" customHeight="1">
      <c r="A499" s="152"/>
      <c r="C499" s="10" t="s">
        <v>1439</v>
      </c>
      <c r="D499" s="10"/>
      <c r="G499" s="125"/>
      <c r="H499" s="119"/>
      <c r="I499" s="106"/>
      <c r="J499" s="16"/>
      <c r="K499" s="16"/>
      <c r="L499" s="193"/>
      <c r="M499" s="57"/>
      <c r="N499" s="57"/>
    </row>
    <row r="500" spans="1:14" ht="87" customHeight="1">
      <c r="A500" s="151" t="s">
        <v>923</v>
      </c>
      <c r="C500" s="41" t="s">
        <v>924</v>
      </c>
      <c r="G500" s="120">
        <v>25.5</v>
      </c>
      <c r="H500" s="121" t="s">
        <v>2</v>
      </c>
      <c r="I500" s="104"/>
      <c r="J500" s="19">
        <f t="shared" ref="J500:J514" si="39">I500*G500</f>
        <v>0</v>
      </c>
      <c r="K500" s="19"/>
    </row>
    <row r="501" spans="1:14" ht="87" customHeight="1">
      <c r="A501" s="151" t="s">
        <v>925</v>
      </c>
      <c r="C501" s="41" t="s">
        <v>926</v>
      </c>
      <c r="G501" s="120">
        <v>29.95</v>
      </c>
      <c r="H501" s="121" t="s">
        <v>2</v>
      </c>
      <c r="I501" s="104"/>
      <c r="J501" s="19">
        <f t="shared" si="39"/>
        <v>0</v>
      </c>
      <c r="K501" s="19"/>
    </row>
    <row r="502" spans="1:14" ht="87" customHeight="1">
      <c r="A502" s="151" t="s">
        <v>927</v>
      </c>
      <c r="C502" s="41" t="s">
        <v>928</v>
      </c>
      <c r="G502" s="120">
        <v>29.4</v>
      </c>
      <c r="H502" s="121" t="s">
        <v>2</v>
      </c>
      <c r="I502" s="104"/>
      <c r="J502" s="19">
        <f t="shared" si="39"/>
        <v>0</v>
      </c>
      <c r="K502" s="19"/>
    </row>
    <row r="503" spans="1:14" ht="87" customHeight="1">
      <c r="A503" s="151" t="s">
        <v>1260</v>
      </c>
      <c r="C503" s="41" t="s">
        <v>1261</v>
      </c>
      <c r="G503" s="120">
        <v>17.95</v>
      </c>
      <c r="H503" s="121" t="s">
        <v>2</v>
      </c>
      <c r="I503" s="104"/>
      <c r="J503" s="19">
        <f>I503*G503</f>
        <v>0</v>
      </c>
      <c r="K503" s="19"/>
    </row>
    <row r="504" spans="1:14" ht="87" customHeight="1">
      <c r="A504" s="151" t="s">
        <v>1262</v>
      </c>
      <c r="C504" s="41" t="s">
        <v>1517</v>
      </c>
      <c r="G504" s="120">
        <v>17.95</v>
      </c>
      <c r="H504" s="121" t="s">
        <v>2</v>
      </c>
      <c r="I504" s="104"/>
      <c r="J504" s="19">
        <f>I504*G504</f>
        <v>0</v>
      </c>
      <c r="K504" s="19"/>
    </row>
    <row r="505" spans="1:14" ht="87" customHeight="1">
      <c r="A505" s="151" t="s">
        <v>929</v>
      </c>
      <c r="C505" s="41" t="s">
        <v>930</v>
      </c>
      <c r="G505" s="120">
        <v>32.5</v>
      </c>
      <c r="H505" s="121" t="s">
        <v>2</v>
      </c>
      <c r="I505" s="104"/>
      <c r="J505" s="19">
        <f t="shared" si="39"/>
        <v>0</v>
      </c>
      <c r="K505" s="19"/>
    </row>
    <row r="506" spans="1:14" ht="87" customHeight="1">
      <c r="A506" s="151" t="s">
        <v>1113</v>
      </c>
      <c r="C506" s="41" t="s">
        <v>1114</v>
      </c>
      <c r="G506" s="120">
        <v>23.75</v>
      </c>
      <c r="H506" s="121" t="s">
        <v>2</v>
      </c>
      <c r="I506" s="104"/>
      <c r="J506" s="19">
        <f>I506*G506</f>
        <v>0</v>
      </c>
      <c r="K506" s="19"/>
    </row>
    <row r="507" spans="1:14" ht="87" customHeight="1">
      <c r="A507" s="151" t="s">
        <v>1115</v>
      </c>
      <c r="C507" s="41" t="s">
        <v>1116</v>
      </c>
      <c r="G507" s="120">
        <v>23.75</v>
      </c>
      <c r="H507" s="121" t="s">
        <v>2</v>
      </c>
      <c r="I507" s="104"/>
      <c r="J507" s="19">
        <f>I507*G507</f>
        <v>0</v>
      </c>
      <c r="K507" s="19"/>
    </row>
    <row r="508" spans="1:14" ht="87" customHeight="1">
      <c r="A508" s="151" t="s">
        <v>931</v>
      </c>
      <c r="C508" s="41" t="s">
        <v>932</v>
      </c>
      <c r="G508" s="120">
        <v>38</v>
      </c>
      <c r="H508" s="121" t="s">
        <v>6</v>
      </c>
      <c r="I508" s="104"/>
      <c r="J508" s="19">
        <f t="shared" si="39"/>
        <v>0</v>
      </c>
      <c r="K508" s="19"/>
    </row>
    <row r="509" spans="1:14" ht="87" customHeight="1">
      <c r="A509" s="151" t="s">
        <v>933</v>
      </c>
      <c r="C509" s="41" t="s">
        <v>934</v>
      </c>
      <c r="G509" s="120">
        <v>39.799999999999997</v>
      </c>
      <c r="H509" s="121" t="s">
        <v>6</v>
      </c>
      <c r="I509" s="104"/>
      <c r="J509" s="19">
        <f t="shared" si="39"/>
        <v>0</v>
      </c>
      <c r="K509" s="19"/>
    </row>
    <row r="510" spans="1:14" ht="87" customHeight="1">
      <c r="A510" s="151" t="s">
        <v>935</v>
      </c>
      <c r="C510" s="41" t="s">
        <v>936</v>
      </c>
      <c r="G510" s="120">
        <v>54.5</v>
      </c>
      <c r="H510" s="121" t="s">
        <v>6</v>
      </c>
      <c r="I510" s="104"/>
      <c r="J510" s="19">
        <f t="shared" si="39"/>
        <v>0</v>
      </c>
      <c r="K510" s="19"/>
    </row>
    <row r="511" spans="1:14" ht="87" customHeight="1">
      <c r="A511" s="151" t="s">
        <v>937</v>
      </c>
      <c r="C511" s="41" t="s">
        <v>938</v>
      </c>
      <c r="G511" s="120">
        <v>67.55</v>
      </c>
      <c r="H511" s="121" t="s">
        <v>2</v>
      </c>
      <c r="I511" s="104"/>
      <c r="J511" s="19">
        <f t="shared" si="39"/>
        <v>0</v>
      </c>
      <c r="K511" s="19"/>
    </row>
    <row r="512" spans="1:14" ht="87" customHeight="1">
      <c r="A512" s="151" t="s">
        <v>1256</v>
      </c>
      <c r="C512" s="41" t="s">
        <v>1257</v>
      </c>
      <c r="G512" s="120">
        <v>72.97</v>
      </c>
      <c r="H512" s="121" t="s">
        <v>2</v>
      </c>
      <c r="I512" s="104"/>
      <c r="J512" s="19">
        <f>I512*G512</f>
        <v>0</v>
      </c>
      <c r="K512" s="19"/>
    </row>
    <row r="513" spans="1:14" ht="87" customHeight="1">
      <c r="A513" s="151" t="s">
        <v>939</v>
      </c>
      <c r="C513" s="41" t="s">
        <v>940</v>
      </c>
      <c r="G513" s="120">
        <v>125.97</v>
      </c>
      <c r="H513" s="121" t="s">
        <v>6</v>
      </c>
      <c r="I513" s="104"/>
      <c r="J513" s="19">
        <f>I513*G513</f>
        <v>0</v>
      </c>
      <c r="K513" s="19"/>
    </row>
    <row r="514" spans="1:14" ht="87" customHeight="1">
      <c r="A514" s="151" t="s">
        <v>1258</v>
      </c>
      <c r="C514" s="41" t="s">
        <v>1259</v>
      </c>
      <c r="G514" s="120">
        <v>127.97</v>
      </c>
      <c r="H514" s="121" t="s">
        <v>6</v>
      </c>
      <c r="I514" s="104"/>
      <c r="J514" s="19">
        <f t="shared" si="39"/>
        <v>0</v>
      </c>
      <c r="K514" s="19"/>
    </row>
    <row r="515" spans="1:14" ht="87" customHeight="1">
      <c r="A515" s="162" t="s">
        <v>1440</v>
      </c>
      <c r="C515" s="1" t="s">
        <v>1441</v>
      </c>
      <c r="G515" s="120">
        <v>11</v>
      </c>
      <c r="H515" s="121" t="s">
        <v>2</v>
      </c>
      <c r="I515" s="104"/>
      <c r="J515" s="19">
        <f>I515*G515</f>
        <v>0</v>
      </c>
      <c r="K515" s="19"/>
    </row>
    <row r="516" spans="1:14" ht="87" customHeight="1">
      <c r="A516" s="162" t="s">
        <v>1442</v>
      </c>
      <c r="C516" s="1" t="s">
        <v>1443</v>
      </c>
      <c r="G516" s="120">
        <v>12.55</v>
      </c>
      <c r="H516" s="121" t="s">
        <v>2</v>
      </c>
      <c r="I516" s="104"/>
      <c r="J516" s="19">
        <f>I516*G516</f>
        <v>0</v>
      </c>
      <c r="K516" s="19"/>
    </row>
    <row r="517" spans="1:14" ht="87" customHeight="1">
      <c r="A517" s="151" t="s">
        <v>1484</v>
      </c>
      <c r="C517" s="41" t="s">
        <v>1485</v>
      </c>
      <c r="G517" s="120">
        <v>4.99</v>
      </c>
      <c r="H517" s="121" t="s">
        <v>2</v>
      </c>
      <c r="I517" s="104"/>
      <c r="J517" s="19">
        <f>I517*G517</f>
        <v>0</v>
      </c>
      <c r="K517" s="19"/>
    </row>
    <row r="518" spans="1:14" ht="87" customHeight="1">
      <c r="A518" s="151" t="s">
        <v>1486</v>
      </c>
      <c r="C518" s="41" t="s">
        <v>1487</v>
      </c>
      <c r="G518" s="120">
        <v>4.99</v>
      </c>
      <c r="H518" s="121" t="s">
        <v>2</v>
      </c>
      <c r="I518" s="104"/>
      <c r="J518" s="19">
        <f>I518*G518</f>
        <v>0</v>
      </c>
      <c r="K518" s="19"/>
    </row>
    <row r="519" spans="1:14" ht="87" customHeight="1">
      <c r="A519" s="151" t="s">
        <v>1315</v>
      </c>
      <c r="C519" s="41" t="s">
        <v>1488</v>
      </c>
      <c r="G519" s="120">
        <v>449.99</v>
      </c>
      <c r="H519" s="121" t="s">
        <v>2</v>
      </c>
      <c r="I519" s="104"/>
      <c r="J519" s="19">
        <f>I519*G519</f>
        <v>0</v>
      </c>
      <c r="K519" s="19"/>
    </row>
    <row r="520" spans="1:14" ht="15.75" customHeight="1">
      <c r="C520" s="41"/>
      <c r="G520" s="120"/>
      <c r="H520" s="121"/>
      <c r="I520" s="104"/>
      <c r="J520" s="19"/>
      <c r="K520" s="19"/>
    </row>
    <row r="521" spans="1:14" s="9" customFormat="1" ht="24" customHeight="1">
      <c r="A521" s="161"/>
      <c r="C521" s="10" t="s">
        <v>74</v>
      </c>
      <c r="D521" s="10"/>
      <c r="G521" s="125"/>
      <c r="H521" s="119"/>
      <c r="I521" s="106"/>
      <c r="J521" s="16"/>
      <c r="K521" s="16"/>
      <c r="L521" s="193"/>
      <c r="M521" s="57"/>
      <c r="N521" s="57"/>
    </row>
    <row r="522" spans="1:14" ht="87" customHeight="1">
      <c r="A522" s="162" t="s">
        <v>1480</v>
      </c>
      <c r="C522" s="30" t="s">
        <v>346</v>
      </c>
      <c r="G522" s="120">
        <v>0.94</v>
      </c>
      <c r="H522" s="121" t="s">
        <v>2</v>
      </c>
      <c r="I522" s="104"/>
      <c r="J522" s="19">
        <f t="shared" ref="J522:J528" si="40">I522*G522</f>
        <v>0</v>
      </c>
      <c r="K522" s="19"/>
      <c r="L522" s="208" t="s">
        <v>41</v>
      </c>
    </row>
    <row r="523" spans="1:14" ht="87" customHeight="1">
      <c r="A523" s="162" t="s">
        <v>1481</v>
      </c>
      <c r="C523" s="30" t="s">
        <v>347</v>
      </c>
      <c r="G523" s="120">
        <v>1.75</v>
      </c>
      <c r="H523" s="121" t="s">
        <v>2</v>
      </c>
      <c r="I523" s="104"/>
      <c r="J523" s="19">
        <f t="shared" si="40"/>
        <v>0</v>
      </c>
      <c r="K523" s="19"/>
      <c r="L523" s="208"/>
    </row>
    <row r="524" spans="1:14" ht="87" customHeight="1">
      <c r="A524" s="162" t="s">
        <v>1482</v>
      </c>
      <c r="C524" s="1" t="s">
        <v>98</v>
      </c>
      <c r="G524" s="120">
        <v>6.95</v>
      </c>
      <c r="H524" s="121" t="s">
        <v>2</v>
      </c>
      <c r="I524" s="104"/>
      <c r="J524" s="19">
        <f t="shared" si="40"/>
        <v>0</v>
      </c>
      <c r="K524" s="19"/>
      <c r="L524" s="206" t="s">
        <v>99</v>
      </c>
    </row>
    <row r="525" spans="1:14" ht="87" customHeight="1">
      <c r="A525" s="162" t="s">
        <v>755</v>
      </c>
      <c r="C525" s="40" t="s">
        <v>756</v>
      </c>
      <c r="G525" s="120">
        <v>18.989999999999998</v>
      </c>
      <c r="H525" s="121" t="s">
        <v>2</v>
      </c>
      <c r="I525" s="104"/>
      <c r="J525" s="19">
        <f>I525*G525</f>
        <v>0</v>
      </c>
      <c r="K525" s="19"/>
      <c r="L525" s="206" t="s">
        <v>754</v>
      </c>
    </row>
    <row r="526" spans="1:14" ht="87" customHeight="1">
      <c r="A526" s="162" t="s">
        <v>1483</v>
      </c>
      <c r="C526" s="1" t="s">
        <v>100</v>
      </c>
      <c r="G526" s="120">
        <v>4.7699999999999996</v>
      </c>
      <c r="H526" s="121" t="s">
        <v>2</v>
      </c>
      <c r="I526" s="104"/>
      <c r="J526" s="19">
        <f t="shared" si="40"/>
        <v>0</v>
      </c>
      <c r="K526" s="19"/>
    </row>
    <row r="527" spans="1:14" ht="87" customHeight="1">
      <c r="A527" s="162" t="s">
        <v>798</v>
      </c>
      <c r="C527" s="1" t="s">
        <v>799</v>
      </c>
      <c r="G527" s="120">
        <v>2.1</v>
      </c>
      <c r="H527" s="121" t="s">
        <v>2</v>
      </c>
      <c r="I527" s="104"/>
      <c r="J527" s="19">
        <f>I527*G527</f>
        <v>0</v>
      </c>
      <c r="K527" s="19"/>
    </row>
    <row r="528" spans="1:14" ht="87" customHeight="1">
      <c r="A528" s="162" t="s">
        <v>205</v>
      </c>
      <c r="C528" s="1" t="s">
        <v>206</v>
      </c>
      <c r="G528" s="120">
        <v>8.4499999999999993</v>
      </c>
      <c r="H528" s="121" t="s">
        <v>2</v>
      </c>
      <c r="I528" s="104"/>
      <c r="J528" s="19">
        <f t="shared" si="40"/>
        <v>0</v>
      </c>
      <c r="K528" s="19"/>
    </row>
    <row r="529" spans="1:14" ht="45" customHeight="1">
      <c r="G529" s="120"/>
      <c r="H529" s="121"/>
      <c r="I529" s="104"/>
      <c r="J529" s="19"/>
      <c r="K529" s="19"/>
    </row>
    <row r="530" spans="1:14" s="7" customFormat="1" ht="45" customHeight="1">
      <c r="A530" s="160"/>
      <c r="C530" s="8" t="s">
        <v>75</v>
      </c>
      <c r="D530" s="8"/>
      <c r="G530" s="129"/>
      <c r="H530" s="127"/>
      <c r="I530" s="107"/>
      <c r="J530" s="20"/>
      <c r="K530" s="20"/>
      <c r="L530" s="192"/>
      <c r="M530" s="56"/>
      <c r="N530" s="56"/>
    </row>
    <row r="531" spans="1:14" s="9" customFormat="1" ht="24" customHeight="1">
      <c r="A531" s="161"/>
      <c r="C531" s="10" t="s">
        <v>76</v>
      </c>
      <c r="D531" s="10"/>
      <c r="G531" s="125"/>
      <c r="H531" s="119"/>
      <c r="I531" s="106"/>
      <c r="J531" s="16"/>
      <c r="K531" s="16"/>
      <c r="L531" s="193"/>
      <c r="M531" s="57"/>
      <c r="N531" s="57"/>
    </row>
    <row r="532" spans="1:14" ht="87" customHeight="1">
      <c r="A532" s="162" t="s">
        <v>1456</v>
      </c>
      <c r="C532" s="2" t="s">
        <v>175</v>
      </c>
      <c r="D532" s="2"/>
      <c r="G532" s="120">
        <v>0.73499999999999988</v>
      </c>
      <c r="H532" s="121" t="s">
        <v>2</v>
      </c>
      <c r="I532" s="104"/>
      <c r="J532" s="19">
        <f>I532*G532</f>
        <v>0</v>
      </c>
      <c r="K532" s="19"/>
      <c r="L532" s="194" t="s">
        <v>874</v>
      </c>
    </row>
    <row r="533" spans="1:14" ht="87" customHeight="1">
      <c r="A533" s="162" t="s">
        <v>1453</v>
      </c>
      <c r="C533" s="2" t="s">
        <v>1460</v>
      </c>
      <c r="D533" s="2"/>
      <c r="G533" s="120">
        <v>0.75</v>
      </c>
      <c r="H533" s="121" t="s">
        <v>2</v>
      </c>
      <c r="I533" s="104"/>
      <c r="J533" s="19">
        <f>I533*G533</f>
        <v>0</v>
      </c>
      <c r="K533" s="19"/>
      <c r="L533" s="222" t="s">
        <v>1461</v>
      </c>
    </row>
    <row r="534" spans="1:14" ht="87" customHeight="1">
      <c r="A534" s="162" t="s">
        <v>1457</v>
      </c>
      <c r="C534" s="2" t="s">
        <v>578</v>
      </c>
      <c r="D534" s="2"/>
      <c r="G534" s="120">
        <v>0.8</v>
      </c>
      <c r="H534" s="121" t="s">
        <v>2</v>
      </c>
      <c r="I534" s="104"/>
      <c r="J534" s="19">
        <f>I534*G534</f>
        <v>0</v>
      </c>
      <c r="K534" s="19"/>
      <c r="L534" s="206" t="s">
        <v>577</v>
      </c>
    </row>
    <row r="535" spans="1:14" ht="87" customHeight="1">
      <c r="A535" s="162" t="s">
        <v>486</v>
      </c>
      <c r="C535" s="2" t="s">
        <v>494</v>
      </c>
      <c r="D535" s="2"/>
      <c r="G535" s="120">
        <v>1.69</v>
      </c>
      <c r="H535" s="121" t="s">
        <v>6</v>
      </c>
      <c r="I535" s="104"/>
      <c r="J535" s="19">
        <f>I535*G535</f>
        <v>0</v>
      </c>
      <c r="K535" s="19"/>
      <c r="L535" s="206" t="s">
        <v>487</v>
      </c>
    </row>
    <row r="536" spans="1:14" ht="87" customHeight="1">
      <c r="A536" s="162" t="s">
        <v>864</v>
      </c>
      <c r="C536" s="2" t="s">
        <v>865</v>
      </c>
      <c r="G536" s="120">
        <v>5.55</v>
      </c>
      <c r="H536" s="121" t="s">
        <v>2</v>
      </c>
      <c r="I536" s="104"/>
      <c r="J536" s="19">
        <f>I536*G536</f>
        <v>0</v>
      </c>
      <c r="K536" s="19"/>
      <c r="L536" s="194" t="s">
        <v>868</v>
      </c>
    </row>
    <row r="537" spans="1:14" s="9" customFormat="1" ht="24" customHeight="1">
      <c r="A537" s="161"/>
      <c r="C537" s="10" t="s">
        <v>77</v>
      </c>
      <c r="D537" s="10"/>
      <c r="G537" s="133"/>
      <c r="H537" s="119"/>
      <c r="I537" s="106"/>
      <c r="J537" s="16"/>
      <c r="K537" s="16"/>
      <c r="L537" s="193"/>
      <c r="M537" s="57"/>
      <c r="N537" s="57"/>
    </row>
    <row r="538" spans="1:14" ht="87" customHeight="1">
      <c r="A538" s="162" t="s">
        <v>1458</v>
      </c>
      <c r="C538" s="2" t="s">
        <v>176</v>
      </c>
      <c r="D538" s="2"/>
      <c r="G538" s="120">
        <v>0.73499999999999988</v>
      </c>
      <c r="H538" s="121" t="s">
        <v>2</v>
      </c>
      <c r="I538" s="104"/>
      <c r="J538" s="19">
        <f t="shared" ref="J538:J546" si="41">I538*G538</f>
        <v>0</v>
      </c>
      <c r="K538" s="19"/>
      <c r="L538" s="195" t="s">
        <v>873</v>
      </c>
    </row>
    <row r="539" spans="1:14" ht="87" customHeight="1">
      <c r="A539" s="162" t="s">
        <v>1459</v>
      </c>
      <c r="C539" s="2" t="s">
        <v>177</v>
      </c>
      <c r="D539" s="2"/>
      <c r="G539" s="120">
        <v>0.84</v>
      </c>
      <c r="H539" s="121" t="s">
        <v>6</v>
      </c>
      <c r="I539" s="104"/>
      <c r="J539" s="19">
        <f t="shared" si="41"/>
        <v>0</v>
      </c>
      <c r="K539" s="19"/>
      <c r="L539" s="194" t="s">
        <v>875</v>
      </c>
    </row>
    <row r="540" spans="1:14" ht="87" customHeight="1">
      <c r="A540" s="162" t="s">
        <v>1454</v>
      </c>
      <c r="C540" s="2" t="s">
        <v>1455</v>
      </c>
      <c r="D540" s="2"/>
      <c r="G540" s="120">
        <v>0.69</v>
      </c>
      <c r="H540" s="121" t="s">
        <v>2</v>
      </c>
      <c r="I540" s="104"/>
      <c r="J540" s="19">
        <f t="shared" si="41"/>
        <v>0</v>
      </c>
      <c r="K540" s="19"/>
      <c r="L540" s="203" t="s">
        <v>876</v>
      </c>
    </row>
    <row r="541" spans="1:14" ht="87" customHeight="1">
      <c r="A541" s="162" t="s">
        <v>790</v>
      </c>
      <c r="C541" s="2" t="s">
        <v>791</v>
      </c>
      <c r="D541" s="2"/>
      <c r="G541" s="120">
        <v>0.78</v>
      </c>
      <c r="H541" s="121" t="s">
        <v>2</v>
      </c>
      <c r="I541" s="104"/>
      <c r="J541" s="19">
        <f t="shared" si="41"/>
        <v>0</v>
      </c>
      <c r="K541" s="19"/>
      <c r="L541" s="203" t="s">
        <v>789</v>
      </c>
    </row>
    <row r="542" spans="1:14" ht="87" customHeight="1">
      <c r="A542" s="162" t="s">
        <v>1212</v>
      </c>
      <c r="C542" s="2" t="s">
        <v>1208</v>
      </c>
      <c r="D542" s="2"/>
      <c r="G542" s="120">
        <v>0.67</v>
      </c>
      <c r="H542" s="121" t="s">
        <v>2</v>
      </c>
      <c r="I542" s="104"/>
      <c r="J542" s="19">
        <f>I542*G542</f>
        <v>0</v>
      </c>
      <c r="K542" s="19"/>
      <c r="L542" s="201" t="s">
        <v>1209</v>
      </c>
      <c r="M542" s="23" t="s">
        <v>1210</v>
      </c>
    </row>
    <row r="543" spans="1:14" ht="87" customHeight="1">
      <c r="A543" s="162" t="s">
        <v>1213</v>
      </c>
      <c r="C543" s="2" t="s">
        <v>1214</v>
      </c>
      <c r="D543" s="2"/>
      <c r="G543" s="120">
        <v>0.63</v>
      </c>
      <c r="H543" s="121" t="s">
        <v>2</v>
      </c>
      <c r="I543" s="104"/>
      <c r="J543" s="19">
        <f>I543*G543</f>
        <v>0</v>
      </c>
      <c r="K543" s="19"/>
      <c r="L543" s="201" t="s">
        <v>1209</v>
      </c>
      <c r="M543" s="23" t="s">
        <v>1211</v>
      </c>
    </row>
    <row r="544" spans="1:14" ht="87" customHeight="1">
      <c r="A544" s="162" t="s">
        <v>495</v>
      </c>
      <c r="C544" s="2" t="s">
        <v>496</v>
      </c>
      <c r="D544" s="2"/>
      <c r="G544" s="120">
        <v>1.69</v>
      </c>
      <c r="H544" s="121" t="s">
        <v>2</v>
      </c>
      <c r="I544" s="104"/>
      <c r="J544" s="19">
        <f t="shared" si="41"/>
        <v>0</v>
      </c>
      <c r="K544" s="19"/>
      <c r="L544" s="203" t="s">
        <v>487</v>
      </c>
    </row>
    <row r="545" spans="1:14" ht="87" customHeight="1">
      <c r="A545" s="162" t="s">
        <v>866</v>
      </c>
      <c r="C545" s="2" t="s">
        <v>867</v>
      </c>
      <c r="G545" s="120">
        <v>5.45</v>
      </c>
      <c r="H545" s="121" t="s">
        <v>2</v>
      </c>
      <c r="I545" s="104"/>
      <c r="J545" s="19">
        <f t="shared" si="41"/>
        <v>0</v>
      </c>
      <c r="K545" s="19"/>
      <c r="L545" s="194" t="s">
        <v>868</v>
      </c>
    </row>
    <row r="546" spans="1:14" ht="87" customHeight="1">
      <c r="A546" s="151" t="s">
        <v>887</v>
      </c>
      <c r="C546" s="2" t="s">
        <v>1287</v>
      </c>
      <c r="G546" s="120">
        <v>31.17</v>
      </c>
      <c r="H546" s="121" t="s">
        <v>2</v>
      </c>
      <c r="I546" s="104"/>
      <c r="J546" s="19">
        <f t="shared" si="41"/>
        <v>0</v>
      </c>
      <c r="K546" s="19"/>
      <c r="L546" s="219" t="s">
        <v>888</v>
      </c>
    </row>
    <row r="547" spans="1:14" ht="87" customHeight="1">
      <c r="A547" s="151" t="s">
        <v>1288</v>
      </c>
      <c r="C547" s="2" t="s">
        <v>1289</v>
      </c>
      <c r="G547" s="120">
        <v>33.68</v>
      </c>
      <c r="H547" s="121" t="s">
        <v>2</v>
      </c>
      <c r="I547" s="104"/>
      <c r="J547" s="19">
        <f>I547*G547</f>
        <v>0</v>
      </c>
      <c r="K547" s="19"/>
      <c r="L547" s="201" t="s">
        <v>1290</v>
      </c>
    </row>
    <row r="548" spans="1:14" s="9" customFormat="1" ht="24" customHeight="1">
      <c r="A548" s="161"/>
      <c r="C548" s="10" t="s">
        <v>78</v>
      </c>
      <c r="D548" s="10"/>
      <c r="G548" s="125"/>
      <c r="H548" s="119"/>
      <c r="I548" s="106"/>
      <c r="J548" s="16"/>
      <c r="K548" s="16"/>
      <c r="L548" s="193"/>
      <c r="M548" s="57"/>
      <c r="N548" s="57"/>
    </row>
    <row r="549" spans="1:14" ht="87" customHeight="1">
      <c r="A549" s="162" t="s">
        <v>593</v>
      </c>
      <c r="C549" s="2" t="s">
        <v>591</v>
      </c>
      <c r="D549" s="2"/>
      <c r="G549" s="120">
        <v>16.78</v>
      </c>
      <c r="H549" s="121" t="s">
        <v>2</v>
      </c>
      <c r="I549" s="104"/>
      <c r="J549" s="19">
        <f t="shared" ref="J549:J560" si="42">I549*G549</f>
        <v>0</v>
      </c>
      <c r="K549" s="19"/>
      <c r="L549" s="197" t="s">
        <v>592</v>
      </c>
    </row>
    <row r="550" spans="1:14" ht="87" customHeight="1">
      <c r="A550" s="162" t="s">
        <v>203</v>
      </c>
      <c r="C550" s="2" t="s">
        <v>1118</v>
      </c>
      <c r="D550" s="2"/>
      <c r="G550" s="120">
        <v>6.75</v>
      </c>
      <c r="H550" s="121" t="s">
        <v>2</v>
      </c>
      <c r="I550" s="104"/>
      <c r="J550" s="19">
        <f t="shared" si="42"/>
        <v>0</v>
      </c>
      <c r="K550" s="19"/>
      <c r="L550" s="197" t="s">
        <v>204</v>
      </c>
    </row>
    <row r="551" spans="1:14" ht="87" customHeight="1">
      <c r="A551" s="162" t="s">
        <v>835</v>
      </c>
      <c r="C551" s="2" t="s">
        <v>837</v>
      </c>
      <c r="D551" s="2"/>
      <c r="G551" s="120">
        <v>5.89</v>
      </c>
      <c r="H551" s="121" t="s">
        <v>2</v>
      </c>
      <c r="I551" s="104"/>
      <c r="J551" s="19">
        <f t="shared" si="42"/>
        <v>0</v>
      </c>
      <c r="K551" s="19"/>
      <c r="L551" s="197" t="s">
        <v>836</v>
      </c>
    </row>
    <row r="552" spans="1:14" ht="87" customHeight="1">
      <c r="A552" s="162" t="s">
        <v>418</v>
      </c>
      <c r="C552" s="2" t="s">
        <v>419</v>
      </c>
      <c r="D552" s="2"/>
      <c r="G552" s="120">
        <v>5.69</v>
      </c>
      <c r="H552" s="121" t="s">
        <v>2</v>
      </c>
      <c r="I552" s="104"/>
      <c r="J552" s="19">
        <f t="shared" si="42"/>
        <v>0</v>
      </c>
      <c r="K552" s="19"/>
      <c r="L552" s="203" t="s">
        <v>420</v>
      </c>
    </row>
    <row r="553" spans="1:14" ht="87" customHeight="1">
      <c r="A553" s="162" t="s">
        <v>1338</v>
      </c>
      <c r="C553" s="2" t="s">
        <v>1348</v>
      </c>
      <c r="D553" s="2"/>
      <c r="G553" s="120">
        <v>24.85</v>
      </c>
      <c r="H553" s="121" t="s">
        <v>2</v>
      </c>
      <c r="I553" s="104"/>
      <c r="J553" s="19">
        <f>I553*G553</f>
        <v>0</v>
      </c>
      <c r="K553" s="19"/>
      <c r="L553" s="201" t="s">
        <v>1347</v>
      </c>
      <c r="M553" s="175" t="s">
        <v>1349</v>
      </c>
    </row>
    <row r="554" spans="1:14" ht="87" customHeight="1">
      <c r="A554" s="162" t="s">
        <v>470</v>
      </c>
      <c r="C554" s="2" t="s">
        <v>1159</v>
      </c>
      <c r="D554" s="2"/>
      <c r="G554" s="120">
        <v>7.25</v>
      </c>
      <c r="H554" s="121" t="s">
        <v>2</v>
      </c>
      <c r="I554" s="104"/>
      <c r="J554" s="19">
        <f t="shared" si="42"/>
        <v>0</v>
      </c>
      <c r="K554" s="19"/>
      <c r="L554" s="217" t="s">
        <v>471</v>
      </c>
    </row>
    <row r="555" spans="1:14" ht="87" customHeight="1">
      <c r="A555" s="162" t="s">
        <v>162</v>
      </c>
      <c r="C555" s="2" t="s">
        <v>178</v>
      </c>
      <c r="D555" s="2"/>
      <c r="G555" s="120">
        <v>24.5</v>
      </c>
      <c r="H555" s="134" t="s">
        <v>1</v>
      </c>
      <c r="I555" s="104"/>
      <c r="J555" s="19">
        <f t="shared" si="42"/>
        <v>0</v>
      </c>
      <c r="K555" s="19"/>
      <c r="L555" s="197"/>
    </row>
    <row r="556" spans="1:14" ht="87" customHeight="1">
      <c r="A556" s="162" t="s">
        <v>245</v>
      </c>
      <c r="C556" s="2" t="s">
        <v>246</v>
      </c>
      <c r="D556" s="2"/>
      <c r="G556" s="120">
        <v>29.9</v>
      </c>
      <c r="H556" s="134" t="s">
        <v>1</v>
      </c>
      <c r="I556" s="104"/>
      <c r="J556" s="19">
        <f t="shared" si="42"/>
        <v>0</v>
      </c>
      <c r="K556" s="19"/>
      <c r="L556" s="203" t="s">
        <v>247</v>
      </c>
    </row>
    <row r="557" spans="1:14" ht="87" customHeight="1">
      <c r="A557" s="162" t="s">
        <v>605</v>
      </c>
      <c r="C557" s="2" t="s">
        <v>606</v>
      </c>
      <c r="D557" s="2"/>
      <c r="G557" s="120">
        <v>3.69</v>
      </c>
      <c r="H557" s="121" t="s">
        <v>6</v>
      </c>
      <c r="I557" s="104"/>
      <c r="J557" s="19">
        <f>I557*G557</f>
        <v>0</v>
      </c>
      <c r="K557" s="19"/>
      <c r="L557" s="217" t="s">
        <v>607</v>
      </c>
    </row>
    <row r="558" spans="1:14" ht="87" customHeight="1">
      <c r="A558" s="162" t="s">
        <v>1283</v>
      </c>
      <c r="C558" s="2" t="s">
        <v>1284</v>
      </c>
      <c r="D558" s="2"/>
      <c r="G558" s="120">
        <v>1.47</v>
      </c>
      <c r="H558" s="121" t="s">
        <v>2</v>
      </c>
      <c r="I558" s="104"/>
      <c r="J558" s="19">
        <f>I558*G558</f>
        <v>0</v>
      </c>
      <c r="K558" s="19"/>
      <c r="L558" s="217" t="s">
        <v>518</v>
      </c>
    </row>
    <row r="559" spans="1:14" ht="87" customHeight="1">
      <c r="A559" s="162" t="s">
        <v>516</v>
      </c>
      <c r="C559" s="2" t="s">
        <v>517</v>
      </c>
      <c r="D559" s="2"/>
      <c r="G559" s="120">
        <v>0.85</v>
      </c>
      <c r="H559" s="121" t="s">
        <v>2</v>
      </c>
      <c r="I559" s="104"/>
      <c r="J559" s="19">
        <f t="shared" si="42"/>
        <v>0</v>
      </c>
      <c r="K559" s="19"/>
      <c r="L559" s="203" t="s">
        <v>518</v>
      </c>
    </row>
    <row r="560" spans="1:14" ht="87" customHeight="1">
      <c r="A560" s="162" t="s">
        <v>163</v>
      </c>
      <c r="C560" s="2" t="s">
        <v>179</v>
      </c>
      <c r="D560" s="2"/>
      <c r="G560" s="120">
        <v>8.6999999999999993</v>
      </c>
      <c r="H560" s="121" t="s">
        <v>2</v>
      </c>
      <c r="I560" s="104"/>
      <c r="J560" s="19">
        <f t="shared" si="42"/>
        <v>0</v>
      </c>
      <c r="K560" s="19"/>
      <c r="L560" s="217" t="s">
        <v>519</v>
      </c>
    </row>
    <row r="561" spans="1:14" s="9" customFormat="1" ht="24" customHeight="1">
      <c r="A561" s="161"/>
      <c r="C561" s="10" t="s">
        <v>79</v>
      </c>
      <c r="D561" s="10"/>
      <c r="G561" s="125"/>
      <c r="H561" s="119"/>
      <c r="I561" s="106"/>
      <c r="J561" s="16"/>
      <c r="K561" s="16"/>
      <c r="L561" s="193"/>
      <c r="M561" s="57"/>
      <c r="N561" s="57"/>
    </row>
    <row r="562" spans="1:14" ht="87" customHeight="1">
      <c r="A562" s="162" t="s">
        <v>880</v>
      </c>
      <c r="C562" s="63" t="s">
        <v>882</v>
      </c>
      <c r="D562" s="3"/>
      <c r="G562" s="120">
        <v>2.25</v>
      </c>
      <c r="H562" s="121" t="s">
        <v>2</v>
      </c>
      <c r="I562" s="104"/>
      <c r="J562" s="19">
        <f>I562*G562</f>
        <v>0</v>
      </c>
      <c r="K562" s="19"/>
      <c r="L562" s="206" t="s">
        <v>881</v>
      </c>
    </row>
    <row r="563" spans="1:14" ht="87" customHeight="1">
      <c r="A563" s="162" t="s">
        <v>688</v>
      </c>
      <c r="C563" s="63" t="s">
        <v>689</v>
      </c>
      <c r="D563" s="3"/>
      <c r="G563" s="120">
        <v>0.39</v>
      </c>
      <c r="H563" s="121" t="s">
        <v>2</v>
      </c>
      <c r="I563" s="104"/>
      <c r="J563" s="19">
        <f>I563*G563</f>
        <v>0</v>
      </c>
      <c r="K563" s="19"/>
      <c r="L563" s="208" t="s">
        <v>690</v>
      </c>
    </row>
    <row r="564" spans="1:14" ht="87" customHeight="1">
      <c r="A564" s="162" t="s">
        <v>711</v>
      </c>
      <c r="C564" s="63" t="s">
        <v>712</v>
      </c>
      <c r="D564" s="3"/>
      <c r="G564" s="120">
        <v>0.54</v>
      </c>
      <c r="H564" s="121" t="s">
        <v>2</v>
      </c>
      <c r="I564" s="104"/>
      <c r="J564" s="19">
        <f t="shared" ref="J564:J569" si="43">I564*G564</f>
        <v>0</v>
      </c>
      <c r="K564" s="19"/>
      <c r="L564" s="208" t="s">
        <v>710</v>
      </c>
    </row>
    <row r="565" spans="1:14" ht="87" customHeight="1">
      <c r="A565" s="162" t="s">
        <v>116</v>
      </c>
      <c r="C565" s="3" t="s">
        <v>687</v>
      </c>
      <c r="D565" s="3"/>
      <c r="G565" s="120">
        <v>0.45</v>
      </c>
      <c r="H565" s="121" t="s">
        <v>2</v>
      </c>
      <c r="I565" s="104"/>
      <c r="J565" s="19">
        <f t="shared" si="43"/>
        <v>0</v>
      </c>
      <c r="K565" s="19"/>
    </row>
    <row r="566" spans="1:14" ht="87" customHeight="1">
      <c r="A566" s="162" t="s">
        <v>117</v>
      </c>
      <c r="C566" s="3" t="s">
        <v>118</v>
      </c>
      <c r="D566" s="3"/>
      <c r="G566" s="120">
        <v>0.42</v>
      </c>
      <c r="H566" s="121" t="s">
        <v>2</v>
      </c>
      <c r="I566" s="104"/>
      <c r="J566" s="19">
        <f t="shared" si="43"/>
        <v>0</v>
      </c>
      <c r="K566" s="19"/>
    </row>
    <row r="567" spans="1:14" ht="87" customHeight="1">
      <c r="A567" s="162" t="s">
        <v>1238</v>
      </c>
      <c r="C567" s="44" t="s">
        <v>1239</v>
      </c>
      <c r="D567" s="3"/>
      <c r="G567" s="120">
        <v>3.35</v>
      </c>
      <c r="H567" s="121" t="s">
        <v>2</v>
      </c>
      <c r="I567" s="104"/>
      <c r="J567" s="19">
        <f>I567*G567</f>
        <v>0</v>
      </c>
      <c r="K567" s="19"/>
      <c r="L567" s="201" t="s">
        <v>1237</v>
      </c>
    </row>
    <row r="568" spans="1:14" ht="87" customHeight="1">
      <c r="A568" s="162" t="s">
        <v>472</v>
      </c>
      <c r="C568" s="44" t="s">
        <v>478</v>
      </c>
      <c r="D568" s="3"/>
      <c r="G568" s="120">
        <v>7.8</v>
      </c>
      <c r="H568" s="121" t="s">
        <v>2</v>
      </c>
      <c r="I568" s="104"/>
      <c r="J568" s="19">
        <f t="shared" si="43"/>
        <v>0</v>
      </c>
      <c r="K568" s="19"/>
      <c r="L568" s="194" t="s">
        <v>473</v>
      </c>
    </row>
    <row r="569" spans="1:14" ht="87" customHeight="1">
      <c r="A569" s="162" t="s">
        <v>477</v>
      </c>
      <c r="C569" s="44" t="s">
        <v>479</v>
      </c>
      <c r="D569" s="3"/>
      <c r="G569" s="120">
        <v>7.95</v>
      </c>
      <c r="H569" s="121" t="s">
        <v>6</v>
      </c>
      <c r="I569" s="104"/>
      <c r="J569" s="19">
        <f t="shared" si="43"/>
        <v>0</v>
      </c>
      <c r="K569" s="19"/>
      <c r="L569" s="194" t="s">
        <v>476</v>
      </c>
    </row>
    <row r="570" spans="1:14" s="9" customFormat="1" ht="23.25" customHeight="1">
      <c r="A570" s="152"/>
      <c r="C570" s="10" t="s">
        <v>893</v>
      </c>
      <c r="D570" s="10"/>
      <c r="G570" s="125"/>
      <c r="H570" s="119"/>
      <c r="I570" s="106"/>
      <c r="J570" s="16"/>
      <c r="K570" s="16"/>
      <c r="L570" s="193"/>
      <c r="M570" s="57"/>
      <c r="N570" s="57"/>
    </row>
    <row r="571" spans="1:14" ht="87" customHeight="1">
      <c r="A571" s="151" t="s">
        <v>599</v>
      </c>
      <c r="C571" s="2" t="s">
        <v>600</v>
      </c>
      <c r="D571" s="2"/>
      <c r="G571" s="120">
        <v>0.95</v>
      </c>
      <c r="H571" s="121" t="s">
        <v>2</v>
      </c>
      <c r="I571" s="104"/>
      <c r="J571" s="19">
        <f>I571*G571</f>
        <v>0</v>
      </c>
      <c r="K571" s="19"/>
      <c r="L571" s="217"/>
    </row>
    <row r="572" spans="1:14" ht="87" customHeight="1">
      <c r="A572" s="151" t="s">
        <v>894</v>
      </c>
      <c r="C572" s="153" t="s">
        <v>895</v>
      </c>
      <c r="D572" s="2"/>
      <c r="G572" s="120">
        <v>2.5</v>
      </c>
      <c r="H572" s="121" t="s">
        <v>6</v>
      </c>
      <c r="I572" s="104"/>
      <c r="J572" s="19">
        <f>I572*G572</f>
        <v>0</v>
      </c>
      <c r="K572" s="19"/>
      <c r="L572" s="217"/>
    </row>
    <row r="573" spans="1:14" ht="45" customHeight="1">
      <c r="G573" s="120"/>
      <c r="H573" s="121"/>
      <c r="I573" s="104"/>
      <c r="J573" s="19"/>
      <c r="K573" s="19"/>
    </row>
    <row r="574" spans="1:14" s="7" customFormat="1" ht="45" customHeight="1">
      <c r="A574" s="160"/>
      <c r="C574" s="8" t="s">
        <v>81</v>
      </c>
      <c r="D574" s="8"/>
      <c r="G574" s="129"/>
      <c r="H574" s="127"/>
      <c r="I574" s="107"/>
      <c r="J574" s="20"/>
      <c r="K574" s="20"/>
      <c r="L574" s="192"/>
      <c r="M574" s="56"/>
      <c r="N574" s="56"/>
    </row>
    <row r="575" spans="1:14" s="9" customFormat="1" ht="24" customHeight="1">
      <c r="A575" s="161"/>
      <c r="C575" s="10" t="s">
        <v>80</v>
      </c>
      <c r="D575" s="10"/>
      <c r="G575" s="125"/>
      <c r="H575" s="119"/>
      <c r="I575" s="106"/>
      <c r="J575" s="16"/>
      <c r="K575" s="16"/>
      <c r="L575" s="193"/>
      <c r="M575" s="57"/>
      <c r="N575" s="57"/>
    </row>
    <row r="576" spans="1:14" ht="87" customHeight="1">
      <c r="A576" s="162" t="s">
        <v>860</v>
      </c>
      <c r="C576" s="41" t="s">
        <v>859</v>
      </c>
      <c r="G576" s="120">
        <v>159.99</v>
      </c>
      <c r="H576" s="121" t="s">
        <v>6</v>
      </c>
      <c r="I576" s="104"/>
      <c r="J576" s="19">
        <f t="shared" ref="J576:J588" si="44">I576*G576</f>
        <v>0</v>
      </c>
      <c r="K576" s="19"/>
      <c r="L576" s="197"/>
    </row>
    <row r="577" spans="1:12" ht="87" customHeight="1">
      <c r="A577" s="162" t="s">
        <v>838</v>
      </c>
      <c r="C577" s="1" t="s">
        <v>841</v>
      </c>
      <c r="G577" s="120">
        <v>7.2</v>
      </c>
      <c r="H577" s="121" t="s">
        <v>2</v>
      </c>
      <c r="I577" s="104"/>
      <c r="J577" s="19">
        <f>I577*G577</f>
        <v>0</v>
      </c>
      <c r="K577" s="19"/>
      <c r="L577" s="197"/>
    </row>
    <row r="578" spans="1:12" ht="87" customHeight="1">
      <c r="A578" s="162" t="s">
        <v>839</v>
      </c>
      <c r="C578" s="1" t="s">
        <v>840</v>
      </c>
      <c r="G578" s="120">
        <v>6.99</v>
      </c>
      <c r="H578" s="121" t="s">
        <v>2</v>
      </c>
      <c r="I578" s="104"/>
      <c r="J578" s="19">
        <f>I578*G578</f>
        <v>0</v>
      </c>
      <c r="K578" s="19"/>
      <c r="L578" s="197"/>
    </row>
    <row r="579" spans="1:12" ht="87" customHeight="1">
      <c r="A579" s="162" t="s">
        <v>1152</v>
      </c>
      <c r="C579" s="1" t="s">
        <v>1151</v>
      </c>
      <c r="G579" s="120">
        <v>2.9</v>
      </c>
      <c r="H579" s="121" t="s">
        <v>6</v>
      </c>
      <c r="I579" s="104"/>
      <c r="J579" s="19">
        <f t="shared" si="44"/>
        <v>0</v>
      </c>
      <c r="K579" s="19"/>
      <c r="L579" s="197" t="s">
        <v>142</v>
      </c>
    </row>
    <row r="580" spans="1:12" ht="87" customHeight="1">
      <c r="C580" s="1" t="s">
        <v>180</v>
      </c>
      <c r="G580" s="120">
        <v>6.2</v>
      </c>
      <c r="H580" s="121" t="s">
        <v>2</v>
      </c>
      <c r="I580" s="104"/>
      <c r="J580" s="19">
        <f t="shared" si="44"/>
        <v>0</v>
      </c>
      <c r="K580" s="19"/>
      <c r="L580" s="197"/>
    </row>
    <row r="581" spans="1:12" ht="87" customHeight="1">
      <c r="A581" s="162" t="s">
        <v>443</v>
      </c>
      <c r="C581" s="1" t="s">
        <v>1234</v>
      </c>
      <c r="G581" s="120">
        <v>52.95</v>
      </c>
      <c r="H581" s="121" t="s">
        <v>2</v>
      </c>
      <c r="I581" s="104"/>
      <c r="J581" s="19">
        <f>I581*G581</f>
        <v>0</v>
      </c>
      <c r="K581" s="19"/>
      <c r="L581" s="217" t="s">
        <v>444</v>
      </c>
    </row>
    <row r="582" spans="1:12" ht="87" customHeight="1">
      <c r="A582" s="162" t="s">
        <v>1499</v>
      </c>
      <c r="C582" s="1" t="s">
        <v>1500</v>
      </c>
      <c r="G582" s="120">
        <v>55.95</v>
      </c>
      <c r="H582" s="121" t="s">
        <v>2</v>
      </c>
      <c r="I582" s="104"/>
      <c r="J582" s="19">
        <f>I582*G582</f>
        <v>0</v>
      </c>
      <c r="K582" s="19"/>
      <c r="L582" s="217" t="s">
        <v>444</v>
      </c>
    </row>
    <row r="583" spans="1:12" ht="87" customHeight="1">
      <c r="A583" s="151" t="s">
        <v>899</v>
      </c>
      <c r="C583" s="46" t="s">
        <v>900</v>
      </c>
      <c r="G583" s="120">
        <v>6.9</v>
      </c>
      <c r="H583" s="121" t="s">
        <v>2</v>
      </c>
      <c r="I583" s="104"/>
      <c r="J583" s="19">
        <f>I583*G583</f>
        <v>0</v>
      </c>
      <c r="K583" s="19"/>
      <c r="L583" s="217" t="s">
        <v>460</v>
      </c>
    </row>
    <row r="584" spans="1:12" ht="87" customHeight="1">
      <c r="A584" s="151" t="s">
        <v>901</v>
      </c>
      <c r="C584" s="46" t="s">
        <v>902</v>
      </c>
      <c r="G584" s="120">
        <v>6.9</v>
      </c>
      <c r="H584" s="121" t="s">
        <v>2</v>
      </c>
      <c r="I584" s="104"/>
      <c r="J584" s="19">
        <f>I584*G584</f>
        <v>0</v>
      </c>
      <c r="K584" s="19"/>
      <c r="L584" s="217" t="s">
        <v>460</v>
      </c>
    </row>
    <row r="585" spans="1:12" ht="87" customHeight="1">
      <c r="A585" s="151" t="s">
        <v>903</v>
      </c>
      <c r="C585" s="46" t="s">
        <v>904</v>
      </c>
      <c r="G585" s="120">
        <v>6.9</v>
      </c>
      <c r="H585" s="128" t="s">
        <v>6</v>
      </c>
      <c r="I585" s="104"/>
      <c r="J585" s="19">
        <f>I585*G585</f>
        <v>0</v>
      </c>
      <c r="K585" s="19"/>
      <c r="L585" s="217" t="s">
        <v>460</v>
      </c>
    </row>
    <row r="586" spans="1:12" ht="87" customHeight="1">
      <c r="A586" s="162" t="s">
        <v>461</v>
      </c>
      <c r="C586" s="46" t="s">
        <v>462</v>
      </c>
      <c r="G586" s="120">
        <v>6.9</v>
      </c>
      <c r="H586" s="121" t="s">
        <v>2</v>
      </c>
      <c r="I586" s="104"/>
      <c r="J586" s="19">
        <f t="shared" si="44"/>
        <v>0</v>
      </c>
      <c r="K586" s="19"/>
      <c r="L586" s="217" t="s">
        <v>460</v>
      </c>
    </row>
    <row r="587" spans="1:12" ht="87" customHeight="1">
      <c r="A587" s="162" t="s">
        <v>463</v>
      </c>
      <c r="C587" s="46" t="s">
        <v>464</v>
      </c>
      <c r="G587" s="120">
        <v>6.99</v>
      </c>
      <c r="H587" s="128" t="s">
        <v>6</v>
      </c>
      <c r="I587" s="104"/>
      <c r="J587" s="19">
        <f t="shared" si="44"/>
        <v>0</v>
      </c>
      <c r="K587" s="19"/>
      <c r="L587" s="217" t="s">
        <v>460</v>
      </c>
    </row>
    <row r="588" spans="1:12" ht="87" customHeight="1">
      <c r="A588" s="162" t="s">
        <v>465</v>
      </c>
      <c r="C588" s="46" t="s">
        <v>466</v>
      </c>
      <c r="G588" s="120">
        <v>7.5</v>
      </c>
      <c r="H588" s="121" t="s">
        <v>2</v>
      </c>
      <c r="I588" s="104"/>
      <c r="J588" s="19">
        <f t="shared" si="44"/>
        <v>0</v>
      </c>
      <c r="K588" s="19"/>
      <c r="L588" s="217" t="s">
        <v>460</v>
      </c>
    </row>
    <row r="589" spans="1:12" ht="87" customHeight="1">
      <c r="A589" s="162" t="s">
        <v>501</v>
      </c>
      <c r="C589" s="42" t="s">
        <v>502</v>
      </c>
      <c r="G589" s="120">
        <v>4.2</v>
      </c>
      <c r="H589" s="121" t="s">
        <v>2</v>
      </c>
      <c r="I589" s="104"/>
      <c r="J589" s="19">
        <f t="shared" ref="J589:J593" si="45">I589*G589</f>
        <v>0</v>
      </c>
      <c r="K589" s="19"/>
      <c r="L589" s="197"/>
    </row>
    <row r="590" spans="1:12" ht="87" customHeight="1">
      <c r="A590" s="151" t="s">
        <v>896</v>
      </c>
      <c r="C590" s="42" t="s">
        <v>897</v>
      </c>
      <c r="G590" s="120">
        <v>4.25</v>
      </c>
      <c r="H590" s="121" t="s">
        <v>2</v>
      </c>
      <c r="I590" s="104"/>
      <c r="J590" s="19">
        <f t="shared" si="45"/>
        <v>0</v>
      </c>
      <c r="K590" s="19"/>
      <c r="L590" s="197"/>
    </row>
    <row r="591" spans="1:12" ht="87" customHeight="1">
      <c r="A591" s="162" t="s">
        <v>503</v>
      </c>
      <c r="C591" s="42" t="s">
        <v>504</v>
      </c>
      <c r="G591" s="120">
        <v>3.8</v>
      </c>
      <c r="H591" s="121" t="s">
        <v>6</v>
      </c>
      <c r="I591" s="104"/>
      <c r="J591" s="19">
        <f t="shared" si="45"/>
        <v>0</v>
      </c>
      <c r="K591" s="19"/>
      <c r="L591" s="197"/>
    </row>
    <row r="592" spans="1:12" ht="87" customHeight="1">
      <c r="A592" s="162" t="s">
        <v>505</v>
      </c>
      <c r="C592" s="42" t="s">
        <v>506</v>
      </c>
      <c r="G592" s="120">
        <v>4.3</v>
      </c>
      <c r="H592" s="121" t="s">
        <v>2</v>
      </c>
      <c r="I592" s="104"/>
      <c r="J592" s="19">
        <f t="shared" si="45"/>
        <v>0</v>
      </c>
      <c r="K592" s="19"/>
      <c r="L592" s="197"/>
    </row>
    <row r="593" spans="1:14" ht="87" customHeight="1">
      <c r="A593" s="162" t="s">
        <v>507</v>
      </c>
      <c r="C593" s="42" t="s">
        <v>508</v>
      </c>
      <c r="G593" s="120">
        <v>4.3</v>
      </c>
      <c r="H593" s="121" t="s">
        <v>2</v>
      </c>
      <c r="I593" s="104"/>
      <c r="J593" s="19">
        <f t="shared" si="45"/>
        <v>0</v>
      </c>
      <c r="K593" s="19"/>
      <c r="L593" s="197"/>
    </row>
    <row r="594" spans="1:14" s="9" customFormat="1" ht="24" customHeight="1">
      <c r="A594" s="161"/>
      <c r="C594" s="10" t="s">
        <v>165</v>
      </c>
      <c r="D594" s="10"/>
      <c r="G594" s="125"/>
      <c r="H594" s="119"/>
      <c r="I594" s="106"/>
      <c r="J594" s="16"/>
      <c r="K594" s="16"/>
      <c r="L594" s="193"/>
      <c r="M594" s="57"/>
      <c r="N594" s="57"/>
    </row>
    <row r="595" spans="1:14" ht="87" customHeight="1">
      <c r="A595" s="162" t="s">
        <v>770</v>
      </c>
      <c r="C595" s="1" t="s">
        <v>771</v>
      </c>
      <c r="G595" s="120">
        <v>322.45</v>
      </c>
      <c r="H595" s="128" t="s">
        <v>6</v>
      </c>
      <c r="I595" s="104"/>
      <c r="J595" s="19">
        <f t="shared" ref="J595:J601" si="46">I595*G595</f>
        <v>0</v>
      </c>
      <c r="K595" s="19"/>
      <c r="L595" s="197"/>
    </row>
    <row r="596" spans="1:14" ht="87" customHeight="1">
      <c r="A596" s="162" t="s">
        <v>484</v>
      </c>
      <c r="C596" s="1" t="s">
        <v>485</v>
      </c>
      <c r="G596" s="120">
        <v>0.37</v>
      </c>
      <c r="H596" s="121" t="s">
        <v>2</v>
      </c>
      <c r="I596" s="104"/>
      <c r="J596" s="19">
        <f>I596*G596</f>
        <v>0</v>
      </c>
      <c r="K596" s="19"/>
      <c r="L596" s="197"/>
    </row>
    <row r="597" spans="1:14" ht="87" customHeight="1">
      <c r="A597" s="162" t="s">
        <v>327</v>
      </c>
      <c r="C597" s="1" t="s">
        <v>328</v>
      </c>
      <c r="G597" s="120">
        <v>0.37</v>
      </c>
      <c r="H597" s="121" t="s">
        <v>2</v>
      </c>
      <c r="I597" s="104"/>
      <c r="J597" s="19">
        <f t="shared" si="46"/>
        <v>0</v>
      </c>
      <c r="K597" s="19"/>
      <c r="L597" s="197"/>
    </row>
    <row r="598" spans="1:14" ht="87" customHeight="1">
      <c r="A598" s="162" t="s">
        <v>329</v>
      </c>
      <c r="C598" s="1" t="s">
        <v>181</v>
      </c>
      <c r="G598" s="120">
        <v>0.35</v>
      </c>
      <c r="H598" s="128" t="s">
        <v>6</v>
      </c>
      <c r="I598" s="104"/>
      <c r="J598" s="19">
        <f t="shared" si="46"/>
        <v>0</v>
      </c>
      <c r="K598" s="19"/>
      <c r="L598" s="197"/>
    </row>
    <row r="599" spans="1:14" ht="87" customHeight="1">
      <c r="A599" s="162" t="s">
        <v>330</v>
      </c>
      <c r="C599" s="1" t="s">
        <v>331</v>
      </c>
      <c r="G599" s="120">
        <v>5.95</v>
      </c>
      <c r="H599" s="121" t="s">
        <v>2</v>
      </c>
      <c r="I599" s="104"/>
      <c r="J599" s="19">
        <f t="shared" si="46"/>
        <v>0</v>
      </c>
      <c r="K599" s="19"/>
      <c r="L599" s="197"/>
    </row>
    <row r="600" spans="1:14" ht="87" customHeight="1">
      <c r="A600" s="162" t="s">
        <v>332</v>
      </c>
      <c r="C600" s="1" t="s">
        <v>333</v>
      </c>
      <c r="G600" s="120">
        <v>5.95</v>
      </c>
      <c r="H600" s="121" t="s">
        <v>2</v>
      </c>
      <c r="I600" s="104"/>
      <c r="J600" s="19">
        <f t="shared" si="46"/>
        <v>0</v>
      </c>
      <c r="K600" s="19"/>
      <c r="L600" s="197"/>
    </row>
    <row r="601" spans="1:14" ht="87" customHeight="1">
      <c r="A601" s="162" t="s">
        <v>334</v>
      </c>
      <c r="C601" s="1" t="s">
        <v>335</v>
      </c>
      <c r="G601" s="120">
        <v>6.95</v>
      </c>
      <c r="H601" s="121" t="s">
        <v>2</v>
      </c>
      <c r="I601" s="104"/>
      <c r="J601" s="19">
        <f t="shared" si="46"/>
        <v>0</v>
      </c>
      <c r="K601" s="19"/>
      <c r="L601" s="197"/>
    </row>
    <row r="602" spans="1:14" s="9" customFormat="1" ht="24" customHeight="1">
      <c r="A602" s="161"/>
      <c r="C602" s="10" t="s">
        <v>584</v>
      </c>
      <c r="D602" s="10"/>
      <c r="G602" s="125"/>
      <c r="H602" s="119"/>
      <c r="I602" s="106"/>
      <c r="J602" s="16"/>
      <c r="K602" s="16"/>
      <c r="L602" s="193"/>
      <c r="M602" s="57"/>
      <c r="N602" s="57"/>
    </row>
    <row r="603" spans="1:14" ht="87" customHeight="1">
      <c r="A603" s="162" t="s">
        <v>1445</v>
      </c>
      <c r="C603" s="14" t="s">
        <v>849</v>
      </c>
      <c r="G603" s="120">
        <v>9.93</v>
      </c>
      <c r="H603" s="121" t="s">
        <v>2</v>
      </c>
      <c r="I603" s="104"/>
      <c r="J603" s="19">
        <f t="shared" ref="J603:J607" si="47">I603*G603</f>
        <v>0</v>
      </c>
      <c r="K603" s="19"/>
      <c r="L603" s="203" t="s">
        <v>89</v>
      </c>
    </row>
    <row r="604" spans="1:14" ht="87" customHeight="1">
      <c r="A604" s="162" t="s">
        <v>1446</v>
      </c>
      <c r="C604" s="14" t="s">
        <v>848</v>
      </c>
      <c r="G604" s="120">
        <v>11</v>
      </c>
      <c r="H604" s="121" t="s">
        <v>2</v>
      </c>
      <c r="I604" s="104"/>
      <c r="J604" s="19">
        <f>I604*G604</f>
        <v>0</v>
      </c>
      <c r="K604" s="19"/>
      <c r="L604" s="203"/>
    </row>
    <row r="605" spans="1:14" s="24" customFormat="1" ht="87" customHeight="1">
      <c r="A605" s="163" t="s">
        <v>1447</v>
      </c>
      <c r="C605" s="33" t="s">
        <v>847</v>
      </c>
      <c r="D605" s="33"/>
      <c r="G605" s="122">
        <v>42.5</v>
      </c>
      <c r="H605" s="123" t="s">
        <v>2</v>
      </c>
      <c r="I605" s="108"/>
      <c r="J605" s="34">
        <f t="shared" si="47"/>
        <v>0</v>
      </c>
      <c r="K605" s="34"/>
      <c r="L605" s="198"/>
      <c r="M605" s="58"/>
      <c r="N605" s="58"/>
    </row>
    <row r="606" spans="1:14" ht="87" customHeight="1">
      <c r="A606" s="162" t="s">
        <v>128</v>
      </c>
      <c r="C606" s="1" t="s">
        <v>844</v>
      </c>
      <c r="G606" s="120">
        <v>5.75</v>
      </c>
      <c r="H606" s="121" t="s">
        <v>2</v>
      </c>
      <c r="I606" s="104"/>
      <c r="J606" s="19">
        <f t="shared" si="47"/>
        <v>0</v>
      </c>
      <c r="K606" s="19"/>
      <c r="L606" s="197"/>
    </row>
    <row r="607" spans="1:14" ht="87" customHeight="1">
      <c r="A607" s="162" t="s">
        <v>129</v>
      </c>
      <c r="C607" s="1" t="s">
        <v>843</v>
      </c>
      <c r="G607" s="120">
        <v>2.35</v>
      </c>
      <c r="H607" s="121" t="s">
        <v>2</v>
      </c>
      <c r="I607" s="104"/>
      <c r="J607" s="19">
        <f t="shared" si="47"/>
        <v>0</v>
      </c>
      <c r="K607" s="19"/>
      <c r="L607" s="197"/>
    </row>
    <row r="608" spans="1:14" ht="87" customHeight="1">
      <c r="A608" s="162" t="s">
        <v>459</v>
      </c>
      <c r="C608" s="1" t="s">
        <v>845</v>
      </c>
      <c r="G608" s="120">
        <v>2.37</v>
      </c>
      <c r="H608" s="121" t="s">
        <v>2</v>
      </c>
      <c r="I608" s="104"/>
      <c r="J608" s="19">
        <f>I608*G608</f>
        <v>0</v>
      </c>
      <c r="K608" s="19"/>
      <c r="L608" s="197"/>
    </row>
    <row r="609" spans="1:14" ht="87" customHeight="1">
      <c r="A609" s="162" t="s">
        <v>130</v>
      </c>
      <c r="C609" s="1" t="s">
        <v>846</v>
      </c>
      <c r="G609" s="120">
        <v>2.35</v>
      </c>
      <c r="H609" s="121" t="s">
        <v>2</v>
      </c>
      <c r="I609" s="104"/>
      <c r="J609" s="19">
        <f>I609*G609</f>
        <v>0</v>
      </c>
      <c r="K609" s="19"/>
      <c r="L609" s="197"/>
    </row>
    <row r="610" spans="1:14" ht="87" customHeight="1">
      <c r="A610" s="162" t="s">
        <v>583</v>
      </c>
      <c r="C610" s="1" t="s">
        <v>1253</v>
      </c>
      <c r="G610" s="120">
        <v>4.7</v>
      </c>
      <c r="H610" s="121" t="s">
        <v>2</v>
      </c>
      <c r="I610" s="104"/>
      <c r="J610" s="19">
        <f>I610*G610</f>
        <v>0</v>
      </c>
      <c r="K610" s="19"/>
      <c r="L610" s="197"/>
    </row>
    <row r="611" spans="1:14" s="9" customFormat="1" ht="24" customHeight="1">
      <c r="A611" s="161"/>
      <c r="C611" s="10" t="s">
        <v>1072</v>
      </c>
      <c r="D611" s="10"/>
      <c r="G611" s="125"/>
      <c r="H611" s="119"/>
      <c r="I611" s="106"/>
      <c r="J611" s="16"/>
      <c r="K611" s="16"/>
      <c r="L611" s="193"/>
      <c r="M611" s="57"/>
      <c r="N611" s="57"/>
    </row>
    <row r="612" spans="1:14" ht="87" customHeight="1">
      <c r="A612" s="151" t="s">
        <v>826</v>
      </c>
      <c r="C612" s="41" t="s">
        <v>1303</v>
      </c>
      <c r="G612" s="120">
        <v>3.99</v>
      </c>
      <c r="H612" s="121" t="s">
        <v>2</v>
      </c>
      <c r="I612" s="104"/>
      <c r="J612" s="19">
        <f t="shared" ref="J612:J616" si="48">I612*G612</f>
        <v>0</v>
      </c>
      <c r="K612" s="19"/>
      <c r="L612" s="197"/>
    </row>
    <row r="613" spans="1:14" ht="87" customHeight="1">
      <c r="A613" s="151" t="s">
        <v>827</v>
      </c>
      <c r="C613" s="41" t="s">
        <v>1041</v>
      </c>
      <c r="G613" s="120">
        <v>2.99</v>
      </c>
      <c r="H613" s="121" t="s">
        <v>2</v>
      </c>
      <c r="I613" s="104"/>
      <c r="J613" s="19">
        <f>I613*G613</f>
        <v>0</v>
      </c>
      <c r="K613" s="19"/>
      <c r="L613" s="197"/>
    </row>
    <row r="614" spans="1:14" ht="87" customHeight="1">
      <c r="A614" s="151" t="s">
        <v>1042</v>
      </c>
      <c r="C614" s="46" t="s">
        <v>1043</v>
      </c>
      <c r="G614" s="120">
        <v>4.9800000000000004</v>
      </c>
      <c r="H614" s="121" t="s">
        <v>2</v>
      </c>
      <c r="I614" s="104"/>
      <c r="J614" s="19">
        <f t="shared" si="48"/>
        <v>0</v>
      </c>
      <c r="K614" s="19"/>
      <c r="L614" s="197"/>
    </row>
    <row r="615" spans="1:14" ht="87" customHeight="1">
      <c r="A615" s="151" t="s">
        <v>1044</v>
      </c>
      <c r="C615" s="46" t="s">
        <v>1045</v>
      </c>
      <c r="G615" s="120">
        <v>5.88</v>
      </c>
      <c r="H615" s="121" t="s">
        <v>2</v>
      </c>
      <c r="I615" s="104"/>
      <c r="J615" s="19">
        <f t="shared" si="48"/>
        <v>0</v>
      </c>
      <c r="K615" s="19"/>
      <c r="L615" s="197"/>
    </row>
    <row r="616" spans="1:14" ht="87" customHeight="1">
      <c r="A616" s="151" t="s">
        <v>1054</v>
      </c>
      <c r="C616" s="40" t="s">
        <v>1055</v>
      </c>
      <c r="G616" s="120">
        <v>13.5</v>
      </c>
      <c r="H616" s="121" t="s">
        <v>6</v>
      </c>
      <c r="I616" s="104"/>
      <c r="J616" s="19">
        <f t="shared" si="48"/>
        <v>0</v>
      </c>
      <c r="K616" s="19"/>
      <c r="L616" s="197"/>
    </row>
    <row r="617" spans="1:14" ht="87" customHeight="1">
      <c r="A617" s="151" t="s">
        <v>1046</v>
      </c>
      <c r="C617" s="40" t="s">
        <v>1047</v>
      </c>
      <c r="G617" s="120">
        <v>24.95</v>
      </c>
      <c r="H617" s="121" t="s">
        <v>2</v>
      </c>
      <c r="I617" s="104"/>
      <c r="J617" s="19">
        <f>I617*G617</f>
        <v>0</v>
      </c>
      <c r="K617" s="19"/>
      <c r="L617" s="197"/>
    </row>
    <row r="618" spans="1:14" s="9" customFormat="1" ht="24" customHeight="1">
      <c r="A618" s="161"/>
      <c r="C618" s="10" t="s">
        <v>1073</v>
      </c>
      <c r="D618" s="10"/>
      <c r="G618" s="125"/>
      <c r="H618" s="119"/>
      <c r="I618" s="106"/>
      <c r="J618" s="16"/>
      <c r="K618" s="16"/>
      <c r="L618" s="193"/>
      <c r="M618" s="57"/>
      <c r="N618" s="57"/>
    </row>
    <row r="619" spans="1:14" ht="87" customHeight="1">
      <c r="A619" s="151" t="s">
        <v>1074</v>
      </c>
      <c r="C619" s="21" t="s">
        <v>1075</v>
      </c>
      <c r="G619" s="120">
        <v>365</v>
      </c>
      <c r="H619" s="121" t="s">
        <v>2</v>
      </c>
      <c r="I619" s="104"/>
      <c r="J619" s="19">
        <f>I619*G619</f>
        <v>0</v>
      </c>
      <c r="K619" s="19"/>
      <c r="L619" s="197"/>
    </row>
    <row r="620" spans="1:14" ht="45" customHeight="1">
      <c r="G620" s="120"/>
      <c r="H620" s="121"/>
      <c r="I620" s="104"/>
      <c r="J620" s="19"/>
      <c r="K620" s="19"/>
    </row>
    <row r="621" spans="1:14" s="7" customFormat="1" ht="45" customHeight="1">
      <c r="A621" s="160"/>
      <c r="C621" s="8" t="s">
        <v>82</v>
      </c>
      <c r="D621" s="8"/>
      <c r="G621" s="129"/>
      <c r="H621" s="127"/>
      <c r="I621" s="107"/>
      <c r="J621" s="20"/>
      <c r="K621" s="20"/>
      <c r="L621" s="192"/>
      <c r="M621" s="56"/>
      <c r="N621" s="56"/>
    </row>
    <row r="622" spans="1:14" s="9" customFormat="1" ht="24" customHeight="1">
      <c r="A622" s="161"/>
      <c r="C622" s="10" t="s">
        <v>85</v>
      </c>
      <c r="D622" s="10"/>
      <c r="G622" s="125"/>
      <c r="H622" s="119"/>
      <c r="I622" s="106"/>
      <c r="J622" s="16"/>
      <c r="K622" s="16"/>
      <c r="L622" s="193"/>
      <c r="M622" s="57"/>
      <c r="N622" s="57"/>
    </row>
    <row r="623" spans="1:14" ht="87" customHeight="1">
      <c r="A623" s="162" t="s">
        <v>1307</v>
      </c>
      <c r="C623" s="1" t="s">
        <v>236</v>
      </c>
      <c r="G623" s="120">
        <v>0.55000000000000004</v>
      </c>
      <c r="H623" s="121" t="s">
        <v>2</v>
      </c>
      <c r="I623" s="104"/>
      <c r="J623" s="19">
        <f t="shared" ref="J623:J637" si="49">I623*G623</f>
        <v>0</v>
      </c>
      <c r="K623" s="19"/>
    </row>
    <row r="624" spans="1:14" ht="87" customHeight="1">
      <c r="A624" s="162" t="s">
        <v>1320</v>
      </c>
      <c r="C624" s="1" t="s">
        <v>1321</v>
      </c>
      <c r="G624" s="120">
        <v>0.62</v>
      </c>
      <c r="H624" s="121" t="s">
        <v>2</v>
      </c>
      <c r="I624" s="104"/>
      <c r="J624" s="19">
        <f>I624*G624</f>
        <v>0</v>
      </c>
      <c r="K624" s="19"/>
    </row>
    <row r="625" spans="1:12" ht="87" customHeight="1">
      <c r="A625" s="162" t="s">
        <v>1308</v>
      </c>
      <c r="C625" s="1" t="s">
        <v>237</v>
      </c>
      <c r="G625" s="120">
        <v>0.6</v>
      </c>
      <c r="H625" s="121" t="s">
        <v>6</v>
      </c>
      <c r="I625" s="104"/>
      <c r="J625" s="19">
        <f t="shared" si="49"/>
        <v>0</v>
      </c>
      <c r="K625" s="19"/>
      <c r="L625" s="197"/>
    </row>
    <row r="626" spans="1:12" ht="87" customHeight="1">
      <c r="A626" s="162" t="s">
        <v>1309</v>
      </c>
      <c r="C626" s="1" t="s">
        <v>1310</v>
      </c>
      <c r="G626" s="120">
        <v>0.57999999999999996</v>
      </c>
      <c r="H626" s="121" t="s">
        <v>2</v>
      </c>
      <c r="I626" s="104"/>
      <c r="J626" s="19">
        <f>I626*G626</f>
        <v>0</v>
      </c>
      <c r="K626" s="19"/>
      <c r="L626" s="197"/>
    </row>
    <row r="627" spans="1:12" ht="87" customHeight="1">
      <c r="A627" s="162" t="s">
        <v>1311</v>
      </c>
      <c r="C627" s="1" t="s">
        <v>238</v>
      </c>
      <c r="G627" s="120">
        <v>1.27</v>
      </c>
      <c r="H627" s="121" t="s">
        <v>2</v>
      </c>
      <c r="I627" s="104"/>
      <c r="J627" s="19">
        <f t="shared" si="49"/>
        <v>0</v>
      </c>
      <c r="K627" s="19"/>
      <c r="L627" s="197"/>
    </row>
    <row r="628" spans="1:12" ht="87" customHeight="1">
      <c r="A628" s="162" t="s">
        <v>1326</v>
      </c>
      <c r="C628" s="1" t="s">
        <v>83</v>
      </c>
      <c r="G628" s="120">
        <v>2.5499999999999998</v>
      </c>
      <c r="H628" s="121" t="s">
        <v>2</v>
      </c>
      <c r="I628" s="104"/>
      <c r="J628" s="19">
        <f t="shared" si="49"/>
        <v>0</v>
      </c>
      <c r="K628" s="19"/>
      <c r="L628" s="197"/>
    </row>
    <row r="629" spans="1:12" ht="87" customHeight="1">
      <c r="A629" s="162" t="s">
        <v>1327</v>
      </c>
      <c r="C629" s="1" t="s">
        <v>84</v>
      </c>
      <c r="G629" s="120">
        <v>2.8</v>
      </c>
      <c r="H629" s="121" t="s">
        <v>2</v>
      </c>
      <c r="I629" s="104"/>
      <c r="J629" s="19">
        <f t="shared" si="49"/>
        <v>0</v>
      </c>
      <c r="K629" s="19"/>
      <c r="L629" s="197"/>
    </row>
    <row r="630" spans="1:12" ht="87" customHeight="1">
      <c r="A630" s="162" t="s">
        <v>1401</v>
      </c>
      <c r="C630" s="41" t="s">
        <v>1402</v>
      </c>
      <c r="G630" s="120">
        <v>8.7899999999999991</v>
      </c>
      <c r="H630" s="121" t="s">
        <v>2</v>
      </c>
      <c r="I630" s="104"/>
      <c r="J630" s="19">
        <f>I630*G630</f>
        <v>0</v>
      </c>
      <c r="K630" s="19"/>
      <c r="L630" s="197"/>
    </row>
    <row r="631" spans="1:12" ht="87" customHeight="1">
      <c r="A631" s="162" t="s">
        <v>1403</v>
      </c>
      <c r="C631" s="41" t="s">
        <v>1404</v>
      </c>
      <c r="G631" s="120">
        <v>8.7899999999999991</v>
      </c>
      <c r="H631" s="121" t="s">
        <v>2</v>
      </c>
      <c r="I631" s="104"/>
      <c r="J631" s="19">
        <f>I631*G631</f>
        <v>0</v>
      </c>
      <c r="K631" s="19"/>
      <c r="L631" s="197"/>
    </row>
    <row r="632" spans="1:12" ht="87" customHeight="1">
      <c r="A632" s="162" t="s">
        <v>1328</v>
      </c>
      <c r="C632" s="1" t="s">
        <v>1371</v>
      </c>
      <c r="G632" s="120">
        <v>5.99</v>
      </c>
      <c r="H632" s="121" t="s">
        <v>2</v>
      </c>
      <c r="I632" s="104"/>
      <c r="J632" s="19">
        <f t="shared" si="49"/>
        <v>0</v>
      </c>
      <c r="K632" s="19"/>
    </row>
    <row r="633" spans="1:12" ht="87" customHeight="1">
      <c r="A633" s="162" t="s">
        <v>1329</v>
      </c>
      <c r="C633" s="1" t="s">
        <v>1372</v>
      </c>
      <c r="G633" s="120">
        <v>5.99</v>
      </c>
      <c r="H633" s="121" t="s">
        <v>2</v>
      </c>
      <c r="I633" s="104"/>
      <c r="J633" s="19">
        <f t="shared" si="49"/>
        <v>0</v>
      </c>
      <c r="K633" s="19"/>
    </row>
    <row r="634" spans="1:12" ht="87" customHeight="1">
      <c r="A634" s="162" t="s">
        <v>1330</v>
      </c>
      <c r="C634" s="1" t="s">
        <v>1373</v>
      </c>
      <c r="G634" s="120">
        <v>5.99</v>
      </c>
      <c r="H634" s="121" t="s">
        <v>2</v>
      </c>
      <c r="I634" s="104"/>
      <c r="J634" s="19">
        <f t="shared" si="49"/>
        <v>0</v>
      </c>
      <c r="K634" s="19"/>
    </row>
    <row r="635" spans="1:12" ht="87" customHeight="1">
      <c r="A635" s="162" t="s">
        <v>1331</v>
      </c>
      <c r="C635" s="1" t="s">
        <v>1374</v>
      </c>
      <c r="G635" s="120">
        <v>5.99</v>
      </c>
      <c r="H635" s="121" t="s">
        <v>2</v>
      </c>
      <c r="I635" s="104"/>
      <c r="J635" s="19">
        <f t="shared" si="49"/>
        <v>0</v>
      </c>
      <c r="K635" s="19"/>
    </row>
    <row r="636" spans="1:12" ht="87" customHeight="1">
      <c r="A636" s="162" t="s">
        <v>780</v>
      </c>
      <c r="C636" s="1" t="s">
        <v>784</v>
      </c>
      <c r="G636" s="120">
        <v>0.99</v>
      </c>
      <c r="H636" s="121" t="s">
        <v>2</v>
      </c>
      <c r="I636" s="104"/>
      <c r="J636" s="19">
        <f>I636*G636</f>
        <v>0</v>
      </c>
      <c r="K636" s="19"/>
    </row>
    <row r="637" spans="1:12" ht="87" customHeight="1">
      <c r="A637" s="162" t="s">
        <v>233</v>
      </c>
      <c r="C637" s="1" t="s">
        <v>234</v>
      </c>
      <c r="G637" s="120">
        <v>0.85</v>
      </c>
      <c r="H637" s="128" t="s">
        <v>6</v>
      </c>
      <c r="I637" s="104"/>
      <c r="J637" s="19">
        <f t="shared" si="49"/>
        <v>0</v>
      </c>
      <c r="K637" s="19"/>
    </row>
    <row r="638" spans="1:12" ht="87" customHeight="1">
      <c r="A638" s="162" t="s">
        <v>1367</v>
      </c>
      <c r="C638" s="1" t="s">
        <v>1368</v>
      </c>
      <c r="G638" s="120">
        <v>6.99</v>
      </c>
      <c r="H638" s="121" t="s">
        <v>2</v>
      </c>
      <c r="I638" s="104"/>
      <c r="J638" s="19">
        <f>I638*G638</f>
        <v>0</v>
      </c>
      <c r="K638" s="19"/>
    </row>
    <row r="639" spans="1:12" ht="87" customHeight="1">
      <c r="A639" s="162" t="s">
        <v>1369</v>
      </c>
      <c r="C639" s="1" t="s">
        <v>1370</v>
      </c>
      <c r="G639" s="120">
        <v>7.69</v>
      </c>
      <c r="H639" s="121" t="s">
        <v>2</v>
      </c>
      <c r="I639" s="104"/>
      <c r="J639" s="19">
        <f>I639*G639</f>
        <v>0</v>
      </c>
      <c r="K639" s="19"/>
    </row>
    <row r="640" spans="1:12" ht="87" customHeight="1">
      <c r="A640" s="162" t="s">
        <v>457</v>
      </c>
      <c r="C640" s="1" t="s">
        <v>458</v>
      </c>
      <c r="G640" s="120">
        <v>10.199999999999999</v>
      </c>
      <c r="H640" s="121" t="s">
        <v>2</v>
      </c>
      <c r="I640" s="104"/>
      <c r="J640" s="19">
        <f t="shared" ref="J640:J645" si="50">I640*G640</f>
        <v>0</v>
      </c>
      <c r="K640" s="19"/>
    </row>
    <row r="641" spans="1:14" ht="87" customHeight="1">
      <c r="A641" s="151" t="s">
        <v>878</v>
      </c>
      <c r="C641" s="41" t="s">
        <v>879</v>
      </c>
      <c r="G641" s="120">
        <v>5.59</v>
      </c>
      <c r="H641" s="121" t="s">
        <v>2</v>
      </c>
      <c r="I641" s="104"/>
      <c r="J641" s="19">
        <f t="shared" si="50"/>
        <v>0</v>
      </c>
      <c r="K641" s="19"/>
    </row>
    <row r="642" spans="1:14" ht="87" customHeight="1">
      <c r="A642" s="151" t="s">
        <v>917</v>
      </c>
      <c r="C642" s="22" t="s">
        <v>918</v>
      </c>
      <c r="G642" s="120">
        <v>4.97</v>
      </c>
      <c r="H642" s="128" t="s">
        <v>6</v>
      </c>
      <c r="I642" s="104"/>
      <c r="J642" s="19">
        <f t="shared" si="50"/>
        <v>0</v>
      </c>
      <c r="K642" s="19"/>
    </row>
    <row r="643" spans="1:14" ht="87" customHeight="1">
      <c r="A643" s="151" t="s">
        <v>943</v>
      </c>
      <c r="C643" s="22" t="s">
        <v>944</v>
      </c>
      <c r="G643" s="120">
        <v>5.99</v>
      </c>
      <c r="H643" s="121" t="s">
        <v>2</v>
      </c>
      <c r="I643" s="104"/>
      <c r="J643" s="19">
        <f t="shared" si="50"/>
        <v>0</v>
      </c>
      <c r="K643" s="19"/>
    </row>
    <row r="644" spans="1:14" ht="87" customHeight="1">
      <c r="A644" s="151" t="s">
        <v>1365</v>
      </c>
      <c r="C644" s="22" t="s">
        <v>1366</v>
      </c>
      <c r="G644" s="120">
        <v>4.75</v>
      </c>
      <c r="H644" s="121" t="s">
        <v>2</v>
      </c>
      <c r="I644" s="104"/>
      <c r="J644" s="19">
        <f>I644*G644</f>
        <v>0</v>
      </c>
      <c r="K644" s="19"/>
    </row>
    <row r="645" spans="1:14" ht="87" customHeight="1">
      <c r="A645" s="151" t="s">
        <v>919</v>
      </c>
      <c r="C645" s="22" t="s">
        <v>920</v>
      </c>
      <c r="G645" s="120">
        <v>32.5</v>
      </c>
      <c r="H645" s="121" t="s">
        <v>2</v>
      </c>
      <c r="I645" s="104"/>
      <c r="J645" s="19">
        <f t="shared" si="50"/>
        <v>0</v>
      </c>
      <c r="K645" s="19"/>
      <c r="L645" s="197"/>
    </row>
    <row r="646" spans="1:14" s="9" customFormat="1" ht="24" customHeight="1">
      <c r="A646" s="161"/>
      <c r="C646" s="10" t="s">
        <v>87</v>
      </c>
      <c r="D646" s="10"/>
      <c r="G646" s="125"/>
      <c r="H646" s="119"/>
      <c r="I646" s="106"/>
      <c r="J646" s="16"/>
      <c r="K646" s="16"/>
      <c r="L646" s="193"/>
      <c r="M646" s="57"/>
      <c r="N646" s="57"/>
    </row>
    <row r="647" spans="1:14" ht="87" customHeight="1">
      <c r="A647" s="162" t="s">
        <v>1323</v>
      </c>
      <c r="C647" s="190" t="s">
        <v>1322</v>
      </c>
      <c r="D647" s="4"/>
      <c r="G647" s="120">
        <v>18.97</v>
      </c>
      <c r="H647" s="121" t="s">
        <v>2</v>
      </c>
      <c r="I647" s="104"/>
      <c r="J647" s="19">
        <f>I647*G647</f>
        <v>0</v>
      </c>
      <c r="K647" s="19"/>
      <c r="L647" s="197"/>
    </row>
    <row r="648" spans="1:14" s="9" customFormat="1" ht="24" customHeight="1">
      <c r="A648" s="161"/>
      <c r="C648" s="10" t="s">
        <v>86</v>
      </c>
      <c r="D648" s="10"/>
      <c r="G648" s="125"/>
      <c r="H648" s="119"/>
      <c r="I648" s="106"/>
      <c r="J648" s="16"/>
      <c r="K648" s="16"/>
      <c r="L648" s="193"/>
      <c r="M648" s="57"/>
      <c r="N648" s="57"/>
    </row>
    <row r="649" spans="1:14" ht="87" customHeight="1">
      <c r="A649" s="162" t="s">
        <v>242</v>
      </c>
      <c r="C649" s="46" t="s">
        <v>1107</v>
      </c>
      <c r="G649" s="120">
        <v>10.97</v>
      </c>
      <c r="H649" s="121" t="s">
        <v>2</v>
      </c>
      <c r="I649" s="104"/>
      <c r="J649" s="19">
        <f t="shared" ref="J649:J656" si="51">I649*G649</f>
        <v>0</v>
      </c>
      <c r="K649" s="19"/>
      <c r="L649" s="197"/>
    </row>
    <row r="650" spans="1:14" ht="87" customHeight="1">
      <c r="A650" s="162" t="s">
        <v>243</v>
      </c>
      <c r="C650" s="46" t="s">
        <v>1108</v>
      </c>
      <c r="G650" s="120">
        <v>9.19</v>
      </c>
      <c r="H650" s="121" t="s">
        <v>2</v>
      </c>
      <c r="I650" s="104"/>
      <c r="J650" s="19">
        <f t="shared" si="51"/>
        <v>0</v>
      </c>
      <c r="K650" s="19"/>
      <c r="L650" s="197"/>
    </row>
    <row r="651" spans="1:14" ht="87" customHeight="1">
      <c r="A651" s="162" t="s">
        <v>1363</v>
      </c>
      <c r="C651" s="46" t="s">
        <v>1364</v>
      </c>
      <c r="G651" s="120">
        <v>9.77</v>
      </c>
      <c r="H651" s="121" t="s">
        <v>2</v>
      </c>
      <c r="I651" s="104"/>
      <c r="J651" s="19">
        <f>I651*G651</f>
        <v>0</v>
      </c>
      <c r="K651" s="19"/>
      <c r="L651" s="197"/>
    </row>
    <row r="652" spans="1:14" ht="87" customHeight="1">
      <c r="A652" s="162" t="s">
        <v>1495</v>
      </c>
      <c r="C652" s="41" t="s">
        <v>1496</v>
      </c>
      <c r="G652" s="120">
        <v>14.99</v>
      </c>
      <c r="H652" s="121" t="s">
        <v>2</v>
      </c>
      <c r="I652" s="104"/>
      <c r="J652" s="19">
        <f t="shared" ref="J652:J653" si="52">I652*G652</f>
        <v>0</v>
      </c>
      <c r="K652" s="19"/>
      <c r="L652" s="197"/>
    </row>
    <row r="653" spans="1:14" ht="87" customHeight="1">
      <c r="A653" s="162" t="s">
        <v>1254</v>
      </c>
      <c r="C653" s="41" t="s">
        <v>1497</v>
      </c>
      <c r="G653" s="120">
        <v>13.99</v>
      </c>
      <c r="H653" s="121" t="s">
        <v>2</v>
      </c>
      <c r="I653" s="104"/>
      <c r="J653" s="19">
        <f t="shared" si="52"/>
        <v>0</v>
      </c>
      <c r="K653" s="19"/>
      <c r="L653" s="197"/>
    </row>
    <row r="654" spans="1:14" ht="87" customHeight="1">
      <c r="A654" s="162" t="s">
        <v>1255</v>
      </c>
      <c r="C654" s="41" t="s">
        <v>1498</v>
      </c>
      <c r="G654" s="120">
        <v>13.99</v>
      </c>
      <c r="H654" s="121" t="s">
        <v>2</v>
      </c>
      <c r="I654" s="104"/>
      <c r="J654" s="19">
        <f t="shared" si="51"/>
        <v>0</v>
      </c>
      <c r="K654" s="19"/>
      <c r="L654" s="197"/>
    </row>
    <row r="655" spans="1:14" ht="87" customHeight="1">
      <c r="A655" s="162" t="s">
        <v>1120</v>
      </c>
      <c r="C655" s="22" t="s">
        <v>1121</v>
      </c>
      <c r="G655" s="120">
        <v>24.82</v>
      </c>
      <c r="H655" s="121" t="s">
        <v>2</v>
      </c>
      <c r="I655" s="104"/>
      <c r="J655" s="19">
        <f t="shared" si="51"/>
        <v>0</v>
      </c>
      <c r="K655" s="19"/>
      <c r="L655" s="201" t="s">
        <v>1122</v>
      </c>
    </row>
    <row r="656" spans="1:14" ht="87" customHeight="1">
      <c r="A656" s="162" t="s">
        <v>1105</v>
      </c>
      <c r="C656" s="22" t="s">
        <v>1106</v>
      </c>
      <c r="G656" s="120">
        <v>24.65</v>
      </c>
      <c r="H656" s="121" t="s">
        <v>2</v>
      </c>
      <c r="I656" s="104"/>
      <c r="J656" s="19">
        <f t="shared" si="51"/>
        <v>0</v>
      </c>
      <c r="K656" s="19"/>
      <c r="L656" s="201" t="s">
        <v>1109</v>
      </c>
    </row>
    <row r="657" spans="1:14" s="9" customFormat="1" ht="24" customHeight="1">
      <c r="A657" s="161"/>
      <c r="C657" s="10" t="s">
        <v>336</v>
      </c>
      <c r="D657" s="10"/>
      <c r="G657" s="125"/>
      <c r="H657" s="119"/>
      <c r="I657" s="106"/>
      <c r="J657" s="16"/>
      <c r="K657" s="16"/>
      <c r="L657" s="193"/>
      <c r="M657" s="57"/>
      <c r="N657" s="57"/>
    </row>
    <row r="658" spans="1:14" ht="87" customHeight="1">
      <c r="A658" s="162" t="s">
        <v>1295</v>
      </c>
      <c r="C658" s="1" t="s">
        <v>1296</v>
      </c>
      <c r="G658" s="120">
        <v>17.489999999999998</v>
      </c>
      <c r="H658" s="121" t="s">
        <v>6</v>
      </c>
      <c r="I658" s="104"/>
      <c r="J658" s="19">
        <f t="shared" ref="J658:J663" si="53">I658*G658</f>
        <v>0</v>
      </c>
      <c r="K658" s="19"/>
      <c r="L658" s="197"/>
    </row>
    <row r="659" spans="1:14" ht="87" customHeight="1">
      <c r="A659" s="162" t="s">
        <v>267</v>
      </c>
      <c r="C659" s="1" t="s">
        <v>1297</v>
      </c>
      <c r="G659" s="120">
        <v>19.75</v>
      </c>
      <c r="H659" s="121" t="s">
        <v>6</v>
      </c>
      <c r="I659" s="104"/>
      <c r="J659" s="19">
        <f t="shared" si="53"/>
        <v>0</v>
      </c>
      <c r="K659" s="19"/>
      <c r="L659" s="197"/>
    </row>
    <row r="660" spans="1:14" ht="87" customHeight="1">
      <c r="A660" s="162" t="s">
        <v>199</v>
      </c>
      <c r="C660" s="1" t="s">
        <v>200</v>
      </c>
      <c r="G660" s="120">
        <v>35.950000000000003</v>
      </c>
      <c r="H660" s="121" t="s">
        <v>2</v>
      </c>
      <c r="I660" s="104"/>
      <c r="J660" s="19">
        <f t="shared" si="53"/>
        <v>0</v>
      </c>
      <c r="K660" s="19"/>
      <c r="L660" s="197"/>
    </row>
    <row r="661" spans="1:14" ht="87" customHeight="1">
      <c r="A661" s="162" t="s">
        <v>201</v>
      </c>
      <c r="C661" s="1" t="s">
        <v>202</v>
      </c>
      <c r="G661" s="120">
        <v>65.97</v>
      </c>
      <c r="H661" s="121" t="s">
        <v>2</v>
      </c>
      <c r="I661" s="104"/>
      <c r="J661" s="19">
        <f t="shared" si="53"/>
        <v>0</v>
      </c>
      <c r="K661" s="19"/>
      <c r="L661" s="197"/>
    </row>
    <row r="662" spans="1:14" ht="87" customHeight="1">
      <c r="A662" s="162" t="s">
        <v>394</v>
      </c>
      <c r="C662" s="1" t="s">
        <v>395</v>
      </c>
      <c r="G662" s="120">
        <v>125.99</v>
      </c>
      <c r="H662" s="121" t="s">
        <v>2</v>
      </c>
      <c r="I662" s="104"/>
      <c r="J662" s="19">
        <f t="shared" si="53"/>
        <v>0</v>
      </c>
      <c r="K662" s="19"/>
      <c r="L662" s="197"/>
    </row>
    <row r="663" spans="1:14" ht="87" customHeight="1">
      <c r="A663" s="162" t="s">
        <v>1077</v>
      </c>
      <c r="C663" s="1" t="s">
        <v>1078</v>
      </c>
      <c r="G663" s="120">
        <v>65.75</v>
      </c>
      <c r="H663" s="121" t="s">
        <v>2</v>
      </c>
      <c r="I663" s="104"/>
      <c r="J663" s="19">
        <f t="shared" si="53"/>
        <v>0</v>
      </c>
      <c r="K663" s="19"/>
      <c r="L663" s="201" t="s">
        <v>1079</v>
      </c>
    </row>
    <row r="664" spans="1:14" ht="87" customHeight="1">
      <c r="A664" s="162" t="s">
        <v>248</v>
      </c>
      <c r="C664" s="21" t="s">
        <v>604</v>
      </c>
      <c r="G664" s="120">
        <v>98.7</v>
      </c>
      <c r="H664" s="121" t="s">
        <v>2</v>
      </c>
      <c r="I664" s="104"/>
      <c r="J664" s="19">
        <f t="shared" ref="J664:J666" si="54">I664*G664</f>
        <v>0</v>
      </c>
      <c r="K664" s="19"/>
      <c r="L664" s="203" t="s">
        <v>249</v>
      </c>
    </row>
    <row r="665" spans="1:14" ht="87" customHeight="1">
      <c r="A665" s="162" t="s">
        <v>342</v>
      </c>
      <c r="C665" s="21" t="s">
        <v>343</v>
      </c>
      <c r="G665" s="120">
        <v>119.95</v>
      </c>
      <c r="H665" s="121" t="s">
        <v>2</v>
      </c>
      <c r="I665" s="104"/>
      <c r="J665" s="19">
        <f>I665*G665</f>
        <v>0</v>
      </c>
      <c r="K665" s="19"/>
      <c r="L665" s="203"/>
    </row>
    <row r="666" spans="1:14" ht="87" customHeight="1">
      <c r="A666" s="162" t="s">
        <v>337</v>
      </c>
      <c r="C666" s="1" t="s">
        <v>339</v>
      </c>
      <c r="G666" s="120">
        <v>59.99</v>
      </c>
      <c r="H666" s="121" t="s">
        <v>2</v>
      </c>
      <c r="I666" s="104"/>
      <c r="J666" s="19">
        <f t="shared" si="54"/>
        <v>0</v>
      </c>
      <c r="K666" s="19"/>
      <c r="L666" s="203" t="s">
        <v>338</v>
      </c>
    </row>
    <row r="667" spans="1:14" ht="87" customHeight="1">
      <c r="A667" s="162" t="s">
        <v>1418</v>
      </c>
      <c r="C667" s="46" t="s">
        <v>1419</v>
      </c>
      <c r="G667" s="120">
        <v>31.19</v>
      </c>
      <c r="H667" s="121" t="s">
        <v>2</v>
      </c>
      <c r="I667" s="104"/>
      <c r="J667" s="19">
        <f>I667*G667</f>
        <v>0</v>
      </c>
      <c r="K667" s="19"/>
      <c r="L667" s="203"/>
    </row>
    <row r="668" spans="1:14" s="9" customFormat="1" ht="24" customHeight="1">
      <c r="A668" s="161"/>
      <c r="C668" s="10" t="s">
        <v>294</v>
      </c>
      <c r="D668" s="10"/>
      <c r="G668" s="125"/>
      <c r="H668" s="119"/>
      <c r="I668" s="106"/>
      <c r="J668" s="16"/>
      <c r="K668" s="16"/>
      <c r="L668" s="193"/>
      <c r="M668" s="57"/>
      <c r="N668" s="57"/>
    </row>
    <row r="669" spans="1:14" ht="87" customHeight="1">
      <c r="A669" s="162" t="s">
        <v>540</v>
      </c>
      <c r="C669" s="1" t="s">
        <v>1400</v>
      </c>
      <c r="G669" s="120">
        <v>14.95</v>
      </c>
      <c r="H669" s="121" t="s">
        <v>6</v>
      </c>
      <c r="I669" s="104"/>
      <c r="J669" s="19">
        <f>I669*G669</f>
        <v>0</v>
      </c>
      <c r="K669" s="19"/>
      <c r="L669" s="197"/>
    </row>
    <row r="670" spans="1:14" ht="87" customHeight="1">
      <c r="A670" s="162" t="s">
        <v>541</v>
      </c>
      <c r="C670" s="30" t="s">
        <v>542</v>
      </c>
      <c r="G670" s="120">
        <v>19.850000000000001</v>
      </c>
      <c r="H670" s="121" t="s">
        <v>6</v>
      </c>
      <c r="I670" s="104"/>
      <c r="J670" s="19">
        <f>I670*G670</f>
        <v>0</v>
      </c>
      <c r="K670" s="19"/>
      <c r="L670" s="197"/>
    </row>
    <row r="671" spans="1:14" s="9" customFormat="1" ht="24" customHeight="1">
      <c r="A671" s="161"/>
      <c r="C671" s="10" t="s">
        <v>88</v>
      </c>
      <c r="D671" s="10"/>
      <c r="G671" s="125"/>
      <c r="H671" s="119"/>
      <c r="I671" s="106"/>
      <c r="J671" s="16"/>
      <c r="K671" s="16"/>
      <c r="L671" s="193"/>
      <c r="M671" s="57"/>
      <c r="N671" s="57"/>
    </row>
    <row r="672" spans="1:14" s="24" customFormat="1" ht="87" customHeight="1">
      <c r="A672" s="163" t="s">
        <v>1521</v>
      </c>
      <c r="C672" s="228" t="s">
        <v>1522</v>
      </c>
      <c r="D672" s="33"/>
      <c r="G672" s="122">
        <v>2.95</v>
      </c>
      <c r="H672" s="123" t="s">
        <v>2</v>
      </c>
      <c r="I672" s="108"/>
      <c r="J672" s="34">
        <f t="shared" ref="J672:J700" si="55">I672*G672</f>
        <v>0</v>
      </c>
      <c r="K672" s="34"/>
      <c r="L672" s="198"/>
      <c r="M672" s="58"/>
      <c r="N672" s="58"/>
    </row>
    <row r="673" spans="1:14" s="24" customFormat="1" ht="87" customHeight="1">
      <c r="A673" s="163" t="s">
        <v>1523</v>
      </c>
      <c r="C673" s="228" t="s">
        <v>1524</v>
      </c>
      <c r="D673" s="33"/>
      <c r="G673" s="122">
        <v>3.5</v>
      </c>
      <c r="H673" s="123" t="s">
        <v>2</v>
      </c>
      <c r="I673" s="108"/>
      <c r="J673" s="34">
        <f t="shared" si="55"/>
        <v>0</v>
      </c>
      <c r="K673" s="34"/>
      <c r="L673" s="198"/>
      <c r="M673" s="58"/>
      <c r="N673" s="58"/>
    </row>
    <row r="674" spans="1:14" s="24" customFormat="1" ht="87" customHeight="1">
      <c r="A674" s="163" t="s">
        <v>1525</v>
      </c>
      <c r="C674" s="228" t="s">
        <v>1526</v>
      </c>
      <c r="D674" s="33"/>
      <c r="G674" s="122">
        <v>3.5</v>
      </c>
      <c r="H674" s="123" t="s">
        <v>2</v>
      </c>
      <c r="I674" s="108"/>
      <c r="J674" s="34">
        <f t="shared" si="55"/>
        <v>0</v>
      </c>
      <c r="K674" s="34"/>
      <c r="L674" s="198"/>
      <c r="M674" s="58"/>
      <c r="N674" s="58"/>
    </row>
    <row r="675" spans="1:14" s="24" customFormat="1" ht="87" customHeight="1">
      <c r="A675" s="163" t="s">
        <v>1527</v>
      </c>
      <c r="C675" s="228" t="s">
        <v>90</v>
      </c>
      <c r="D675" s="33"/>
      <c r="G675" s="122">
        <v>4.55</v>
      </c>
      <c r="H675" s="123" t="s">
        <v>2</v>
      </c>
      <c r="I675" s="108"/>
      <c r="J675" s="34">
        <f t="shared" si="55"/>
        <v>0</v>
      </c>
      <c r="K675" s="34"/>
      <c r="L675" s="198"/>
      <c r="M675" s="58"/>
      <c r="N675" s="58"/>
    </row>
    <row r="676" spans="1:14" ht="87" customHeight="1">
      <c r="A676" s="163" t="s">
        <v>1528</v>
      </c>
      <c r="C676" s="43" t="s">
        <v>223</v>
      </c>
      <c r="G676" s="120">
        <v>5.7</v>
      </c>
      <c r="H676" s="128" t="s">
        <v>6</v>
      </c>
      <c r="I676" s="104"/>
      <c r="J676" s="19">
        <f t="shared" si="55"/>
        <v>0</v>
      </c>
      <c r="K676" s="19"/>
      <c r="L676" s="197"/>
    </row>
    <row r="677" spans="1:14" ht="87" customHeight="1">
      <c r="A677" s="163" t="s">
        <v>1529</v>
      </c>
      <c r="C677" s="43" t="s">
        <v>110</v>
      </c>
      <c r="G677" s="120">
        <v>3.2</v>
      </c>
      <c r="H677" s="121" t="s">
        <v>2</v>
      </c>
      <c r="I677" s="104"/>
      <c r="J677" s="19">
        <f t="shared" si="55"/>
        <v>0</v>
      </c>
      <c r="K677" s="19"/>
    </row>
    <row r="678" spans="1:14" ht="87" customHeight="1">
      <c r="A678" s="162" t="s">
        <v>761</v>
      </c>
      <c r="C678" s="33" t="s">
        <v>764</v>
      </c>
      <c r="G678" s="120">
        <v>2.8</v>
      </c>
      <c r="H678" s="121" t="s">
        <v>2</v>
      </c>
      <c r="I678" s="104"/>
      <c r="J678" s="19">
        <f t="shared" si="55"/>
        <v>0</v>
      </c>
      <c r="K678" s="19"/>
    </row>
    <row r="679" spans="1:14" ht="87" customHeight="1">
      <c r="A679" s="162" t="s">
        <v>762</v>
      </c>
      <c r="C679" s="33" t="s">
        <v>765</v>
      </c>
      <c r="G679" s="120">
        <v>3.95</v>
      </c>
      <c r="H679" s="128" t="s">
        <v>6</v>
      </c>
      <c r="I679" s="104"/>
      <c r="J679" s="19">
        <f t="shared" si="55"/>
        <v>0</v>
      </c>
      <c r="K679" s="19"/>
    </row>
    <row r="680" spans="1:14" ht="87" customHeight="1">
      <c r="A680" s="162" t="s">
        <v>763</v>
      </c>
      <c r="C680" s="1" t="s">
        <v>766</v>
      </c>
      <c r="G680" s="120">
        <v>4.1500000000000004</v>
      </c>
      <c r="H680" s="128" t="s">
        <v>6</v>
      </c>
      <c r="I680" s="104"/>
      <c r="J680" s="19">
        <f t="shared" si="55"/>
        <v>0</v>
      </c>
      <c r="K680" s="19"/>
      <c r="L680" s="197"/>
    </row>
    <row r="681" spans="1:14" ht="87" customHeight="1">
      <c r="A681" s="151" t="s">
        <v>1016</v>
      </c>
      <c r="C681" s="1" t="s">
        <v>1095</v>
      </c>
      <c r="G681" s="120">
        <v>5.95</v>
      </c>
      <c r="H681" s="121" t="s">
        <v>2</v>
      </c>
      <c r="I681" s="104"/>
      <c r="J681" s="19">
        <f t="shared" si="55"/>
        <v>0</v>
      </c>
      <c r="K681" s="19"/>
      <c r="L681" s="197"/>
    </row>
    <row r="682" spans="1:14" ht="87" customHeight="1">
      <c r="A682" s="151" t="s">
        <v>1096</v>
      </c>
      <c r="C682" s="1" t="s">
        <v>1036</v>
      </c>
      <c r="G682" s="120">
        <v>6.89</v>
      </c>
      <c r="H682" s="121" t="s">
        <v>2</v>
      </c>
      <c r="I682" s="104"/>
      <c r="J682" s="19">
        <f t="shared" si="55"/>
        <v>0</v>
      </c>
      <c r="K682" s="19"/>
      <c r="L682" s="197"/>
    </row>
    <row r="683" spans="1:14" ht="87" customHeight="1">
      <c r="A683" s="151" t="s">
        <v>1037</v>
      </c>
      <c r="C683" s="41" t="s">
        <v>1097</v>
      </c>
      <c r="G683" s="120">
        <v>5.99</v>
      </c>
      <c r="H683" s="128" t="s">
        <v>6</v>
      </c>
      <c r="I683" s="104"/>
      <c r="J683" s="19">
        <f t="shared" si="55"/>
        <v>0</v>
      </c>
      <c r="K683" s="19"/>
      <c r="L683" s="197"/>
    </row>
    <row r="684" spans="1:14" ht="87" customHeight="1">
      <c r="A684" s="151" t="s">
        <v>1038</v>
      </c>
      <c r="C684" s="41" t="s">
        <v>1098</v>
      </c>
      <c r="G684" s="120">
        <v>10.8</v>
      </c>
      <c r="H684" s="121" t="s">
        <v>2</v>
      </c>
      <c r="I684" s="104"/>
      <c r="J684" s="19">
        <f t="shared" si="55"/>
        <v>0</v>
      </c>
      <c r="K684" s="19"/>
      <c r="L684" s="197"/>
    </row>
    <row r="685" spans="1:14" ht="87" customHeight="1">
      <c r="A685" s="151" t="s">
        <v>1039</v>
      </c>
      <c r="C685" s="41" t="s">
        <v>1099</v>
      </c>
      <c r="G685" s="120">
        <v>15.7</v>
      </c>
      <c r="H685" s="121" t="s">
        <v>2</v>
      </c>
      <c r="I685" s="104"/>
      <c r="J685" s="19">
        <f t="shared" si="55"/>
        <v>0</v>
      </c>
      <c r="K685" s="19"/>
      <c r="L685" s="197"/>
    </row>
    <row r="686" spans="1:14" ht="87" customHeight="1">
      <c r="A686" s="151" t="s">
        <v>1040</v>
      </c>
      <c r="C686" s="41" t="s">
        <v>1100</v>
      </c>
      <c r="G686" s="120">
        <v>19.5</v>
      </c>
      <c r="H686" s="121" t="s">
        <v>2</v>
      </c>
      <c r="I686" s="104"/>
      <c r="J686" s="19">
        <f t="shared" si="55"/>
        <v>0</v>
      </c>
      <c r="K686" s="19"/>
      <c r="L686" s="197"/>
    </row>
    <row r="687" spans="1:14" ht="87" customHeight="1">
      <c r="A687" s="162" t="s">
        <v>197</v>
      </c>
      <c r="C687" s="1" t="s">
        <v>303</v>
      </c>
      <c r="G687" s="120">
        <v>2.75</v>
      </c>
      <c r="H687" s="121" t="s">
        <v>2</v>
      </c>
      <c r="I687" s="104"/>
      <c r="J687" s="19">
        <f t="shared" si="55"/>
        <v>0</v>
      </c>
      <c r="K687" s="19"/>
    </row>
    <row r="688" spans="1:14" ht="87" customHeight="1">
      <c r="A688" s="162" t="s">
        <v>212</v>
      </c>
      <c r="C688" s="1" t="s">
        <v>304</v>
      </c>
      <c r="G688" s="120">
        <v>3.99</v>
      </c>
      <c r="H688" s="121" t="s">
        <v>2</v>
      </c>
      <c r="I688" s="104"/>
      <c r="J688" s="19">
        <f t="shared" si="55"/>
        <v>0</v>
      </c>
      <c r="K688" s="19"/>
    </row>
    <row r="689" spans="1:13" ht="87" customHeight="1">
      <c r="A689" s="162" t="s">
        <v>1245</v>
      </c>
      <c r="C689" s="1" t="s">
        <v>1246</v>
      </c>
      <c r="G689" s="120">
        <v>2.65</v>
      </c>
      <c r="H689" s="121" t="s">
        <v>2</v>
      </c>
      <c r="I689" s="104"/>
      <c r="J689" s="19">
        <f t="shared" si="55"/>
        <v>0</v>
      </c>
      <c r="K689" s="19"/>
    </row>
    <row r="690" spans="1:13" ht="87" customHeight="1">
      <c r="A690" s="162" t="s">
        <v>1247</v>
      </c>
      <c r="C690" s="1" t="s">
        <v>1248</v>
      </c>
      <c r="G690" s="120">
        <v>2.75</v>
      </c>
      <c r="H690" s="121" t="s">
        <v>2</v>
      </c>
      <c r="I690" s="104"/>
      <c r="J690" s="19">
        <f t="shared" si="55"/>
        <v>0</v>
      </c>
      <c r="K690" s="19"/>
    </row>
    <row r="691" spans="1:13" ht="87" customHeight="1">
      <c r="A691" s="162" t="s">
        <v>1249</v>
      </c>
      <c r="C691" s="1" t="s">
        <v>1250</v>
      </c>
      <c r="G691" s="120">
        <v>12.45</v>
      </c>
      <c r="H691" s="121" t="s">
        <v>2</v>
      </c>
      <c r="I691" s="104"/>
      <c r="J691" s="19">
        <f t="shared" si="55"/>
        <v>0</v>
      </c>
      <c r="K691" s="19"/>
    </row>
    <row r="692" spans="1:13" ht="87" customHeight="1">
      <c r="A692" s="162" t="s">
        <v>269</v>
      </c>
      <c r="C692" s="43" t="s">
        <v>1306</v>
      </c>
      <c r="G692" s="120">
        <v>5.3</v>
      </c>
      <c r="H692" s="128" t="s">
        <v>6</v>
      </c>
      <c r="I692" s="104"/>
      <c r="J692" s="19">
        <f t="shared" si="55"/>
        <v>0</v>
      </c>
      <c r="K692" s="19"/>
    </row>
    <row r="693" spans="1:13" ht="87" customHeight="1">
      <c r="A693" s="162" t="s">
        <v>288</v>
      </c>
      <c r="C693" s="1" t="s">
        <v>340</v>
      </c>
      <c r="G693" s="120">
        <v>26.99</v>
      </c>
      <c r="H693" s="121" t="s">
        <v>2</v>
      </c>
      <c r="I693" s="104"/>
      <c r="J693" s="19">
        <f t="shared" si="55"/>
        <v>0</v>
      </c>
      <c r="K693" s="19"/>
    </row>
    <row r="694" spans="1:13" ht="87" customHeight="1">
      <c r="A694" s="162" t="s">
        <v>381</v>
      </c>
      <c r="C694" s="1" t="s">
        <v>382</v>
      </c>
      <c r="G694" s="120">
        <v>15.75</v>
      </c>
      <c r="H694" s="121" t="s">
        <v>2</v>
      </c>
      <c r="I694" s="104"/>
      <c r="J694" s="19">
        <f t="shared" si="55"/>
        <v>0</v>
      </c>
      <c r="K694" s="19"/>
    </row>
    <row r="695" spans="1:13" ht="87" customHeight="1">
      <c r="A695" s="162" t="s">
        <v>1228</v>
      </c>
      <c r="C695" s="1" t="s">
        <v>1229</v>
      </c>
      <c r="G695" s="120">
        <v>35.75</v>
      </c>
      <c r="H695" s="121" t="s">
        <v>2</v>
      </c>
      <c r="I695" s="97"/>
      <c r="J695" s="19">
        <f t="shared" si="55"/>
        <v>0</v>
      </c>
      <c r="K695" s="19"/>
      <c r="L695" s="195" t="s">
        <v>139</v>
      </c>
      <c r="M695" s="175"/>
    </row>
    <row r="696" spans="1:13" ht="87" customHeight="1">
      <c r="A696" s="162" t="s">
        <v>23</v>
      </c>
      <c r="C696" s="1" t="s">
        <v>500</v>
      </c>
      <c r="G696" s="120">
        <v>32.75</v>
      </c>
      <c r="H696" s="121" t="s">
        <v>2</v>
      </c>
      <c r="I696" s="97"/>
      <c r="J696" s="19">
        <f t="shared" si="55"/>
        <v>0</v>
      </c>
      <c r="K696" s="19"/>
      <c r="L696" s="195"/>
    </row>
    <row r="697" spans="1:13" ht="87" customHeight="1">
      <c r="A697" s="162" t="s">
        <v>224</v>
      </c>
      <c r="C697" s="1" t="s">
        <v>225</v>
      </c>
      <c r="G697" s="120">
        <v>6.9</v>
      </c>
      <c r="H697" s="121" t="s">
        <v>2</v>
      </c>
      <c r="I697" s="104"/>
      <c r="J697" s="19">
        <f t="shared" si="55"/>
        <v>0</v>
      </c>
      <c r="K697" s="19"/>
    </row>
    <row r="698" spans="1:13" ht="87" customHeight="1">
      <c r="A698" s="162" t="s">
        <v>226</v>
      </c>
      <c r="C698" s="1" t="s">
        <v>227</v>
      </c>
      <c r="G698" s="120">
        <v>6.9</v>
      </c>
      <c r="H698" s="121" t="s">
        <v>2</v>
      </c>
      <c r="I698" s="104"/>
      <c r="J698" s="19">
        <f t="shared" si="55"/>
        <v>0</v>
      </c>
      <c r="K698" s="19"/>
    </row>
    <row r="699" spans="1:13" ht="87" customHeight="1">
      <c r="A699" s="162" t="s">
        <v>228</v>
      </c>
      <c r="C699" s="1" t="s">
        <v>911</v>
      </c>
      <c r="G699" s="120">
        <v>14.5</v>
      </c>
      <c r="H699" s="121" t="s">
        <v>2</v>
      </c>
      <c r="I699" s="104"/>
      <c r="J699" s="19">
        <f t="shared" si="55"/>
        <v>0</v>
      </c>
      <c r="K699" s="19"/>
    </row>
    <row r="700" spans="1:13" ht="87" customHeight="1">
      <c r="A700" s="162" t="s">
        <v>229</v>
      </c>
      <c r="C700" s="1" t="s">
        <v>912</v>
      </c>
      <c r="G700" s="120">
        <v>14.5</v>
      </c>
      <c r="H700" s="128" t="s">
        <v>6</v>
      </c>
      <c r="I700" s="104"/>
      <c r="J700" s="19">
        <f t="shared" si="55"/>
        <v>0</v>
      </c>
      <c r="K700" s="19"/>
    </row>
    <row r="701" spans="1:13" ht="87" customHeight="1">
      <c r="A701" s="162" t="s">
        <v>549</v>
      </c>
      <c r="C701" s="41" t="s">
        <v>1190</v>
      </c>
      <c r="G701" s="120">
        <v>5.95</v>
      </c>
      <c r="H701" s="121" t="s">
        <v>2</v>
      </c>
      <c r="I701" s="104"/>
      <c r="J701" s="19">
        <f t="shared" ref="J701:J709" si="56">I701*G701</f>
        <v>0</v>
      </c>
      <c r="K701" s="19"/>
    </row>
    <row r="702" spans="1:13" ht="87" customHeight="1">
      <c r="A702" s="162" t="s">
        <v>1193</v>
      </c>
      <c r="C702" s="41" t="s">
        <v>1194</v>
      </c>
      <c r="G702" s="120">
        <v>6.77</v>
      </c>
      <c r="H702" s="121" t="s">
        <v>2</v>
      </c>
      <c r="I702" s="104"/>
      <c r="J702" s="19">
        <f t="shared" si="56"/>
        <v>0</v>
      </c>
      <c r="K702" s="19"/>
    </row>
    <row r="703" spans="1:13" ht="87" customHeight="1">
      <c r="A703" s="162" t="s">
        <v>1191</v>
      </c>
      <c r="C703" s="22" t="s">
        <v>1192</v>
      </c>
      <c r="G703" s="120">
        <v>3.5</v>
      </c>
      <c r="H703" s="121" t="s">
        <v>2</v>
      </c>
      <c r="I703" s="104"/>
      <c r="J703" s="19">
        <f>I703*G703</f>
        <v>0</v>
      </c>
      <c r="K703" s="19"/>
    </row>
    <row r="704" spans="1:13" ht="87" customHeight="1">
      <c r="A704" s="162" t="s">
        <v>1232</v>
      </c>
      <c r="C704" s="22" t="s">
        <v>1233</v>
      </c>
      <c r="G704" s="120">
        <v>4.75</v>
      </c>
      <c r="H704" s="121" t="s">
        <v>2</v>
      </c>
      <c r="I704" s="104"/>
      <c r="J704" s="19">
        <f>I704*G704</f>
        <v>0</v>
      </c>
      <c r="K704" s="19"/>
    </row>
    <row r="705" spans="1:12" ht="87" customHeight="1">
      <c r="A705" s="162" t="s">
        <v>1181</v>
      </c>
      <c r="C705" s="41" t="s">
        <v>1520</v>
      </c>
      <c r="G705" s="120">
        <v>4.95</v>
      </c>
      <c r="H705" s="121" t="s">
        <v>2</v>
      </c>
      <c r="I705" s="104"/>
      <c r="J705" s="19">
        <f t="shared" si="56"/>
        <v>0</v>
      </c>
      <c r="K705" s="19"/>
    </row>
    <row r="706" spans="1:12" ht="87" customHeight="1">
      <c r="A706" s="162" t="s">
        <v>1231</v>
      </c>
      <c r="C706" s="41" t="s">
        <v>1230</v>
      </c>
      <c r="G706" s="120">
        <v>4.95</v>
      </c>
      <c r="H706" s="121" t="s">
        <v>2</v>
      </c>
      <c r="I706" s="104"/>
      <c r="J706" s="19">
        <f>I706*G706</f>
        <v>0</v>
      </c>
      <c r="K706" s="19"/>
    </row>
    <row r="707" spans="1:12" ht="87" customHeight="1">
      <c r="A707" s="162" t="s">
        <v>1272</v>
      </c>
      <c r="C707" s="41" t="s">
        <v>1273</v>
      </c>
      <c r="G707" s="120">
        <v>15.95</v>
      </c>
      <c r="H707" s="121" t="s">
        <v>2</v>
      </c>
      <c r="I707" s="104"/>
      <c r="J707" s="19">
        <f>I707*G707</f>
        <v>0</v>
      </c>
      <c r="K707" s="19"/>
    </row>
    <row r="708" spans="1:12" ht="87" customHeight="1">
      <c r="A708" s="162" t="s">
        <v>757</v>
      </c>
      <c r="C708" s="1" t="s">
        <v>758</v>
      </c>
      <c r="G708" s="120">
        <v>21.55</v>
      </c>
      <c r="H708" s="128" t="s">
        <v>6</v>
      </c>
      <c r="I708" s="104"/>
      <c r="J708" s="19">
        <f t="shared" si="56"/>
        <v>0</v>
      </c>
      <c r="K708" s="19"/>
      <c r="L708" s="194" t="s">
        <v>967</v>
      </c>
    </row>
    <row r="709" spans="1:12" ht="87" customHeight="1">
      <c r="A709" s="151" t="s">
        <v>965</v>
      </c>
      <c r="C709" s="1" t="s">
        <v>966</v>
      </c>
      <c r="G709" s="120">
        <v>14.95</v>
      </c>
      <c r="H709" s="121" t="s">
        <v>2</v>
      </c>
      <c r="I709" s="104"/>
      <c r="J709" s="19">
        <f t="shared" si="56"/>
        <v>0</v>
      </c>
      <c r="K709" s="19"/>
      <c r="L709" s="194" t="s">
        <v>967</v>
      </c>
    </row>
    <row r="710" spans="1:12" ht="87" customHeight="1">
      <c r="A710" s="151" t="s">
        <v>1355</v>
      </c>
      <c r="C710" s="30" t="s">
        <v>1356</v>
      </c>
      <c r="G710" s="120">
        <v>15.97</v>
      </c>
      <c r="H710" s="121" t="s">
        <v>2</v>
      </c>
      <c r="I710" s="104"/>
      <c r="J710" s="19">
        <f>I710*G710</f>
        <v>0</v>
      </c>
      <c r="K710" s="19"/>
    </row>
    <row r="711" spans="1:12" ht="87" customHeight="1">
      <c r="A711" s="162" t="s">
        <v>296</v>
      </c>
      <c r="C711" s="31" t="s">
        <v>297</v>
      </c>
      <c r="G711" s="120">
        <v>4.95</v>
      </c>
      <c r="H711" s="121" t="s">
        <v>2</v>
      </c>
      <c r="I711" s="104"/>
      <c r="J711" s="19">
        <f t="shared" ref="J711:J719" si="57">I711*G711</f>
        <v>0</v>
      </c>
      <c r="K711" s="19"/>
    </row>
    <row r="712" spans="1:12" ht="87" customHeight="1">
      <c r="A712" s="162" t="s">
        <v>1276</v>
      </c>
      <c r="C712" s="62" t="s">
        <v>678</v>
      </c>
      <c r="G712" s="120">
        <v>6.95</v>
      </c>
      <c r="H712" s="121" t="s">
        <v>2</v>
      </c>
      <c r="I712" s="104"/>
      <c r="J712" s="19">
        <f t="shared" si="57"/>
        <v>0</v>
      </c>
      <c r="K712" s="19"/>
    </row>
    <row r="713" spans="1:12" ht="87" customHeight="1">
      <c r="A713" s="162" t="s">
        <v>692</v>
      </c>
      <c r="C713" s="62" t="s">
        <v>693</v>
      </c>
      <c r="G713" s="120">
        <v>6.5</v>
      </c>
      <c r="H713" s="121" t="s">
        <v>2</v>
      </c>
      <c r="I713" s="104"/>
      <c r="J713" s="19">
        <f t="shared" si="57"/>
        <v>0</v>
      </c>
      <c r="K713" s="19"/>
    </row>
    <row r="714" spans="1:12" ht="87" customHeight="1">
      <c r="A714" s="162" t="s">
        <v>1277</v>
      </c>
      <c r="C714" s="62" t="s">
        <v>686</v>
      </c>
      <c r="G714" s="120">
        <v>6.8</v>
      </c>
      <c r="H714" s="121" t="s">
        <v>2</v>
      </c>
      <c r="I714" s="104"/>
      <c r="J714" s="19">
        <f t="shared" si="57"/>
        <v>0</v>
      </c>
      <c r="K714" s="19"/>
    </row>
    <row r="715" spans="1:12" ht="87" customHeight="1">
      <c r="A715" s="162" t="s">
        <v>681</v>
      </c>
      <c r="C715" s="62" t="s">
        <v>682</v>
      </c>
      <c r="G715" s="120">
        <v>7.2</v>
      </c>
      <c r="H715" s="121" t="s">
        <v>2</v>
      </c>
      <c r="I715" s="104"/>
      <c r="J715" s="19">
        <f t="shared" si="57"/>
        <v>0</v>
      </c>
      <c r="K715" s="19"/>
    </row>
    <row r="716" spans="1:12" ht="87" customHeight="1">
      <c r="A716" s="162" t="s">
        <v>1278</v>
      </c>
      <c r="C716" s="62" t="s">
        <v>683</v>
      </c>
      <c r="G716" s="120">
        <v>3.7</v>
      </c>
      <c r="H716" s="121" t="s">
        <v>2</v>
      </c>
      <c r="I716" s="104"/>
      <c r="J716" s="19">
        <f t="shared" si="57"/>
        <v>0</v>
      </c>
      <c r="K716" s="19"/>
    </row>
    <row r="717" spans="1:12" ht="87" customHeight="1">
      <c r="A717" s="162" t="s">
        <v>1110</v>
      </c>
      <c r="C717" s="41" t="s">
        <v>1111</v>
      </c>
      <c r="G717" s="120">
        <v>42.55</v>
      </c>
      <c r="H717" s="121" t="s">
        <v>2</v>
      </c>
      <c r="I717" s="104"/>
      <c r="J717" s="19">
        <f t="shared" si="57"/>
        <v>0</v>
      </c>
      <c r="K717" s="19"/>
    </row>
    <row r="718" spans="1:12" ht="87" customHeight="1">
      <c r="A718" s="151" t="s">
        <v>368</v>
      </c>
      <c r="C718" s="41" t="s">
        <v>883</v>
      </c>
      <c r="G718" s="120">
        <v>4.7</v>
      </c>
      <c r="H718" s="121" t="s">
        <v>2</v>
      </c>
      <c r="I718" s="104"/>
      <c r="J718" s="19">
        <f t="shared" si="57"/>
        <v>0</v>
      </c>
      <c r="K718" s="19"/>
    </row>
    <row r="719" spans="1:12" ht="87" customHeight="1">
      <c r="A719" s="151" t="s">
        <v>298</v>
      </c>
      <c r="C719" s="41" t="s">
        <v>884</v>
      </c>
      <c r="G719" s="120">
        <v>5.2</v>
      </c>
      <c r="H719" s="121" t="s">
        <v>2</v>
      </c>
      <c r="I719" s="104"/>
      <c r="J719" s="19">
        <f t="shared" si="57"/>
        <v>0</v>
      </c>
      <c r="K719" s="19"/>
      <c r="L719" s="197"/>
    </row>
    <row r="720" spans="1:12" ht="87" customHeight="1">
      <c r="A720" s="151" t="s">
        <v>1012</v>
      </c>
      <c r="C720" s="41" t="s">
        <v>1013</v>
      </c>
      <c r="G720" s="120">
        <v>6.8</v>
      </c>
      <c r="H720" s="121" t="s">
        <v>2</v>
      </c>
      <c r="I720" s="104"/>
      <c r="J720" s="19">
        <f t="shared" ref="J720:J729" si="58">I720*G720</f>
        <v>0</v>
      </c>
      <c r="K720" s="19"/>
      <c r="L720" s="197"/>
    </row>
    <row r="721" spans="1:14" ht="87" customHeight="1">
      <c r="A721" s="151" t="s">
        <v>43</v>
      </c>
      <c r="C721" s="41" t="s">
        <v>1014</v>
      </c>
      <c r="G721" s="120">
        <v>6.99</v>
      </c>
      <c r="H721" s="121" t="s">
        <v>6</v>
      </c>
      <c r="I721" s="104"/>
      <c r="J721" s="19">
        <f t="shared" si="58"/>
        <v>0</v>
      </c>
      <c r="K721" s="19"/>
      <c r="L721" s="197"/>
    </row>
    <row r="722" spans="1:14" ht="87" customHeight="1">
      <c r="A722" s="151" t="s">
        <v>885</v>
      </c>
      <c r="C722" s="148" t="s">
        <v>886</v>
      </c>
      <c r="G722" s="120">
        <v>2.9</v>
      </c>
      <c r="H722" s="121" t="s">
        <v>2</v>
      </c>
      <c r="I722" s="104"/>
      <c r="J722" s="19">
        <f t="shared" si="58"/>
        <v>0</v>
      </c>
      <c r="K722" s="19"/>
      <c r="L722" s="197"/>
    </row>
    <row r="723" spans="1:14" ht="87" customHeight="1">
      <c r="A723" s="151" t="s">
        <v>580</v>
      </c>
      <c r="C723" s="1" t="s">
        <v>1240</v>
      </c>
      <c r="G723" s="120">
        <v>9.9499999999999993</v>
      </c>
      <c r="H723" s="121" t="s">
        <v>2</v>
      </c>
      <c r="I723" s="104"/>
      <c r="J723" s="19">
        <f t="shared" si="58"/>
        <v>0</v>
      </c>
      <c r="K723" s="19"/>
      <c r="L723" s="197"/>
    </row>
    <row r="724" spans="1:14" ht="87" customHeight="1">
      <c r="A724" s="151" t="s">
        <v>581</v>
      </c>
      <c r="C724" s="1" t="s">
        <v>1241</v>
      </c>
      <c r="G724" s="120">
        <v>7.47</v>
      </c>
      <c r="H724" s="121" t="s">
        <v>2</v>
      </c>
      <c r="I724" s="104"/>
      <c r="J724" s="19">
        <f t="shared" si="58"/>
        <v>0</v>
      </c>
      <c r="K724" s="19"/>
      <c r="L724" s="197"/>
    </row>
    <row r="725" spans="1:14" ht="87" customHeight="1">
      <c r="A725" s="151" t="s">
        <v>582</v>
      </c>
      <c r="C725" s="1" t="s">
        <v>1242</v>
      </c>
      <c r="G725" s="120">
        <v>6.75</v>
      </c>
      <c r="H725" s="121" t="s">
        <v>2</v>
      </c>
      <c r="I725" s="104"/>
      <c r="J725" s="19">
        <f t="shared" si="58"/>
        <v>0</v>
      </c>
      <c r="K725" s="19"/>
      <c r="L725" s="197"/>
    </row>
    <row r="726" spans="1:14" ht="87" customHeight="1">
      <c r="A726" s="151" t="s">
        <v>1243</v>
      </c>
      <c r="C726" s="1" t="s">
        <v>1244</v>
      </c>
      <c r="G726" s="120">
        <v>6.95</v>
      </c>
      <c r="H726" s="121" t="s">
        <v>2</v>
      </c>
      <c r="I726" s="104"/>
      <c r="J726" s="19">
        <f t="shared" si="58"/>
        <v>0</v>
      </c>
      <c r="K726" s="19"/>
      <c r="L726" s="197"/>
    </row>
    <row r="727" spans="1:14" ht="87" customHeight="1">
      <c r="A727" s="151" t="s">
        <v>1544</v>
      </c>
      <c r="C727" s="1" t="s">
        <v>1545</v>
      </c>
      <c r="G727" s="120">
        <v>10.95</v>
      </c>
      <c r="H727" s="121" t="s">
        <v>2</v>
      </c>
      <c r="I727" s="104"/>
      <c r="J727" s="19">
        <f t="shared" ref="J727:J728" si="59">I727*G727</f>
        <v>0</v>
      </c>
      <c r="K727" s="19"/>
      <c r="L727" s="197"/>
    </row>
    <row r="728" spans="1:14" ht="87" customHeight="1">
      <c r="A728" s="151" t="s">
        <v>1546</v>
      </c>
      <c r="C728" s="1" t="s">
        <v>1547</v>
      </c>
      <c r="G728" s="120">
        <v>12.5</v>
      </c>
      <c r="H728" s="121" t="s">
        <v>2</v>
      </c>
      <c r="I728" s="104"/>
      <c r="J728" s="19">
        <f t="shared" si="59"/>
        <v>0</v>
      </c>
      <c r="K728" s="19"/>
      <c r="L728" s="197"/>
    </row>
    <row r="729" spans="1:14" ht="87" customHeight="1">
      <c r="A729" s="151" t="s">
        <v>890</v>
      </c>
      <c r="C729" s="41" t="s">
        <v>891</v>
      </c>
      <c r="G729" s="120">
        <v>9.99</v>
      </c>
      <c r="H729" s="121" t="s">
        <v>2</v>
      </c>
      <c r="I729" s="104"/>
      <c r="J729" s="19">
        <f t="shared" si="58"/>
        <v>0</v>
      </c>
      <c r="K729" s="19"/>
      <c r="L729" s="197"/>
    </row>
    <row r="730" spans="1:14" ht="87" customHeight="1">
      <c r="A730" s="151" t="s">
        <v>196</v>
      </c>
      <c r="C730" s="41" t="s">
        <v>892</v>
      </c>
      <c r="G730" s="120">
        <v>8.75</v>
      </c>
      <c r="H730" s="121" t="s">
        <v>2</v>
      </c>
      <c r="I730" s="104"/>
      <c r="J730" s="19">
        <f>I730*G730</f>
        <v>0</v>
      </c>
      <c r="K730" s="19"/>
      <c r="L730" s="197"/>
    </row>
    <row r="731" spans="1:14" ht="87" customHeight="1">
      <c r="A731" s="151" t="s">
        <v>543</v>
      </c>
      <c r="C731" s="22" t="s">
        <v>1015</v>
      </c>
      <c r="G731" s="120">
        <v>7.99</v>
      </c>
      <c r="H731" s="121" t="s">
        <v>2</v>
      </c>
      <c r="I731" s="104"/>
      <c r="J731" s="19">
        <f>I731*G731</f>
        <v>0</v>
      </c>
      <c r="K731" s="19"/>
      <c r="L731" s="197"/>
    </row>
    <row r="732" spans="1:14" ht="45" customHeight="1">
      <c r="G732" s="120"/>
      <c r="H732" s="121"/>
      <c r="I732" s="104"/>
      <c r="J732" s="19"/>
      <c r="K732" s="19"/>
    </row>
    <row r="733" spans="1:14" s="7" customFormat="1" ht="45" customHeight="1">
      <c r="A733" s="160"/>
      <c r="C733" s="8" t="s">
        <v>91</v>
      </c>
      <c r="D733" s="8"/>
      <c r="G733" s="129"/>
      <c r="H733" s="127"/>
      <c r="I733" s="107"/>
      <c r="J733" s="20"/>
      <c r="K733" s="20"/>
      <c r="L733" s="192"/>
      <c r="M733" s="56"/>
      <c r="N733" s="56"/>
    </row>
    <row r="734" spans="1:14" s="9" customFormat="1" ht="24" customHeight="1">
      <c r="A734" s="161"/>
      <c r="C734" s="10" t="s">
        <v>91</v>
      </c>
      <c r="D734" s="10"/>
      <c r="G734" s="125"/>
      <c r="H734" s="119"/>
      <c r="I734" s="106"/>
      <c r="J734" s="16"/>
      <c r="K734" s="16"/>
      <c r="L734" s="193"/>
      <c r="M734" s="57"/>
      <c r="N734" s="57"/>
    </row>
    <row r="735" spans="1:14" ht="87" customHeight="1">
      <c r="A735" s="162" t="s">
        <v>143</v>
      </c>
      <c r="C735" s="15" t="s">
        <v>144</v>
      </c>
      <c r="G735" s="120">
        <v>4.75</v>
      </c>
      <c r="H735" s="121" t="s">
        <v>2</v>
      </c>
      <c r="I735" s="104"/>
      <c r="J735" s="19">
        <f t="shared" ref="J735:J739" si="60">I735*G735</f>
        <v>0</v>
      </c>
      <c r="K735" s="19"/>
    </row>
    <row r="736" spans="1:14" ht="87" customHeight="1">
      <c r="A736" s="162" t="s">
        <v>147</v>
      </c>
      <c r="C736" s="1" t="s">
        <v>566</v>
      </c>
      <c r="G736" s="120">
        <v>4.6500000000000004</v>
      </c>
      <c r="H736" s="121" t="s">
        <v>2</v>
      </c>
      <c r="I736" s="104"/>
      <c r="J736" s="19">
        <f t="shared" si="60"/>
        <v>0</v>
      </c>
      <c r="K736" s="19"/>
    </row>
    <row r="737" spans="1:14" ht="87" customHeight="1">
      <c r="A737" s="162" t="s">
        <v>429</v>
      </c>
      <c r="C737" s="30" t="s">
        <v>1466</v>
      </c>
      <c r="G737" s="120">
        <v>17.7</v>
      </c>
      <c r="H737" s="121" t="s">
        <v>2</v>
      </c>
      <c r="I737" s="104"/>
      <c r="J737" s="19">
        <f t="shared" si="60"/>
        <v>0</v>
      </c>
      <c r="K737" s="19"/>
    </row>
    <row r="738" spans="1:14" ht="87" customHeight="1">
      <c r="A738" s="162" t="s">
        <v>435</v>
      </c>
      <c r="C738" s="30" t="s">
        <v>436</v>
      </c>
      <c r="G738" s="120">
        <v>25.95</v>
      </c>
      <c r="H738" s="121" t="s">
        <v>2</v>
      </c>
      <c r="I738" s="104"/>
      <c r="J738" s="19">
        <f t="shared" si="60"/>
        <v>0</v>
      </c>
      <c r="K738" s="19"/>
      <c r="L738" s="208" t="s">
        <v>437</v>
      </c>
    </row>
    <row r="739" spans="1:14" ht="87" customHeight="1">
      <c r="A739" s="162" t="s">
        <v>491</v>
      </c>
      <c r="C739" s="41" t="s">
        <v>493</v>
      </c>
      <c r="G739" s="120">
        <v>12.8</v>
      </c>
      <c r="H739" s="121" t="s">
        <v>2</v>
      </c>
      <c r="I739" s="104"/>
      <c r="J739" s="19">
        <f t="shared" si="60"/>
        <v>0</v>
      </c>
      <c r="K739" s="19"/>
      <c r="L739" s="206" t="s">
        <v>492</v>
      </c>
    </row>
    <row r="740" spans="1:14" ht="28.5" customHeight="1">
      <c r="G740" s="120"/>
      <c r="H740" s="124"/>
      <c r="I740" s="104"/>
    </row>
    <row r="741" spans="1:14" s="7" customFormat="1" ht="45" customHeight="1">
      <c r="A741" s="160"/>
      <c r="C741" s="8" t="s">
        <v>198</v>
      </c>
      <c r="D741" s="8"/>
      <c r="G741" s="129"/>
      <c r="H741" s="127"/>
      <c r="I741" s="107"/>
      <c r="J741" s="20"/>
      <c r="K741" s="20"/>
      <c r="L741" s="192"/>
      <c r="M741" s="56"/>
      <c r="N741" s="56"/>
    </row>
    <row r="742" spans="1:14" s="9" customFormat="1" ht="24" customHeight="1">
      <c r="A742" s="161"/>
      <c r="C742" s="10" t="s">
        <v>1086</v>
      </c>
      <c r="D742" s="10"/>
      <c r="G742" s="125"/>
      <c r="H742" s="119"/>
      <c r="I742" s="106"/>
      <c r="J742" s="16"/>
      <c r="K742" s="16"/>
      <c r="L742" s="193"/>
      <c r="M742" s="57"/>
      <c r="N742" s="57"/>
    </row>
    <row r="743" spans="1:14" ht="87" customHeight="1">
      <c r="A743" s="162" t="s">
        <v>1251</v>
      </c>
      <c r="C743" s="1" t="s">
        <v>1252</v>
      </c>
      <c r="G743" s="120">
        <v>82.95</v>
      </c>
      <c r="H743" s="121" t="s">
        <v>1</v>
      </c>
      <c r="I743" s="104"/>
      <c r="J743" s="19">
        <f>I743*G743</f>
        <v>0</v>
      </c>
      <c r="K743" s="19"/>
    </row>
    <row r="744" spans="1:14" ht="87" customHeight="1">
      <c r="A744" s="162" t="s">
        <v>1164</v>
      </c>
      <c r="C744" s="1" t="s">
        <v>1165</v>
      </c>
      <c r="G744" s="120">
        <v>67.95</v>
      </c>
      <c r="H744" s="121" t="s">
        <v>1</v>
      </c>
      <c r="I744" s="104"/>
      <c r="J744" s="19">
        <f>I744*G744</f>
        <v>0</v>
      </c>
      <c r="K744" s="19"/>
    </row>
    <row r="745" spans="1:14" ht="18.75" customHeight="1">
      <c r="G745" s="135"/>
      <c r="H745" s="124"/>
      <c r="I745" s="104"/>
    </row>
    <row r="746" spans="1:14" s="7" customFormat="1" ht="45" customHeight="1">
      <c r="A746" s="160"/>
      <c r="C746" s="29" t="s">
        <v>276</v>
      </c>
      <c r="D746" s="8"/>
      <c r="G746" s="129"/>
      <c r="H746" s="127"/>
      <c r="I746" s="107"/>
      <c r="J746" s="20"/>
      <c r="K746" s="20"/>
      <c r="L746" s="192"/>
      <c r="M746" s="56"/>
      <c r="N746" s="56"/>
    </row>
    <row r="747" spans="1:14" s="9" customFormat="1" ht="24" customHeight="1">
      <c r="A747" s="161"/>
      <c r="C747" s="10"/>
      <c r="D747" s="10"/>
      <c r="G747" s="125"/>
      <c r="H747" s="119"/>
      <c r="I747" s="106"/>
      <c r="J747" s="16"/>
      <c r="K747" s="16"/>
      <c r="L747" s="193"/>
      <c r="M747" s="57"/>
      <c r="N747" s="57"/>
    </row>
    <row r="748" spans="1:14" ht="87" customHeight="1">
      <c r="A748" s="157" t="s">
        <v>1104</v>
      </c>
      <c r="C748" s="169" t="s">
        <v>975</v>
      </c>
      <c r="G748" s="120">
        <v>83.9</v>
      </c>
      <c r="H748" s="121" t="s">
        <v>1</v>
      </c>
      <c r="J748" s="19">
        <f t="shared" ref="J748:J753" si="61">I748*G748</f>
        <v>0</v>
      </c>
      <c r="K748" s="19"/>
    </row>
    <row r="749" spans="1:14" ht="87" customHeight="1">
      <c r="A749" s="157" t="s">
        <v>976</v>
      </c>
      <c r="C749" s="169" t="s">
        <v>1424</v>
      </c>
      <c r="G749" s="120">
        <v>89.8</v>
      </c>
      <c r="H749" s="121" t="s">
        <v>1</v>
      </c>
      <c r="J749" s="19">
        <f t="shared" si="61"/>
        <v>0</v>
      </c>
      <c r="K749" s="19"/>
    </row>
    <row r="750" spans="1:14" ht="87" customHeight="1">
      <c r="A750" s="174" t="s">
        <v>1080</v>
      </c>
      <c r="C750" s="170" t="s">
        <v>1081</v>
      </c>
      <c r="G750" s="120">
        <v>39.950000000000003</v>
      </c>
      <c r="H750" s="121" t="s">
        <v>1</v>
      </c>
      <c r="J750" s="19">
        <f>I750*G750</f>
        <v>0</v>
      </c>
      <c r="K750" s="19"/>
    </row>
    <row r="751" spans="1:14" ht="87" customHeight="1">
      <c r="A751" s="174" t="s">
        <v>1082</v>
      </c>
      <c r="C751" s="170" t="s">
        <v>1083</v>
      </c>
      <c r="G751" s="120">
        <v>44.95</v>
      </c>
      <c r="H751" s="121" t="s">
        <v>1</v>
      </c>
      <c r="J751" s="19">
        <f>I751*G751</f>
        <v>0</v>
      </c>
      <c r="K751" s="19"/>
    </row>
    <row r="752" spans="1:14" ht="87" customHeight="1">
      <c r="A752" s="174" t="s">
        <v>1084</v>
      </c>
      <c r="C752" s="170" t="s">
        <v>1085</v>
      </c>
      <c r="G752" s="120">
        <v>138.5</v>
      </c>
      <c r="H752" s="121" t="s">
        <v>6</v>
      </c>
      <c r="J752" s="19">
        <f>I752*G752</f>
        <v>0</v>
      </c>
      <c r="K752" s="19"/>
    </row>
    <row r="753" spans="1:14" ht="87" customHeight="1">
      <c r="A753" s="157" t="s">
        <v>854</v>
      </c>
      <c r="C753" s="1" t="s">
        <v>977</v>
      </c>
      <c r="G753" s="120">
        <v>164.75</v>
      </c>
      <c r="H753" s="121" t="s">
        <v>6</v>
      </c>
      <c r="I753" s="104"/>
      <c r="J753" s="19">
        <f t="shared" si="61"/>
        <v>0</v>
      </c>
      <c r="K753" s="19"/>
      <c r="L753" s="211" t="s">
        <v>855</v>
      </c>
    </row>
    <row r="754" spans="1:14" ht="25.5" customHeight="1">
      <c r="G754" s="120"/>
      <c r="H754" s="121"/>
      <c r="I754" s="104"/>
      <c r="J754" s="19"/>
      <c r="K754" s="19"/>
    </row>
    <row r="755" spans="1:14" s="9" customFormat="1" ht="24" customHeight="1">
      <c r="A755" s="161"/>
      <c r="C755" s="10" t="s">
        <v>968</v>
      </c>
      <c r="D755" s="10"/>
      <c r="G755" s="125"/>
      <c r="H755" s="119"/>
      <c r="I755" s="106"/>
      <c r="J755" s="125"/>
      <c r="K755" s="125"/>
      <c r="L755" s="119"/>
      <c r="M755" s="60"/>
      <c r="N755" s="143" t="str">
        <f>IF((M755*$M$2)=0,"",(M755*$M$2))</f>
        <v/>
      </c>
    </row>
    <row r="756" spans="1:14" ht="87" customHeight="1">
      <c r="A756" s="151" t="s">
        <v>969</v>
      </c>
      <c r="C756" s="1" t="s">
        <v>970</v>
      </c>
      <c r="G756" s="120">
        <v>664.5</v>
      </c>
      <c r="H756" s="121" t="s">
        <v>1</v>
      </c>
      <c r="I756" s="104"/>
      <c r="J756" s="19">
        <f>I756*G756</f>
        <v>0</v>
      </c>
      <c r="K756" s="19"/>
      <c r="L756" s="219" t="s">
        <v>973</v>
      </c>
    </row>
    <row r="757" spans="1:14" ht="87" customHeight="1">
      <c r="A757" s="151" t="s">
        <v>971</v>
      </c>
      <c r="C757" s="41" t="s">
        <v>972</v>
      </c>
      <c r="G757" s="120">
        <v>159.99</v>
      </c>
      <c r="H757" s="121" t="s">
        <v>6</v>
      </c>
      <c r="I757" s="104"/>
      <c r="J757" s="19">
        <f>I757*G757</f>
        <v>0</v>
      </c>
      <c r="K757" s="19"/>
      <c r="L757" s="219" t="s">
        <v>974</v>
      </c>
    </row>
    <row r="758" spans="1:14" ht="23.25" customHeight="1">
      <c r="G758" s="135"/>
      <c r="H758" s="124"/>
      <c r="I758" s="104"/>
    </row>
    <row r="759" spans="1:14" s="142" customFormat="1" ht="45" customHeight="1">
      <c r="A759" s="160"/>
      <c r="B759" s="7"/>
      <c r="C759" s="29" t="s">
        <v>1183</v>
      </c>
      <c r="D759" s="29"/>
      <c r="G759" s="129"/>
      <c r="H759" s="127"/>
      <c r="L759" s="220"/>
      <c r="M759" s="186"/>
    </row>
    <row r="760" spans="1:14" s="9" customFormat="1" ht="24" customHeight="1">
      <c r="A760" s="161"/>
      <c r="C760" s="10" t="s">
        <v>807</v>
      </c>
      <c r="D760" s="10"/>
      <c r="G760" s="125"/>
      <c r="H760" s="119"/>
      <c r="I760" s="106"/>
      <c r="J760" s="125"/>
      <c r="K760" s="125"/>
      <c r="L760" s="119"/>
      <c r="M760" s="60"/>
      <c r="N760" s="143" t="str">
        <f>IF((M760*$M$2)=0,"",(M760*$M$2))</f>
        <v/>
      </c>
    </row>
    <row r="761" spans="1:14" ht="87" customHeight="1">
      <c r="A761" s="162" t="s">
        <v>700</v>
      </c>
      <c r="C761" s="1" t="s">
        <v>701</v>
      </c>
      <c r="G761" s="120">
        <v>425.7</v>
      </c>
      <c r="H761" s="121" t="s">
        <v>6</v>
      </c>
      <c r="I761" s="97"/>
      <c r="J761" s="19">
        <f>I761*G761</f>
        <v>0</v>
      </c>
      <c r="K761" s="19"/>
      <c r="L761" s="194" t="s">
        <v>703</v>
      </c>
      <c r="M761" s="45" t="s">
        <v>702</v>
      </c>
    </row>
    <row r="762" spans="1:14" ht="87" customHeight="1">
      <c r="A762" s="162" t="s">
        <v>596</v>
      </c>
      <c r="C762" s="1" t="s">
        <v>597</v>
      </c>
      <c r="G762" s="120">
        <v>117</v>
      </c>
      <c r="H762" s="121" t="s">
        <v>2</v>
      </c>
      <c r="I762" s="104"/>
      <c r="J762" s="19">
        <f>I762*G762</f>
        <v>0</v>
      </c>
      <c r="K762" s="19"/>
      <c r="L762" s="194" t="s">
        <v>598</v>
      </c>
    </row>
    <row r="763" spans="1:14" s="9" customFormat="1" ht="24" customHeight="1">
      <c r="A763" s="161"/>
      <c r="C763" s="10" t="s">
        <v>1184</v>
      </c>
      <c r="D763" s="10"/>
      <c r="G763" s="125"/>
      <c r="H763" s="119"/>
      <c r="I763" s="106"/>
      <c r="J763" s="125"/>
      <c r="K763" s="125"/>
      <c r="L763" s="119"/>
      <c r="M763" s="60"/>
      <c r="N763" s="119"/>
    </row>
    <row r="764" spans="1:14" ht="87" customHeight="1">
      <c r="A764" s="162" t="s">
        <v>1185</v>
      </c>
      <c r="C764" s="30" t="s">
        <v>1186</v>
      </c>
      <c r="G764" s="120">
        <v>647.9</v>
      </c>
      <c r="H764" s="121" t="s">
        <v>2</v>
      </c>
      <c r="I764" s="97"/>
      <c r="J764" s="19">
        <f>I764*G764</f>
        <v>0</v>
      </c>
      <c r="K764" s="19"/>
    </row>
    <row r="765" spans="1:14" ht="87" customHeight="1">
      <c r="A765" s="151" t="s">
        <v>1182</v>
      </c>
      <c r="C765" s="1" t="s">
        <v>1187</v>
      </c>
      <c r="G765" s="120">
        <v>620.54999999999995</v>
      </c>
      <c r="H765" s="121" t="s">
        <v>2</v>
      </c>
      <c r="I765" s="97"/>
      <c r="J765" s="19">
        <f>I765*G765</f>
        <v>0</v>
      </c>
      <c r="K765" s="19"/>
    </row>
    <row r="766" spans="1:14" s="9" customFormat="1" ht="24" customHeight="1">
      <c r="A766" s="161"/>
      <c r="C766" s="10" t="s">
        <v>991</v>
      </c>
      <c r="D766" s="10"/>
      <c r="G766" s="125"/>
      <c r="H766" s="119"/>
      <c r="I766" s="106"/>
      <c r="J766" s="125"/>
      <c r="K766" s="125"/>
      <c r="L766" s="119"/>
      <c r="M766" s="60"/>
      <c r="N766" s="119"/>
    </row>
    <row r="767" spans="1:14" ht="87" customHeight="1">
      <c r="A767" s="162" t="s">
        <v>808</v>
      </c>
      <c r="C767" s="1" t="s">
        <v>809</v>
      </c>
      <c r="G767" s="120">
        <v>34.700000000000003</v>
      </c>
      <c r="H767" s="121" t="s">
        <v>6</v>
      </c>
      <c r="I767" s="97"/>
      <c r="J767" s="19">
        <f>I767*G767</f>
        <v>0</v>
      </c>
      <c r="K767" s="19"/>
    </row>
    <row r="768" spans="1:14" ht="87" customHeight="1">
      <c r="A768" s="162" t="s">
        <v>810</v>
      </c>
      <c r="C768" s="1" t="s">
        <v>811</v>
      </c>
      <c r="G768" s="120">
        <v>89</v>
      </c>
      <c r="H768" s="121" t="s">
        <v>2</v>
      </c>
      <c r="I768" s="104"/>
      <c r="J768" s="19">
        <f>I768*G768</f>
        <v>0</v>
      </c>
      <c r="K768" s="19"/>
    </row>
    <row r="769" spans="1:13" ht="87" customHeight="1">
      <c r="A769" s="162" t="s">
        <v>1350</v>
      </c>
      <c r="C769" s="1" t="s">
        <v>1351</v>
      </c>
      <c r="G769" s="120">
        <v>117.85</v>
      </c>
      <c r="H769" s="121" t="s">
        <v>6</v>
      </c>
      <c r="I769" s="104"/>
      <c r="J769" s="19">
        <f>I769*G769</f>
        <v>0</v>
      </c>
      <c r="K769" s="19"/>
      <c r="M769" s="211" t="s">
        <v>1469</v>
      </c>
    </row>
    <row r="770" spans="1:13" ht="87" customHeight="1">
      <c r="A770" s="162" t="s">
        <v>1467</v>
      </c>
      <c r="C770" s="1" t="s">
        <v>1468</v>
      </c>
      <c r="G770" s="120">
        <v>145.80000000000001</v>
      </c>
      <c r="H770" s="121" t="s">
        <v>2</v>
      </c>
      <c r="I770" s="104"/>
      <c r="J770" s="19">
        <f>I770*G770</f>
        <v>0</v>
      </c>
      <c r="K770" s="19"/>
      <c r="L770" s="211" t="s">
        <v>1470</v>
      </c>
    </row>
    <row r="771" spans="1:13" ht="87" customHeight="1">
      <c r="A771" s="151" t="s">
        <v>992</v>
      </c>
      <c r="C771" s="41" t="s">
        <v>1006</v>
      </c>
      <c r="G771" s="122">
        <v>139.94999999999999</v>
      </c>
      <c r="H771" s="121" t="s">
        <v>2</v>
      </c>
      <c r="I771" s="104"/>
      <c r="J771" s="19">
        <f t="shared" ref="J771:J776" si="62">I771*G771</f>
        <v>0</v>
      </c>
      <c r="K771" s="19"/>
    </row>
    <row r="772" spans="1:13" ht="87" customHeight="1">
      <c r="A772" s="151" t="s">
        <v>993</v>
      </c>
      <c r="C772" s="41" t="s">
        <v>1025</v>
      </c>
      <c r="G772" s="122">
        <v>109.99</v>
      </c>
      <c r="H772" s="121" t="s">
        <v>2</v>
      </c>
      <c r="I772" s="104"/>
      <c r="J772" s="19">
        <f t="shared" si="62"/>
        <v>0</v>
      </c>
      <c r="K772" s="19"/>
    </row>
    <row r="773" spans="1:13" ht="87" customHeight="1">
      <c r="A773" s="151" t="s">
        <v>994</v>
      </c>
      <c r="C773" s="41" t="s">
        <v>1007</v>
      </c>
      <c r="G773" s="122">
        <v>54.99</v>
      </c>
      <c r="H773" s="121" t="s">
        <v>2</v>
      </c>
      <c r="I773" s="104"/>
      <c r="J773" s="19">
        <f t="shared" si="62"/>
        <v>0</v>
      </c>
      <c r="K773" s="19"/>
    </row>
    <row r="774" spans="1:13" ht="87" customHeight="1">
      <c r="A774" s="151" t="s">
        <v>995</v>
      </c>
      <c r="C774" s="41" t="s">
        <v>1008</v>
      </c>
      <c r="G774" s="122">
        <v>71.989999999999995</v>
      </c>
      <c r="H774" s="121" t="s">
        <v>2</v>
      </c>
      <c r="I774" s="104"/>
      <c r="J774" s="19">
        <f t="shared" si="62"/>
        <v>0</v>
      </c>
      <c r="K774" s="19"/>
    </row>
    <row r="775" spans="1:13" ht="87" customHeight="1">
      <c r="A775" s="151" t="s">
        <v>996</v>
      </c>
      <c r="C775" s="41" t="s">
        <v>1009</v>
      </c>
      <c r="G775" s="122">
        <v>69.95</v>
      </c>
      <c r="H775" s="121" t="s">
        <v>2</v>
      </c>
      <c r="I775" s="104"/>
      <c r="J775" s="19">
        <f t="shared" si="62"/>
        <v>0</v>
      </c>
      <c r="K775" s="19"/>
    </row>
    <row r="776" spans="1:13" ht="87" customHeight="1">
      <c r="A776" s="151" t="s">
        <v>997</v>
      </c>
      <c r="C776" s="41" t="s">
        <v>1005</v>
      </c>
      <c r="G776" s="122">
        <v>29.99</v>
      </c>
      <c r="H776" s="121" t="s">
        <v>6</v>
      </c>
      <c r="I776" s="104"/>
      <c r="J776" s="19">
        <f t="shared" si="62"/>
        <v>0</v>
      </c>
      <c r="K776" s="19"/>
    </row>
    <row r="777" spans="1:13" ht="87" customHeight="1">
      <c r="A777" s="151"/>
      <c r="C777" s="41"/>
      <c r="I777" s="104"/>
      <c r="J777" s="19"/>
      <c r="K777" s="19"/>
    </row>
    <row r="778" spans="1:13" ht="87" customHeight="1">
      <c r="A778" s="151"/>
      <c r="C778" s="41"/>
      <c r="I778" s="104"/>
      <c r="J778" s="19"/>
      <c r="K778" s="19"/>
    </row>
    <row r="779" spans="1:13" ht="87" customHeight="1">
      <c r="A779" s="151"/>
      <c r="C779" s="41"/>
      <c r="I779" s="104"/>
      <c r="J779" s="19"/>
      <c r="K779" s="19"/>
    </row>
    <row r="780" spans="1:13" ht="87" customHeight="1">
      <c r="A780" s="151"/>
      <c r="C780" s="41"/>
      <c r="I780" s="104"/>
      <c r="J780" s="19"/>
      <c r="K780" s="19"/>
    </row>
    <row r="781" spans="1:13" ht="87" customHeight="1">
      <c r="I781" s="97"/>
    </row>
    <row r="782" spans="1:13" ht="87" customHeight="1">
      <c r="I782" s="97"/>
    </row>
    <row r="783" spans="1:13" ht="87" customHeight="1">
      <c r="I783" s="97"/>
    </row>
    <row r="784" spans="1:13"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109"/>
    </row>
    <row r="795" spans="9:9" ht="87" customHeight="1">
      <c r="I795" s="109"/>
    </row>
  </sheetData>
  <autoFilter ref="I1:I801"/>
  <mergeCells count="5">
    <mergeCell ref="I2:J2"/>
    <mergeCell ref="C3:E3"/>
    <mergeCell ref="K3:P3"/>
    <mergeCell ref="K2:P2"/>
    <mergeCell ref="K1:P1"/>
  </mergeCells>
  <hyperlinks>
    <hyperlink ref="L411" r:id="rId1"/>
    <hyperlink ref="L603" r:id="rId2"/>
    <hyperlink ref="L348" r:id="rId3"/>
    <hyperlink ref="L524" display="https://www.google.com/url?sa=t&amp;rct=j&amp;q=&amp;esrc=s&amp;source=web&amp;cd=6&amp;cad=rja&amp;uact=8&amp;ved=0CDQQFjAF&amp;url=http%3A%2F%2Fradiodetali.nxp.com.ua%2Fpdf%2FMOC3063.pdf&amp;ei=PiCSU4_qBee8ygPgz4KwAQ&amp;usg=AFQjCNFemFI4zA1wi89iL3A8XfC45XSrgw&amp;sig2=WkJgZUpKJNHfwazyxbWoLg&amp;bvm=bv.68"/>
    <hyperlink ref="L441" r:id="rId4"/>
    <hyperlink ref="M411" r:id="rId5"/>
    <hyperlink ref="M441" r:id="rId6" display="http://bovs.org/post/59/%D0%A1%D0%B5%D0%BC%D0%B8%D1%81%D0%B5%D0%B3%D0%BC%D0%B5%D0%BD%D1%82%D0%BD%D1%8B%D0%B9+%D0%B8%D0%BD%D0%B4%D0%B8%D0%BA%D0%B0%D1%82%D0%BE%D1%80+%D0%BD%D0%B0+%D1%81%D0%B4%D0%B2%D0%B8%D0%B3%D0%BE%D0%B2%D0%BE%D0%BC+%D1%80%D0%B5%D0%B3%D0%B8%D1%81%D1%82%D1%80%D0%B5"/>
    <hyperlink ref="L395" r:id="rId7"/>
    <hyperlink ref="C2" r:id="rId8"/>
    <hyperlink ref="L420" display="https://www.google.com.ua/url?sa=t&amp;rct=j&amp;q=&amp;esrc=s&amp;source=web&amp;cd=2&amp;ved=0CCwQFjAB&amp;url=http%3A%2F%2Fwww.ti.com%2Flit%2Fds%2Fsymlink%2Flm317l.pdf&amp;ei=G-XAVILwC8jzoATG54C4BQ&amp;usg=AFQjCNGS3NJ4GIHU2ojUqSgvIoOqmayrKA&amp;sig2=aSLRuUTgci5Lmh3C7BBZrQ&amp;bvm=bv.84349003,d.c"/>
    <hyperlink ref="L695" r:id="rId9"/>
    <hyperlink ref="L460" r:id="rId10"/>
    <hyperlink ref="L396" r:id="rId11"/>
    <hyperlink ref="L397" r:id="rId12"/>
    <hyperlink ref="L556" r:id="rId13"/>
    <hyperlink ref="L664" r:id="rId14"/>
    <hyperlink ref="C1" r:id="rId15"/>
    <hyperlink ref="L356" r:id="rId16"/>
    <hyperlink ref="L431" r:id="rId17"/>
    <hyperlink ref="L739" r:id="rId18"/>
    <hyperlink ref="L440" r:id="rId19"/>
    <hyperlink ref="L538" r:id="rId20"/>
    <hyperlink ref="L534" r:id="rId21"/>
    <hyperlink ref="L535" r:id="rId22"/>
    <hyperlink ref="L540" r:id="rId23"/>
    <hyperlink ref="L541" r:id="rId24"/>
    <hyperlink ref="L544" r:id="rId25"/>
    <hyperlink ref="L562" r:id="rId26"/>
    <hyperlink ref="L663" r:id="rId27"/>
    <hyperlink ref="L656" r:id="rId28"/>
    <hyperlink ref="L655" r:id="rId29"/>
    <hyperlink ref="L491" r:id="rId30"/>
    <hyperlink ref="L492" r:id="rId31"/>
    <hyperlink ref="M356" r:id="rId32"/>
    <hyperlink ref="L358" r:id="rId33"/>
    <hyperlink ref="L359" r:id="rId34"/>
    <hyperlink ref="L360" r:id="rId35"/>
    <hyperlink ref="L408" r:id="rId36"/>
    <hyperlink ref="M408" r:id="rId37"/>
    <hyperlink ref="M390" r:id="rId38"/>
    <hyperlink ref="L390" r:id="rId39"/>
    <hyperlink ref="M542" r:id="rId40"/>
    <hyperlink ref="L542" r:id="rId41"/>
    <hyperlink ref="L543" r:id="rId42"/>
    <hyperlink ref="M543" r:id="rId43"/>
    <hyperlink ref="L416" r:id="rId44"/>
    <hyperlink ref="L567" r:id="rId45"/>
    <hyperlink ref="L559" r:id="rId46"/>
    <hyperlink ref="L350" r:id="rId47"/>
    <hyperlink ref="L547" r:id="rId48"/>
    <hyperlink ref="L553" r:id="rId49"/>
    <hyperlink ref="M553" r:id="rId50"/>
    <hyperlink ref="K210" r:id="rId51"/>
    <hyperlink ref="K211" r:id="rId52"/>
    <hyperlink ref="L418" r:id="rId53"/>
    <hyperlink ref="L419" r:id="rId54"/>
    <hyperlink ref="M400" r:id="rId55"/>
    <hyperlink ref="L533" r:id="rId56"/>
    <hyperlink ref="K327" r:id="rId57"/>
    <hyperlink ref="L327"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2021-10-29T19:27:04Z</cp:lastPrinted>
  <dcterms:created xsi:type="dcterms:W3CDTF">2013-09-23T11:01:10Z</dcterms:created>
  <dcterms:modified xsi:type="dcterms:W3CDTF">2021-11-06T09:49:17Z</dcterms:modified>
</cp:coreProperties>
</file>