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Р_комп!$I$1:$I$785</definedName>
  </definedNames>
  <calcPr calcId="162913"/>
</workbook>
</file>

<file path=xl/calcChain.xml><?xml version="1.0" encoding="utf-8"?>
<calcChain xmlns="http://schemas.openxmlformats.org/spreadsheetml/2006/main">
  <c r="H93" i="1" l="1"/>
  <c r="H92" i="1"/>
  <c r="J508" i="1"/>
  <c r="J507" i="1"/>
  <c r="J112" i="1" l="1"/>
  <c r="J61" i="1" l="1"/>
  <c r="J287" i="1" l="1"/>
  <c r="J286" i="1"/>
  <c r="J754" i="1"/>
  <c r="J344" i="1" l="1"/>
  <c r="J523" i="1" l="1"/>
  <c r="J456" i="1" l="1"/>
  <c r="J760" i="1" l="1"/>
  <c r="J759" i="1"/>
  <c r="J758" i="1"/>
  <c r="J757" i="1"/>
  <c r="J756" i="1"/>
  <c r="J755" i="1"/>
  <c r="J753" i="1"/>
  <c r="J752" i="1"/>
  <c r="J751" i="1"/>
  <c r="J749" i="1"/>
  <c r="J748" i="1"/>
  <c r="J746" i="1"/>
  <c r="J745" i="1"/>
  <c r="N744" i="1"/>
  <c r="J741" i="1"/>
  <c r="J740" i="1"/>
  <c r="N739" i="1"/>
  <c r="J737" i="1"/>
  <c r="J736" i="1"/>
  <c r="J735" i="1"/>
  <c r="J734" i="1"/>
  <c r="J733" i="1"/>
  <c r="J732" i="1"/>
  <c r="J728" i="1"/>
  <c r="J727" i="1"/>
  <c r="J723" i="1"/>
  <c r="J722" i="1"/>
  <c r="J721" i="1"/>
  <c r="J720" i="1"/>
  <c r="J719"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5" i="1"/>
  <c r="J654" i="1"/>
  <c r="J653" i="1"/>
  <c r="J652" i="1"/>
  <c r="J651" i="1"/>
  <c r="J650" i="1"/>
  <c r="J649" i="1"/>
  <c r="J648" i="1"/>
  <c r="J647" i="1"/>
  <c r="J646" i="1"/>
  <c r="J644" i="1"/>
  <c r="J643" i="1"/>
  <c r="J642" i="1"/>
  <c r="J641" i="1"/>
  <c r="J640" i="1"/>
  <c r="J639" i="1"/>
  <c r="J638" i="1"/>
  <c r="J636" i="1"/>
  <c r="J634" i="1"/>
  <c r="J633" i="1"/>
  <c r="J632" i="1"/>
  <c r="J631" i="1"/>
  <c r="J630" i="1"/>
  <c r="J629" i="1"/>
  <c r="J628" i="1"/>
  <c r="J627" i="1"/>
  <c r="J626" i="1"/>
  <c r="J625" i="1"/>
  <c r="J624" i="1"/>
  <c r="J623" i="1"/>
  <c r="J622" i="1"/>
  <c r="J621" i="1"/>
  <c r="J620" i="1"/>
  <c r="J619" i="1"/>
  <c r="J618" i="1"/>
  <c r="J617" i="1"/>
  <c r="J616" i="1"/>
  <c r="J615" i="1"/>
  <c r="J614" i="1"/>
  <c r="J613" i="1"/>
  <c r="J612" i="1"/>
  <c r="J608" i="1"/>
  <c r="J606" i="1"/>
  <c r="J605" i="1"/>
  <c r="J604" i="1"/>
  <c r="J603" i="1"/>
  <c r="J602" i="1"/>
  <c r="J601" i="1"/>
  <c r="J599" i="1"/>
  <c r="J598" i="1"/>
  <c r="J597" i="1"/>
  <c r="J596" i="1"/>
  <c r="J595" i="1"/>
  <c r="J594" i="1"/>
  <c r="J593" i="1"/>
  <c r="J592" i="1"/>
  <c r="J590" i="1"/>
  <c r="J589" i="1"/>
  <c r="J588" i="1"/>
  <c r="J587" i="1"/>
  <c r="J586" i="1"/>
  <c r="J585" i="1"/>
  <c r="J584" i="1"/>
  <c r="J582" i="1"/>
  <c r="J581" i="1"/>
  <c r="J580" i="1"/>
  <c r="J579" i="1"/>
  <c r="J578" i="1"/>
  <c r="J577" i="1"/>
  <c r="J576" i="1"/>
  <c r="J575" i="1"/>
  <c r="J574" i="1"/>
  <c r="J573" i="1"/>
  <c r="J572" i="1"/>
  <c r="J571" i="1"/>
  <c r="J570" i="1"/>
  <c r="J569" i="1"/>
  <c r="J568" i="1"/>
  <c r="J567" i="1"/>
  <c r="J566" i="1"/>
  <c r="J562" i="1"/>
  <c r="J561" i="1"/>
  <c r="J559" i="1"/>
  <c r="J558" i="1"/>
  <c r="J557" i="1"/>
  <c r="J556" i="1"/>
  <c r="J555" i="1"/>
  <c r="J554" i="1"/>
  <c r="J553" i="1"/>
  <c r="J552" i="1"/>
  <c r="J550" i="1"/>
  <c r="J549" i="1"/>
  <c r="J548" i="1"/>
  <c r="J547" i="1"/>
  <c r="J546" i="1"/>
  <c r="J545" i="1"/>
  <c r="J544" i="1"/>
  <c r="J543" i="1"/>
  <c r="J542" i="1"/>
  <c r="J541" i="1"/>
  <c r="J540" i="1"/>
  <c r="J539" i="1"/>
  <c r="J537" i="1"/>
  <c r="J536" i="1"/>
  <c r="J535" i="1"/>
  <c r="J534" i="1"/>
  <c r="J533" i="1"/>
  <c r="J532" i="1"/>
  <c r="J531" i="1"/>
  <c r="J530" i="1"/>
  <c r="J529" i="1"/>
  <c r="J528" i="1"/>
  <c r="J526" i="1"/>
  <c r="J525" i="1"/>
  <c r="J524" i="1"/>
  <c r="J522" i="1"/>
  <c r="J518" i="1"/>
  <c r="J517" i="1"/>
  <c r="J516" i="1"/>
  <c r="J515" i="1"/>
  <c r="J514" i="1"/>
  <c r="J513" i="1"/>
  <c r="J512" i="1"/>
  <c r="J509"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<sst xmlns="http://schemas.openxmlformats.org/spreadsheetml/2006/main" count="2195" uniqueCount="1511">
  <si>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</si>
  <si>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</si>
  <si>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</si>
  <si>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</si>
  <si>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</si>
  <si>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</si>
  <si>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</si>
  <si>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</si>
  <si>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</si>
  <si>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</si>
  <si>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</si>
  <si>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</si>
  <si>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</si>
  <si>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</si>
  <si>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</si>
  <si>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</si>
  <si>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</si>
  <si>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</si>
  <si>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</si>
  <si>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</si>
  <si>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</si>
  <si>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</si>
  <si>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</si>
  <si>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</si>
  <si>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</si>
  <si>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</si>
  <si>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</si>
  <si>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</si>
  <si>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</si>
  <si>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</si>
  <si>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</si>
  <si>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</si>
  <si>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</si>
  <si>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</si>
  <si>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</si>
  <si>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</si>
  <si>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</si>
  <si>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</si>
  <si>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</si>
  <si>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</si>
  <si>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</si>
  <si>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</si>
  <si>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</si>
  <si>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</si>
  <si>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</si>
  <si>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</si>
  <si>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</si>
  <si>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</si>
  <si>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</si>
  <si>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</si>
  <si>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</si>
  <si>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</si>
  <si>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</si>
  <si>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</si>
  <si>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</si>
  <si>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</si>
  <si>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</si>
  <si>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</si>
  <si>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</si>
  <si>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</si>
  <si>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</si>
  <si>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</si>
  <si>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</si>
  <si>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</si>
  <si>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</si>
  <si>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</si>
  <si>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</si>
  <si>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</si>
  <si>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</si>
  <si>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</si>
  <si>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</si>
  <si>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</si>
  <si>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</si>
  <si>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</si>
  <si>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</si>
  <si>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</si>
  <si>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</si>
  <si>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</si>
  <si>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</si>
  <si>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</si>
  <si>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</si>
  <si>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</si>
  <si>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</si>
  <si>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</si>
  <si>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</si>
  <si>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</si>
  <si>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</si>
  <si>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</si>
  <si>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</si>
  <si>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</si>
  <si>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</si>
  <si>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</si>
  <si>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</si>
  <si>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</si>
  <si>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</si>
  <si>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</si>
  <si>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</si>
  <si>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</si>
  <si>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</si>
  <si>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</si>
  <si>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</si>
  <si>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</si>
  <si>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</si>
  <si>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</si>
  <si>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</si>
  <si>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</si>
  <si>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</si>
  <si>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</si>
  <si>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</si>
  <si>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</si>
  <si>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</si>
  <si>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</si>
  <si>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</si>
  <si>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</si>
  <si>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</si>
  <si>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</si>
  <si>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</si>
  <si>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</si>
  <si>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</si>
  <si>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</si>
  <si>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</si>
  <si>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</si>
  <si>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</si>
  <si>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</si>
  <si>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</si>
  <si>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</si>
  <si>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</si>
  <si>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</si>
  <si>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</si>
  <si>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</si>
  <si>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</si>
  <si>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</si>
  <si>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</si>
  <si>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</si>
  <si>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</si>
  <si>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</si>
  <si>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</si>
  <si>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</si>
  <si>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</si>
  <si>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</si>
  <si>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</si>
  <si>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</si>
  <si>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</si>
  <si>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</si>
  <si>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</si>
  <si>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</si>
  <si>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</si>
  <si>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</si>
  <si>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</si>
  <si>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</si>
  <si>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</si>
  <si>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</si>
  <si>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</si>
  <si>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</si>
  <si>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</si>
  <si>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</si>
  <si>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</si>
  <si>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</si>
  <si>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</si>
  <si>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</si>
  <si>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</si>
  <si>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</si>
  <si>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</si>
  <si>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</si>
  <si>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</si>
  <si>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</si>
  <si>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</si>
  <si>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</si>
  <si>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</si>
  <si>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</si>
  <si>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</si>
  <si>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</si>
  <si>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</si>
  <si>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</si>
  <si>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</si>
  <si>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</si>
  <si>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</si>
  <si>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</si>
  <si>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</si>
  <si>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</si>
  <si>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</si>
  <si>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</si>
  <si>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</si>
  <si>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</si>
  <si>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</si>
  <si>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</si>
  <si>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</si>
  <si>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</si>
  <si>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</si>
  <si>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</si>
  <si>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</si>
  <si>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</si>
  <si>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</si>
  <si>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</si>
  <si>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</si>
  <si>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</si>
  <si>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</si>
  <si>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</si>
  <si>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</si>
  <si>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</si>
  <si>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</si>
  <si>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</si>
  <si>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</si>
  <si>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</si>
  <si>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</si>
  <si>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</si>
  <si>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</si>
  <si>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</si>
  <si>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</si>
  <si>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</si>
  <si>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</si>
  <si>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</si>
  <si>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</si>
  <si>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</si>
  <si>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</si>
  <si>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</si>
  <si>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</si>
  <si>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</si>
  <si>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</si>
  <si>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</si>
  <si>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</si>
  <si>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</si>
  <si>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</si>
  <si>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</si>
  <si>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</si>
  <si>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</si>
  <si>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</si>
  <si>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</si>
  <si>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</si>
  <si>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</si>
  <si>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</si>
  <si>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</si>
  <si>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</si>
  <si>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</si>
  <si>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</si>
  <si>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</si>
  <si>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</si>
  <si>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</si>
  <si>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</si>
  <si>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</si>
  <si>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</si>
  <si>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</si>
  <si>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</si>
  <si>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</si>
  <si>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</si>
  <si>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</si>
  <si>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</si>
  <si>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</si>
  <si>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</si>
  <si>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</si>
  <si>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</si>
  <si>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</si>
  <si>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</si>
  <si>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</si>
  <si>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</si>
  <si>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</si>
  <si>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</si>
  <si>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</si>
  <si>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</si>
  <si>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</si>
  <si>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</si>
  <si>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</si>
  <si>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</si>
  <si>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</si>
  <si>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</si>
  <si>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</si>
  <si>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</si>
  <si>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</si>
  <si>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</si>
  <si>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</si>
  <si>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</si>
  <si>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</si>
  <si>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</si>
  <si>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</si>
  <si>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</si>
  <si>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</si>
  <si>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</si>
  <si>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</si>
  <si>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</si>
  <si>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</si>
  <si>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</si>
  <si>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</si>
  <si>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</si>
  <si>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</si>
  <si>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</si>
  <si>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</si>
  <si>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</si>
  <si>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</si>
  <si>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</si>
  <si>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</si>
  <si>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</si>
  <si>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</si>
  <si>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</si>
  <si>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</si>
  <si>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</si>
  <si>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</si>
  <si>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</si>
  <si>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</si>
  <si>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</si>
  <si>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</si>
  <si>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</si>
  <si>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</si>
  <si>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</si>
  <si>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</si>
  <si>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</si>
  <si>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</si>
  <si>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</si>
  <si>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</si>
  <si>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</si>
  <si>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</si>
  <si>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</si>
  <si>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</si>
  <si>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</si>
  <si>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</si>
  <si>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</si>
  <si>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</si>
  <si>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</si>
  <si>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</si>
  <si>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</si>
  <si>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</si>
  <si>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</si>
  <si>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</si>
  <si>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</si>
  <si>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</si>
  <si>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</si>
  <si>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</si>
  <si>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</si>
  <si>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</si>
  <si>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</si>
  <si>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</si>
  <si>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</si>
  <si>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</si>
  <si>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</si>
  <si>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</si>
  <si>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</si>
  <si>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</si>
  <si>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</si>
  <si>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</si>
  <si>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</si>
  <si>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</si>
  <si>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</si>
  <si>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</si>
  <si>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</si>
  <si>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</si>
  <si>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</si>
  <si>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</si>
  <si>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</si>
  <si>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</si>
  <si>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</si>
  <si>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</si>
  <si>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</si>
  <si>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</si>
  <si>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</si>
  <si>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</si>
  <si>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</si>
  <si>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</si>
  <si>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</si>
  <si>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</si>
  <si>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</si>
  <si>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</si>
  <si>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</si>
  <si>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</si>
  <si>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</si>
  <si>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</si>
  <si>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</si>
  <si>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</si>
  <si>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</si>
  <si>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</si>
  <si>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</si>
  <si>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</si>
  <si>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</si>
  <si>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</si>
  <si>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</si>
  <si>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</si>
  <si>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</si>
  <si>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</si>
  <si>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</si>
  <si>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</si>
  <si>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</si>
  <si>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</si>
  <si>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</si>
  <si>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</si>
  <si>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</si>
  <si>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</si>
  <si>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</si>
  <si>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</si>
  <si>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</si>
  <si>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</si>
  <si>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</si>
  <si>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</si>
  <si>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</si>
  <si>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</si>
  <si>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</si>
  <si>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</si>
  <si>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</si>
  <si>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</si>
  <si>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</si>
  <si>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</si>
  <si>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</si>
  <si>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</si>
  <si>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</si>
  <si>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</si>
  <si>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</si>
  <si>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</si>
  <si>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</si>
  <si>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</si>
  <si>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</si>
  <si>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</si>
  <si>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</si>
  <si>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</si>
  <si>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</si>
  <si>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</si>
  <si>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</si>
  <si>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</si>
  <si>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</si>
  <si>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</si>
  <si>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</si>
  <si>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</si>
  <si>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</si>
  <si>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</si>
  <si>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</si>
  <si>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</si>
  <si>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</si>
  <si>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</si>
  <si>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</si>
  <si>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</si>
  <si>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</si>
  <si>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</si>
  <si>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</si>
  <si>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</si>
  <si>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</si>
  <si>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</si>
  <si>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</si>
  <si>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</si>
  <si>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</si>
  <si>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</si>
  <si>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</si>
  <si>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</si>
  <si>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</si>
  <si>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</si>
  <si>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</si>
  <si>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</si>
  <si>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</si>
  <si>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</si>
  <si>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</si>
  <si>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</si>
  <si>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</si>
  <si>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</si>
  <si>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</si>
  <si>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</si>
  <si>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</si>
  <si>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</si>
  <si>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</si>
  <si>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</si>
  <si>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</si>
  <si>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</si>
  <si>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</si>
  <si>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</si>
  <si>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</si>
  <si>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</si>
  <si>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</si>
  <si>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</si>
  <si>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</si>
  <si>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</si>
  <si>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</si>
  <si>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</si>
  <si>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</si>
  <si>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</si>
  <si>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</si>
  <si>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</si>
  <si>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</si>
  <si>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</si>
  <si>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</si>
  <si>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</si>
  <si>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</si>
  <si>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</si>
  <si>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</si>
  <si>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</si>
  <si>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</si>
  <si>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</si>
  <si>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</si>
  <si>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</si>
  <si>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</si>
  <si>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</si>
  <si>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</si>
  <si>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</si>
  <si>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</si>
  <si>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</si>
  <si>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</si>
  <si>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</si>
  <si>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</si>
  <si>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</si>
  <si>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</si>
  <si>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</si>
  <si>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</si>
  <si>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</si>
  <si>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</si>
  <si>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</si>
  <si>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</si>
  <si>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</si>
  <si>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</si>
  <si>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</si>
  <si>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</si>
  <si>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</si>
  <si>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</si>
  <si>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</si>
  <si>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</si>
  <si>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</si>
  <si>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</si>
  <si>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</si>
  <si>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</si>
  <si>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</si>
  <si>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</si>
  <si>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</si>
  <si>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</si>
  <si>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</si>
  <si>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</si>
  <si>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</si>
  <si>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</si>
  <si>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</si>
  <si>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</si>
  <si>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</si>
  <si>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</si>
  <si>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</si>
  <si>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</si>
  <si>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</si>
  <si>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</si>
  <si>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</si>
  <si>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</si>
  <si>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</si>
  <si>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</si>
  <si>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</si>
  <si>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</si>
  <si>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</si>
  <si>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</si>
  <si>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</si>
  <si>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</si>
  <si>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</si>
  <si>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</si>
  <si>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</si>
  <si>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</si>
  <si>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</si>
  <si>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</si>
  <si>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</si>
  <si>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</si>
  <si>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</si>
  <si>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</si>
  <si>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</si>
  <si>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</si>
  <si>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</si>
  <si>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</si>
  <si>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</si>
  <si>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</si>
  <si>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</si>
  <si>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</si>
  <si>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</si>
  <si>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</si>
  <si>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</si>
  <si>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</si>
  <si>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</si>
  <si>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</si>
  <si>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</si>
  <si>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</si>
  <si>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</si>
  <si>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</si>
  <si>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</si>
  <si>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</si>
  <si>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</si>
  <si>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</si>
  <si>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</si>
  <si>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</si>
  <si>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</si>
  <si>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</si>
  <si>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</si>
  <si>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</si>
  <si>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</si>
  <si>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</si>
  <si>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</si>
  <si>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</si>
  <si>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</si>
  <si>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</si>
  <si>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</si>
  <si>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</si>
  <si>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</si>
  <si>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</si>
  <si>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</si>
  <si>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</si>
  <si>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</si>
  <si>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</si>
  <si>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</si>
  <si>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</si>
  <si>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</si>
  <si>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</si>
  <si>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</si>
  <si>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</si>
  <si>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</si>
  <si>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</si>
  <si>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</si>
  <si>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</si>
  <si>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</si>
  <si>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</si>
  <si>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</si>
  <si>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</si>
  <si>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</si>
  <si>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</si>
  <si>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</si>
  <si>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</si>
  <si>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</si>
  <si>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</si>
  <si>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</si>
  <si>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</si>
  <si>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</si>
  <si>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</si>
  <si>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</si>
  <si>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</si>
  <si>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</si>
  <si>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</si>
  <si>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</si>
  <si>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</si>
  <si>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</si>
  <si>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</si>
  <si>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</si>
  <si>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</si>
  <si>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</si>
  <si>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</si>
  <si>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</si>
  <si>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</si>
  <si>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</si>
  <si>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</si>
  <si>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</si>
  <si>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</si>
  <si>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</si>
  <si>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</si>
  <si>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</si>
  <si>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</si>
  <si>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</si>
  <si>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</si>
  <si>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</si>
  <si>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</si>
  <si>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</si>
  <si>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</si>
  <si>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</si>
  <si>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</si>
  <si>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</si>
  <si>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</si>
  <si>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</si>
  <si>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</si>
  <si>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</si>
  <si>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</si>
  <si>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</si>
  <si>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</si>
  <si>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</si>
  <si>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</si>
  <si>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</si>
  <si>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</si>
  <si>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</si>
  <si>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</si>
  <si>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</si>
  <si>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</si>
  <si>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</si>
  <si>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</si>
  <si>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</si>
  <si>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</si>
  <si>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</si>
  <si>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</si>
  <si>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</si>
  <si>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</si>
  <si>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</si>
  <si>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</si>
  <si>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</si>
  <si>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</si>
  <si>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</si>
  <si>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</si>
  <si>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</si>
  <si>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</si>
  <si>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</si>
  <si>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</si>
  <si>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</si>
  <si>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</si>
  <si>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</si>
  <si>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</si>
  <si>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</si>
  <si>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</si>
  <si>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</si>
  <si>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</si>
  <si>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</si>
  <si>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</si>
  <si>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</si>
  <si>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</si>
  <si>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</si>
  <si>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</si>
  <si>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</si>
  <si>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</si>
  <si>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</si>
  <si>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</si>
  <si>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</si>
  <si>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</si>
  <si>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</si>
  <si>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</si>
  <si>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</si>
  <si>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</si>
  <si>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</si>
  <si>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</si>
  <si>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</si>
  <si>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</si>
  <si>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</si>
  <si>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</si>
  <si>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</si>
  <si>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</si>
  <si>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</si>
  <si>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</si>
  <si>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</si>
  <si>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</si>
  <si>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</si>
  <si>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</si>
  <si>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</si>
  <si>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</si>
  <si>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</si>
  <si>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</si>
  <si>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</si>
  <si>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</si>
  <si>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</si>
  <si>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</si>
  <si>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</si>
  <si>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</si>
  <si>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</si>
  <si>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</si>
  <si>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</si>
  <si>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</si>
  <si>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</si>
  <si>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</si>
  <si>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</si>
  <si>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</si>
  <si>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</si>
  <si>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</si>
  <si>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</si>
  <si>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</si>
  <si>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</si>
  <si>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</si>
  <si>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</si>
  <si>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</si>
  <si>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</si>
  <si>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</si>
  <si>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</si>
  <si>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</si>
  <si>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</si>
  <si>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</si>
  <si>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</si>
  <si>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</si>
  <si>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</si>
  <si>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</si>
  <si>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</si>
  <si>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</si>
  <si>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</si>
  <si>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</si>
  <si>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</si>
  <si>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</si>
  <si>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</si>
  <si>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</si>
  <si>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</si>
  <si>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</si>
  <si>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</si>
  <si>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</si>
  <si>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</si>
  <si>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</si>
  <si>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</si>
  <si>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</si>
  <si>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</si>
  <si>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</si>
  <si>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</si>
  <si>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</si>
  <si>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</si>
  <si>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</si>
  <si>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</si>
  <si>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</si>
  <si>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</si>
  <si>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</si>
  <si>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</si>
  <si>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</si>
  <si>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</si>
  <si>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</si>
  <si>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</si>
  <si>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</si>
  <si>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</si>
  <si>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</si>
  <si>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</si>
  <si>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</si>
  <si>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</si>
  <si>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</si>
  <si>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</si>
  <si>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</si>
  <si>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</si>
  <si>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</si>
  <si>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</si>
  <si>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</si>
  <si>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</si>
  <si>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</si>
  <si>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</si>
  <si>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</si>
  <si>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</si>
  <si>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</si>
  <si>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</si>
  <si>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</si>
  <si>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</si>
  <si>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</si>
  <si>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</si>
  <si>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</si>
  <si>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</si>
  <si>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</si>
  <si>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</si>
  <si>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</si>
  <si>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</si>
  <si>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</si>
  <si>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</si>
  <si>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</si>
  <si>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</si>
  <si>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</si>
  <si>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</si>
  <si>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</si>
  <si>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</si>
  <si>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</si>
  <si>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</si>
  <si>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</si>
  <si>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</si>
  <si>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</si>
  <si>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</si>
  <si>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</si>
  <si>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</si>
  <si>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</si>
  <si>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</si>
  <si>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</si>
  <si>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</si>
  <si>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</si>
  <si>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</si>
  <si>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</si>
  <si>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</si>
  <si>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</si>
  <si>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</si>
  <si>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</si>
  <si>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</si>
  <si>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</si>
  <si>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</si>
  <si>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</si>
  <si>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</si>
  <si>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</si>
  <si>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</si>
  <si>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</si>
  <si>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</si>
  <si>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</si>
  <si>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</si>
  <si>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</si>
  <si>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</si>
  <si>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</si>
  <si>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</si>
  <si>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</si>
  <si>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</si>
  <si>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</si>
  <si>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</si>
  <si>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</si>
  <si>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</si>
  <si>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</si>
  <si>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</si>
  <si>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</si>
  <si>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</si>
  <si>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</si>
  <si>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</si>
  <si>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</si>
  <si>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</si>
  <si>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</si>
  <si>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</si>
  <si>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</si>
  <si>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</si>
  <si>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</si>
  <si>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</si>
  <si>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</si>
  <si>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</si>
  <si>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</si>
  <si>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</si>
  <si>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</si>
  <si>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</si>
  <si>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</si>
  <si>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</si>
  <si>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</si>
  <si>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</si>
  <si>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</si>
  <si>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</si>
  <si>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</si>
  <si>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</si>
  <si>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</si>
  <si>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</si>
  <si>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</si>
  <si>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</si>
  <si>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</si>
  <si>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</si>
  <si>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</si>
  <si>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</si>
  <si>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</si>
  <si>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</si>
  <si>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</si>
  <si>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</si>
  <si>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</si>
  <si>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</si>
  <si>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</si>
  <si>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</si>
  <si>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</si>
  <si>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</si>
  <si>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</si>
  <si>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</si>
  <si>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</si>
  <si>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</si>
  <si>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</si>
  <si>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</si>
  <si>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</si>
  <si>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</si>
  <si>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</si>
  <si>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</si>
  <si>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</si>
  <si>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</si>
  <si>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</si>
  <si>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</si>
  <si>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</si>
  <si>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</si>
  <si>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</si>
  <si>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</si>
  <si>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</si>
  <si>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</si>
  <si>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</si>
  <si>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</si>
  <si>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</si>
  <si>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</si>
  <si>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</si>
  <si>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</si>
  <si>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</si>
  <si>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</si>
  <si>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</si>
  <si>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</si>
  <si>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</si>
  <si>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</si>
  <si>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</si>
  <si>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</si>
  <si>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</si>
  <si>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</si>
  <si>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</si>
  <si>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</si>
  <si>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</si>
  <si>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</si>
  <si>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</si>
  <si>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</si>
  <si>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</si>
  <si>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</si>
  <si>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</si>
  <si>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</si>
  <si>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</si>
  <si>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</si>
  <si>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</si>
  <si>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</si>
  <si>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</si>
  <si>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</si>
  <si>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</si>
  <si>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</si>
  <si>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</si>
  <si>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</si>
  <si>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</si>
  <si>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</si>
  <si>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</si>
  <si>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</si>
  <si>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</si>
  <si>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</si>
  <si>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</si>
  <si>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</si>
  <si>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</si>
  <si>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</si>
  <si>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</si>
  <si>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</si>
  <si>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</si>
  <si>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</si>
  <si>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</si>
  <si>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</si>
  <si>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</si>
  <si>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</si>
  <si>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</si>
  <si>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</si>
  <si>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</si>
  <si>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</si>
  <si>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</si>
  <si>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</si>
  <si>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</si>
  <si>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</si>
  <si>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</si>
  <si>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</si>
  <si>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</si>
  <si>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</si>
  <si>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</si>
  <si>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</si>
  <si>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</si>
  <si>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</si>
  <si>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</si>
  <si>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</si>
  <si>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</si>
  <si>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</si>
  <si>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</si>
  <si>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</si>
  <si>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</si>
  <si>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</si>
  <si>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</si>
  <si>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</si>
  <si>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</si>
  <si>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</si>
  <si>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</si>
  <si>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</si>
  <si>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</si>
  <si>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</si>
  <si>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</si>
  <si>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</si>
  <si>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</si>
  <si>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</si>
  <si>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</si>
  <si>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</si>
  <si>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</si>
  <si>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</si>
  <si>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</si>
  <si>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</si>
  <si>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</si>
  <si>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</si>
  <si>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</si>
  <si>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</si>
  <si>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</si>
  <si>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</si>
  <si>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</si>
  <si>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</si>
  <si>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</si>
  <si>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</si>
  <si>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</si>
  <si>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</si>
  <si>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</si>
  <si>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</si>
  <si>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</si>
  <si>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</si>
  <si>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</si>
  <si>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</si>
  <si>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</si>
  <si>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</si>
  <si>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</si>
  <si>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</si>
  <si>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</si>
  <si>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</si>
  <si>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</si>
  <si>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</si>
  <si>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</si>
  <si>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</si>
  <si>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</si>
  <si>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</si>
  <si>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</si>
  <si>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</si>
  <si>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</si>
  <si>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</si>
  <si>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</si>
  <si>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</si>
  <si>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</si>
  <si>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</si>
  <si>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</si>
  <si>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</si>
  <si>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</si>
  <si>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</si>
  <si>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</si>
  <si>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</si>
  <si>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</si>
  <si>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</si>
  <si>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</si>
  <si>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</si>
  <si>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</si>
  <si>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</si>
  <si>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</si>
  <si>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</si>
  <si>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</si>
  <si>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</si>
  <si>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</si>
  <si>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</si>
  <si>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</si>
  <si>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</si>
  <si>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</si>
  <si>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</si>
  <si>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</si>
  <si>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</si>
  <si>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</si>
  <si>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</si>
  <si>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</si>
  <si>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</si>
  <si>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</si>
  <si>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</si>
  <si>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</si>
  <si>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</si>
  <si>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</si>
  <si>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</si>
  <si>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</si>
  <si>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</si>
  <si>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</si>
  <si>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</si>
  <si>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</si>
  <si>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</si>
  <si>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</si>
  <si>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</si>
  <si>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</si>
  <si>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</si>
  <si>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</si>
  <si>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</si>
  <si>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</si>
  <si>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</si>
  <si>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</si>
  <si>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</si>
  <si>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</si>
  <si>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</si>
  <si>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</si>
  <si>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</si>
  <si>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</si>
  <si>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</si>
  <si>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</si>
  <si>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</si>
  <si>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</si>
  <si>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</si>
  <si>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</si>
  <si>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</si>
  <si>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</si>
  <si>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</si>
  <si>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</si>
  <si>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</si>
  <si>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</si>
  <si>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</si>
  <si>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</si>
  <si>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</si>
  <si>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</si>
  <si>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</si>
  <si>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</si>
  <si>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</si>
  <si>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</si>
  <si>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</si>
  <si>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</si>
  <si>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</si>
  <si>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</si>
  <si>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</si>
  <si>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</si>
  <si>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</si>
  <si>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</si>
  <si>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</si>
  <si>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</si>
  <si>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</si>
  <si>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</si>
  <si>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</si>
  <si>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</si>
  <si>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</si>
  <si>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</si>
  <si>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</si>
  <si>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</si>
  <si>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</si>
  <si>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</si>
  <si>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</si>
  <si>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</si>
  <si>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</si>
  <si>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</si>
  <si>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</si>
  <si>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</si>
  <si>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</si>
  <si>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</si>
  <si>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</si>
  <si>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</si>
  <si>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</si>
  <si>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</si>
  <si>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</si>
  <si>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</si>
  <si>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</si>
  <si>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</si>
  <si>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</si>
  <si>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</si>
  <si>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</si>
  <si>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</si>
  <si>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</si>
  <si>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</si>
  <si>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</si>
  <si>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</si>
  <si>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</si>
  <si>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</si>
  <si>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</si>
  <si>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</si>
  <si>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</si>
  <si>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</si>
  <si>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</si>
  <si>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</si>
  <si>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</si>
  <si>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</si>
  <si>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</si>
  <si>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</si>
  <si>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</si>
  <si>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</si>
  <si>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</si>
  <si>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</si>
  <si>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</si>
  <si>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</si>
  <si>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</si>
  <si>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</si>
  <si>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</si>
  <si>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</si>
  <si>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</si>
  <si>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</si>
  <si>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</si>
  <si>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</si>
  <si>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</si>
  <si>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</si>
  <si>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</si>
  <si>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</si>
  <si>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</si>
  <si>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</si>
  <si>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</si>
  <si>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</si>
  <si>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</si>
  <si>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</si>
  <si>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</si>
  <si>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</si>
  <si>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</si>
  <si>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</si>
  <si>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</si>
  <si>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</si>
  <si>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</si>
  <si>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</si>
  <si>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</si>
  <si>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</si>
  <si>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</si>
  <si>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</si>
  <si>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</si>
  <si>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</si>
  <si>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</si>
  <si>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</si>
  <si>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</si>
  <si>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</si>
  <si>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</si>
  <si>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</si>
  <si>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</si>
  <si>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</si>
  <si>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</si>
  <si>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</si>
  <si>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</si>
  <si>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</si>
  <si>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</si>
  <si>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</si>
  <si>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</si>
  <si>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</si>
  <si>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</si>
  <si>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</si>
  <si>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</si>
  <si>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</si>
  <si>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</si>
  <si>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</si>
  <si>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</si>
  <si>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</si>
  <si>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</si>
  <si>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</si>
  <si>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</si>
  <si>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</si>
  <si>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</si>
  <si>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</si>
  <si>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</si>
  <si>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</si>
  <si>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</si>
  <si>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</si>
  <si>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</si>
  <si>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</si>
  <si>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</si>
  <si>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</si>
  <si>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</si>
  <si>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</si>
  <si>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</si>
  <si>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</si>
  <si>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</si>
  <si>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</si>
  <si>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</si>
  <si>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</si>
  <si>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</si>
  <si>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</si>
  <si>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</si>
  <si>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</si>
  <si>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</si>
  <si>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</si>
  <si>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</si>
  <si>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</si>
  <si>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</si>
  <si>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</si>
  <si>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</si>
  <si>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</si>
  <si>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</si>
  <si>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</si>
  <si>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</si>
  <si>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</si>
  <si>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</si>
  <si>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</si>
  <si>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</si>
  <si>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</si>
  <si>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</si>
  <si>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</si>
  <si>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</si>
  <si>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</si>
  <si>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</si>
  <si>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</si>
  <si>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</si>
  <si>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</si>
  <si>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</si>
  <si>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</si>
  <si>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</si>
  <si>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</si>
  <si>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</si>
  <si>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</si>
  <si>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</si>
  <si>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</si>
  <si>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</si>
  <si>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</si>
  <si>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</si>
  <si>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</si>
  <si>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</si>
  <si>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</si>
  <si>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</si>
  <si>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</si>
  <si>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</si>
  <si>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</si>
  <si>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</si>
  <si>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</si>
  <si>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</si>
  <si>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</si>
  <si>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</si>
  <si>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</si>
  <si>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</si>
  <si>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</si>
  <si>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</si>
  <si>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</si>
  <si>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</si>
  <si>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</si>
  <si>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</si>
  <si>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</si>
  <si>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</si>
  <si>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</si>
  <si>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</si>
  <si>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</si>
  <si>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</si>
  <si>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</si>
  <si>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</si>
  <si>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</si>
  <si>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</si>
  <si>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</si>
  <si>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</si>
  <si>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</si>
  <si>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</si>
  <si>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</si>
  <si>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</si>
  <si>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</si>
  <si>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</si>
  <si>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</si>
  <si>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</si>
  <si>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</si>
  <si>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</si>
  <si>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</si>
  <si>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</si>
  <si>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</si>
  <si>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</si>
  <si>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</si>
  <si>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</si>
  <si>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</si>
  <si>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</si>
  <si>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</si>
  <si>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</si>
  <si>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</si>
  <si>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</si>
  <si>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</si>
  <si>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</si>
  <si>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</si>
  <si>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</si>
  <si>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</si>
  <si>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</si>
  <si>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</si>
  <si>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</si>
  <si>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</si>
  <si>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</si>
  <si>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</si>
  <si>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</si>
  <si>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</si>
  <si>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</si>
  <si>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</si>
  <si>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</si>
  <si>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</si>
  <si>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</si>
  <si>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</si>
  <si>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</si>
  <si>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</si>
  <si>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</si>
  <si>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</si>
  <si>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</si>
  <si>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</si>
  <si>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</si>
  <si>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</si>
  <si>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</si>
  <si>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</si>
  <si>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</si>
  <si>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</si>
  <si>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</si>
  <si>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</si>
  <si>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</si>
  <si>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</si>
  <si>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</si>
  <si>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</si>
  <si>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</si>
  <si>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</si>
  <si>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</si>
  <si>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</si>
  <si>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</si>
  <si>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</si>
  <si>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</si>
  <si>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</si>
  <si>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</si>
  <si>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</si>
  <si>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</si>
  <si>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</si>
  <si>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</si>
  <si>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</si>
  <si>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</si>
  <si>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</si>
  <si>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</si>
  <si>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</si>
  <si>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</si>
  <si>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</si>
  <si>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</si>
  <si>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</si>
  <si>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</si>
  <si>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</si>
  <si>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</si>
  <si>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</si>
  <si>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</si>
  <si>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</si>
  <si>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</si>
  <si>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</si>
  <si>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</si>
  <si>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</si>
  <si>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</si>
  <si>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</si>
  <si>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</si>
  <si>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</si>
  <si>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</si>
  <si>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</si>
  <si>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</si>
  <si>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</si>
  <si>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</si>
  <si>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</si>
  <si>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</si>
  <si>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</si>
  <si>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</si>
  <si>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</si>
  <si>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</si>
  <si>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</si>
  <si>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</si>
  <si>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</si>
  <si>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</si>
  <si>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</si>
  <si>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</si>
  <si>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</si>
  <si>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</si>
  <si>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</si>
  <si>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</si>
  <si>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</si>
  <si>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</si>
  <si>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</si>
  <si>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</si>
  <si>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</si>
  <si>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</si>
  <si>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</si>
  <si>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</si>
  <si>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</si>
  <si>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</si>
  <si>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</si>
  <si>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</si>
  <si>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</si>
  <si>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</si>
  <si>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</si>
  <si>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</si>
  <si>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</si>
  <si>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</si>
  <si>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</si>
  <si>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</si>
  <si>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</si>
  <si>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</si>
  <si>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</si>
  <si>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</si>
  <si>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</si>
  <si>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</si>
  <si>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</si>
  <si>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</si>
  <si>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</si>
  <si>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</si>
  <si>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</si>
  <si>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</si>
  <si>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</si>
  <si>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</si>
  <si>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</si>
  <si>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</si>
  <si>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</si>
  <si>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</si>
  <si>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</si>
  <si>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13.05.21</t>
  </si>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</sst>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6.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513</xdr:row>
      <xdr:rowOff>71923</xdr:rowOff>
    </xdr:from>
    <xdr:to>
      <xdr:col>4</xdr:col>
      <xdr:colOff>1446125</xdr:colOff>
      <xdr:row>513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662</xdr:row>
      <xdr:rowOff>52706</xdr:rowOff>
    </xdr:from>
    <xdr:to>
      <xdr:col>4</xdr:col>
      <xdr:colOff>1424608</xdr:colOff>
      <xdr:row>662</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611</xdr:row>
      <xdr:rowOff>43227</xdr:rowOff>
    </xdr:from>
    <xdr:to>
      <xdr:col>4</xdr:col>
      <xdr:colOff>1440606</xdr:colOff>
      <xdr:row>611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616</xdr:row>
      <xdr:rowOff>16940</xdr:rowOff>
    </xdr:from>
    <xdr:to>
      <xdr:col>4</xdr:col>
      <xdr:colOff>1433293</xdr:colOff>
      <xdr:row>616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617</xdr:row>
      <xdr:rowOff>64802</xdr:rowOff>
    </xdr:from>
    <xdr:to>
      <xdr:col>4</xdr:col>
      <xdr:colOff>1408043</xdr:colOff>
      <xdr:row>617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593</xdr:row>
      <xdr:rowOff>21374</xdr:rowOff>
    </xdr:from>
    <xdr:to>
      <xdr:col>4</xdr:col>
      <xdr:colOff>1429074</xdr:colOff>
      <xdr:row>593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593</xdr:row>
      <xdr:rowOff>1100890</xdr:rowOff>
    </xdr:from>
    <xdr:to>
      <xdr:col>4</xdr:col>
      <xdr:colOff>1462039</xdr:colOff>
      <xdr:row>594</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600</xdr:row>
      <xdr:rowOff>38924</xdr:rowOff>
    </xdr:from>
    <xdr:to>
      <xdr:col>4</xdr:col>
      <xdr:colOff>1453393</xdr:colOff>
      <xdr:row>600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637</xdr:row>
      <xdr:rowOff>58093</xdr:rowOff>
    </xdr:from>
    <xdr:to>
      <xdr:col>4</xdr:col>
      <xdr:colOff>1408042</xdr:colOff>
      <xdr:row>637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515</xdr:row>
      <xdr:rowOff>59942</xdr:rowOff>
    </xdr:from>
    <xdr:to>
      <xdr:col>4</xdr:col>
      <xdr:colOff>1444969</xdr:colOff>
      <xdr:row>515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528</xdr:row>
      <xdr:rowOff>51636</xdr:rowOff>
    </xdr:from>
    <xdr:to>
      <xdr:col>4</xdr:col>
      <xdr:colOff>1451819</xdr:colOff>
      <xdr:row>528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527</xdr:row>
      <xdr:rowOff>51371</xdr:rowOff>
    </xdr:from>
    <xdr:to>
      <xdr:col>4</xdr:col>
      <xdr:colOff>1437037</xdr:colOff>
      <xdr:row>527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521</xdr:row>
      <xdr:rowOff>30866</xdr:rowOff>
    </xdr:from>
    <xdr:to>
      <xdr:col>4</xdr:col>
      <xdr:colOff>1453711</xdr:colOff>
      <xdr:row>521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529</xdr:row>
      <xdr:rowOff>30350</xdr:rowOff>
    </xdr:from>
    <xdr:to>
      <xdr:col>4</xdr:col>
      <xdr:colOff>1437024</xdr:colOff>
      <xdr:row>529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554</xdr:row>
      <xdr:rowOff>29446</xdr:rowOff>
    </xdr:from>
    <xdr:to>
      <xdr:col>4</xdr:col>
      <xdr:colOff>1451275</xdr:colOff>
      <xdr:row>554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613</xdr:row>
      <xdr:rowOff>11910</xdr:rowOff>
    </xdr:from>
    <xdr:to>
      <xdr:col>4</xdr:col>
      <xdr:colOff>1460733</xdr:colOff>
      <xdr:row>613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665</xdr:row>
      <xdr:rowOff>41414</xdr:rowOff>
    </xdr:from>
    <xdr:to>
      <xdr:col>4</xdr:col>
      <xdr:colOff>1424410</xdr:colOff>
      <xdr:row>665</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635</xdr:row>
      <xdr:rowOff>72710</xdr:rowOff>
    </xdr:from>
    <xdr:to>
      <xdr:col>4</xdr:col>
      <xdr:colOff>1438764</xdr:colOff>
      <xdr:row>635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591</xdr:row>
      <xdr:rowOff>34636</xdr:rowOff>
    </xdr:from>
    <xdr:to>
      <xdr:col>4</xdr:col>
      <xdr:colOff>1442357</xdr:colOff>
      <xdr:row>591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583</xdr:row>
      <xdr:rowOff>40821</xdr:rowOff>
    </xdr:from>
    <xdr:to>
      <xdr:col>4</xdr:col>
      <xdr:colOff>1469571</xdr:colOff>
      <xdr:row>583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719</xdr:row>
      <xdr:rowOff>52075</xdr:rowOff>
    </xdr:from>
    <xdr:to>
      <xdr:col>4</xdr:col>
      <xdr:colOff>1422831</xdr:colOff>
      <xdr:row>719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587</xdr:row>
      <xdr:rowOff>50224</xdr:rowOff>
    </xdr:from>
    <xdr:to>
      <xdr:col>4</xdr:col>
      <xdr:colOff>1437410</xdr:colOff>
      <xdr:row>587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713</xdr:row>
      <xdr:rowOff>27214</xdr:rowOff>
    </xdr:from>
    <xdr:to>
      <xdr:col>4</xdr:col>
      <xdr:colOff>1441175</xdr:colOff>
      <xdr:row>713</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672</xdr:row>
      <xdr:rowOff>47624</xdr:rowOff>
    </xdr:from>
    <xdr:to>
      <xdr:col>4</xdr:col>
      <xdr:colOff>1434861</xdr:colOff>
      <xdr:row>672</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647</xdr:row>
      <xdr:rowOff>69272</xdr:rowOff>
    </xdr:from>
    <xdr:to>
      <xdr:col>4</xdr:col>
      <xdr:colOff>1442357</xdr:colOff>
      <xdr:row>647</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539</xdr:row>
      <xdr:rowOff>34637</xdr:rowOff>
    </xdr:from>
    <xdr:to>
      <xdr:col>4</xdr:col>
      <xdr:colOff>1451009</xdr:colOff>
      <xdr:row>540</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517</xdr:row>
      <xdr:rowOff>33129</xdr:rowOff>
    </xdr:from>
    <xdr:to>
      <xdr:col>4</xdr:col>
      <xdr:colOff>1439992</xdr:colOff>
      <xdr:row>517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673</xdr:row>
      <xdr:rowOff>49695</xdr:rowOff>
    </xdr:from>
    <xdr:to>
      <xdr:col>4</xdr:col>
      <xdr:colOff>1411056</xdr:colOff>
      <xdr:row>673</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648</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660</xdr:row>
      <xdr:rowOff>69758</xdr:rowOff>
    </xdr:from>
    <xdr:to>
      <xdr:col>4</xdr:col>
      <xdr:colOff>1416325</xdr:colOff>
      <xdr:row>660</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659</xdr:row>
      <xdr:rowOff>66259</xdr:rowOff>
    </xdr:from>
    <xdr:to>
      <xdr:col>4</xdr:col>
      <xdr:colOff>1432891</xdr:colOff>
      <xdr:row>659</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683</xdr:row>
      <xdr:rowOff>27212</xdr:rowOff>
    </xdr:from>
    <xdr:to>
      <xdr:col>4</xdr:col>
      <xdr:colOff>1431636</xdr:colOff>
      <xdr:row>683</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682</xdr:row>
      <xdr:rowOff>44854</xdr:rowOff>
    </xdr:from>
    <xdr:to>
      <xdr:col>4</xdr:col>
      <xdr:colOff>1409345</xdr:colOff>
      <xdr:row>682</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685</xdr:row>
      <xdr:rowOff>40820</xdr:rowOff>
    </xdr:from>
    <xdr:to>
      <xdr:col>4</xdr:col>
      <xdr:colOff>1428750</xdr:colOff>
      <xdr:row>685</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684</xdr:row>
      <xdr:rowOff>57223</xdr:rowOff>
    </xdr:from>
    <xdr:to>
      <xdr:col>4</xdr:col>
      <xdr:colOff>1436726</xdr:colOff>
      <xdr:row>684</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615</xdr:row>
      <xdr:rowOff>0</xdr:rowOff>
    </xdr:from>
    <xdr:to>
      <xdr:col>4</xdr:col>
      <xdr:colOff>1437409</xdr:colOff>
      <xdr:row>615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625</xdr:row>
      <xdr:rowOff>34636</xdr:rowOff>
    </xdr:from>
    <xdr:to>
      <xdr:col>4</xdr:col>
      <xdr:colOff>1452219</xdr:colOff>
      <xdr:row>625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612</xdr:row>
      <xdr:rowOff>46001</xdr:rowOff>
    </xdr:from>
    <xdr:to>
      <xdr:col>4</xdr:col>
      <xdr:colOff>1438796</xdr:colOff>
      <xdr:row>612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614</xdr:row>
      <xdr:rowOff>17318</xdr:rowOff>
    </xdr:from>
    <xdr:to>
      <xdr:col>4</xdr:col>
      <xdr:colOff>1444749</xdr:colOff>
      <xdr:row>614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545</xdr:row>
      <xdr:rowOff>34636</xdr:rowOff>
    </xdr:from>
    <xdr:to>
      <xdr:col>4</xdr:col>
      <xdr:colOff>1432892</xdr:colOff>
      <xdr:row>545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646</xdr:row>
      <xdr:rowOff>85838</xdr:rowOff>
    </xdr:from>
    <xdr:to>
      <xdr:col>4</xdr:col>
      <xdr:colOff>1421648</xdr:colOff>
      <xdr:row>646</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678</xdr:row>
      <xdr:rowOff>43672</xdr:rowOff>
    </xdr:from>
    <xdr:to>
      <xdr:col>4</xdr:col>
      <xdr:colOff>1424104</xdr:colOff>
      <xdr:row>678</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664</xdr:row>
      <xdr:rowOff>49696</xdr:rowOff>
    </xdr:from>
    <xdr:to>
      <xdr:col>4</xdr:col>
      <xdr:colOff>1410112</xdr:colOff>
      <xdr:row>664</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592</xdr:row>
      <xdr:rowOff>81643</xdr:rowOff>
    </xdr:from>
    <xdr:to>
      <xdr:col>4</xdr:col>
      <xdr:colOff>1423256</xdr:colOff>
      <xdr:row>592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657</xdr:row>
      <xdr:rowOff>61742</xdr:rowOff>
    </xdr:from>
    <xdr:to>
      <xdr:col>4</xdr:col>
      <xdr:colOff>1416079</xdr:colOff>
      <xdr:row>657</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696</xdr:row>
      <xdr:rowOff>69273</xdr:rowOff>
    </xdr:from>
    <xdr:to>
      <xdr:col>4</xdr:col>
      <xdr:colOff>1420092</xdr:colOff>
      <xdr:row>696</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704</xdr:row>
      <xdr:rowOff>60992</xdr:rowOff>
    </xdr:from>
    <xdr:to>
      <xdr:col>4</xdr:col>
      <xdr:colOff>1387712</xdr:colOff>
      <xdr:row>704</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588</xdr:row>
      <xdr:rowOff>81397</xdr:rowOff>
    </xdr:from>
    <xdr:to>
      <xdr:col>4</xdr:col>
      <xdr:colOff>1433947</xdr:colOff>
      <xdr:row>589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589</xdr:row>
      <xdr:rowOff>74472</xdr:rowOff>
    </xdr:from>
    <xdr:to>
      <xdr:col>4</xdr:col>
      <xdr:colOff>1409703</xdr:colOff>
      <xdr:row>589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653</xdr:row>
      <xdr:rowOff>43671</xdr:rowOff>
    </xdr:from>
    <xdr:to>
      <xdr:col>4</xdr:col>
      <xdr:colOff>1439883</xdr:colOff>
      <xdr:row>653</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512</xdr:row>
      <xdr:rowOff>34636</xdr:rowOff>
    </xdr:from>
    <xdr:to>
      <xdr:col>4</xdr:col>
      <xdr:colOff>1424610</xdr:colOff>
      <xdr:row>512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602</xdr:row>
      <xdr:rowOff>52707</xdr:rowOff>
    </xdr:from>
    <xdr:to>
      <xdr:col>4</xdr:col>
      <xdr:colOff>1411808</xdr:colOff>
      <xdr:row>602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679</xdr:row>
      <xdr:rowOff>51955</xdr:rowOff>
    </xdr:from>
    <xdr:to>
      <xdr:col>4</xdr:col>
      <xdr:colOff>1437409</xdr:colOff>
      <xdr:row>679</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541</xdr:row>
      <xdr:rowOff>86590</xdr:rowOff>
    </xdr:from>
    <xdr:to>
      <xdr:col>4</xdr:col>
      <xdr:colOff>1425891</xdr:colOff>
      <xdr:row>541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721</xdr:row>
      <xdr:rowOff>34637</xdr:rowOff>
    </xdr:from>
    <xdr:to>
      <xdr:col>4</xdr:col>
      <xdr:colOff>1437408</xdr:colOff>
      <xdr:row>721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628</xdr:row>
      <xdr:rowOff>33131</xdr:rowOff>
    </xdr:from>
    <xdr:to>
      <xdr:col>4</xdr:col>
      <xdr:colOff>1316182</xdr:colOff>
      <xdr:row>628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543</xdr:row>
      <xdr:rowOff>34637</xdr:rowOff>
    </xdr:from>
    <xdr:to>
      <xdr:col>4</xdr:col>
      <xdr:colOff>1325397</xdr:colOff>
      <xdr:row>543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557</xdr:row>
      <xdr:rowOff>69272</xdr:rowOff>
    </xdr:from>
    <xdr:to>
      <xdr:col>4</xdr:col>
      <xdr:colOff>1360034</xdr:colOff>
      <xdr:row>557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524</xdr:row>
      <xdr:rowOff>34636</xdr:rowOff>
    </xdr:from>
    <xdr:to>
      <xdr:col>4</xdr:col>
      <xdr:colOff>1437408</xdr:colOff>
      <xdr:row>524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533</xdr:row>
      <xdr:rowOff>51954</xdr:rowOff>
    </xdr:from>
    <xdr:to>
      <xdr:col>4</xdr:col>
      <xdr:colOff>1437410</xdr:colOff>
      <xdr:row>534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722</xdr:row>
      <xdr:rowOff>69272</xdr:rowOff>
    </xdr:from>
    <xdr:to>
      <xdr:col>4</xdr:col>
      <xdr:colOff>1437408</xdr:colOff>
      <xdr:row>722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681</xdr:row>
      <xdr:rowOff>34636</xdr:rowOff>
    </xdr:from>
    <xdr:to>
      <xdr:col>5</xdr:col>
      <xdr:colOff>7130</xdr:colOff>
      <xdr:row>682</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580</xdr:row>
      <xdr:rowOff>43672</xdr:rowOff>
    </xdr:from>
    <xdr:to>
      <xdr:col>4</xdr:col>
      <xdr:colOff>1438162</xdr:colOff>
      <xdr:row>580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577</xdr:row>
      <xdr:rowOff>59486</xdr:rowOff>
    </xdr:from>
    <xdr:to>
      <xdr:col>4</xdr:col>
      <xdr:colOff>1399763</xdr:colOff>
      <xdr:row>577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548</xdr:row>
      <xdr:rowOff>51954</xdr:rowOff>
    </xdr:from>
    <xdr:to>
      <xdr:col>4</xdr:col>
      <xdr:colOff>1411055</xdr:colOff>
      <xdr:row>548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549</xdr:row>
      <xdr:rowOff>52706</xdr:rowOff>
    </xdr:from>
    <xdr:to>
      <xdr:col>4</xdr:col>
      <xdr:colOff>1428373</xdr:colOff>
      <xdr:row>549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714</xdr:row>
      <xdr:rowOff>25602</xdr:rowOff>
    </xdr:from>
    <xdr:to>
      <xdr:col>4</xdr:col>
      <xdr:colOff>1440670</xdr:colOff>
      <xdr:row>714</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686</xdr:row>
      <xdr:rowOff>41411</xdr:rowOff>
    </xdr:from>
    <xdr:to>
      <xdr:col>4</xdr:col>
      <xdr:colOff>1420841</xdr:colOff>
      <xdr:row>686</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584</xdr:row>
      <xdr:rowOff>43294</xdr:rowOff>
    </xdr:from>
    <xdr:to>
      <xdr:col>4</xdr:col>
      <xdr:colOff>1454727</xdr:colOff>
      <xdr:row>585</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585</xdr:row>
      <xdr:rowOff>17318</xdr:rowOff>
    </xdr:from>
    <xdr:to>
      <xdr:col>4</xdr:col>
      <xdr:colOff>1437409</xdr:colOff>
      <xdr:row>585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523</xdr:row>
      <xdr:rowOff>34636</xdr:rowOff>
    </xdr:from>
    <xdr:to>
      <xdr:col>4</xdr:col>
      <xdr:colOff>1325396</xdr:colOff>
      <xdr:row>523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711</xdr:row>
      <xdr:rowOff>44914</xdr:rowOff>
    </xdr:from>
    <xdr:to>
      <xdr:col>4</xdr:col>
      <xdr:colOff>1433874</xdr:colOff>
      <xdr:row>711</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709</xdr:row>
      <xdr:rowOff>36270</xdr:rowOff>
    </xdr:from>
    <xdr:to>
      <xdr:col>4</xdr:col>
      <xdr:colOff>1450732</xdr:colOff>
      <xdr:row>709</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708</xdr:row>
      <xdr:rowOff>33884</xdr:rowOff>
    </xdr:from>
    <xdr:to>
      <xdr:col>4</xdr:col>
      <xdr:colOff>1441697</xdr:colOff>
      <xdr:row>708</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598</xdr:row>
      <xdr:rowOff>34636</xdr:rowOff>
    </xdr:from>
    <xdr:to>
      <xdr:col>4</xdr:col>
      <xdr:colOff>1420091</xdr:colOff>
      <xdr:row>598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538</xdr:row>
      <xdr:rowOff>86591</xdr:rowOff>
    </xdr:from>
    <xdr:to>
      <xdr:col>4</xdr:col>
      <xdr:colOff>1425890</xdr:colOff>
      <xdr:row>538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745</xdr:row>
      <xdr:rowOff>33131</xdr:rowOff>
    </xdr:from>
    <xdr:to>
      <xdr:col>4</xdr:col>
      <xdr:colOff>1424609</xdr:colOff>
      <xdr:row>745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627</xdr:row>
      <xdr:rowOff>35388</xdr:rowOff>
    </xdr:from>
    <xdr:to>
      <xdr:col>4</xdr:col>
      <xdr:colOff>1420091</xdr:colOff>
      <xdr:row>627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560</xdr:row>
      <xdr:rowOff>17317</xdr:rowOff>
    </xdr:from>
    <xdr:to>
      <xdr:col>4</xdr:col>
      <xdr:colOff>1454726</xdr:colOff>
      <xdr:row>561</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546</xdr:row>
      <xdr:rowOff>41414</xdr:rowOff>
    </xdr:from>
    <xdr:to>
      <xdr:col>4</xdr:col>
      <xdr:colOff>1334430</xdr:colOff>
      <xdr:row>546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596</xdr:row>
      <xdr:rowOff>17318</xdr:rowOff>
    </xdr:from>
    <xdr:to>
      <xdr:col>4</xdr:col>
      <xdr:colOff>1454727</xdr:colOff>
      <xdr:row>596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701</xdr:row>
      <xdr:rowOff>27105</xdr:rowOff>
    </xdr:from>
    <xdr:to>
      <xdr:col>4</xdr:col>
      <xdr:colOff>1437409</xdr:colOff>
      <xdr:row>701</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700</xdr:row>
      <xdr:rowOff>24848</xdr:rowOff>
    </xdr:from>
    <xdr:to>
      <xdr:col>4</xdr:col>
      <xdr:colOff>1446444</xdr:colOff>
      <xdr:row>700</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699</xdr:row>
      <xdr:rowOff>42165</xdr:rowOff>
    </xdr:from>
    <xdr:to>
      <xdr:col>4</xdr:col>
      <xdr:colOff>1449457</xdr:colOff>
      <xdr:row>699</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551</xdr:row>
      <xdr:rowOff>51955</xdr:rowOff>
    </xdr:from>
    <xdr:to>
      <xdr:col>4</xdr:col>
      <xdr:colOff>1437409</xdr:colOff>
      <xdr:row>552</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698</xdr:row>
      <xdr:rowOff>51955</xdr:rowOff>
    </xdr:from>
    <xdr:to>
      <xdr:col>4</xdr:col>
      <xdr:colOff>1408044</xdr:colOff>
      <xdr:row>698</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744</xdr:row>
      <xdr:rowOff>34636</xdr:rowOff>
    </xdr:from>
    <xdr:to>
      <xdr:col>4</xdr:col>
      <xdr:colOff>1446445</xdr:colOff>
      <xdr:row>744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553</xdr:row>
      <xdr:rowOff>34636</xdr:rowOff>
    </xdr:from>
    <xdr:to>
      <xdr:col>4</xdr:col>
      <xdr:colOff>1431413</xdr:colOff>
      <xdr:row>553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514</xdr:row>
      <xdr:rowOff>66260</xdr:rowOff>
    </xdr:from>
    <xdr:to>
      <xdr:col>4</xdr:col>
      <xdr:colOff>1441173</xdr:colOff>
      <xdr:row>514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693</xdr:row>
      <xdr:rowOff>41740</xdr:rowOff>
    </xdr:from>
    <xdr:to>
      <xdr:col>4</xdr:col>
      <xdr:colOff>1424610</xdr:colOff>
      <xdr:row>693</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663</xdr:row>
      <xdr:rowOff>29930</xdr:rowOff>
    </xdr:from>
    <xdr:to>
      <xdr:col>4</xdr:col>
      <xdr:colOff>1420843</xdr:colOff>
      <xdr:row>663</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555</xdr:row>
      <xdr:rowOff>30925</xdr:rowOff>
    </xdr:from>
    <xdr:to>
      <xdr:col>4</xdr:col>
      <xdr:colOff>1428750</xdr:colOff>
      <xdr:row>555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595</xdr:row>
      <xdr:rowOff>17318</xdr:rowOff>
    </xdr:from>
    <xdr:to>
      <xdr:col>4</xdr:col>
      <xdr:colOff>1437410</xdr:colOff>
      <xdr:row>595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597</xdr:row>
      <xdr:rowOff>17318</xdr:rowOff>
    </xdr:from>
    <xdr:to>
      <xdr:col>4</xdr:col>
      <xdr:colOff>1454728</xdr:colOff>
      <xdr:row>597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530</xdr:row>
      <xdr:rowOff>52705</xdr:rowOff>
    </xdr:from>
    <xdr:to>
      <xdr:col>4</xdr:col>
      <xdr:colOff>1420090</xdr:colOff>
      <xdr:row>530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516</xdr:row>
      <xdr:rowOff>25601</xdr:rowOff>
    </xdr:from>
    <xdr:to>
      <xdr:col>4</xdr:col>
      <xdr:colOff>1449458</xdr:colOff>
      <xdr:row>516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750</xdr:row>
      <xdr:rowOff>33130</xdr:rowOff>
    </xdr:from>
    <xdr:to>
      <xdr:col>4</xdr:col>
      <xdr:colOff>1439390</xdr:colOff>
      <xdr:row>750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751</xdr:row>
      <xdr:rowOff>32095</xdr:rowOff>
    </xdr:from>
    <xdr:to>
      <xdr:col>4</xdr:col>
      <xdr:colOff>1437993</xdr:colOff>
      <xdr:row>751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601</xdr:row>
      <xdr:rowOff>41413</xdr:rowOff>
    </xdr:from>
    <xdr:to>
      <xdr:col>4</xdr:col>
      <xdr:colOff>1449960</xdr:colOff>
      <xdr:row>601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603</xdr:row>
      <xdr:rowOff>51577</xdr:rowOff>
    </xdr:from>
    <xdr:to>
      <xdr:col>4</xdr:col>
      <xdr:colOff>1411810</xdr:colOff>
      <xdr:row>603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540</xdr:row>
      <xdr:rowOff>69272</xdr:rowOff>
    </xdr:from>
    <xdr:to>
      <xdr:col>4</xdr:col>
      <xdr:colOff>1443209</xdr:colOff>
      <xdr:row>540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556</xdr:row>
      <xdr:rowOff>27214</xdr:rowOff>
    </xdr:from>
    <xdr:to>
      <xdr:col>4</xdr:col>
      <xdr:colOff>1437409</xdr:colOff>
      <xdr:row>556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567</xdr:row>
      <xdr:rowOff>49695</xdr:rowOff>
    </xdr:from>
    <xdr:to>
      <xdr:col>4</xdr:col>
      <xdr:colOff>1417580</xdr:colOff>
      <xdr:row>567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736</xdr:row>
      <xdr:rowOff>33886</xdr:rowOff>
    </xdr:from>
    <xdr:to>
      <xdr:col>4</xdr:col>
      <xdr:colOff>1432891</xdr:colOff>
      <xdr:row>736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565</xdr:row>
      <xdr:rowOff>48421</xdr:rowOff>
    </xdr:from>
    <xdr:to>
      <xdr:col>4</xdr:col>
      <xdr:colOff>1424609</xdr:colOff>
      <xdr:row>565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525</xdr:row>
      <xdr:rowOff>69272</xdr:rowOff>
    </xdr:from>
    <xdr:to>
      <xdr:col>4</xdr:col>
      <xdr:colOff>1443209</xdr:colOff>
      <xdr:row>525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552</xdr:row>
      <xdr:rowOff>34636</xdr:rowOff>
    </xdr:from>
    <xdr:to>
      <xdr:col>4</xdr:col>
      <xdr:colOff>1420091</xdr:colOff>
      <xdr:row>552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707</xdr:row>
      <xdr:rowOff>41412</xdr:rowOff>
    </xdr:from>
    <xdr:to>
      <xdr:col>4</xdr:col>
      <xdr:colOff>1440670</xdr:colOff>
      <xdr:row>707</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535</xdr:row>
      <xdr:rowOff>25112</xdr:rowOff>
    </xdr:from>
    <xdr:to>
      <xdr:col>4</xdr:col>
      <xdr:colOff>1438275</xdr:colOff>
      <xdr:row>535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656</xdr:row>
      <xdr:rowOff>57978</xdr:rowOff>
    </xdr:from>
    <xdr:to>
      <xdr:col>4</xdr:col>
      <xdr:colOff>1416325</xdr:colOff>
      <xdr:row>656</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712</xdr:row>
      <xdr:rowOff>33426</xdr:rowOff>
    </xdr:from>
    <xdr:to>
      <xdr:col>4</xdr:col>
      <xdr:colOff>1437785</xdr:colOff>
      <xdr:row>712</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561</xdr:row>
      <xdr:rowOff>33426</xdr:rowOff>
    </xdr:from>
    <xdr:to>
      <xdr:col>4</xdr:col>
      <xdr:colOff>1434336</xdr:colOff>
      <xdr:row>561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558</xdr:row>
      <xdr:rowOff>69272</xdr:rowOff>
    </xdr:from>
    <xdr:to>
      <xdr:col>4</xdr:col>
      <xdr:colOff>1360032</xdr:colOff>
      <xdr:row>558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571</xdr:row>
      <xdr:rowOff>43436</xdr:rowOff>
    </xdr:from>
    <xdr:to>
      <xdr:col>4</xdr:col>
      <xdr:colOff>1416326</xdr:colOff>
      <xdr:row>571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629</xdr:row>
      <xdr:rowOff>51954</xdr:rowOff>
    </xdr:from>
    <xdr:to>
      <xdr:col>4</xdr:col>
      <xdr:colOff>1437409</xdr:colOff>
      <xdr:row>629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630</xdr:row>
      <xdr:rowOff>33130</xdr:rowOff>
    </xdr:from>
    <xdr:to>
      <xdr:col>4</xdr:col>
      <xdr:colOff>1432893</xdr:colOff>
      <xdr:row>630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633</xdr:row>
      <xdr:rowOff>17318</xdr:rowOff>
    </xdr:from>
    <xdr:to>
      <xdr:col>4</xdr:col>
      <xdr:colOff>1420092</xdr:colOff>
      <xdr:row>633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581</xdr:row>
      <xdr:rowOff>35013</xdr:rowOff>
    </xdr:from>
    <xdr:to>
      <xdr:col>4</xdr:col>
      <xdr:colOff>1437409</xdr:colOff>
      <xdr:row>581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718</xdr:row>
      <xdr:rowOff>25601</xdr:rowOff>
    </xdr:from>
    <xdr:to>
      <xdr:col>4</xdr:col>
      <xdr:colOff>1444940</xdr:colOff>
      <xdr:row>718</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631</xdr:row>
      <xdr:rowOff>33447</xdr:rowOff>
    </xdr:from>
    <xdr:to>
      <xdr:col>4</xdr:col>
      <xdr:colOff>1433057</xdr:colOff>
      <xdr:row>631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511</xdr:row>
      <xdr:rowOff>41413</xdr:rowOff>
    </xdr:from>
    <xdr:to>
      <xdr:col>4</xdr:col>
      <xdr:colOff>1432891</xdr:colOff>
      <xdr:row>511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731</xdr:row>
      <xdr:rowOff>30884</xdr:rowOff>
    </xdr:from>
    <xdr:to>
      <xdr:col>4</xdr:col>
      <xdr:colOff>1424609</xdr:colOff>
      <xdr:row>731</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694</xdr:row>
      <xdr:rowOff>34636</xdr:rowOff>
    </xdr:from>
    <xdr:to>
      <xdr:col>4</xdr:col>
      <xdr:colOff>1443183</xdr:colOff>
      <xdr:row>694</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739</xdr:row>
      <xdr:rowOff>27105</xdr:rowOff>
    </xdr:from>
    <xdr:to>
      <xdr:col>4</xdr:col>
      <xdr:colOff>1437409</xdr:colOff>
      <xdr:row>739</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740</xdr:row>
      <xdr:rowOff>41412</xdr:rowOff>
    </xdr:from>
    <xdr:to>
      <xdr:col>4</xdr:col>
      <xdr:colOff>1434898</xdr:colOff>
      <xdr:row>740</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732</xdr:row>
      <xdr:rowOff>49695</xdr:rowOff>
    </xdr:from>
    <xdr:to>
      <xdr:col>4</xdr:col>
      <xdr:colOff>1443181</xdr:colOff>
      <xdr:row>732</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754</xdr:row>
      <xdr:rowOff>58128</xdr:rowOff>
    </xdr:from>
    <xdr:to>
      <xdr:col>4</xdr:col>
      <xdr:colOff>1416324</xdr:colOff>
      <xdr:row>754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755</xdr:row>
      <xdr:rowOff>42759</xdr:rowOff>
    </xdr:from>
    <xdr:to>
      <xdr:col>4</xdr:col>
      <xdr:colOff>1430547</xdr:colOff>
      <xdr:row>755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758</xdr:row>
      <xdr:rowOff>54665</xdr:rowOff>
    </xdr:from>
    <xdr:to>
      <xdr:col>4</xdr:col>
      <xdr:colOff>1443599</xdr:colOff>
      <xdr:row>758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759</xdr:row>
      <xdr:rowOff>34261</xdr:rowOff>
    </xdr:from>
    <xdr:to>
      <xdr:col>4</xdr:col>
      <xdr:colOff>1448913</xdr:colOff>
      <xdr:row>759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706</xdr:row>
      <xdr:rowOff>34636</xdr:rowOff>
    </xdr:from>
    <xdr:to>
      <xdr:col>4</xdr:col>
      <xdr:colOff>1444748</xdr:colOff>
      <xdr:row>706</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705</xdr:row>
      <xdr:rowOff>35389</xdr:rowOff>
    </xdr:from>
    <xdr:to>
      <xdr:col>4</xdr:col>
      <xdr:colOff>1424610</xdr:colOff>
      <xdr:row>706</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756</xdr:row>
      <xdr:rowOff>33884</xdr:rowOff>
    </xdr:from>
    <xdr:to>
      <xdr:col>4</xdr:col>
      <xdr:colOff>1449456</xdr:colOff>
      <xdr:row>756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666</xdr:row>
      <xdr:rowOff>49696</xdr:rowOff>
    </xdr:from>
    <xdr:to>
      <xdr:col>4</xdr:col>
      <xdr:colOff>1418853</xdr:colOff>
      <xdr:row>666</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668</xdr:row>
      <xdr:rowOff>34636</xdr:rowOff>
    </xdr:from>
    <xdr:to>
      <xdr:col>4</xdr:col>
      <xdr:colOff>1437682</xdr:colOff>
      <xdr:row>668</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669</xdr:row>
      <xdr:rowOff>46090</xdr:rowOff>
    </xdr:from>
    <xdr:to>
      <xdr:col>4</xdr:col>
      <xdr:colOff>1433865</xdr:colOff>
      <xdr:row>669</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670</xdr:row>
      <xdr:rowOff>74863</xdr:rowOff>
    </xdr:from>
    <xdr:to>
      <xdr:col>4</xdr:col>
      <xdr:colOff>1437681</xdr:colOff>
      <xdr:row>671</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671</xdr:row>
      <xdr:rowOff>51682</xdr:rowOff>
    </xdr:from>
    <xdr:to>
      <xdr:col>4</xdr:col>
      <xdr:colOff>1455091</xdr:colOff>
      <xdr:row>671</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605</xdr:row>
      <xdr:rowOff>33129</xdr:rowOff>
    </xdr:from>
    <xdr:to>
      <xdr:col>4</xdr:col>
      <xdr:colOff>1437409</xdr:colOff>
      <xdr:row>605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604</xdr:row>
      <xdr:rowOff>33130</xdr:rowOff>
    </xdr:from>
    <xdr:to>
      <xdr:col>4</xdr:col>
      <xdr:colOff>1432387</xdr:colOff>
      <xdr:row>604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703</xdr:row>
      <xdr:rowOff>50447</xdr:rowOff>
    </xdr:from>
    <xdr:to>
      <xdr:col>4</xdr:col>
      <xdr:colOff>1424609</xdr:colOff>
      <xdr:row>703</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649</xdr:row>
      <xdr:rowOff>51202</xdr:rowOff>
    </xdr:from>
    <xdr:to>
      <xdr:col>4</xdr:col>
      <xdr:colOff>1414179</xdr:colOff>
      <xdr:row>649</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757</xdr:row>
      <xdr:rowOff>47135</xdr:rowOff>
    </xdr:from>
    <xdr:to>
      <xdr:col>4</xdr:col>
      <xdr:colOff>1460337</xdr:colOff>
      <xdr:row>757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733</xdr:row>
      <xdr:rowOff>26353</xdr:rowOff>
    </xdr:from>
    <xdr:to>
      <xdr:col>4</xdr:col>
      <xdr:colOff>1432890</xdr:colOff>
      <xdr:row>733</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586</xdr:row>
      <xdr:rowOff>35944</xdr:rowOff>
    </xdr:from>
    <xdr:to>
      <xdr:col>4</xdr:col>
      <xdr:colOff>1452873</xdr:colOff>
      <xdr:row>586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651</xdr:row>
      <xdr:rowOff>44426</xdr:rowOff>
    </xdr:from>
    <xdr:to>
      <xdr:col>4</xdr:col>
      <xdr:colOff>1410431</xdr:colOff>
      <xdr:row>651</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677</xdr:row>
      <xdr:rowOff>42164</xdr:rowOff>
    </xdr:from>
    <xdr:to>
      <xdr:col>4</xdr:col>
      <xdr:colOff>1424609</xdr:colOff>
      <xdr:row>677</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652</xdr:row>
      <xdr:rowOff>50446</xdr:rowOff>
    </xdr:from>
    <xdr:to>
      <xdr:col>4</xdr:col>
      <xdr:colOff>1427957</xdr:colOff>
      <xdr:row>652</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720</xdr:row>
      <xdr:rowOff>57979</xdr:rowOff>
    </xdr:from>
    <xdr:to>
      <xdr:col>4</xdr:col>
      <xdr:colOff>1441174</xdr:colOff>
      <xdr:row>720</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697</xdr:row>
      <xdr:rowOff>42544</xdr:rowOff>
    </xdr:from>
    <xdr:to>
      <xdr:col>4</xdr:col>
      <xdr:colOff>1432891</xdr:colOff>
      <xdr:row>697</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734</xdr:row>
      <xdr:rowOff>33130</xdr:rowOff>
    </xdr:from>
    <xdr:to>
      <xdr:col>4</xdr:col>
      <xdr:colOff>1449455</xdr:colOff>
      <xdr:row>734</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607</xdr:row>
      <xdr:rowOff>36420</xdr:rowOff>
    </xdr:from>
    <xdr:to>
      <xdr:col>4</xdr:col>
      <xdr:colOff>1456765</xdr:colOff>
      <xdr:row>608</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566</xdr:row>
      <xdr:rowOff>49697</xdr:rowOff>
    </xdr:from>
    <xdr:to>
      <xdr:col>4</xdr:col>
      <xdr:colOff>1415074</xdr:colOff>
      <xdr:row>566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572</xdr:row>
      <xdr:rowOff>0</xdr:rowOff>
    </xdr:from>
    <xdr:to>
      <xdr:col>4</xdr:col>
      <xdr:colOff>1408041</xdr:colOff>
      <xdr:row>572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572</xdr:row>
      <xdr:rowOff>41415</xdr:rowOff>
    </xdr:from>
    <xdr:to>
      <xdr:col>4</xdr:col>
      <xdr:colOff>1391481</xdr:colOff>
      <xdr:row>572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575</xdr:row>
      <xdr:rowOff>33132</xdr:rowOff>
    </xdr:from>
    <xdr:to>
      <xdr:col>4</xdr:col>
      <xdr:colOff>1416328</xdr:colOff>
      <xdr:row>575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575</xdr:row>
      <xdr:rowOff>0</xdr:rowOff>
    </xdr:from>
    <xdr:to>
      <xdr:col>4</xdr:col>
      <xdr:colOff>1399764</xdr:colOff>
      <xdr:row>575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574</xdr:row>
      <xdr:rowOff>49697</xdr:rowOff>
    </xdr:from>
    <xdr:to>
      <xdr:col>4</xdr:col>
      <xdr:colOff>1416328</xdr:colOff>
      <xdr:row>574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573</xdr:row>
      <xdr:rowOff>49698</xdr:rowOff>
    </xdr:from>
    <xdr:to>
      <xdr:col>4</xdr:col>
      <xdr:colOff>1408046</xdr:colOff>
      <xdr:row>573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576</xdr:row>
      <xdr:rowOff>49698</xdr:rowOff>
    </xdr:from>
    <xdr:to>
      <xdr:col>4</xdr:col>
      <xdr:colOff>1399764</xdr:colOff>
      <xdr:row>576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578</xdr:row>
      <xdr:rowOff>41412</xdr:rowOff>
    </xdr:from>
    <xdr:to>
      <xdr:col>4</xdr:col>
      <xdr:colOff>1431637</xdr:colOff>
      <xdr:row>578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638</xdr:row>
      <xdr:rowOff>49698</xdr:rowOff>
    </xdr:from>
    <xdr:to>
      <xdr:col>4</xdr:col>
      <xdr:colOff>1416329</xdr:colOff>
      <xdr:row>638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661</xdr:row>
      <xdr:rowOff>49698</xdr:rowOff>
    </xdr:from>
    <xdr:to>
      <xdr:col>4</xdr:col>
      <xdr:colOff>1435000</xdr:colOff>
      <xdr:row>661</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650</xdr:row>
      <xdr:rowOff>45842</xdr:rowOff>
    </xdr:from>
    <xdr:to>
      <xdr:col>4</xdr:col>
      <xdr:colOff>1424520</xdr:colOff>
      <xdr:row>650</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735</xdr:row>
      <xdr:rowOff>33132</xdr:rowOff>
    </xdr:from>
    <xdr:to>
      <xdr:col>4</xdr:col>
      <xdr:colOff>1426870</xdr:colOff>
      <xdr:row>735</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667</xdr:row>
      <xdr:rowOff>34636</xdr:rowOff>
    </xdr:from>
    <xdr:to>
      <xdr:col>4</xdr:col>
      <xdr:colOff>1439445</xdr:colOff>
      <xdr:row>667</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643</xdr:row>
      <xdr:rowOff>51954</xdr:rowOff>
    </xdr:from>
    <xdr:to>
      <xdr:col>4</xdr:col>
      <xdr:colOff>1444336</xdr:colOff>
      <xdr:row>643</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702</xdr:row>
      <xdr:rowOff>51954</xdr:rowOff>
    </xdr:from>
    <xdr:to>
      <xdr:col>4</xdr:col>
      <xdr:colOff>1431635</xdr:colOff>
      <xdr:row>702</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642</xdr:row>
      <xdr:rowOff>40822</xdr:rowOff>
    </xdr:from>
    <xdr:to>
      <xdr:col>4</xdr:col>
      <xdr:colOff>1442358</xdr:colOff>
      <xdr:row>642</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568</xdr:row>
      <xdr:rowOff>47625</xdr:rowOff>
    </xdr:from>
    <xdr:to>
      <xdr:col>4</xdr:col>
      <xdr:colOff>1420091</xdr:colOff>
      <xdr:row>568</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727</xdr:row>
      <xdr:rowOff>51954</xdr:rowOff>
    </xdr:from>
    <xdr:to>
      <xdr:col>4</xdr:col>
      <xdr:colOff>1437409</xdr:colOff>
      <xdr:row>727</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690</xdr:row>
      <xdr:rowOff>28575</xdr:rowOff>
    </xdr:from>
    <xdr:to>
      <xdr:col>4</xdr:col>
      <xdr:colOff>1434096</xdr:colOff>
      <xdr:row>690</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748</xdr:row>
      <xdr:rowOff>27105</xdr:rowOff>
    </xdr:from>
    <xdr:to>
      <xdr:col>4</xdr:col>
      <xdr:colOff>1447644</xdr:colOff>
      <xdr:row>748</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747</xdr:row>
      <xdr:rowOff>27214</xdr:rowOff>
    </xdr:from>
    <xdr:to>
      <xdr:col>4</xdr:col>
      <xdr:colOff>1455964</xdr:colOff>
      <xdr:row>747</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688</xdr:row>
      <xdr:rowOff>34636</xdr:rowOff>
    </xdr:from>
    <xdr:to>
      <xdr:col>4</xdr:col>
      <xdr:colOff>1436161</xdr:colOff>
      <xdr:row>688</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687</xdr:row>
      <xdr:rowOff>17318</xdr:rowOff>
    </xdr:from>
    <xdr:to>
      <xdr:col>4</xdr:col>
      <xdr:colOff>1435371</xdr:colOff>
      <xdr:row>687</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531</xdr:row>
      <xdr:rowOff>34636</xdr:rowOff>
    </xdr:from>
    <xdr:to>
      <xdr:col>4</xdr:col>
      <xdr:colOff>1377350</xdr:colOff>
      <xdr:row>531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532</xdr:row>
      <xdr:rowOff>51954</xdr:rowOff>
    </xdr:from>
    <xdr:to>
      <xdr:col>4</xdr:col>
      <xdr:colOff>1420090</xdr:colOff>
      <xdr:row>532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680</xdr:row>
      <xdr:rowOff>38100</xdr:rowOff>
    </xdr:from>
    <xdr:to>
      <xdr:col>4</xdr:col>
      <xdr:colOff>1457325</xdr:colOff>
      <xdr:row>680</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691</xdr:row>
      <xdr:rowOff>17318</xdr:rowOff>
    </xdr:from>
    <xdr:to>
      <xdr:col>4</xdr:col>
      <xdr:colOff>1425863</xdr:colOff>
      <xdr:row>691</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689</xdr:row>
      <xdr:rowOff>34636</xdr:rowOff>
    </xdr:from>
    <xdr:to>
      <xdr:col>4</xdr:col>
      <xdr:colOff>1443181</xdr:colOff>
      <xdr:row>689</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680</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570</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710</xdr:row>
      <xdr:rowOff>38347</xdr:rowOff>
    </xdr:from>
    <xdr:to>
      <xdr:col>4</xdr:col>
      <xdr:colOff>1433079</xdr:colOff>
      <xdr:row>710</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675</xdr:row>
      <xdr:rowOff>42184</xdr:rowOff>
    </xdr:from>
    <xdr:to>
      <xdr:col>4</xdr:col>
      <xdr:colOff>1453243</xdr:colOff>
      <xdr:row>675</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676</xdr:row>
      <xdr:rowOff>38101</xdr:rowOff>
    </xdr:from>
    <xdr:to>
      <xdr:col>4</xdr:col>
      <xdr:colOff>1443719</xdr:colOff>
      <xdr:row>676</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674</xdr:row>
      <xdr:rowOff>38100</xdr:rowOff>
    </xdr:from>
    <xdr:to>
      <xdr:col>4</xdr:col>
      <xdr:colOff>1439637</xdr:colOff>
      <xdr:row>674</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726</xdr:row>
      <xdr:rowOff>38100</xdr:rowOff>
    </xdr:from>
    <xdr:to>
      <xdr:col>4</xdr:col>
      <xdr:colOff>1418070</xdr:colOff>
      <xdr:row>726</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640</xdr:row>
      <xdr:rowOff>40821</xdr:rowOff>
    </xdr:from>
    <xdr:to>
      <xdr:col>4</xdr:col>
      <xdr:colOff>1415143</xdr:colOff>
      <xdr:row>640</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641</xdr:row>
      <xdr:rowOff>54428</xdr:rowOff>
    </xdr:from>
    <xdr:to>
      <xdr:col>4</xdr:col>
      <xdr:colOff>1428750</xdr:colOff>
      <xdr:row>641</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641</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640</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692</xdr:row>
      <xdr:rowOff>51954</xdr:rowOff>
    </xdr:from>
    <xdr:to>
      <xdr:col>4</xdr:col>
      <xdr:colOff>1425862</xdr:colOff>
      <xdr:row>692</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547</xdr:row>
      <xdr:rowOff>40821</xdr:rowOff>
    </xdr:from>
    <xdr:to>
      <xdr:col>4</xdr:col>
      <xdr:colOff>1345670</xdr:colOff>
      <xdr:row>547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536</xdr:row>
      <xdr:rowOff>28575</xdr:rowOff>
    </xdr:from>
    <xdr:to>
      <xdr:col>4</xdr:col>
      <xdr:colOff>1436254</xdr:colOff>
      <xdr:row>536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645</xdr:row>
      <xdr:rowOff>41415</xdr:rowOff>
    </xdr:from>
    <xdr:to>
      <xdr:col>4</xdr:col>
      <xdr:colOff>1432441</xdr:colOff>
      <xdr:row>645</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632</xdr:row>
      <xdr:rowOff>17318</xdr:rowOff>
    </xdr:from>
    <xdr:to>
      <xdr:col>4</xdr:col>
      <xdr:colOff>1446577</xdr:colOff>
      <xdr:row>632</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508</xdr:row>
      <xdr:rowOff>32037</xdr:rowOff>
    </xdr:from>
    <xdr:to>
      <xdr:col>4</xdr:col>
      <xdr:colOff>1447800</xdr:colOff>
      <xdr:row>508</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620</xdr:row>
      <xdr:rowOff>0</xdr:rowOff>
    </xdr:from>
    <xdr:to>
      <xdr:col>4</xdr:col>
      <xdr:colOff>1392622</xdr:colOff>
      <xdr:row>620</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621</xdr:row>
      <xdr:rowOff>0</xdr:rowOff>
    </xdr:from>
    <xdr:to>
      <xdr:col>4</xdr:col>
      <xdr:colOff>1405760</xdr:colOff>
      <xdr:row>621</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622</xdr:row>
      <xdr:rowOff>0</xdr:rowOff>
    </xdr:from>
    <xdr:to>
      <xdr:col>4</xdr:col>
      <xdr:colOff>1410139</xdr:colOff>
      <xdr:row>622</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623</xdr:row>
      <xdr:rowOff>0</xdr:rowOff>
    </xdr:from>
    <xdr:to>
      <xdr:col>4</xdr:col>
      <xdr:colOff>1386051</xdr:colOff>
      <xdr:row>623</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620</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622</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542</xdr:row>
      <xdr:rowOff>69272</xdr:rowOff>
    </xdr:from>
    <xdr:to>
      <xdr:col>4</xdr:col>
      <xdr:colOff>1425891</xdr:colOff>
      <xdr:row>542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752</xdr:row>
      <xdr:rowOff>17318</xdr:rowOff>
    </xdr:from>
    <xdr:to>
      <xdr:col>4</xdr:col>
      <xdr:colOff>1448954</xdr:colOff>
      <xdr:row>752</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695</xdr:row>
      <xdr:rowOff>34636</xdr:rowOff>
    </xdr:from>
    <xdr:to>
      <xdr:col>4</xdr:col>
      <xdr:colOff>1459764</xdr:colOff>
      <xdr:row>696</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639</xdr:row>
      <xdr:rowOff>69272</xdr:rowOff>
    </xdr:from>
    <xdr:to>
      <xdr:col>4</xdr:col>
      <xdr:colOff>1411807</xdr:colOff>
      <xdr:row>639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626</xdr:row>
      <xdr:rowOff>17318</xdr:rowOff>
    </xdr:from>
    <xdr:to>
      <xdr:col>4</xdr:col>
      <xdr:colOff>1444956</xdr:colOff>
      <xdr:row>626</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619</xdr:row>
      <xdr:rowOff>27147</xdr:rowOff>
    </xdr:from>
    <xdr:to>
      <xdr:col>4</xdr:col>
      <xdr:colOff>1447800</xdr:colOff>
      <xdr:row>619</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618</xdr:row>
      <xdr:rowOff>42429</xdr:rowOff>
    </xdr:from>
    <xdr:to>
      <xdr:col>4</xdr:col>
      <xdr:colOff>1433335</xdr:colOff>
      <xdr:row>618</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654</xdr:row>
      <xdr:rowOff>34636</xdr:rowOff>
    </xdr:from>
    <xdr:to>
      <xdr:col>4</xdr:col>
      <xdr:colOff>1435371</xdr:colOff>
      <xdr:row>654</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522</xdr:row>
      <xdr:rowOff>34636</xdr:rowOff>
    </xdr:from>
    <xdr:to>
      <xdr:col>4</xdr:col>
      <xdr:colOff>1360032</xdr:colOff>
      <xdr:row>522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753</xdr:row>
      <xdr:rowOff>34636</xdr:rowOff>
    </xdr:from>
    <xdr:to>
      <xdr:col>4</xdr:col>
      <xdr:colOff>1431635</xdr:colOff>
      <xdr:row>753</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506</xdr:row>
      <xdr:rowOff>51954</xdr:rowOff>
    </xdr:from>
    <xdr:ext cx="1368138" cy="1026104"/>
    <xdr:pic>
      <xdr:nvPicPr>
        <xdr:cNvPr id="849" name="Рисунок 848"/>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507</xdr:row>
      <xdr:rowOff>51954</xdr:rowOff>
    </xdr:from>
    <xdr:ext cx="1368138" cy="1026104"/>
    <xdr:pic>
      <xdr:nvPicPr>
        <xdr:cNvPr id="861" name="Рисунок 860"/>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1501</v>
      </c>
      <c r="C1" s="73" t="s">
        <v>373</v>
      </c>
      <c r="D1" s="71">
        <f>(J1+29)*1.005</f>
        <v>29.144999999999996</v>
      </c>
      <c r="E1" s="74" t="s">
        <v>0</v>
      </c>
      <c r="F1" s="71">
        <f>J1*1.005</f>
        <v>0</v>
      </c>
      <c r="G1" s="111"/>
      <c r="H1" s="112" t="s">
        <v>5</v>
      </c>
      <c r="I1" s="93"/>
      <c r="J1" s="136">
        <f>SUM(J5:J774)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1413</v>
      </c>
      <c r="C16" s="33" t="s">
        <v>1414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1357</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1358</v>
      </c>
      <c r="C23" s="1" t="s">
        <v>208</v>
      </c>
      <c r="G23" s="120">
        <v>21.59</v>
      </c>
      <c r="H23" s="121" t="s">
        <v>2</v>
      </c>
      <c r="I23" s="97"/>
      <c r="J23" s="19">
        <f t="shared" si="1"/>
        <v>0</v>
      </c>
      <c r="K23" s="19"/>
      <c r="L23" s="197"/>
    </row>
    <row r="24" spans="1:14" ht="87" customHeight="1">
      <c r="A24" s="162" t="s">
        <v>1359</v>
      </c>
      <c r="C24" s="1" t="s">
        <v>282</v>
      </c>
      <c r="G24" s="120">
        <v>19.75</v>
      </c>
      <c r="H24" s="121" t="s">
        <v>2</v>
      </c>
      <c r="I24" s="97"/>
      <c r="J24" s="19">
        <f t="shared" si="1"/>
        <v>0</v>
      </c>
      <c r="K24" s="19"/>
      <c r="L24" s="197"/>
    </row>
    <row r="25" spans="1:14" ht="87" customHeight="1">
      <c r="A25" s="162" t="s">
        <v>1360</v>
      </c>
      <c r="C25" s="1" t="s">
        <v>302</v>
      </c>
      <c r="G25" s="120">
        <v>19.850000000000001</v>
      </c>
      <c r="H25" s="121" t="s">
        <v>2</v>
      </c>
      <c r="I25" s="97"/>
      <c r="J25" s="19">
        <f t="shared" si="1"/>
        <v>0</v>
      </c>
      <c r="K25" s="19"/>
      <c r="L25" s="197"/>
    </row>
    <row r="26" spans="1:14" s="24" customFormat="1" ht="87" customHeight="1">
      <c r="A26" s="162" t="s">
        <v>1361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1335</v>
      </c>
      <c r="C32" s="1" t="s">
        <v>1336</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89.95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1408</v>
      </c>
      <c r="C49" s="188" t="s">
        <v>1409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1483</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1497</v>
      </c>
      <c r="C61" s="33" t="s">
        <v>1498</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8" t="s">
        <v>2</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1405</v>
      </c>
      <c r="C71" s="50" t="s">
        <v>388</v>
      </c>
      <c r="D71" s="33"/>
      <c r="G71" s="122">
        <v>41.95</v>
      </c>
      <c r="H71" s="128" t="s">
        <v>2</v>
      </c>
      <c r="I71" s="98"/>
      <c r="J71" s="34">
        <f t="shared" si="4"/>
        <v>0</v>
      </c>
      <c r="K71" s="34"/>
      <c r="L71" s="196"/>
      <c r="M71" s="58"/>
      <c r="N71" s="58"/>
    </row>
    <row r="72" spans="1:15" ht="87" customHeight="1">
      <c r="A72" s="162" t="s">
        <v>1406</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77.5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1431</v>
      </c>
      <c r="G84" s="120">
        <v>129.94999999999999</v>
      </c>
      <c r="H84" s="121" t="s">
        <v>2</v>
      </c>
      <c r="I84" s="97"/>
      <c r="J84" s="19">
        <f t="shared" si="6"/>
        <v>0</v>
      </c>
      <c r="K84" s="19"/>
      <c r="N84" s="83"/>
      <c r="O84" s="11"/>
    </row>
    <row r="85" spans="1:15" ht="87" customHeight="1">
      <c r="A85" s="151" t="s">
        <v>1432</v>
      </c>
      <c r="C85" s="1" t="s">
        <v>1433</v>
      </c>
      <c r="G85" s="120">
        <v>123.95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1444</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1341</v>
      </c>
      <c r="C103" s="178" t="s">
        <v>1342</v>
      </c>
      <c r="G103" s="120">
        <v>151.15</v>
      </c>
      <c r="H103" s="121" t="s">
        <v>1</v>
      </c>
      <c r="I103" s="97"/>
      <c r="J103" s="19">
        <f>I103*G103</f>
        <v>0</v>
      </c>
      <c r="K103" s="19"/>
      <c r="L103" s="202"/>
      <c r="P103" s="175"/>
    </row>
    <row r="104" spans="1:16" ht="87" customHeight="1">
      <c r="A104" s="162" t="s">
        <v>1135</v>
      </c>
      <c r="C104" s="178" t="s">
        <v>1375</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1439</v>
      </c>
      <c r="D111" s="13"/>
      <c r="G111" s="120">
        <v>235.2</v>
      </c>
      <c r="H111" s="121" t="s">
        <v>1</v>
      </c>
      <c r="I111" s="97"/>
      <c r="J111" s="19">
        <f t="shared" si="9"/>
        <v>0</v>
      </c>
      <c r="K111" s="19"/>
      <c r="L111" s="203"/>
    </row>
    <row r="112" spans="1:16" ht="87.75" customHeight="1">
      <c r="A112" s="162" t="s">
        <v>1499</v>
      </c>
      <c r="C112" s="225" t="s">
        <v>1500</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1434</v>
      </c>
      <c r="C117" s="13" t="s">
        <v>1496</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1333</v>
      </c>
      <c r="C134" s="1" t="s">
        <v>1334</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1415</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20.39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43.95</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58.97</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1423</v>
      </c>
      <c r="G169" s="120">
        <v>124.97</v>
      </c>
      <c r="H169" s="123" t="s">
        <v>1</v>
      </c>
      <c r="I169" s="97"/>
      <c r="J169" s="19">
        <f t="shared" si="11"/>
        <v>0</v>
      </c>
      <c r="K169" s="19"/>
    </row>
    <row r="170" spans="1:17" ht="87" customHeight="1">
      <c r="A170" s="162" t="s">
        <v>1320</v>
      </c>
      <c r="C170" s="1" t="s">
        <v>1321</v>
      </c>
      <c r="G170" s="120">
        <v>199.55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29.95</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row>
    <row r="179" spans="1:19" s="24" customFormat="1" ht="87" customHeight="1">
      <c r="A179" s="163" t="s">
        <v>392</v>
      </c>
      <c r="C179" s="33" t="s">
        <v>393</v>
      </c>
      <c r="D179" s="33"/>
      <c r="G179" s="122">
        <v>13.59</v>
      </c>
      <c r="H179" s="123" t="s">
        <v>1</v>
      </c>
      <c r="I179" s="98"/>
      <c r="J179" s="34">
        <f t="shared" si="11"/>
        <v>0</v>
      </c>
      <c r="K179" s="34"/>
      <c r="L179" s="207"/>
      <c r="M179" s="58"/>
      <c r="N179" s="58"/>
    </row>
    <row r="180" spans="1:19" ht="87" customHeight="1">
      <c r="A180" s="162" t="s">
        <v>115</v>
      </c>
      <c r="C180" s="1" t="s">
        <v>274</v>
      </c>
      <c r="G180" s="120">
        <v>18.95</v>
      </c>
      <c r="H180" s="123" t="s">
        <v>1</v>
      </c>
      <c r="I180" s="97"/>
      <c r="J180" s="19">
        <f t="shared" si="11"/>
        <v>0</v>
      </c>
      <c r="K180" s="19"/>
      <c r="L180" s="201"/>
    </row>
    <row r="181" spans="1:19" ht="87" customHeight="1">
      <c r="A181" s="162" t="s">
        <v>246</v>
      </c>
      <c r="C181" s="1" t="s">
        <v>713</v>
      </c>
      <c r="G181" s="120">
        <v>11.95</v>
      </c>
      <c r="H181" s="123" t="s">
        <v>1</v>
      </c>
      <c r="I181" s="97"/>
      <c r="J181" s="19">
        <f t="shared" si="11"/>
        <v>0</v>
      </c>
      <c r="K181" s="19"/>
    </row>
    <row r="182" spans="1:19" ht="87" customHeight="1">
      <c r="A182" s="162" t="s">
        <v>1410</v>
      </c>
      <c r="C182" s="1" t="s">
        <v>1411</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1459</v>
      </c>
      <c r="G188" s="120">
        <v>89.5</v>
      </c>
      <c r="H188" s="121" t="s">
        <v>6</v>
      </c>
      <c r="I188" s="79"/>
      <c r="J188" s="19">
        <f t="shared" si="12"/>
        <v>0</v>
      </c>
      <c r="K188" s="19"/>
      <c r="L188" s="195"/>
      <c r="N188" s="23"/>
      <c r="O188" s="36"/>
    </row>
    <row r="189" spans="1:19" ht="87" customHeight="1">
      <c r="A189" s="151" t="s">
        <v>1074</v>
      </c>
      <c r="C189" s="1" t="s">
        <v>1458</v>
      </c>
      <c r="G189" s="120">
        <v>129.9</v>
      </c>
      <c r="H189" s="121" t="s">
        <v>1</v>
      </c>
      <c r="I189" s="79"/>
      <c r="J189" s="19">
        <f t="shared" si="12"/>
        <v>0</v>
      </c>
      <c r="K189" s="19"/>
      <c r="L189" s="195"/>
      <c r="N189" s="23"/>
      <c r="O189" s="36"/>
    </row>
    <row r="190" spans="1:19" ht="87" customHeight="1">
      <c r="A190" s="151" t="s">
        <v>1075</v>
      </c>
      <c r="C190" s="1" t="s">
        <v>1457</v>
      </c>
      <c r="G190" s="120">
        <v>199</v>
      </c>
      <c r="H190" s="121" t="s">
        <v>1</v>
      </c>
      <c r="I190" s="79"/>
      <c r="J190" s="19">
        <f t="shared" si="12"/>
        <v>0</v>
      </c>
      <c r="K190" s="19"/>
      <c r="L190" s="195"/>
      <c r="N190" s="23"/>
      <c r="O190" s="36"/>
    </row>
    <row r="191" spans="1:19" ht="87" customHeight="1">
      <c r="A191" s="151" t="s">
        <v>1076</v>
      </c>
      <c r="C191" s="1" t="s">
        <v>1456</v>
      </c>
      <c r="G191" s="120">
        <v>132.5</v>
      </c>
      <c r="H191" s="121" t="s">
        <v>1</v>
      </c>
      <c r="I191" s="79"/>
      <c r="J191" s="19">
        <f t="shared" si="12"/>
        <v>0</v>
      </c>
      <c r="K191" s="19"/>
      <c r="L191" s="195"/>
      <c r="N191" s="23"/>
      <c r="O191" s="36"/>
    </row>
    <row r="192" spans="1:19" ht="87" customHeight="1">
      <c r="A192" s="151" t="s">
        <v>430</v>
      </c>
      <c r="C192" s="22" t="s">
        <v>966</v>
      </c>
      <c r="G192" s="120">
        <v>8.9700000000000006</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45.97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1354</v>
      </c>
      <c r="C197" s="1" t="s">
        <v>1355</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1370</v>
      </c>
      <c r="L203" s="203"/>
    </row>
    <row r="204" spans="1:29" ht="87" customHeight="1">
      <c r="A204" s="162" t="s">
        <v>162</v>
      </c>
      <c r="C204" s="1" t="s">
        <v>622</v>
      </c>
      <c r="G204" s="120">
        <v>6.45</v>
      </c>
      <c r="H204" s="121" t="s">
        <v>1</v>
      </c>
      <c r="I204" s="79"/>
      <c r="J204" s="19">
        <f t="shared" si="13"/>
        <v>0</v>
      </c>
      <c r="K204" s="175" t="s">
        <v>1370</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1352</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274.75</v>
      </c>
      <c r="H237" s="121" t="s">
        <v>1</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1351</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129.94999999999999</v>
      </c>
      <c r="H245" s="121" t="s">
        <v>1</v>
      </c>
      <c r="I245" s="97"/>
      <c r="J245" s="19">
        <f t="shared" si="17"/>
        <v>0</v>
      </c>
      <c r="K245" s="175"/>
      <c r="L245" s="195"/>
      <c r="N245" s="83"/>
    </row>
    <row r="246" spans="1:18" ht="87" customHeight="1">
      <c r="A246" s="162" t="s">
        <v>782</v>
      </c>
      <c r="C246" s="179" t="s">
        <v>1196</v>
      </c>
      <c r="G246" s="120">
        <v>249.95</v>
      </c>
      <c r="H246" s="128" t="s">
        <v>6</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1376</v>
      </c>
      <c r="C253" s="221" t="s">
        <v>1377</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1430</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1417</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627.95000000000005</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1435</v>
      </c>
      <c r="C277" s="144" t="s">
        <v>1436</v>
      </c>
      <c r="D277" s="33"/>
      <c r="G277" s="122">
        <v>619.5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1441</v>
      </c>
      <c r="C280" s="33" t="s">
        <v>1443</v>
      </c>
      <c r="D280" s="33"/>
      <c r="G280" s="122">
        <v>332.75</v>
      </c>
      <c r="H280" s="121" t="s">
        <v>1</v>
      </c>
      <c r="I280" s="98"/>
      <c r="J280" s="34">
        <f t="shared" ref="J280:J303" si="20">I280*G280</f>
        <v>0</v>
      </c>
      <c r="K280" s="34"/>
      <c r="L280" s="207"/>
      <c r="M280" s="58"/>
      <c r="N280" s="58"/>
    </row>
    <row r="281" spans="1:16" s="24" customFormat="1" ht="87" customHeight="1">
      <c r="A281" s="162" t="s">
        <v>1440</v>
      </c>
      <c r="C281" s="33" t="s">
        <v>1442</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499.99</v>
      </c>
      <c r="H284" s="121" t="s">
        <v>6</v>
      </c>
      <c r="I284" s="97"/>
      <c r="J284" s="19">
        <f t="shared" si="20"/>
        <v>0</v>
      </c>
      <c r="K284" s="19"/>
      <c r="L284" s="195"/>
    </row>
    <row r="285" spans="1:16" ht="87" customHeight="1">
      <c r="A285" s="162" t="s">
        <v>1110</v>
      </c>
      <c r="C285" s="1" t="s">
        <v>1484</v>
      </c>
      <c r="G285" s="120">
        <v>199.95</v>
      </c>
      <c r="H285" s="121" t="s">
        <v>1</v>
      </c>
      <c r="I285" s="97"/>
      <c r="J285" s="19">
        <f t="shared" si="20"/>
        <v>0</v>
      </c>
      <c r="K285" s="19"/>
      <c r="L285" s="201"/>
    </row>
    <row r="286" spans="1:16" ht="87" customHeight="1">
      <c r="A286" s="162" t="s">
        <v>1493</v>
      </c>
      <c r="C286" s="1" t="s">
        <v>1495</v>
      </c>
      <c r="G286" s="120">
        <v>1289</v>
      </c>
      <c r="H286" s="121" t="s">
        <v>1</v>
      </c>
      <c r="I286" s="97"/>
      <c r="J286" s="19">
        <f t="shared" ref="J286:J287" si="21">I286*G286</f>
        <v>0</v>
      </c>
      <c r="K286" s="19"/>
      <c r="L286" s="195"/>
    </row>
    <row r="287" spans="1:16" ht="87" customHeight="1">
      <c r="A287" s="162" t="s">
        <v>1494</v>
      </c>
      <c r="C287" s="1" t="s">
        <v>1492</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1446</v>
      </c>
      <c r="C290" s="1" t="s">
        <v>1447</v>
      </c>
      <c r="G290" s="120">
        <v>387.55</v>
      </c>
      <c r="H290" s="121" t="s">
        <v>1</v>
      </c>
      <c r="I290" s="97"/>
      <c r="J290" s="19">
        <f t="shared" si="20"/>
        <v>0</v>
      </c>
      <c r="K290" s="19"/>
      <c r="L290" s="195"/>
      <c r="M290" s="84"/>
    </row>
    <row r="291" spans="1:16" ht="87" customHeight="1">
      <c r="A291" s="162" t="s">
        <v>1412</v>
      </c>
      <c r="C291" s="30" t="s">
        <v>1469</v>
      </c>
      <c r="G291" s="120">
        <v>1389</v>
      </c>
      <c r="H291" s="121" t="s">
        <v>6</v>
      </c>
      <c r="I291" s="97"/>
      <c r="J291" s="19">
        <f>I291*G291</f>
        <v>0</v>
      </c>
      <c r="K291" s="19"/>
      <c r="L291" s="195"/>
      <c r="M291" s="84"/>
    </row>
    <row r="292" spans="1:16" ht="87" customHeight="1">
      <c r="A292" s="162" t="s">
        <v>876</v>
      </c>
      <c r="C292" s="155" t="s">
        <v>953</v>
      </c>
      <c r="G292" s="120">
        <v>1695</v>
      </c>
      <c r="H292" s="121" t="s">
        <v>6</v>
      </c>
      <c r="I292" s="97"/>
      <c r="J292" s="19">
        <f t="shared" si="20"/>
        <v>0</v>
      </c>
      <c r="K292" s="19"/>
      <c r="L292" s="195"/>
    </row>
    <row r="293" spans="1:16" ht="87" customHeight="1">
      <c r="A293" s="162" t="s">
        <v>1349</v>
      </c>
      <c r="C293" s="1" t="s">
        <v>1350</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1394</v>
      </c>
      <c r="C296" s="1" t="s">
        <v>1393</v>
      </c>
      <c r="G296" s="120">
        <v>362.5</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1465</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1403</v>
      </c>
      <c r="G336" s="120">
        <v>109.95</v>
      </c>
      <c r="H336" s="121" t="s">
        <v>1</v>
      </c>
      <c r="I336" s="104"/>
      <c r="J336" s="19">
        <f t="shared" ref="J336:J358" si="24">I336*G336</f>
        <v>0</v>
      </c>
      <c r="K336" s="19"/>
    </row>
    <row r="337" spans="1:14" ht="87" customHeight="1">
      <c r="A337" s="162" t="s">
        <v>743</v>
      </c>
      <c r="C337" s="46" t="s">
        <v>741</v>
      </c>
      <c r="G337" s="120">
        <v>45.95</v>
      </c>
      <c r="H337" s="121" t="s">
        <v>1</v>
      </c>
      <c r="I337" s="104"/>
      <c r="J337" s="19">
        <f t="shared" si="24"/>
        <v>0</v>
      </c>
      <c r="K337" s="19"/>
    </row>
    <row r="338" spans="1:14" ht="87" customHeight="1">
      <c r="A338" s="162" t="s">
        <v>744</v>
      </c>
      <c r="C338" s="46" t="s">
        <v>742</v>
      </c>
      <c r="G338" s="120">
        <v>45.95</v>
      </c>
      <c r="H338" s="121" t="s">
        <v>1</v>
      </c>
      <c r="I338" s="104"/>
      <c r="J338" s="19">
        <f t="shared" si="24"/>
        <v>0</v>
      </c>
      <c r="K338" s="19"/>
    </row>
    <row r="339" spans="1:14" ht="87" customHeight="1">
      <c r="A339" s="162" t="s">
        <v>14</v>
      </c>
      <c r="C339" s="1" t="s">
        <v>1353</v>
      </c>
      <c r="G339" s="120">
        <v>62.97</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1485</v>
      </c>
      <c r="C344" s="1" t="s">
        <v>1486</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305.75</v>
      </c>
      <c r="H346" s="121" t="s">
        <v>1</v>
      </c>
      <c r="I346" s="104"/>
      <c r="J346" s="19">
        <f t="shared" ref="J346:J351" si="25">I346*G346</f>
        <v>0</v>
      </c>
      <c r="K346" s="19"/>
      <c r="L346" s="197" t="s">
        <v>881</v>
      </c>
    </row>
    <row r="347" spans="1:14" ht="87" customHeight="1">
      <c r="A347" s="162" t="s">
        <v>436</v>
      </c>
      <c r="C347" s="1" t="s">
        <v>1298</v>
      </c>
      <c r="G347" s="120">
        <v>143.19</v>
      </c>
      <c r="H347" s="121" t="s">
        <v>1</v>
      </c>
      <c r="I347" s="104"/>
      <c r="J347" s="19">
        <f>I347*G347</f>
        <v>0</v>
      </c>
      <c r="L347" s="203" t="s">
        <v>437</v>
      </c>
      <c r="M347" s="23" t="s">
        <v>1153</v>
      </c>
      <c r="N347" t="s">
        <v>1424</v>
      </c>
    </row>
    <row r="348" spans="1:14" ht="87" customHeight="1">
      <c r="A348" s="162" t="s">
        <v>1453</v>
      </c>
      <c r="C348" s="30" t="s">
        <v>1454</v>
      </c>
      <c r="G348" s="120">
        <v>249.95</v>
      </c>
      <c r="H348" s="121" t="s">
        <v>1</v>
      </c>
      <c r="I348" s="104"/>
      <c r="J348" s="19">
        <f t="shared" si="25"/>
        <v>0</v>
      </c>
      <c r="K348" s="19"/>
      <c r="L348" s="175" t="s">
        <v>1455</v>
      </c>
    </row>
    <row r="349" spans="1:14" ht="87" customHeight="1">
      <c r="A349" s="162" t="s">
        <v>1155</v>
      </c>
      <c r="C349" s="1" t="s">
        <v>1362</v>
      </c>
      <c r="G349" s="120">
        <v>79.75</v>
      </c>
      <c r="H349" s="121" t="s">
        <v>6</v>
      </c>
      <c r="I349" s="104"/>
      <c r="J349" s="19">
        <f t="shared" si="25"/>
        <v>0</v>
      </c>
      <c r="K349" s="19"/>
      <c r="L349" s="201" t="s">
        <v>1158</v>
      </c>
    </row>
    <row r="350" spans="1:14" ht="87" customHeight="1">
      <c r="A350" s="162" t="s">
        <v>1156</v>
      </c>
      <c r="C350" s="1" t="s">
        <v>1363</v>
      </c>
      <c r="G350" s="120">
        <v>112.55</v>
      </c>
      <c r="H350" s="121" t="s">
        <v>1</v>
      </c>
      <c r="I350" s="104"/>
      <c r="J350" s="19">
        <f t="shared" si="25"/>
        <v>0</v>
      </c>
      <c r="K350" s="19"/>
      <c r="L350" s="201" t="s">
        <v>1158</v>
      </c>
    </row>
    <row r="351" spans="1:14" ht="87" customHeight="1">
      <c r="A351" s="162" t="s">
        <v>1157</v>
      </c>
      <c r="C351" s="1" t="s">
        <v>1364</v>
      </c>
      <c r="G351" s="120">
        <v>114.95</v>
      </c>
      <c r="H351" s="121" t="s">
        <v>1</v>
      </c>
      <c r="I351" s="104"/>
      <c r="J351" s="19">
        <f t="shared" si="25"/>
        <v>0</v>
      </c>
      <c r="K351" s="19"/>
      <c r="L351" s="201" t="s">
        <v>1158</v>
      </c>
    </row>
    <row r="352" spans="1:14" ht="87" customHeight="1">
      <c r="A352" s="162" t="s">
        <v>1404</v>
      </c>
      <c r="C352" s="1" t="s">
        <v>301</v>
      </c>
      <c r="G352" s="120">
        <v>83.95</v>
      </c>
      <c r="H352" s="121" t="s">
        <v>6</v>
      </c>
      <c r="I352" s="104"/>
      <c r="J352" s="19">
        <f t="shared" si="24"/>
        <v>0</v>
      </c>
      <c r="K352" s="19"/>
      <c r="L352" s="197"/>
    </row>
    <row r="353" spans="1:14" ht="87" customHeight="1">
      <c r="A353" s="162" t="s">
        <v>350</v>
      </c>
      <c r="C353" s="1" t="s">
        <v>352</v>
      </c>
      <c r="G353" s="120">
        <v>66.95</v>
      </c>
      <c r="H353" s="121" t="s">
        <v>1</v>
      </c>
      <c r="I353" s="104"/>
      <c r="J353" s="19">
        <f t="shared" si="24"/>
        <v>0</v>
      </c>
      <c r="K353" s="19"/>
      <c r="L353" s="194" t="s">
        <v>351</v>
      </c>
    </row>
    <row r="354" spans="1:14" ht="87" customHeight="1">
      <c r="A354" s="162" t="s">
        <v>353</v>
      </c>
      <c r="C354" s="38" t="s">
        <v>354</v>
      </c>
      <c r="G354" s="120">
        <v>58.9</v>
      </c>
      <c r="H354" s="121" t="s">
        <v>1</v>
      </c>
      <c r="I354" s="104"/>
      <c r="J354" s="19">
        <f t="shared" si="24"/>
        <v>0</v>
      </c>
      <c r="K354" s="19"/>
      <c r="L354" s="194" t="s">
        <v>357</v>
      </c>
    </row>
    <row r="355" spans="1:14" ht="87" customHeight="1">
      <c r="A355" s="162" t="s">
        <v>1380</v>
      </c>
      <c r="C355" s="38" t="s">
        <v>355</v>
      </c>
      <c r="G355" s="120">
        <v>26.97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1407</v>
      </c>
      <c r="G368" s="120">
        <v>85</v>
      </c>
      <c r="H368" s="121" t="s">
        <v>2</v>
      </c>
      <c r="I368" s="104"/>
      <c r="J368" s="19">
        <f>I368*G368</f>
        <v>0</v>
      </c>
      <c r="K368" s="19"/>
    </row>
    <row r="369" spans="1:14" ht="87" customHeight="1">
      <c r="A369" s="162" t="s">
        <v>188</v>
      </c>
      <c r="B369" s="24"/>
      <c r="C369" s="41" t="s">
        <v>1396</v>
      </c>
      <c r="G369" s="120">
        <v>49</v>
      </c>
      <c r="H369" s="121" t="s">
        <v>2</v>
      </c>
      <c r="I369" s="104"/>
      <c r="J369" s="19">
        <f>I369*G369</f>
        <v>0</v>
      </c>
      <c r="K369" s="19"/>
    </row>
    <row r="370" spans="1:14" ht="87" customHeight="1">
      <c r="A370" s="162" t="s">
        <v>1397</v>
      </c>
      <c r="B370" s="24"/>
      <c r="C370" s="41" t="s">
        <v>1398</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1378</v>
      </c>
      <c r="C390" s="41" t="s">
        <v>1379</v>
      </c>
      <c r="G390" s="120">
        <v>12.48</v>
      </c>
      <c r="H390" s="121" t="s">
        <v>2</v>
      </c>
      <c r="I390" s="104"/>
      <c r="J390" s="19">
        <f>I390*G390</f>
        <v>0</v>
      </c>
      <c r="K390" s="19"/>
      <c r="L390" s="195"/>
      <c r="M390" s="222" t="s">
        <v>1367</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1400</v>
      </c>
      <c r="C395" s="224" t="s">
        <v>1401</v>
      </c>
      <c r="G395" s="120">
        <v>33.950000000000003</v>
      </c>
      <c r="H395" s="121" t="s">
        <v>2</v>
      </c>
      <c r="I395" s="104"/>
      <c r="J395" s="19">
        <f t="shared" si="27"/>
        <v>0</v>
      </c>
      <c r="K395" s="19"/>
      <c r="L395" s="208"/>
    </row>
    <row r="396" spans="1:14" ht="87" customHeight="1">
      <c r="A396" s="162" t="s">
        <v>1399</v>
      </c>
      <c r="C396" s="223" t="s">
        <v>1402</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1370</v>
      </c>
    </row>
    <row r="409" spans="1:13" ht="87" customHeight="1">
      <c r="A409" s="162" t="s">
        <v>994</v>
      </c>
      <c r="C409" s="52" t="s">
        <v>658</v>
      </c>
      <c r="D409" s="2"/>
      <c r="G409" s="120">
        <v>0.96</v>
      </c>
      <c r="H409" s="121" t="s">
        <v>2</v>
      </c>
      <c r="I409" s="104"/>
      <c r="J409" s="19">
        <f t="shared" si="28"/>
        <v>0</v>
      </c>
      <c r="K409" s="19"/>
      <c r="L409" s="201" t="s">
        <v>1370</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1395</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1371</v>
      </c>
      <c r="G443" s="120">
        <v>14.99</v>
      </c>
      <c r="H443" s="121" t="s">
        <v>6</v>
      </c>
      <c r="I443" s="104"/>
      <c r="J443" s="19">
        <f t="shared" si="30"/>
        <v>0</v>
      </c>
      <c r="K443" s="19"/>
    </row>
    <row r="444" spans="1:14" ht="87" customHeight="1">
      <c r="A444" s="151" t="s">
        <v>1029</v>
      </c>
      <c r="C444" s="22" t="s">
        <v>1372</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1472</v>
      </c>
      <c r="C455" s="22" t="s">
        <v>1473</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1425</v>
      </c>
      <c r="C461" s="41" t="s">
        <v>1426</v>
      </c>
      <c r="G461" s="120">
        <v>3.05</v>
      </c>
      <c r="H461" s="121" t="s">
        <v>2</v>
      </c>
      <c r="I461" s="104"/>
      <c r="J461" s="19">
        <f t="shared" si="31"/>
        <v>0</v>
      </c>
      <c r="K461" s="19"/>
      <c r="L461" s="197"/>
    </row>
    <row r="462" spans="1:14" ht="87" customHeight="1">
      <c r="A462" s="162" t="s">
        <v>1427</v>
      </c>
      <c r="C462" s="41" t="s">
        <v>1428</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1448</v>
      </c>
      <c r="C465" s="41" t="s">
        <v>1449</v>
      </c>
      <c r="G465" s="120">
        <v>1.3</v>
      </c>
      <c r="H465" s="121" t="s">
        <v>2</v>
      </c>
      <c r="I465" s="104"/>
      <c r="J465" s="19">
        <f t="shared" si="31"/>
        <v>0</v>
      </c>
      <c r="K465" s="19"/>
    </row>
    <row r="466" spans="1:11" ht="87" customHeight="1">
      <c r="A466" s="162" t="s">
        <v>1450</v>
      </c>
      <c r="C466" s="41" t="s">
        <v>407</v>
      </c>
      <c r="G466" s="120">
        <v>1.3</v>
      </c>
      <c r="H466" s="128" t="s">
        <v>6</v>
      </c>
      <c r="I466" s="104"/>
      <c r="J466" s="19">
        <f t="shared" si="31"/>
        <v>0</v>
      </c>
      <c r="K466" s="19"/>
    </row>
    <row r="467" spans="1:11" ht="87" customHeight="1">
      <c r="A467" s="162" t="s">
        <v>1451</v>
      </c>
      <c r="C467" s="41" t="s">
        <v>408</v>
      </c>
      <c r="G467" s="120">
        <v>1.3</v>
      </c>
      <c r="H467" s="121" t="s">
        <v>2</v>
      </c>
      <c r="I467" s="104"/>
      <c r="J467" s="19">
        <f t="shared" si="31"/>
        <v>0</v>
      </c>
      <c r="K467" s="19"/>
    </row>
    <row r="468" spans="1:11" ht="87" customHeight="1">
      <c r="A468" s="162" t="s">
        <v>1452</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1429</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1470</v>
      </c>
      <c r="G476" s="120">
        <v>2.39</v>
      </c>
      <c r="H476" s="121" t="s">
        <v>2</v>
      </c>
      <c r="I476" s="104"/>
      <c r="J476" s="19">
        <f t="shared" si="31"/>
        <v>0</v>
      </c>
      <c r="K476" s="19"/>
    </row>
    <row r="477" spans="1:11" ht="87" customHeight="1">
      <c r="A477" s="151" t="s">
        <v>913</v>
      </c>
      <c r="C477" s="41" t="s">
        <v>1471</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1460</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1461</v>
      </c>
      <c r="C505" s="1" t="s">
        <v>1462</v>
      </c>
      <c r="G505" s="120">
        <v>11</v>
      </c>
      <c r="H505" s="121" t="s">
        <v>2</v>
      </c>
      <c r="I505" s="104"/>
      <c r="J505" s="19">
        <f>I505*G505</f>
        <v>0</v>
      </c>
      <c r="K505" s="19"/>
    </row>
    <row r="506" spans="1:14" ht="87" customHeight="1">
      <c r="A506" s="162" t="s">
        <v>1463</v>
      </c>
      <c r="C506" s="1" t="s">
        <v>1464</v>
      </c>
      <c r="G506" s="120">
        <v>12.55</v>
      </c>
      <c r="H506" s="121" t="s">
        <v>2</v>
      </c>
      <c r="I506" s="104"/>
      <c r="J506" s="19">
        <f>I506*G506</f>
        <v>0</v>
      </c>
      <c r="K506" s="19"/>
    </row>
    <row r="507" spans="1:14" ht="87" customHeight="1">
      <c r="A507" s="151" t="s">
        <v>1506</v>
      </c>
      <c r="C507" s="41" t="s">
        <v>1507</v>
      </c>
      <c r="G507" s="120">
        <v>4.99</v>
      </c>
      <c r="H507" s="121" t="s">
        <v>2</v>
      </c>
      <c r="I507" s="104"/>
      <c r="J507" s="19">
        <f>I507*G507</f>
        <v>0</v>
      </c>
      <c r="K507" s="19"/>
    </row>
    <row r="508" spans="1:14" ht="87" customHeight="1">
      <c r="A508" s="151" t="s">
        <v>1508</v>
      </c>
      <c r="C508" s="41" t="s">
        <v>1509</v>
      </c>
      <c r="G508" s="120">
        <v>4.99</v>
      </c>
      <c r="H508" s="121" t="s">
        <v>2</v>
      </c>
      <c r="I508" s="104"/>
      <c r="J508" s="19">
        <f>I508*G508</f>
        <v>0</v>
      </c>
      <c r="K508" s="19"/>
    </row>
    <row r="509" spans="1:14" ht="87" customHeight="1">
      <c r="A509" s="151" t="s">
        <v>1332</v>
      </c>
      <c r="C509" s="41" t="s">
        <v>1510</v>
      </c>
      <c r="G509" s="120">
        <v>449.99</v>
      </c>
      <c r="H509" s="121" t="s">
        <v>2</v>
      </c>
      <c r="I509" s="104"/>
      <c r="J509" s="19">
        <f>I509*G509</f>
        <v>0</v>
      </c>
      <c r="K509" s="19"/>
    </row>
    <row r="510" spans="1:14" ht="15.75" customHeight="1">
      <c r="C510" s="41"/>
      <c r="G510" s="120"/>
      <c r="H510" s="121"/>
      <c r="I510" s="104"/>
      <c r="J510" s="19"/>
      <c r="K510" s="19"/>
    </row>
    <row r="511" spans="1:14" s="9" customFormat="1" ht="24" customHeight="1">
      <c r="A511" s="161"/>
      <c r="C511" s="10" t="s">
        <v>74</v>
      </c>
      <c r="D511" s="10"/>
      <c r="G511" s="125"/>
      <c r="H511" s="119"/>
      <c r="I511" s="106"/>
      <c r="J511" s="16"/>
      <c r="K511" s="16"/>
      <c r="L511" s="193"/>
      <c r="M511" s="57"/>
      <c r="N511" s="57"/>
    </row>
    <row r="512" spans="1:14" ht="87" customHeight="1">
      <c r="A512" s="162" t="s">
        <v>1502</v>
      </c>
      <c r="C512" s="30" t="s">
        <v>348</v>
      </c>
      <c r="G512" s="120">
        <v>0.94</v>
      </c>
      <c r="H512" s="121" t="s">
        <v>2</v>
      </c>
      <c r="I512" s="104"/>
      <c r="J512" s="19">
        <f t="shared" ref="J512:J518" si="34">I512*G512</f>
        <v>0</v>
      </c>
      <c r="K512" s="19"/>
      <c r="L512" s="208" t="s">
        <v>41</v>
      </c>
    </row>
    <row r="513" spans="1:14" ht="87" customHeight="1">
      <c r="A513" s="162" t="s">
        <v>1503</v>
      </c>
      <c r="C513" s="30" t="s">
        <v>349</v>
      </c>
      <c r="G513" s="120">
        <v>1.75</v>
      </c>
      <c r="H513" s="121" t="s">
        <v>2</v>
      </c>
      <c r="I513" s="104"/>
      <c r="J513" s="19">
        <f t="shared" si="34"/>
        <v>0</v>
      </c>
      <c r="K513" s="19"/>
      <c r="L513" s="208"/>
    </row>
    <row r="514" spans="1:14" ht="87" customHeight="1">
      <c r="A514" s="162" t="s">
        <v>1504</v>
      </c>
      <c r="C514" s="1" t="s">
        <v>99</v>
      </c>
      <c r="G514" s="120">
        <v>6.95</v>
      </c>
      <c r="H514" s="121" t="s">
        <v>2</v>
      </c>
      <c r="I514" s="104"/>
      <c r="J514" s="19">
        <f t="shared" si="34"/>
        <v>0</v>
      </c>
      <c r="K514" s="19"/>
      <c r="L514" s="206" t="s">
        <v>100</v>
      </c>
    </row>
    <row r="515" spans="1:14" ht="87" customHeight="1">
      <c r="A515" s="162" t="s">
        <v>759</v>
      </c>
      <c r="C515" s="40" t="s">
        <v>760</v>
      </c>
      <c r="G515" s="120">
        <v>18.989999999999998</v>
      </c>
      <c r="H515" s="121" t="s">
        <v>2</v>
      </c>
      <c r="I515" s="104"/>
      <c r="J515" s="19">
        <f>I515*G515</f>
        <v>0</v>
      </c>
      <c r="K515" s="19"/>
      <c r="L515" s="206" t="s">
        <v>758</v>
      </c>
    </row>
    <row r="516" spans="1:14" ht="87" customHeight="1">
      <c r="A516" s="162" t="s">
        <v>1505</v>
      </c>
      <c r="C516" s="1" t="s">
        <v>101</v>
      </c>
      <c r="G516" s="120">
        <v>4.7699999999999996</v>
      </c>
      <c r="H516" s="121" t="s">
        <v>2</v>
      </c>
      <c r="I516" s="104"/>
      <c r="J516" s="19">
        <f t="shared" si="34"/>
        <v>0</v>
      </c>
      <c r="K516" s="19"/>
    </row>
    <row r="517" spans="1:14" ht="87" customHeight="1">
      <c r="A517" s="162" t="s">
        <v>802</v>
      </c>
      <c r="C517" s="1" t="s">
        <v>803</v>
      </c>
      <c r="G517" s="120">
        <v>2.1</v>
      </c>
      <c r="H517" s="121" t="s">
        <v>2</v>
      </c>
      <c r="I517" s="104"/>
      <c r="J517" s="19">
        <f>I517*G517</f>
        <v>0</v>
      </c>
      <c r="K517" s="19"/>
    </row>
    <row r="518" spans="1:14" ht="87" customHeight="1">
      <c r="A518" s="162" t="s">
        <v>206</v>
      </c>
      <c r="C518" s="1" t="s">
        <v>207</v>
      </c>
      <c r="G518" s="120">
        <v>8.4499999999999993</v>
      </c>
      <c r="H518" s="121" t="s">
        <v>2</v>
      </c>
      <c r="I518" s="104"/>
      <c r="J518" s="19">
        <f t="shared" si="34"/>
        <v>0</v>
      </c>
      <c r="K518" s="19"/>
    </row>
    <row r="519" spans="1:14" ht="45" customHeight="1">
      <c r="G519" s="120"/>
      <c r="H519" s="121"/>
      <c r="I519" s="104"/>
      <c r="J519" s="19"/>
      <c r="K519" s="19"/>
    </row>
    <row r="520" spans="1:14" s="7" customFormat="1" ht="45" customHeight="1">
      <c r="A520" s="160"/>
      <c r="C520" s="8" t="s">
        <v>75</v>
      </c>
      <c r="D520" s="8"/>
      <c r="G520" s="129"/>
      <c r="H520" s="127"/>
      <c r="I520" s="107"/>
      <c r="J520" s="20"/>
      <c r="K520" s="20"/>
      <c r="L520" s="192"/>
      <c r="M520" s="56"/>
      <c r="N520" s="56"/>
    </row>
    <row r="521" spans="1:14" s="9" customFormat="1" ht="24" customHeight="1">
      <c r="A521" s="161"/>
      <c r="C521" s="10" t="s">
        <v>76</v>
      </c>
      <c r="D521" s="10"/>
      <c r="G521" s="125"/>
      <c r="H521" s="119"/>
      <c r="I521" s="106"/>
      <c r="J521" s="16"/>
      <c r="K521" s="16"/>
      <c r="L521" s="193"/>
      <c r="M521" s="57"/>
      <c r="N521" s="57"/>
    </row>
    <row r="522" spans="1:14" ht="87" customHeight="1">
      <c r="A522" s="162" t="s">
        <v>1477</v>
      </c>
      <c r="C522" s="2" t="s">
        <v>176</v>
      </c>
      <c r="D522" s="2"/>
      <c r="G522" s="120">
        <v>0.73499999999999988</v>
      </c>
      <c r="H522" s="121" t="s">
        <v>2</v>
      </c>
      <c r="I522" s="104"/>
      <c r="J522" s="19">
        <f>I522*G522</f>
        <v>0</v>
      </c>
      <c r="K522" s="19"/>
      <c r="L522" s="194" t="s">
        <v>878</v>
      </c>
    </row>
    <row r="523" spans="1:14" ht="87" customHeight="1">
      <c r="A523" s="162" t="s">
        <v>1474</v>
      </c>
      <c r="C523" s="2" t="s">
        <v>1481</v>
      </c>
      <c r="D523" s="2"/>
      <c r="G523" s="120">
        <v>0.75</v>
      </c>
      <c r="H523" s="121" t="s">
        <v>2</v>
      </c>
      <c r="I523" s="104"/>
      <c r="J523" s="19">
        <f>I523*G523</f>
        <v>0</v>
      </c>
      <c r="K523" s="19"/>
      <c r="L523" s="222" t="s">
        <v>1482</v>
      </c>
    </row>
    <row r="524" spans="1:14" ht="87" customHeight="1">
      <c r="A524" s="162" t="s">
        <v>1478</v>
      </c>
      <c r="C524" s="2" t="s">
        <v>582</v>
      </c>
      <c r="D524" s="2"/>
      <c r="G524" s="120">
        <v>0.8</v>
      </c>
      <c r="H524" s="121" t="s">
        <v>2</v>
      </c>
      <c r="I524" s="104"/>
      <c r="J524" s="19">
        <f>I524*G524</f>
        <v>0</v>
      </c>
      <c r="K524" s="19"/>
      <c r="L524" s="206" t="s">
        <v>581</v>
      </c>
    </row>
    <row r="525" spans="1:14" ht="87" customHeight="1">
      <c r="A525" s="162" t="s">
        <v>489</v>
      </c>
      <c r="C525" s="2" t="s">
        <v>497</v>
      </c>
      <c r="D525" s="2"/>
      <c r="G525" s="120">
        <v>1.69</v>
      </c>
      <c r="H525" s="121" t="s">
        <v>2</v>
      </c>
      <c r="I525" s="104"/>
      <c r="J525" s="19">
        <f>I525*G525</f>
        <v>0</v>
      </c>
      <c r="K525" s="19"/>
      <c r="L525" s="206" t="s">
        <v>490</v>
      </c>
    </row>
    <row r="526" spans="1:14" ht="87" customHeight="1">
      <c r="A526" s="162" t="s">
        <v>868</v>
      </c>
      <c r="C526" s="2" t="s">
        <v>869</v>
      </c>
      <c r="G526" s="120">
        <v>5.55</v>
      </c>
      <c r="H526" s="121" t="s">
        <v>2</v>
      </c>
      <c r="I526" s="104"/>
      <c r="J526" s="19">
        <f>I526*G526</f>
        <v>0</v>
      </c>
      <c r="K526" s="19"/>
      <c r="L526" s="194" t="s">
        <v>872</v>
      </c>
    </row>
    <row r="527" spans="1:14" s="9" customFormat="1" ht="24" customHeight="1">
      <c r="A527" s="161"/>
      <c r="C527" s="10" t="s">
        <v>77</v>
      </c>
      <c r="D527" s="10"/>
      <c r="G527" s="133"/>
      <c r="H527" s="119"/>
      <c r="I527" s="106"/>
      <c r="J527" s="16"/>
      <c r="K527" s="16"/>
      <c r="L527" s="193"/>
      <c r="M527" s="57"/>
      <c r="N527" s="57"/>
    </row>
    <row r="528" spans="1:14" ht="87" customHeight="1">
      <c r="A528" s="162" t="s">
        <v>1479</v>
      </c>
      <c r="C528" s="2" t="s">
        <v>177</v>
      </c>
      <c r="D528" s="2"/>
      <c r="G528" s="120">
        <v>0.73499999999999988</v>
      </c>
      <c r="H528" s="121" t="s">
        <v>2</v>
      </c>
      <c r="I528" s="104"/>
      <c r="J528" s="19">
        <f t="shared" ref="J528:J536" si="35">I528*G528</f>
        <v>0</v>
      </c>
      <c r="K528" s="19"/>
      <c r="L528" s="195" t="s">
        <v>877</v>
      </c>
    </row>
    <row r="529" spans="1:14" ht="87" customHeight="1">
      <c r="A529" s="162" t="s">
        <v>1480</v>
      </c>
      <c r="C529" s="2" t="s">
        <v>178</v>
      </c>
      <c r="D529" s="2"/>
      <c r="G529" s="120">
        <v>0.84</v>
      </c>
      <c r="H529" s="121" t="s">
        <v>2</v>
      </c>
      <c r="I529" s="104"/>
      <c r="J529" s="19">
        <f t="shared" si="35"/>
        <v>0</v>
      </c>
      <c r="K529" s="19"/>
      <c r="L529" s="194" t="s">
        <v>879</v>
      </c>
    </row>
    <row r="530" spans="1:14" ht="87" customHeight="1">
      <c r="A530" s="162" t="s">
        <v>1475</v>
      </c>
      <c r="C530" s="2" t="s">
        <v>1476</v>
      </c>
      <c r="D530" s="2"/>
      <c r="G530" s="120">
        <v>0.69</v>
      </c>
      <c r="H530" s="121" t="s">
        <v>2</v>
      </c>
      <c r="I530" s="104"/>
      <c r="J530" s="19">
        <f t="shared" si="35"/>
        <v>0</v>
      </c>
      <c r="K530" s="19"/>
      <c r="L530" s="203" t="s">
        <v>880</v>
      </c>
    </row>
    <row r="531" spans="1:14" ht="87" customHeight="1">
      <c r="A531" s="162" t="s">
        <v>794</v>
      </c>
      <c r="C531" s="2" t="s">
        <v>795</v>
      </c>
      <c r="D531" s="2"/>
      <c r="G531" s="120">
        <v>0.78</v>
      </c>
      <c r="H531" s="121" t="s">
        <v>2</v>
      </c>
      <c r="I531" s="104"/>
      <c r="J531" s="19">
        <f t="shared" si="35"/>
        <v>0</v>
      </c>
      <c r="K531" s="19"/>
      <c r="L531" s="203" t="s">
        <v>793</v>
      </c>
    </row>
    <row r="532" spans="1:14" ht="87" customHeight="1">
      <c r="A532" s="162" t="s">
        <v>1222</v>
      </c>
      <c r="C532" s="2" t="s">
        <v>1218</v>
      </c>
      <c r="D532" s="2"/>
      <c r="G532" s="120">
        <v>0.67</v>
      </c>
      <c r="H532" s="121" t="s">
        <v>2</v>
      </c>
      <c r="I532" s="104"/>
      <c r="J532" s="19">
        <f>I532*G532</f>
        <v>0</v>
      </c>
      <c r="K532" s="19"/>
      <c r="L532" s="201" t="s">
        <v>1219</v>
      </c>
      <c r="M532" s="23" t="s">
        <v>1220</v>
      </c>
    </row>
    <row r="533" spans="1:14" ht="87" customHeight="1">
      <c r="A533" s="162" t="s">
        <v>1223</v>
      </c>
      <c r="C533" s="2" t="s">
        <v>1224</v>
      </c>
      <c r="D533" s="2"/>
      <c r="G533" s="120">
        <v>0.63</v>
      </c>
      <c r="H533" s="121" t="s">
        <v>2</v>
      </c>
      <c r="I533" s="104"/>
      <c r="J533" s="19">
        <f>I533*G533</f>
        <v>0</v>
      </c>
      <c r="K533" s="19"/>
      <c r="L533" s="201" t="s">
        <v>1219</v>
      </c>
      <c r="M533" s="23" t="s">
        <v>1221</v>
      </c>
    </row>
    <row r="534" spans="1:14" ht="87" customHeight="1">
      <c r="A534" s="162" t="s">
        <v>498</v>
      </c>
      <c r="C534" s="2" t="s">
        <v>499</v>
      </c>
      <c r="D534" s="2"/>
      <c r="G534" s="120">
        <v>1.69</v>
      </c>
      <c r="H534" s="121" t="s">
        <v>2</v>
      </c>
      <c r="I534" s="104"/>
      <c r="J534" s="19">
        <f t="shared" si="35"/>
        <v>0</v>
      </c>
      <c r="K534" s="19"/>
      <c r="L534" s="203" t="s">
        <v>490</v>
      </c>
    </row>
    <row r="535" spans="1:14" ht="87" customHeight="1">
      <c r="A535" s="162" t="s">
        <v>870</v>
      </c>
      <c r="C535" s="2" t="s">
        <v>871</v>
      </c>
      <c r="G535" s="120">
        <v>3.97</v>
      </c>
      <c r="H535" s="121" t="s">
        <v>2</v>
      </c>
      <c r="I535" s="104"/>
      <c r="J535" s="19">
        <f t="shared" si="35"/>
        <v>0</v>
      </c>
      <c r="K535" s="19"/>
      <c r="L535" s="194" t="s">
        <v>872</v>
      </c>
    </row>
    <row r="536" spans="1:14" ht="87" customHeight="1">
      <c r="A536" s="151" t="s">
        <v>891</v>
      </c>
      <c r="C536" s="2" t="s">
        <v>1303</v>
      </c>
      <c r="G536" s="120">
        <v>31.17</v>
      </c>
      <c r="H536" s="121" t="s">
        <v>2</v>
      </c>
      <c r="I536" s="104"/>
      <c r="J536" s="19">
        <f t="shared" si="35"/>
        <v>0</v>
      </c>
      <c r="K536" s="19"/>
      <c r="L536" s="219" t="s">
        <v>892</v>
      </c>
    </row>
    <row r="537" spans="1:14" ht="87" customHeight="1">
      <c r="A537" s="151" t="s">
        <v>1304</v>
      </c>
      <c r="C537" s="2" t="s">
        <v>1305</v>
      </c>
      <c r="G537" s="120">
        <v>33.68</v>
      </c>
      <c r="H537" s="121" t="s">
        <v>2</v>
      </c>
      <c r="I537" s="104"/>
      <c r="J537" s="19">
        <f>I537*G537</f>
        <v>0</v>
      </c>
      <c r="K537" s="19"/>
      <c r="L537" s="201" t="s">
        <v>1306</v>
      </c>
    </row>
    <row r="538" spans="1:14" s="9" customFormat="1" ht="24" customHeight="1">
      <c r="A538" s="161"/>
      <c r="C538" s="10" t="s">
        <v>78</v>
      </c>
      <c r="D538" s="10"/>
      <c r="G538" s="125"/>
      <c r="H538" s="119"/>
      <c r="I538" s="106"/>
      <c r="J538" s="16"/>
      <c r="K538" s="16"/>
      <c r="L538" s="193"/>
      <c r="M538" s="57"/>
      <c r="N538" s="57"/>
    </row>
    <row r="539" spans="1:14" ht="87" customHeight="1">
      <c r="A539" s="162" t="s">
        <v>597</v>
      </c>
      <c r="C539" s="2" t="s">
        <v>595</v>
      </c>
      <c r="D539" s="2"/>
      <c r="G539" s="120">
        <v>16.78</v>
      </c>
      <c r="H539" s="121" t="s">
        <v>2</v>
      </c>
      <c r="I539" s="104"/>
      <c r="J539" s="19">
        <f t="shared" ref="J539:J550" si="36">I539*G539</f>
        <v>0</v>
      </c>
      <c r="K539" s="19"/>
      <c r="L539" s="197" t="s">
        <v>596</v>
      </c>
    </row>
    <row r="540" spans="1:14" ht="87" customHeight="1">
      <c r="A540" s="162" t="s">
        <v>204</v>
      </c>
      <c r="C540" s="2" t="s">
        <v>1125</v>
      </c>
      <c r="D540" s="2"/>
      <c r="G540" s="120">
        <v>6.75</v>
      </c>
      <c r="H540" s="121" t="s">
        <v>2</v>
      </c>
      <c r="I540" s="104"/>
      <c r="J540" s="19">
        <f t="shared" si="36"/>
        <v>0</v>
      </c>
      <c r="K540" s="19"/>
      <c r="L540" s="197" t="s">
        <v>205</v>
      </c>
    </row>
    <row r="541" spans="1:14" ht="87" customHeight="1">
      <c r="A541" s="162" t="s">
        <v>839</v>
      </c>
      <c r="C541" s="2" t="s">
        <v>841</v>
      </c>
      <c r="D541" s="2"/>
      <c r="G541" s="120">
        <v>5.89</v>
      </c>
      <c r="H541" s="121" t="s">
        <v>2</v>
      </c>
      <c r="I541" s="104"/>
      <c r="J541" s="19">
        <f t="shared" si="36"/>
        <v>0</v>
      </c>
      <c r="K541" s="19"/>
      <c r="L541" s="197" t="s">
        <v>840</v>
      </c>
    </row>
    <row r="542" spans="1:14" ht="87" customHeight="1">
      <c r="A542" s="162" t="s">
        <v>421</v>
      </c>
      <c r="C542" s="2" t="s">
        <v>422</v>
      </c>
      <c r="D542" s="2"/>
      <c r="G542" s="120">
        <v>5.69</v>
      </c>
      <c r="H542" s="121" t="s">
        <v>2</v>
      </c>
      <c r="I542" s="104"/>
      <c r="J542" s="19">
        <f t="shared" si="36"/>
        <v>0</v>
      </c>
      <c r="K542" s="19"/>
      <c r="L542" s="203" t="s">
        <v>423</v>
      </c>
    </row>
    <row r="543" spans="1:14" ht="87" customHeight="1">
      <c r="A543" s="162" t="s">
        <v>1356</v>
      </c>
      <c r="C543" s="2" t="s">
        <v>1366</v>
      </c>
      <c r="D543" s="2"/>
      <c r="G543" s="120">
        <v>24.85</v>
      </c>
      <c r="H543" s="121" t="s">
        <v>2</v>
      </c>
      <c r="I543" s="104"/>
      <c r="J543" s="19">
        <f>I543*G543</f>
        <v>0</v>
      </c>
      <c r="K543" s="19"/>
      <c r="L543" s="201" t="s">
        <v>1365</v>
      </c>
      <c r="M543" s="175" t="s">
        <v>1367</v>
      </c>
    </row>
    <row r="544" spans="1:14" ht="87" customHeight="1">
      <c r="A544" s="162" t="s">
        <v>473</v>
      </c>
      <c r="C544" s="2" t="s">
        <v>1167</v>
      </c>
      <c r="D544" s="2"/>
      <c r="G544" s="120">
        <v>7.25</v>
      </c>
      <c r="H544" s="121" t="s">
        <v>2</v>
      </c>
      <c r="I544" s="104"/>
      <c r="J544" s="19">
        <f t="shared" si="36"/>
        <v>0</v>
      </c>
      <c r="K544" s="19"/>
      <c r="L544" s="217" t="s">
        <v>474</v>
      </c>
    </row>
    <row r="545" spans="1:14" ht="87" customHeight="1">
      <c r="A545" s="162" t="s">
        <v>163</v>
      </c>
      <c r="C545" s="2" t="s">
        <v>179</v>
      </c>
      <c r="D545" s="2"/>
      <c r="G545" s="120">
        <v>24.5</v>
      </c>
      <c r="H545" s="134" t="s">
        <v>1</v>
      </c>
      <c r="I545" s="104"/>
      <c r="J545" s="19">
        <f t="shared" si="36"/>
        <v>0</v>
      </c>
      <c r="K545" s="19"/>
      <c r="L545" s="197"/>
    </row>
    <row r="546" spans="1:14" ht="87" customHeight="1">
      <c r="A546" s="162" t="s">
        <v>247</v>
      </c>
      <c r="C546" s="2" t="s">
        <v>248</v>
      </c>
      <c r="D546" s="2"/>
      <c r="G546" s="120">
        <v>29.9</v>
      </c>
      <c r="H546" s="134" t="s">
        <v>1</v>
      </c>
      <c r="I546" s="104"/>
      <c r="J546" s="19">
        <f t="shared" si="36"/>
        <v>0</v>
      </c>
      <c r="K546" s="19"/>
      <c r="L546" s="203" t="s">
        <v>249</v>
      </c>
    </row>
    <row r="547" spans="1:14" ht="87" customHeight="1">
      <c r="A547" s="162" t="s">
        <v>609</v>
      </c>
      <c r="C547" s="2" t="s">
        <v>610</v>
      </c>
      <c r="D547" s="2"/>
      <c r="G547" s="120">
        <v>3.69</v>
      </c>
      <c r="H547" s="121" t="s">
        <v>6</v>
      </c>
      <c r="I547" s="104"/>
      <c r="J547" s="19">
        <f>I547*G547</f>
        <v>0</v>
      </c>
      <c r="K547" s="19"/>
      <c r="L547" s="217" t="s">
        <v>611</v>
      </c>
    </row>
    <row r="548" spans="1:14" ht="87" customHeight="1">
      <c r="A548" s="162" t="s">
        <v>1299</v>
      </c>
      <c r="C548" s="2" t="s">
        <v>1300</v>
      </c>
      <c r="D548" s="2"/>
      <c r="G548" s="120">
        <v>1.47</v>
      </c>
      <c r="H548" s="121" t="s">
        <v>2</v>
      </c>
      <c r="I548" s="104"/>
      <c r="J548" s="19">
        <f>I548*G548</f>
        <v>0</v>
      </c>
      <c r="K548" s="19"/>
      <c r="L548" s="217" t="s">
        <v>521</v>
      </c>
    </row>
    <row r="549" spans="1:14" ht="87" customHeight="1">
      <c r="A549" s="162" t="s">
        <v>519</v>
      </c>
      <c r="C549" s="2" t="s">
        <v>520</v>
      </c>
      <c r="D549" s="2"/>
      <c r="G549" s="120">
        <v>0.85</v>
      </c>
      <c r="H549" s="121" t="s">
        <v>2</v>
      </c>
      <c r="I549" s="104"/>
      <c r="J549" s="19">
        <f t="shared" si="36"/>
        <v>0</v>
      </c>
      <c r="K549" s="19"/>
      <c r="L549" s="203" t="s">
        <v>521</v>
      </c>
    </row>
    <row r="550" spans="1:14" ht="87" customHeight="1">
      <c r="A550" s="162" t="s">
        <v>164</v>
      </c>
      <c r="C550" s="2" t="s">
        <v>180</v>
      </c>
      <c r="D550" s="2"/>
      <c r="G550" s="120">
        <v>8.6999999999999993</v>
      </c>
      <c r="H550" s="121" t="s">
        <v>2</v>
      </c>
      <c r="I550" s="104"/>
      <c r="J550" s="19">
        <f t="shared" si="36"/>
        <v>0</v>
      </c>
      <c r="K550" s="19"/>
      <c r="L550" s="217" t="s">
        <v>522</v>
      </c>
    </row>
    <row r="551" spans="1:14" s="9" customFormat="1" ht="24" customHeight="1">
      <c r="A551" s="161"/>
      <c r="C551" s="10" t="s">
        <v>79</v>
      </c>
      <c r="D551" s="10"/>
      <c r="G551" s="125"/>
      <c r="H551" s="119"/>
      <c r="I551" s="106"/>
      <c r="J551" s="16"/>
      <c r="K551" s="16"/>
      <c r="L551" s="193"/>
      <c r="M551" s="57"/>
      <c r="N551" s="57"/>
    </row>
    <row r="552" spans="1:14" ht="87" customHeight="1">
      <c r="A552" s="162" t="s">
        <v>884</v>
      </c>
      <c r="C552" s="63" t="s">
        <v>886</v>
      </c>
      <c r="D552" s="3"/>
      <c r="G552" s="120">
        <v>2.25</v>
      </c>
      <c r="H552" s="121" t="s">
        <v>2</v>
      </c>
      <c r="I552" s="104"/>
      <c r="J552" s="19">
        <f>I552*G552</f>
        <v>0</v>
      </c>
      <c r="K552" s="19"/>
      <c r="L552" s="206" t="s">
        <v>885</v>
      </c>
    </row>
    <row r="553" spans="1:14" ht="87" customHeight="1">
      <c r="A553" s="162" t="s">
        <v>692</v>
      </c>
      <c r="C553" s="63" t="s">
        <v>693</v>
      </c>
      <c r="D553" s="3"/>
      <c r="G553" s="120">
        <v>0.39</v>
      </c>
      <c r="H553" s="121" t="s">
        <v>2</v>
      </c>
      <c r="I553" s="104"/>
      <c r="J553" s="19">
        <f>I553*G553</f>
        <v>0</v>
      </c>
      <c r="K553" s="19"/>
      <c r="L553" s="208" t="s">
        <v>694</v>
      </c>
    </row>
    <row r="554" spans="1:14" ht="87" customHeight="1">
      <c r="A554" s="162" t="s">
        <v>715</v>
      </c>
      <c r="C554" s="63" t="s">
        <v>716</v>
      </c>
      <c r="D554" s="3"/>
      <c r="G554" s="120">
        <v>0.54</v>
      </c>
      <c r="H554" s="121" t="s">
        <v>2</v>
      </c>
      <c r="I554" s="104"/>
      <c r="J554" s="19">
        <f t="shared" ref="J554:J559" si="37">I554*G554</f>
        <v>0</v>
      </c>
      <c r="K554" s="19"/>
      <c r="L554" s="208" t="s">
        <v>714</v>
      </c>
    </row>
    <row r="555" spans="1:14" ht="87" customHeight="1">
      <c r="A555" s="162" t="s">
        <v>117</v>
      </c>
      <c r="C555" s="3" t="s">
        <v>691</v>
      </c>
      <c r="D555" s="3"/>
      <c r="G555" s="120">
        <v>0.45</v>
      </c>
      <c r="H555" s="121" t="s">
        <v>2</v>
      </c>
      <c r="I555" s="104"/>
      <c r="J555" s="19">
        <f t="shared" si="37"/>
        <v>0</v>
      </c>
      <c r="K555" s="19"/>
    </row>
    <row r="556" spans="1:14" ht="87" customHeight="1">
      <c r="A556" s="162" t="s">
        <v>118</v>
      </c>
      <c r="C556" s="3" t="s">
        <v>119</v>
      </c>
      <c r="D556" s="3"/>
      <c r="G556" s="120">
        <v>0.42</v>
      </c>
      <c r="H556" s="121" t="s">
        <v>2</v>
      </c>
      <c r="I556" s="104"/>
      <c r="J556" s="19">
        <f t="shared" si="37"/>
        <v>0</v>
      </c>
      <c r="K556" s="19"/>
    </row>
    <row r="557" spans="1:14" ht="87" customHeight="1">
      <c r="A557" s="162" t="s">
        <v>1250</v>
      </c>
      <c r="C557" s="44" t="s">
        <v>1251</v>
      </c>
      <c r="D557" s="3"/>
      <c r="G557" s="120">
        <v>3.35</v>
      </c>
      <c r="H557" s="121" t="s">
        <v>2</v>
      </c>
      <c r="I557" s="104"/>
      <c r="J557" s="19">
        <f>I557*G557</f>
        <v>0</v>
      </c>
      <c r="K557" s="19"/>
      <c r="L557" s="201" t="s">
        <v>1249</v>
      </c>
    </row>
    <row r="558" spans="1:14" ht="87" customHeight="1">
      <c r="A558" s="162" t="s">
        <v>475</v>
      </c>
      <c r="C558" s="44" t="s">
        <v>481</v>
      </c>
      <c r="D558" s="3"/>
      <c r="G558" s="120">
        <v>7.8</v>
      </c>
      <c r="H558" s="121" t="s">
        <v>2</v>
      </c>
      <c r="I558" s="104"/>
      <c r="J558" s="19">
        <f t="shared" si="37"/>
        <v>0</v>
      </c>
      <c r="K558" s="19"/>
      <c r="L558" s="194" t="s">
        <v>476</v>
      </c>
    </row>
    <row r="559" spans="1:14" ht="87" customHeight="1">
      <c r="A559" s="162" t="s">
        <v>480</v>
      </c>
      <c r="C559" s="44" t="s">
        <v>482</v>
      </c>
      <c r="D559" s="3"/>
      <c r="G559" s="120">
        <v>7.95</v>
      </c>
      <c r="H559" s="121" t="s">
        <v>6</v>
      </c>
      <c r="I559" s="104"/>
      <c r="J559" s="19">
        <f t="shared" si="37"/>
        <v>0</v>
      </c>
      <c r="K559" s="19"/>
      <c r="L559" s="194" t="s">
        <v>479</v>
      </c>
    </row>
    <row r="560" spans="1:14" s="9" customFormat="1" ht="23.25" customHeight="1">
      <c r="A560" s="152"/>
      <c r="C560" s="10" t="s">
        <v>897</v>
      </c>
      <c r="D560" s="10"/>
      <c r="G560" s="125"/>
      <c r="H560" s="119"/>
      <c r="I560" s="106"/>
      <c r="J560" s="16"/>
      <c r="K560" s="16"/>
      <c r="L560" s="193"/>
      <c r="M560" s="57"/>
      <c r="N560" s="57"/>
    </row>
    <row r="561" spans="1:14" ht="87" customHeight="1">
      <c r="A561" s="151" t="s">
        <v>603</v>
      </c>
      <c r="C561" s="2" t="s">
        <v>604</v>
      </c>
      <c r="D561" s="2"/>
      <c r="G561" s="120">
        <v>0.95</v>
      </c>
      <c r="H561" s="121" t="s">
        <v>2</v>
      </c>
      <c r="I561" s="104"/>
      <c r="J561" s="19">
        <f>I561*G561</f>
        <v>0</v>
      </c>
      <c r="K561" s="19"/>
      <c r="L561" s="217"/>
    </row>
    <row r="562" spans="1:14" ht="87" customHeight="1">
      <c r="A562" s="151" t="s">
        <v>898</v>
      </c>
      <c r="C562" s="153" t="s">
        <v>899</v>
      </c>
      <c r="D562" s="2"/>
      <c r="G562" s="120">
        <v>2.5</v>
      </c>
      <c r="H562" s="121" t="s">
        <v>6</v>
      </c>
      <c r="I562" s="104"/>
      <c r="J562" s="19">
        <f>I562*G562</f>
        <v>0</v>
      </c>
      <c r="K562" s="19"/>
      <c r="L562" s="217"/>
    </row>
    <row r="563" spans="1:14" ht="45" customHeight="1">
      <c r="G563" s="120"/>
      <c r="H563" s="121"/>
      <c r="I563" s="104"/>
      <c r="J563" s="19"/>
      <c r="K563" s="19"/>
    </row>
    <row r="564" spans="1:14" s="7" customFormat="1" ht="45" customHeight="1">
      <c r="A564" s="160"/>
      <c r="C564" s="8" t="s">
        <v>81</v>
      </c>
      <c r="D564" s="8"/>
      <c r="G564" s="129"/>
      <c r="H564" s="127"/>
      <c r="I564" s="107"/>
      <c r="J564" s="20"/>
      <c r="K564" s="20"/>
      <c r="L564" s="192"/>
      <c r="M564" s="56"/>
      <c r="N564" s="56"/>
    </row>
    <row r="565" spans="1:14" s="9" customFormat="1" ht="24" customHeight="1">
      <c r="A565" s="161"/>
      <c r="C565" s="10" t="s">
        <v>80</v>
      </c>
      <c r="D565" s="10"/>
      <c r="G565" s="125"/>
      <c r="H565" s="119"/>
      <c r="I565" s="106"/>
      <c r="J565" s="16"/>
      <c r="K565" s="16"/>
      <c r="L565" s="193"/>
      <c r="M565" s="57"/>
      <c r="N565" s="57"/>
    </row>
    <row r="566" spans="1:14" ht="87" customHeight="1">
      <c r="A566" s="162" t="s">
        <v>864</v>
      </c>
      <c r="C566" s="41" t="s">
        <v>863</v>
      </c>
      <c r="G566" s="120">
        <v>159.99</v>
      </c>
      <c r="H566" s="121" t="s">
        <v>6</v>
      </c>
      <c r="I566" s="104"/>
      <c r="J566" s="19">
        <f t="shared" ref="J566:J577" si="38">I566*G566</f>
        <v>0</v>
      </c>
      <c r="K566" s="19"/>
      <c r="L566" s="197"/>
    </row>
    <row r="567" spans="1:14" ht="87" customHeight="1">
      <c r="A567" s="162" t="s">
        <v>842</v>
      </c>
      <c r="C567" s="1" t="s">
        <v>845</v>
      </c>
      <c r="G567" s="120">
        <v>7.2</v>
      </c>
      <c r="H567" s="121" t="s">
        <v>2</v>
      </c>
      <c r="I567" s="104"/>
      <c r="J567" s="19">
        <f>I567*G567</f>
        <v>0</v>
      </c>
      <c r="K567" s="19"/>
      <c r="L567" s="197"/>
    </row>
    <row r="568" spans="1:14" ht="87" customHeight="1">
      <c r="A568" s="162" t="s">
        <v>843</v>
      </c>
      <c r="C568" s="1" t="s">
        <v>844</v>
      </c>
      <c r="G568" s="120">
        <v>6.99</v>
      </c>
      <c r="H568" s="121" t="s">
        <v>2</v>
      </c>
      <c r="I568" s="104"/>
      <c r="J568" s="19">
        <f>I568*G568</f>
        <v>0</v>
      </c>
      <c r="K568" s="19"/>
      <c r="L568" s="197"/>
    </row>
    <row r="569" spans="1:14" ht="87" customHeight="1">
      <c r="A569" s="162" t="s">
        <v>1160</v>
      </c>
      <c r="C569" s="1" t="s">
        <v>1159</v>
      </c>
      <c r="G569" s="120">
        <v>2.9</v>
      </c>
      <c r="H569" s="121" t="s">
        <v>6</v>
      </c>
      <c r="I569" s="104"/>
      <c r="J569" s="19">
        <f t="shared" si="38"/>
        <v>0</v>
      </c>
      <c r="K569" s="19"/>
      <c r="L569" s="197" t="s">
        <v>143</v>
      </c>
    </row>
    <row r="570" spans="1:14" ht="87" customHeight="1">
      <c r="C570" s="1" t="s">
        <v>181</v>
      </c>
      <c r="G570" s="120">
        <v>6.2</v>
      </c>
      <c r="H570" s="121" t="s">
        <v>2</v>
      </c>
      <c r="I570" s="104"/>
      <c r="J570" s="19">
        <f t="shared" si="38"/>
        <v>0</v>
      </c>
      <c r="K570" s="19"/>
      <c r="L570" s="197"/>
    </row>
    <row r="571" spans="1:14" ht="87" customHeight="1">
      <c r="A571" s="162" t="s">
        <v>446</v>
      </c>
      <c r="C571" s="1" t="s">
        <v>1246</v>
      </c>
      <c r="G571" s="120">
        <v>48.35</v>
      </c>
      <c r="H571" s="121" t="s">
        <v>6</v>
      </c>
      <c r="I571" s="104"/>
      <c r="J571" s="19">
        <f>I571*G571</f>
        <v>0</v>
      </c>
      <c r="K571" s="19"/>
      <c r="L571" s="217" t="s">
        <v>447</v>
      </c>
    </row>
    <row r="572" spans="1:14" ht="87" customHeight="1">
      <c r="A572" s="151" t="s">
        <v>903</v>
      </c>
      <c r="C572" s="46" t="s">
        <v>904</v>
      </c>
      <c r="G572" s="120">
        <v>6.9</v>
      </c>
      <c r="H572" s="121" t="s">
        <v>2</v>
      </c>
      <c r="I572" s="104"/>
      <c r="J572" s="19">
        <f>I572*G572</f>
        <v>0</v>
      </c>
      <c r="K572" s="19"/>
      <c r="L572" s="217" t="s">
        <v>463</v>
      </c>
    </row>
    <row r="573" spans="1:14" ht="87" customHeight="1">
      <c r="A573" s="151" t="s">
        <v>905</v>
      </c>
      <c r="C573" s="46" t="s">
        <v>906</v>
      </c>
      <c r="G573" s="120">
        <v>6.9</v>
      </c>
      <c r="H573" s="121" t="s">
        <v>2</v>
      </c>
      <c r="I573" s="104"/>
      <c r="J573" s="19">
        <f>I573*G573</f>
        <v>0</v>
      </c>
      <c r="K573" s="19"/>
      <c r="L573" s="217" t="s">
        <v>463</v>
      </c>
    </row>
    <row r="574" spans="1:14" ht="87" customHeight="1">
      <c r="A574" s="151" t="s">
        <v>907</v>
      </c>
      <c r="C574" s="46" t="s">
        <v>908</v>
      </c>
      <c r="G574" s="120">
        <v>6.9</v>
      </c>
      <c r="H574" s="128" t="s">
        <v>6</v>
      </c>
      <c r="I574" s="104"/>
      <c r="J574" s="19">
        <f>I574*G574</f>
        <v>0</v>
      </c>
      <c r="K574" s="19"/>
      <c r="L574" s="217" t="s">
        <v>463</v>
      </c>
    </row>
    <row r="575" spans="1:14" ht="87" customHeight="1">
      <c r="A575" s="162" t="s">
        <v>464</v>
      </c>
      <c r="C575" s="46" t="s">
        <v>465</v>
      </c>
      <c r="G575" s="120">
        <v>6.9</v>
      </c>
      <c r="H575" s="121" t="s">
        <v>2</v>
      </c>
      <c r="I575" s="104"/>
      <c r="J575" s="19">
        <f t="shared" si="38"/>
        <v>0</v>
      </c>
      <c r="K575" s="19"/>
      <c r="L575" s="217" t="s">
        <v>463</v>
      </c>
    </row>
    <row r="576" spans="1:14" ht="87" customHeight="1">
      <c r="A576" s="162" t="s">
        <v>466</v>
      </c>
      <c r="C576" s="46" t="s">
        <v>467</v>
      </c>
      <c r="G576" s="120">
        <v>6.99</v>
      </c>
      <c r="H576" s="128" t="s">
        <v>6</v>
      </c>
      <c r="I576" s="104"/>
      <c r="J576" s="19">
        <f t="shared" si="38"/>
        <v>0</v>
      </c>
      <c r="K576" s="19"/>
      <c r="L576" s="217" t="s">
        <v>463</v>
      </c>
    </row>
    <row r="577" spans="1:14" ht="87" customHeight="1">
      <c r="A577" s="162" t="s">
        <v>468</v>
      </c>
      <c r="C577" s="46" t="s">
        <v>469</v>
      </c>
      <c r="G577" s="120">
        <v>7.5</v>
      </c>
      <c r="H577" s="121" t="s">
        <v>2</v>
      </c>
      <c r="I577" s="104"/>
      <c r="J577" s="19">
        <f t="shared" si="38"/>
        <v>0</v>
      </c>
      <c r="K577" s="19"/>
      <c r="L577" s="217" t="s">
        <v>463</v>
      </c>
    </row>
    <row r="578" spans="1:14" ht="87" customHeight="1">
      <c r="A578" s="162" t="s">
        <v>504</v>
      </c>
      <c r="C578" s="42" t="s">
        <v>505</v>
      </c>
      <c r="G578" s="120">
        <v>4.2</v>
      </c>
      <c r="H578" s="121" t="s">
        <v>2</v>
      </c>
      <c r="I578" s="104"/>
      <c r="J578" s="19">
        <f t="shared" ref="J578:J582" si="39">I578*G578</f>
        <v>0</v>
      </c>
      <c r="K578" s="19"/>
      <c r="L578" s="197"/>
    </row>
    <row r="579" spans="1:14" ht="87" customHeight="1">
      <c r="A579" s="151" t="s">
        <v>900</v>
      </c>
      <c r="C579" s="42" t="s">
        <v>901</v>
      </c>
      <c r="G579" s="120">
        <v>4.25</v>
      </c>
      <c r="H579" s="121" t="s">
        <v>2</v>
      </c>
      <c r="I579" s="104"/>
      <c r="J579" s="19">
        <f t="shared" si="39"/>
        <v>0</v>
      </c>
      <c r="K579" s="19"/>
      <c r="L579" s="197"/>
    </row>
    <row r="580" spans="1:14" ht="87" customHeight="1">
      <c r="A580" s="162" t="s">
        <v>506</v>
      </c>
      <c r="C580" s="42" t="s">
        <v>507</v>
      </c>
      <c r="G580" s="120">
        <v>3.8</v>
      </c>
      <c r="H580" s="121" t="s">
        <v>6</v>
      </c>
      <c r="I580" s="104"/>
      <c r="J580" s="19">
        <f t="shared" si="39"/>
        <v>0</v>
      </c>
      <c r="K580" s="19"/>
      <c r="L580" s="197"/>
    </row>
    <row r="581" spans="1:14" ht="87" customHeight="1">
      <c r="A581" s="162" t="s">
        <v>508</v>
      </c>
      <c r="C581" s="42" t="s">
        <v>509</v>
      </c>
      <c r="G581" s="120">
        <v>4.3</v>
      </c>
      <c r="H581" s="121" t="s">
        <v>2</v>
      </c>
      <c r="I581" s="104"/>
      <c r="J581" s="19">
        <f t="shared" si="39"/>
        <v>0</v>
      </c>
      <c r="K581" s="19"/>
      <c r="L581" s="197"/>
    </row>
    <row r="582" spans="1:14" ht="87" customHeight="1">
      <c r="A582" s="162" t="s">
        <v>510</v>
      </c>
      <c r="C582" s="42" t="s">
        <v>511</v>
      </c>
      <c r="G582" s="120">
        <v>4.3</v>
      </c>
      <c r="H582" s="121" t="s">
        <v>2</v>
      </c>
      <c r="I582" s="104"/>
      <c r="J582" s="19">
        <f t="shared" si="39"/>
        <v>0</v>
      </c>
      <c r="K582" s="19"/>
      <c r="L582" s="197"/>
    </row>
    <row r="583" spans="1:14" s="9" customFormat="1" ht="24" customHeight="1">
      <c r="A583" s="161"/>
      <c r="C583" s="10" t="s">
        <v>166</v>
      </c>
      <c r="D583" s="10"/>
      <c r="G583" s="125"/>
      <c r="H583" s="119"/>
      <c r="I583" s="106"/>
      <c r="J583" s="16"/>
      <c r="K583" s="16"/>
      <c r="L583" s="193"/>
      <c r="M583" s="57"/>
      <c r="N583" s="57"/>
    </row>
    <row r="584" spans="1:14" ht="87" customHeight="1">
      <c r="A584" s="162" t="s">
        <v>774</v>
      </c>
      <c r="C584" s="1" t="s">
        <v>775</v>
      </c>
      <c r="G584" s="120">
        <v>322.45</v>
      </c>
      <c r="H584" s="128" t="s">
        <v>6</v>
      </c>
      <c r="I584" s="104"/>
      <c r="J584" s="19">
        <f t="shared" ref="J584:J590" si="40">I584*G584</f>
        <v>0</v>
      </c>
      <c r="K584" s="19"/>
      <c r="L584" s="197"/>
    </row>
    <row r="585" spans="1:14" ht="87" customHeight="1">
      <c r="A585" s="162" t="s">
        <v>487</v>
      </c>
      <c r="C585" s="1" t="s">
        <v>488</v>
      </c>
      <c r="G585" s="120">
        <v>0.37</v>
      </c>
      <c r="H585" s="121" t="s">
        <v>2</v>
      </c>
      <c r="I585" s="104"/>
      <c r="J585" s="19">
        <f>I585*G585</f>
        <v>0</v>
      </c>
      <c r="K585" s="19"/>
      <c r="L585" s="197"/>
    </row>
    <row r="586" spans="1:14" ht="87" customHeight="1">
      <c r="A586" s="162" t="s">
        <v>329</v>
      </c>
      <c r="C586" s="1" t="s">
        <v>330</v>
      </c>
      <c r="G586" s="120">
        <v>0.37</v>
      </c>
      <c r="H586" s="121" t="s">
        <v>2</v>
      </c>
      <c r="I586" s="104"/>
      <c r="J586" s="19">
        <f t="shared" si="40"/>
        <v>0</v>
      </c>
      <c r="K586" s="19"/>
      <c r="L586" s="197"/>
    </row>
    <row r="587" spans="1:14" ht="87" customHeight="1">
      <c r="A587" s="162" t="s">
        <v>331</v>
      </c>
      <c r="C587" s="1" t="s">
        <v>182</v>
      </c>
      <c r="G587" s="120">
        <v>0.35</v>
      </c>
      <c r="H587" s="128" t="s">
        <v>6</v>
      </c>
      <c r="I587" s="104"/>
      <c r="J587" s="19">
        <f t="shared" si="40"/>
        <v>0</v>
      </c>
      <c r="K587" s="19"/>
      <c r="L587" s="197"/>
    </row>
    <row r="588" spans="1:14" ht="87" customHeight="1">
      <c r="A588" s="162" t="s">
        <v>332</v>
      </c>
      <c r="C588" s="1" t="s">
        <v>333</v>
      </c>
      <c r="G588" s="120">
        <v>3.95</v>
      </c>
      <c r="H588" s="121" t="s">
        <v>2</v>
      </c>
      <c r="I588" s="104"/>
      <c r="J588" s="19">
        <f t="shared" si="40"/>
        <v>0</v>
      </c>
      <c r="K588" s="19"/>
      <c r="L588" s="197"/>
    </row>
    <row r="589" spans="1:14" ht="87" customHeight="1">
      <c r="A589" s="162" t="s">
        <v>334</v>
      </c>
      <c r="C589" s="1" t="s">
        <v>335</v>
      </c>
      <c r="G589" s="120">
        <v>3.97</v>
      </c>
      <c r="H589" s="121" t="s">
        <v>2</v>
      </c>
      <c r="I589" s="104"/>
      <c r="J589" s="19">
        <f t="shared" si="40"/>
        <v>0</v>
      </c>
      <c r="K589" s="19"/>
      <c r="L589" s="197"/>
    </row>
    <row r="590" spans="1:14" ht="87" customHeight="1">
      <c r="A590" s="162" t="s">
        <v>336</v>
      </c>
      <c r="C590" s="1" t="s">
        <v>337</v>
      </c>
      <c r="G590" s="120">
        <v>4.95</v>
      </c>
      <c r="H590" s="121" t="s">
        <v>2</v>
      </c>
      <c r="I590" s="104"/>
      <c r="J590" s="19">
        <f t="shared" si="40"/>
        <v>0</v>
      </c>
      <c r="K590" s="19"/>
      <c r="L590" s="197"/>
    </row>
    <row r="591" spans="1:14" s="9" customFormat="1" ht="24" customHeight="1">
      <c r="A591" s="161"/>
      <c r="C591" s="10" t="s">
        <v>588</v>
      </c>
      <c r="D591" s="10"/>
      <c r="G591" s="125"/>
      <c r="H591" s="119"/>
      <c r="I591" s="106"/>
      <c r="J591" s="16"/>
      <c r="K591" s="16"/>
      <c r="L591" s="193"/>
      <c r="M591" s="57"/>
      <c r="N591" s="57"/>
    </row>
    <row r="592" spans="1:14" ht="87" customHeight="1">
      <c r="A592" s="162" t="s">
        <v>1466</v>
      </c>
      <c r="C592" s="14" t="s">
        <v>853</v>
      </c>
      <c r="G592" s="120">
        <v>9.93</v>
      </c>
      <c r="H592" s="121" t="s">
        <v>2</v>
      </c>
      <c r="I592" s="104"/>
      <c r="J592" s="19">
        <f t="shared" ref="J592:J596" si="41">I592*G592</f>
        <v>0</v>
      </c>
      <c r="K592" s="19"/>
      <c r="L592" s="203" t="s">
        <v>89</v>
      </c>
    </row>
    <row r="593" spans="1:14" ht="87" customHeight="1">
      <c r="A593" s="162" t="s">
        <v>1467</v>
      </c>
      <c r="C593" s="14" t="s">
        <v>852</v>
      </c>
      <c r="G593" s="120">
        <v>11</v>
      </c>
      <c r="H593" s="121" t="s">
        <v>2</v>
      </c>
      <c r="I593" s="104"/>
      <c r="J593" s="19">
        <f>I593*G593</f>
        <v>0</v>
      </c>
      <c r="K593" s="19"/>
      <c r="L593" s="203"/>
    </row>
    <row r="594" spans="1:14" s="24" customFormat="1" ht="87" customHeight="1">
      <c r="A594" s="163" t="s">
        <v>1468</v>
      </c>
      <c r="C594" s="33" t="s">
        <v>851</v>
      </c>
      <c r="D594" s="33"/>
      <c r="G594" s="122">
        <v>42.5</v>
      </c>
      <c r="H594" s="123" t="s">
        <v>2</v>
      </c>
      <c r="I594" s="108"/>
      <c r="J594" s="34">
        <f t="shared" si="41"/>
        <v>0</v>
      </c>
      <c r="K594" s="34"/>
      <c r="L594" s="198"/>
      <c r="M594" s="58"/>
      <c r="N594" s="58"/>
    </row>
    <row r="595" spans="1:14" ht="87" customHeight="1">
      <c r="A595" s="162" t="s">
        <v>129</v>
      </c>
      <c r="C595" s="1" t="s">
        <v>848</v>
      </c>
      <c r="G595" s="120">
        <v>5.75</v>
      </c>
      <c r="H595" s="121" t="s">
        <v>2</v>
      </c>
      <c r="I595" s="104"/>
      <c r="J595" s="19">
        <f t="shared" si="41"/>
        <v>0</v>
      </c>
      <c r="K595" s="19"/>
      <c r="L595" s="197"/>
    </row>
    <row r="596" spans="1:14" ht="87" customHeight="1">
      <c r="A596" s="162" t="s">
        <v>130</v>
      </c>
      <c r="C596" s="1" t="s">
        <v>847</v>
      </c>
      <c r="G596" s="120">
        <v>2.35</v>
      </c>
      <c r="H596" s="121" t="s">
        <v>2</v>
      </c>
      <c r="I596" s="104"/>
      <c r="J596" s="19">
        <f t="shared" si="41"/>
        <v>0</v>
      </c>
      <c r="K596" s="19"/>
      <c r="L596" s="197"/>
    </row>
    <row r="597" spans="1:14" ht="87" customHeight="1">
      <c r="A597" s="162" t="s">
        <v>462</v>
      </c>
      <c r="C597" s="1" t="s">
        <v>849</v>
      </c>
      <c r="G597" s="120">
        <v>2.37</v>
      </c>
      <c r="H597" s="121" t="s">
        <v>2</v>
      </c>
      <c r="I597" s="104"/>
      <c r="J597" s="19">
        <f>I597*G597</f>
        <v>0</v>
      </c>
      <c r="K597" s="19"/>
      <c r="L597" s="197"/>
    </row>
    <row r="598" spans="1:14" ht="87" customHeight="1">
      <c r="A598" s="162" t="s">
        <v>131</v>
      </c>
      <c r="C598" s="1" t="s">
        <v>850</v>
      </c>
      <c r="G598" s="120">
        <v>2.35</v>
      </c>
      <c r="H598" s="121" t="s">
        <v>2</v>
      </c>
      <c r="I598" s="104"/>
      <c r="J598" s="19">
        <f>I598*G598</f>
        <v>0</v>
      </c>
      <c r="K598" s="19"/>
      <c r="L598" s="197"/>
    </row>
    <row r="599" spans="1:14" ht="87" customHeight="1">
      <c r="A599" s="162" t="s">
        <v>587</v>
      </c>
      <c r="C599" s="1" t="s">
        <v>1265</v>
      </c>
      <c r="G599" s="120">
        <v>4.7</v>
      </c>
      <c r="H599" s="121" t="s">
        <v>2</v>
      </c>
      <c r="I599" s="104"/>
      <c r="J599" s="19">
        <f>I599*G599</f>
        <v>0</v>
      </c>
      <c r="K599" s="19"/>
      <c r="L599" s="197"/>
    </row>
    <row r="600" spans="1:14" s="9" customFormat="1" ht="24" customHeight="1">
      <c r="A600" s="161"/>
      <c r="C600" s="10" t="s">
        <v>1077</v>
      </c>
      <c r="D600" s="10"/>
      <c r="G600" s="125"/>
      <c r="H600" s="119"/>
      <c r="I600" s="106"/>
      <c r="J600" s="16"/>
      <c r="K600" s="16"/>
      <c r="L600" s="193"/>
      <c r="M600" s="57"/>
      <c r="N600" s="57"/>
    </row>
    <row r="601" spans="1:14" ht="87" customHeight="1">
      <c r="A601" s="151" t="s">
        <v>830</v>
      </c>
      <c r="C601" s="41" t="s">
        <v>1319</v>
      </c>
      <c r="G601" s="120">
        <v>3.99</v>
      </c>
      <c r="H601" s="121" t="s">
        <v>6</v>
      </c>
      <c r="I601" s="104"/>
      <c r="J601" s="19">
        <f t="shared" ref="J601:J605" si="42">I601*G601</f>
        <v>0</v>
      </c>
      <c r="K601" s="19"/>
      <c r="L601" s="197"/>
    </row>
    <row r="602" spans="1:14" ht="87" customHeight="1">
      <c r="A602" s="151" t="s">
        <v>831</v>
      </c>
      <c r="C602" s="41" t="s">
        <v>1046</v>
      </c>
      <c r="G602" s="120">
        <v>2.4900000000000002</v>
      </c>
      <c r="H602" s="121" t="s">
        <v>2</v>
      </c>
      <c r="I602" s="104"/>
      <c r="J602" s="19">
        <f>I602*G602</f>
        <v>0</v>
      </c>
      <c r="K602" s="19"/>
      <c r="L602" s="197"/>
    </row>
    <row r="603" spans="1:14" ht="87" customHeight="1">
      <c r="A603" s="151" t="s">
        <v>1047</v>
      </c>
      <c r="C603" s="46" t="s">
        <v>1048</v>
      </c>
      <c r="G603" s="120">
        <v>4.9800000000000004</v>
      </c>
      <c r="H603" s="121" t="s">
        <v>2</v>
      </c>
      <c r="I603" s="104"/>
      <c r="J603" s="19">
        <f t="shared" si="42"/>
        <v>0</v>
      </c>
      <c r="K603" s="19"/>
      <c r="L603" s="197"/>
    </row>
    <row r="604" spans="1:14" ht="87" customHeight="1">
      <c r="A604" s="151" t="s">
        <v>1049</v>
      </c>
      <c r="C604" s="46" t="s">
        <v>1050</v>
      </c>
      <c r="G604" s="120">
        <v>5.88</v>
      </c>
      <c r="H604" s="121" t="s">
        <v>2</v>
      </c>
      <c r="I604" s="104"/>
      <c r="J604" s="19">
        <f t="shared" si="42"/>
        <v>0</v>
      </c>
      <c r="K604" s="19"/>
      <c r="L604" s="197"/>
    </row>
    <row r="605" spans="1:14" ht="87" customHeight="1">
      <c r="A605" s="151" t="s">
        <v>1059</v>
      </c>
      <c r="C605" s="40" t="s">
        <v>1060</v>
      </c>
      <c r="G605" s="120">
        <v>13.5</v>
      </c>
      <c r="H605" s="121" t="s">
        <v>6</v>
      </c>
      <c r="I605" s="104"/>
      <c r="J605" s="19">
        <f t="shared" si="42"/>
        <v>0</v>
      </c>
      <c r="K605" s="19"/>
      <c r="L605" s="197"/>
    </row>
    <row r="606" spans="1:14" ht="87" customHeight="1">
      <c r="A606" s="151" t="s">
        <v>1051</v>
      </c>
      <c r="C606" s="40" t="s">
        <v>1052</v>
      </c>
      <c r="G606" s="120">
        <v>24.95</v>
      </c>
      <c r="H606" s="121" t="s">
        <v>2</v>
      </c>
      <c r="I606" s="104"/>
      <c r="J606" s="19">
        <f>I606*G606</f>
        <v>0</v>
      </c>
      <c r="K606" s="19"/>
      <c r="L606" s="197"/>
    </row>
    <row r="607" spans="1:14" s="9" customFormat="1" ht="24" customHeight="1">
      <c r="A607" s="161"/>
      <c r="C607" s="10" t="s">
        <v>1078</v>
      </c>
      <c r="D607" s="10"/>
      <c r="G607" s="125"/>
      <c r="H607" s="119"/>
      <c r="I607" s="106"/>
      <c r="J607" s="16"/>
      <c r="K607" s="16"/>
      <c r="L607" s="193"/>
      <c r="M607" s="57"/>
      <c r="N607" s="57"/>
    </row>
    <row r="608" spans="1:14" ht="87" customHeight="1">
      <c r="A608" s="151" t="s">
        <v>1079</v>
      </c>
      <c r="C608" s="21" t="s">
        <v>1080</v>
      </c>
      <c r="G608" s="120">
        <v>365</v>
      </c>
      <c r="H608" s="121" t="s">
        <v>2</v>
      </c>
      <c r="I608" s="104"/>
      <c r="J608" s="19">
        <f>I608*G608</f>
        <v>0</v>
      </c>
      <c r="K608" s="19"/>
      <c r="L608" s="197"/>
    </row>
    <row r="609" spans="1:14" ht="45" customHeight="1">
      <c r="G609" s="120"/>
      <c r="H609" s="121"/>
      <c r="I609" s="104"/>
      <c r="J609" s="19"/>
      <c r="K609" s="19"/>
    </row>
    <row r="610" spans="1:14" s="7" customFormat="1" ht="45" customHeight="1">
      <c r="A610" s="160"/>
      <c r="C610" s="8" t="s">
        <v>82</v>
      </c>
      <c r="D610" s="8"/>
      <c r="G610" s="129"/>
      <c r="H610" s="127"/>
      <c r="I610" s="107"/>
      <c r="J610" s="20"/>
      <c r="K610" s="20"/>
      <c r="L610" s="192"/>
      <c r="M610" s="56"/>
      <c r="N610" s="56"/>
    </row>
    <row r="611" spans="1:14" s="9" customFormat="1" ht="24" customHeight="1">
      <c r="A611" s="161"/>
      <c r="C611" s="10" t="s">
        <v>85</v>
      </c>
      <c r="D611" s="10"/>
      <c r="G611" s="125"/>
      <c r="H611" s="119"/>
      <c r="I611" s="106"/>
      <c r="J611" s="16"/>
      <c r="K611" s="16"/>
      <c r="L611" s="193"/>
      <c r="M611" s="57"/>
      <c r="N611" s="57"/>
    </row>
    <row r="612" spans="1:14" ht="87" customHeight="1">
      <c r="A612" s="162" t="s">
        <v>1323</v>
      </c>
      <c r="C612" s="1" t="s">
        <v>238</v>
      </c>
      <c r="G612" s="120">
        <v>0.55000000000000004</v>
      </c>
      <c r="H612" s="121" t="s">
        <v>2</v>
      </c>
      <c r="I612" s="104"/>
      <c r="J612" s="19">
        <f t="shared" ref="J612:J626" si="43">I612*G612</f>
        <v>0</v>
      </c>
      <c r="K612" s="19"/>
    </row>
    <row r="613" spans="1:14" ht="87" customHeight="1">
      <c r="A613" s="162" t="s">
        <v>1337</v>
      </c>
      <c r="C613" s="1" t="s">
        <v>1338</v>
      </c>
      <c r="G613" s="120">
        <v>0.62</v>
      </c>
      <c r="H613" s="121" t="s">
        <v>2</v>
      </c>
      <c r="I613" s="104"/>
      <c r="J613" s="19">
        <f>I613*G613</f>
        <v>0</v>
      </c>
      <c r="K613" s="19"/>
    </row>
    <row r="614" spans="1:14" ht="87" customHeight="1">
      <c r="A614" s="162" t="s">
        <v>1324</v>
      </c>
      <c r="C614" s="1" t="s">
        <v>239</v>
      </c>
      <c r="G614" s="120">
        <v>0.6</v>
      </c>
      <c r="H614" s="121" t="s">
        <v>6</v>
      </c>
      <c r="I614" s="104"/>
      <c r="J614" s="19">
        <f t="shared" si="43"/>
        <v>0</v>
      </c>
      <c r="K614" s="19"/>
      <c r="L614" s="197"/>
    </row>
    <row r="615" spans="1:14" ht="87" customHeight="1">
      <c r="A615" s="162" t="s">
        <v>1325</v>
      </c>
      <c r="C615" s="1" t="s">
        <v>1326</v>
      </c>
      <c r="G615" s="120">
        <v>0.57999999999999996</v>
      </c>
      <c r="H615" s="121" t="s">
        <v>2</v>
      </c>
      <c r="I615" s="104"/>
      <c r="J615" s="19">
        <f>I615*G615</f>
        <v>0</v>
      </c>
      <c r="K615" s="19"/>
      <c r="L615" s="197"/>
    </row>
    <row r="616" spans="1:14" ht="87" customHeight="1">
      <c r="A616" s="162" t="s">
        <v>1327</v>
      </c>
      <c r="C616" s="1" t="s">
        <v>240</v>
      </c>
      <c r="G616" s="120">
        <v>1.27</v>
      </c>
      <c r="H616" s="121" t="s">
        <v>2</v>
      </c>
      <c r="I616" s="104"/>
      <c r="J616" s="19">
        <f t="shared" si="43"/>
        <v>0</v>
      </c>
      <c r="K616" s="19"/>
      <c r="L616" s="197"/>
    </row>
    <row r="617" spans="1:14" ht="87" customHeight="1">
      <c r="A617" s="162" t="s">
        <v>1343</v>
      </c>
      <c r="C617" s="1" t="s">
        <v>83</v>
      </c>
      <c r="G617" s="120">
        <v>2.5499999999999998</v>
      </c>
      <c r="H617" s="121" t="s">
        <v>2</v>
      </c>
      <c r="I617" s="104"/>
      <c r="J617" s="19">
        <f t="shared" si="43"/>
        <v>0</v>
      </c>
      <c r="K617" s="19"/>
      <c r="L617" s="197"/>
    </row>
    <row r="618" spans="1:14" ht="87" customHeight="1">
      <c r="A618" s="162" t="s">
        <v>1344</v>
      </c>
      <c r="C618" s="1" t="s">
        <v>84</v>
      </c>
      <c r="G618" s="120">
        <v>2.8</v>
      </c>
      <c r="H618" s="121" t="s">
        <v>2</v>
      </c>
      <c r="I618" s="104"/>
      <c r="J618" s="19">
        <f t="shared" si="43"/>
        <v>0</v>
      </c>
      <c r="K618" s="19"/>
      <c r="L618" s="197"/>
    </row>
    <row r="619" spans="1:14" ht="87" customHeight="1">
      <c r="A619" s="162" t="s">
        <v>1419</v>
      </c>
      <c r="C619" s="41" t="s">
        <v>1420</v>
      </c>
      <c r="G619" s="120">
        <v>8.7899999999999991</v>
      </c>
      <c r="H619" s="121" t="s">
        <v>2</v>
      </c>
      <c r="I619" s="104"/>
      <c r="J619" s="19">
        <f>I619*G619</f>
        <v>0</v>
      </c>
      <c r="K619" s="19"/>
      <c r="L619" s="197"/>
    </row>
    <row r="620" spans="1:14" ht="87" customHeight="1">
      <c r="A620" s="162" t="s">
        <v>1421</v>
      </c>
      <c r="C620" s="41" t="s">
        <v>1422</v>
      </c>
      <c r="G620" s="120">
        <v>8.7899999999999991</v>
      </c>
      <c r="H620" s="121" t="s">
        <v>2</v>
      </c>
      <c r="I620" s="104"/>
      <c r="J620" s="19">
        <f>I620*G620</f>
        <v>0</v>
      </c>
      <c r="K620" s="19"/>
      <c r="L620" s="197"/>
    </row>
    <row r="621" spans="1:14" ht="87" customHeight="1">
      <c r="A621" s="162" t="s">
        <v>1345</v>
      </c>
      <c r="C621" s="1" t="s">
        <v>1389</v>
      </c>
      <c r="G621" s="120">
        <v>5.99</v>
      </c>
      <c r="H621" s="121" t="s">
        <v>2</v>
      </c>
      <c r="I621" s="104"/>
      <c r="J621" s="19">
        <f t="shared" si="43"/>
        <v>0</v>
      </c>
      <c r="K621" s="19"/>
    </row>
    <row r="622" spans="1:14" ht="87" customHeight="1">
      <c r="A622" s="162" t="s">
        <v>1346</v>
      </c>
      <c r="C622" s="1" t="s">
        <v>1390</v>
      </c>
      <c r="G622" s="120">
        <v>5.99</v>
      </c>
      <c r="H622" s="121" t="s">
        <v>2</v>
      </c>
      <c r="I622" s="104"/>
      <c r="J622" s="19">
        <f t="shared" si="43"/>
        <v>0</v>
      </c>
      <c r="K622" s="19"/>
    </row>
    <row r="623" spans="1:14" ht="87" customHeight="1">
      <c r="A623" s="162" t="s">
        <v>1347</v>
      </c>
      <c r="C623" s="1" t="s">
        <v>1391</v>
      </c>
      <c r="G623" s="120">
        <v>5.99</v>
      </c>
      <c r="H623" s="121" t="s">
        <v>2</v>
      </c>
      <c r="I623" s="104"/>
      <c r="J623" s="19">
        <f t="shared" si="43"/>
        <v>0</v>
      </c>
      <c r="K623" s="19"/>
    </row>
    <row r="624" spans="1:14" ht="87" customHeight="1">
      <c r="A624" s="162" t="s">
        <v>1348</v>
      </c>
      <c r="C624" s="1" t="s">
        <v>1392</v>
      </c>
      <c r="G624" s="120">
        <v>5.99</v>
      </c>
      <c r="H624" s="121" t="s">
        <v>2</v>
      </c>
      <c r="I624" s="104"/>
      <c r="J624" s="19">
        <f t="shared" si="43"/>
        <v>0</v>
      </c>
      <c r="K624" s="19"/>
    </row>
    <row r="625" spans="1:14" ht="87" customHeight="1">
      <c r="A625" s="162" t="s">
        <v>784</v>
      </c>
      <c r="C625" s="1" t="s">
        <v>788</v>
      </c>
      <c r="G625" s="120">
        <v>0.99</v>
      </c>
      <c r="H625" s="121" t="s">
        <v>2</v>
      </c>
      <c r="I625" s="104"/>
      <c r="J625" s="19">
        <f>I625*G625</f>
        <v>0</v>
      </c>
      <c r="K625" s="19"/>
    </row>
    <row r="626" spans="1:14" ht="87" customHeight="1">
      <c r="A626" s="162" t="s">
        <v>235</v>
      </c>
      <c r="C626" s="1" t="s">
        <v>236</v>
      </c>
      <c r="G626" s="120">
        <v>0.85</v>
      </c>
      <c r="H626" s="128" t="s">
        <v>6</v>
      </c>
      <c r="I626" s="104"/>
      <c r="J626" s="19">
        <f t="shared" si="43"/>
        <v>0</v>
      </c>
      <c r="K626" s="19"/>
    </row>
    <row r="627" spans="1:14" ht="87" customHeight="1">
      <c r="A627" s="162" t="s">
        <v>1385</v>
      </c>
      <c r="C627" s="1" t="s">
        <v>1386</v>
      </c>
      <c r="G627" s="120">
        <v>6.99</v>
      </c>
      <c r="H627" s="121" t="s">
        <v>2</v>
      </c>
      <c r="I627" s="104"/>
      <c r="J627" s="19">
        <f>I627*G627</f>
        <v>0</v>
      </c>
      <c r="K627" s="19"/>
    </row>
    <row r="628" spans="1:14" ht="87" customHeight="1">
      <c r="A628" s="162" t="s">
        <v>1387</v>
      </c>
      <c r="C628" s="1" t="s">
        <v>1388</v>
      </c>
      <c r="G628" s="120">
        <v>7.69</v>
      </c>
      <c r="H628" s="121" t="s">
        <v>2</v>
      </c>
      <c r="I628" s="104"/>
      <c r="J628" s="19">
        <f>I628*G628</f>
        <v>0</v>
      </c>
      <c r="K628" s="19"/>
    </row>
    <row r="629" spans="1:14" ht="87" customHeight="1">
      <c r="A629" s="162" t="s">
        <v>460</v>
      </c>
      <c r="C629" s="1" t="s">
        <v>461</v>
      </c>
      <c r="G629" s="120">
        <v>10.199999999999999</v>
      </c>
      <c r="H629" s="121" t="s">
        <v>2</v>
      </c>
      <c r="I629" s="104"/>
      <c r="J629" s="19">
        <f t="shared" ref="J629:J634" si="44">I629*G629</f>
        <v>0</v>
      </c>
      <c r="K629" s="19"/>
    </row>
    <row r="630" spans="1:14" ht="87" customHeight="1">
      <c r="A630" s="151" t="s">
        <v>882</v>
      </c>
      <c r="C630" s="41" t="s">
        <v>883</v>
      </c>
      <c r="G630" s="120">
        <v>5.59</v>
      </c>
      <c r="H630" s="121" t="s">
        <v>2</v>
      </c>
      <c r="I630" s="104"/>
      <c r="J630" s="19">
        <f t="shared" si="44"/>
        <v>0</v>
      </c>
      <c r="K630" s="19"/>
    </row>
    <row r="631" spans="1:14" ht="87" customHeight="1">
      <c r="A631" s="151" t="s">
        <v>922</v>
      </c>
      <c r="C631" s="22" t="s">
        <v>923</v>
      </c>
      <c r="G631" s="120">
        <v>4.97</v>
      </c>
      <c r="H631" s="121" t="s">
        <v>2</v>
      </c>
      <c r="I631" s="104"/>
      <c r="J631" s="19">
        <f t="shared" si="44"/>
        <v>0</v>
      </c>
      <c r="K631" s="19"/>
    </row>
    <row r="632" spans="1:14" ht="87" customHeight="1">
      <c r="A632" s="151" t="s">
        <v>948</v>
      </c>
      <c r="C632" s="22" t="s">
        <v>949</v>
      </c>
      <c r="G632" s="120">
        <v>5.99</v>
      </c>
      <c r="H632" s="121" t="s">
        <v>2</v>
      </c>
      <c r="I632" s="104"/>
      <c r="J632" s="19">
        <f t="shared" si="44"/>
        <v>0</v>
      </c>
      <c r="K632" s="19"/>
    </row>
    <row r="633" spans="1:14" ht="87" customHeight="1">
      <c r="A633" s="151" t="s">
        <v>1383</v>
      </c>
      <c r="C633" s="22" t="s">
        <v>1384</v>
      </c>
      <c r="G633" s="120">
        <v>4.75</v>
      </c>
      <c r="H633" s="121" t="s">
        <v>2</v>
      </c>
      <c r="I633" s="104"/>
      <c r="J633" s="19">
        <f>I633*G633</f>
        <v>0</v>
      </c>
      <c r="K633" s="19"/>
    </row>
    <row r="634" spans="1:14" ht="87" customHeight="1">
      <c r="A634" s="151" t="s">
        <v>924</v>
      </c>
      <c r="C634" s="22" t="s">
        <v>925</v>
      </c>
      <c r="G634" s="120">
        <v>32.5</v>
      </c>
      <c r="H634" s="121" t="s">
        <v>2</v>
      </c>
      <c r="I634" s="104"/>
      <c r="J634" s="19">
        <f t="shared" si="44"/>
        <v>0</v>
      </c>
      <c r="K634" s="19"/>
      <c r="L634" s="197"/>
    </row>
    <row r="635" spans="1:14" s="9" customFormat="1" ht="24" customHeight="1">
      <c r="A635" s="161"/>
      <c r="C635" s="10" t="s">
        <v>87</v>
      </c>
      <c r="D635" s="10"/>
      <c r="G635" s="125"/>
      <c r="H635" s="119"/>
      <c r="I635" s="106"/>
      <c r="J635" s="16"/>
      <c r="K635" s="16"/>
      <c r="L635" s="193"/>
      <c r="M635" s="57"/>
      <c r="N635" s="57"/>
    </row>
    <row r="636" spans="1:14" ht="87" customHeight="1">
      <c r="A636" s="162" t="s">
        <v>1340</v>
      </c>
      <c r="C636" s="190" t="s">
        <v>1339</v>
      </c>
      <c r="D636" s="4"/>
      <c r="G636" s="120">
        <v>18.97</v>
      </c>
      <c r="H636" s="121" t="s">
        <v>2</v>
      </c>
      <c r="I636" s="104"/>
      <c r="J636" s="19">
        <f>I636*G636</f>
        <v>0</v>
      </c>
      <c r="K636" s="19"/>
      <c r="L636" s="197"/>
    </row>
    <row r="637" spans="1:14" s="9" customFormat="1" ht="24" customHeight="1">
      <c r="A637" s="161"/>
      <c r="C637" s="10" t="s">
        <v>86</v>
      </c>
      <c r="D637" s="10"/>
      <c r="G637" s="125"/>
      <c r="H637" s="119"/>
      <c r="I637" s="106"/>
      <c r="J637" s="16"/>
      <c r="K637" s="16"/>
      <c r="L637" s="193"/>
      <c r="M637" s="57"/>
      <c r="N637" s="57"/>
    </row>
    <row r="638" spans="1:14" ht="87" customHeight="1">
      <c r="A638" s="162" t="s">
        <v>244</v>
      </c>
      <c r="C638" s="46" t="s">
        <v>1114</v>
      </c>
      <c r="G638" s="120">
        <v>10.97</v>
      </c>
      <c r="H638" s="121" t="s">
        <v>2</v>
      </c>
      <c r="I638" s="104"/>
      <c r="J638" s="19">
        <f t="shared" ref="J638:J644" si="45">I638*G638</f>
        <v>0</v>
      </c>
      <c r="K638" s="19"/>
      <c r="L638" s="197"/>
    </row>
    <row r="639" spans="1:14" ht="87" customHeight="1">
      <c r="A639" s="162" t="s">
        <v>245</v>
      </c>
      <c r="C639" s="46" t="s">
        <v>1115</v>
      </c>
      <c r="G639" s="120">
        <v>9.19</v>
      </c>
      <c r="H639" s="121" t="s">
        <v>2</v>
      </c>
      <c r="I639" s="104"/>
      <c r="J639" s="19">
        <f t="shared" si="45"/>
        <v>0</v>
      </c>
      <c r="K639" s="19"/>
      <c r="L639" s="197"/>
    </row>
    <row r="640" spans="1:14" ht="87" customHeight="1">
      <c r="A640" s="162" t="s">
        <v>1381</v>
      </c>
      <c r="C640" s="46" t="s">
        <v>1382</v>
      </c>
      <c r="G640" s="120">
        <v>9.77</v>
      </c>
      <c r="H640" s="121" t="s">
        <v>2</v>
      </c>
      <c r="I640" s="104"/>
      <c r="J640" s="19">
        <f>I640*G640</f>
        <v>0</v>
      </c>
      <c r="K640" s="19"/>
      <c r="L640" s="197"/>
    </row>
    <row r="641" spans="1:14" ht="87" customHeight="1">
      <c r="A641" s="162" t="s">
        <v>1266</v>
      </c>
      <c r="C641" s="41" t="s">
        <v>1267</v>
      </c>
      <c r="G641" s="120">
        <v>13.99</v>
      </c>
      <c r="H641" s="121" t="s">
        <v>2</v>
      </c>
      <c r="I641" s="104"/>
      <c r="J641" s="19">
        <f t="shared" si="45"/>
        <v>0</v>
      </c>
      <c r="K641" s="19"/>
      <c r="L641" s="197"/>
    </row>
    <row r="642" spans="1:14" ht="87" customHeight="1">
      <c r="A642" s="162" t="s">
        <v>1268</v>
      </c>
      <c r="C642" s="41" t="s">
        <v>1269</v>
      </c>
      <c r="G642" s="120">
        <v>13.99</v>
      </c>
      <c r="H642" s="121" t="s">
        <v>2</v>
      </c>
      <c r="I642" s="104"/>
      <c r="J642" s="19">
        <f t="shared" si="45"/>
        <v>0</v>
      </c>
      <c r="K642" s="19"/>
      <c r="L642" s="197"/>
    </row>
    <row r="643" spans="1:14" ht="87" customHeight="1">
      <c r="A643" s="162" t="s">
        <v>1128</v>
      </c>
      <c r="C643" s="22" t="s">
        <v>1129</v>
      </c>
      <c r="G643" s="120">
        <v>24.82</v>
      </c>
      <c r="H643" s="121" t="s">
        <v>2</v>
      </c>
      <c r="I643" s="104"/>
      <c r="J643" s="19">
        <f t="shared" si="45"/>
        <v>0</v>
      </c>
      <c r="K643" s="19"/>
      <c r="L643" s="201" t="s">
        <v>1130</v>
      </c>
    </row>
    <row r="644" spans="1:14" ht="87" customHeight="1">
      <c r="A644" s="162" t="s">
        <v>1112</v>
      </c>
      <c r="C644" s="22" t="s">
        <v>1113</v>
      </c>
      <c r="G644" s="120">
        <v>24.65</v>
      </c>
      <c r="H644" s="121" t="s">
        <v>2</v>
      </c>
      <c r="I644" s="104"/>
      <c r="J644" s="19">
        <f t="shared" si="45"/>
        <v>0</v>
      </c>
      <c r="K644" s="19"/>
      <c r="L644" s="201" t="s">
        <v>1116</v>
      </c>
    </row>
    <row r="645" spans="1:14" s="9" customFormat="1" ht="24" customHeight="1">
      <c r="A645" s="161"/>
      <c r="C645" s="10" t="s">
        <v>338</v>
      </c>
      <c r="D645" s="10"/>
      <c r="G645" s="125"/>
      <c r="H645" s="119"/>
      <c r="I645" s="106"/>
      <c r="J645" s="16"/>
      <c r="K645" s="16"/>
      <c r="L645" s="193"/>
      <c r="M645" s="57"/>
      <c r="N645" s="57"/>
    </row>
    <row r="646" spans="1:14" ht="87" customHeight="1">
      <c r="A646" s="162" t="s">
        <v>1311</v>
      </c>
      <c r="C646" s="1" t="s">
        <v>1312</v>
      </c>
      <c r="G646" s="120">
        <v>17.489999999999998</v>
      </c>
      <c r="H646" s="121" t="s">
        <v>6</v>
      </c>
      <c r="I646" s="104"/>
      <c r="J646" s="19">
        <f t="shared" ref="J646:J651" si="46">I646*G646</f>
        <v>0</v>
      </c>
      <c r="K646" s="19"/>
      <c r="L646" s="197"/>
    </row>
    <row r="647" spans="1:14" ht="87" customHeight="1">
      <c r="A647" s="162" t="s">
        <v>269</v>
      </c>
      <c r="C647" s="1" t="s">
        <v>1313</v>
      </c>
      <c r="G647" s="120">
        <v>19.75</v>
      </c>
      <c r="H647" s="121" t="s">
        <v>6</v>
      </c>
      <c r="I647" s="104"/>
      <c r="J647" s="19">
        <f t="shared" si="46"/>
        <v>0</v>
      </c>
      <c r="K647" s="19"/>
      <c r="L647" s="197"/>
    </row>
    <row r="648" spans="1:14" ht="87" customHeight="1">
      <c r="A648" s="162" t="s">
        <v>200</v>
      </c>
      <c r="C648" s="1" t="s">
        <v>201</v>
      </c>
      <c r="G648" s="120">
        <v>35.950000000000003</v>
      </c>
      <c r="H648" s="121" t="s">
        <v>2</v>
      </c>
      <c r="I648" s="104"/>
      <c r="J648" s="19">
        <f t="shared" si="46"/>
        <v>0</v>
      </c>
      <c r="K648" s="19"/>
      <c r="L648" s="197"/>
    </row>
    <row r="649" spans="1:14" ht="87" customHeight="1">
      <c r="A649" s="162" t="s">
        <v>202</v>
      </c>
      <c r="C649" s="1" t="s">
        <v>203</v>
      </c>
      <c r="G649" s="120">
        <v>65.97</v>
      </c>
      <c r="H649" s="121" t="s">
        <v>2</v>
      </c>
      <c r="I649" s="104"/>
      <c r="J649" s="19">
        <f t="shared" si="46"/>
        <v>0</v>
      </c>
      <c r="K649" s="19"/>
      <c r="L649" s="197"/>
    </row>
    <row r="650" spans="1:14" ht="87" customHeight="1">
      <c r="A650" s="162" t="s">
        <v>397</v>
      </c>
      <c r="C650" s="1" t="s">
        <v>398</v>
      </c>
      <c r="G650" s="120">
        <v>125.99</v>
      </c>
      <c r="H650" s="121" t="s">
        <v>2</v>
      </c>
      <c r="I650" s="104"/>
      <c r="J650" s="19">
        <f t="shared" si="46"/>
        <v>0</v>
      </c>
      <c r="K650" s="19"/>
      <c r="L650" s="197"/>
    </row>
    <row r="651" spans="1:14" ht="87" customHeight="1">
      <c r="A651" s="162" t="s">
        <v>1082</v>
      </c>
      <c r="C651" s="1" t="s">
        <v>1083</v>
      </c>
      <c r="G651" s="120">
        <v>65.75</v>
      </c>
      <c r="H651" s="121" t="s">
        <v>2</v>
      </c>
      <c r="I651" s="104"/>
      <c r="J651" s="19">
        <f t="shared" si="46"/>
        <v>0</v>
      </c>
      <c r="K651" s="19"/>
      <c r="L651" s="201" t="s">
        <v>1084</v>
      </c>
    </row>
    <row r="652" spans="1:14" ht="87" customHeight="1">
      <c r="A652" s="162" t="s">
        <v>250</v>
      </c>
      <c r="C652" s="21" t="s">
        <v>608</v>
      </c>
      <c r="G652" s="120">
        <v>98.7</v>
      </c>
      <c r="H652" s="121" t="s">
        <v>2</v>
      </c>
      <c r="I652" s="104"/>
      <c r="J652" s="19">
        <f t="shared" ref="J652:J654" si="47">I652*G652</f>
        <v>0</v>
      </c>
      <c r="K652" s="19"/>
      <c r="L652" s="203" t="s">
        <v>251</v>
      </c>
    </row>
    <row r="653" spans="1:14" ht="87" customHeight="1">
      <c r="A653" s="162" t="s">
        <v>344</v>
      </c>
      <c r="C653" s="21" t="s">
        <v>345</v>
      </c>
      <c r="G653" s="120">
        <v>119.95</v>
      </c>
      <c r="H653" s="121" t="s">
        <v>2</v>
      </c>
      <c r="I653" s="104"/>
      <c r="J653" s="19">
        <f>I653*G653</f>
        <v>0</v>
      </c>
      <c r="K653" s="19"/>
      <c r="L653" s="203"/>
    </row>
    <row r="654" spans="1:14" ht="87" customHeight="1">
      <c r="A654" s="162" t="s">
        <v>339</v>
      </c>
      <c r="C654" s="1" t="s">
        <v>341</v>
      </c>
      <c r="G654" s="120">
        <v>51.95</v>
      </c>
      <c r="H654" s="121" t="s">
        <v>2</v>
      </c>
      <c r="I654" s="104"/>
      <c r="J654" s="19">
        <f t="shared" si="47"/>
        <v>0</v>
      </c>
      <c r="K654" s="19"/>
      <c r="L654" s="203" t="s">
        <v>340</v>
      </c>
    </row>
    <row r="655" spans="1:14" ht="87" customHeight="1">
      <c r="A655" s="162" t="s">
        <v>1437</v>
      </c>
      <c r="C655" s="46" t="s">
        <v>1438</v>
      </c>
      <c r="G655" s="120">
        <v>24.99</v>
      </c>
      <c r="H655" s="121" t="s">
        <v>2</v>
      </c>
      <c r="I655" s="104"/>
      <c r="J655" s="19">
        <f>I655*G655</f>
        <v>0</v>
      </c>
      <c r="K655" s="19"/>
      <c r="L655" s="203"/>
    </row>
    <row r="656" spans="1:14" s="9" customFormat="1" ht="24" customHeight="1">
      <c r="A656" s="161"/>
      <c r="C656" s="10" t="s">
        <v>296</v>
      </c>
      <c r="D656" s="10"/>
      <c r="G656" s="125"/>
      <c r="H656" s="119"/>
      <c r="I656" s="106"/>
      <c r="J656" s="16"/>
      <c r="K656" s="16"/>
      <c r="L656" s="193"/>
      <c r="M656" s="57"/>
      <c r="N656" s="57"/>
    </row>
    <row r="657" spans="1:14" ht="87" customHeight="1">
      <c r="A657" s="162" t="s">
        <v>543</v>
      </c>
      <c r="C657" s="1" t="s">
        <v>1418</v>
      </c>
      <c r="G657" s="120">
        <v>13.98</v>
      </c>
      <c r="H657" s="121" t="s">
        <v>2</v>
      </c>
      <c r="I657" s="104"/>
      <c r="J657" s="19">
        <f>I657*G657</f>
        <v>0</v>
      </c>
      <c r="K657" s="19"/>
      <c r="L657" s="197"/>
    </row>
    <row r="658" spans="1:14" ht="87" customHeight="1">
      <c r="A658" s="162" t="s">
        <v>544</v>
      </c>
      <c r="C658" s="30" t="s">
        <v>545</v>
      </c>
      <c r="G658" s="120">
        <v>19.850000000000001</v>
      </c>
      <c r="H658" s="121" t="s">
        <v>6</v>
      </c>
      <c r="I658" s="104"/>
      <c r="J658" s="19">
        <f>I658*G658</f>
        <v>0</v>
      </c>
      <c r="K658" s="19"/>
      <c r="L658" s="197"/>
    </row>
    <row r="659" spans="1:14" s="9" customFormat="1" ht="24" customHeight="1">
      <c r="A659" s="161"/>
      <c r="C659" s="10" t="s">
        <v>88</v>
      </c>
      <c r="D659" s="10"/>
      <c r="G659" s="125"/>
      <c r="H659" s="119"/>
      <c r="I659" s="106"/>
      <c r="J659" s="16"/>
      <c r="K659" s="16"/>
      <c r="L659" s="193"/>
      <c r="M659" s="57"/>
      <c r="N659" s="57"/>
    </row>
    <row r="660" spans="1:14" s="24" customFormat="1" ht="87" customHeight="1">
      <c r="A660" s="163"/>
      <c r="C660" s="33" t="s">
        <v>91</v>
      </c>
      <c r="D660" s="33"/>
      <c r="G660" s="122">
        <v>2.95</v>
      </c>
      <c r="H660" s="123" t="s">
        <v>2</v>
      </c>
      <c r="I660" s="108"/>
      <c r="J660" s="34">
        <f t="shared" ref="J660:J686" si="48">I660*G660</f>
        <v>0</v>
      </c>
      <c r="K660" s="34"/>
      <c r="L660" s="198"/>
      <c r="M660" s="58"/>
      <c r="N660" s="58"/>
    </row>
    <row r="661" spans="1:14" s="24" customFormat="1" ht="87" customHeight="1">
      <c r="A661" s="163"/>
      <c r="C661" s="33" t="s">
        <v>90</v>
      </c>
      <c r="D661" s="33"/>
      <c r="G661" s="122">
        <v>4.55</v>
      </c>
      <c r="H661" s="123" t="s">
        <v>2</v>
      </c>
      <c r="I661" s="108"/>
      <c r="J661" s="34">
        <f t="shared" si="48"/>
        <v>0</v>
      </c>
      <c r="K661" s="34"/>
      <c r="L661" s="198"/>
      <c r="M661" s="58"/>
      <c r="N661" s="58"/>
    </row>
    <row r="662" spans="1:14" ht="87" customHeight="1">
      <c r="C662" s="1" t="s">
        <v>224</v>
      </c>
      <c r="G662" s="120">
        <v>5.7</v>
      </c>
      <c r="H662" s="128" t="s">
        <v>6</v>
      </c>
      <c r="I662" s="104"/>
      <c r="J662" s="19">
        <f t="shared" si="48"/>
        <v>0</v>
      </c>
      <c r="K662" s="19"/>
      <c r="L662" s="197"/>
    </row>
    <row r="663" spans="1:14" ht="87" customHeight="1">
      <c r="C663" s="1" t="s">
        <v>111</v>
      </c>
      <c r="G663" s="120">
        <v>3.2</v>
      </c>
      <c r="H663" s="121" t="s">
        <v>2</v>
      </c>
      <c r="I663" s="104"/>
      <c r="J663" s="19">
        <f t="shared" si="48"/>
        <v>0</v>
      </c>
      <c r="K663" s="19"/>
    </row>
    <row r="664" spans="1:14" ht="87" customHeight="1">
      <c r="A664" s="162" t="s">
        <v>765</v>
      </c>
      <c r="C664" s="33" t="s">
        <v>768</v>
      </c>
      <c r="G664" s="120">
        <v>2.8</v>
      </c>
      <c r="H664" s="121" t="s">
        <v>2</v>
      </c>
      <c r="I664" s="104"/>
      <c r="J664" s="19">
        <f t="shared" si="48"/>
        <v>0</v>
      </c>
      <c r="K664" s="19"/>
    </row>
    <row r="665" spans="1:14" ht="87" customHeight="1">
      <c r="A665" s="162" t="s">
        <v>766</v>
      </c>
      <c r="C665" s="33" t="s">
        <v>769</v>
      </c>
      <c r="G665" s="120">
        <v>3.95</v>
      </c>
      <c r="H665" s="128" t="s">
        <v>6</v>
      </c>
      <c r="I665" s="104"/>
      <c r="J665" s="19">
        <f t="shared" si="48"/>
        <v>0</v>
      </c>
      <c r="K665" s="19"/>
    </row>
    <row r="666" spans="1:14" ht="87" customHeight="1">
      <c r="A666" s="162" t="s">
        <v>767</v>
      </c>
      <c r="C666" s="1" t="s">
        <v>770</v>
      </c>
      <c r="G666" s="120">
        <v>4.1500000000000004</v>
      </c>
      <c r="H666" s="128" t="s">
        <v>6</v>
      </c>
      <c r="I666" s="104"/>
      <c r="J666" s="19">
        <f t="shared" si="48"/>
        <v>0</v>
      </c>
      <c r="K666" s="19"/>
      <c r="L666" s="197"/>
    </row>
    <row r="667" spans="1:14" ht="87" customHeight="1">
      <c r="A667" s="151" t="s">
        <v>1021</v>
      </c>
      <c r="C667" s="1" t="s">
        <v>1100</v>
      </c>
      <c r="G667" s="120">
        <v>5.95</v>
      </c>
      <c r="H667" s="121" t="s">
        <v>2</v>
      </c>
      <c r="I667" s="104"/>
      <c r="J667" s="19">
        <f t="shared" si="48"/>
        <v>0</v>
      </c>
      <c r="K667" s="19"/>
      <c r="L667" s="197"/>
    </row>
    <row r="668" spans="1:14" ht="87" customHeight="1">
      <c r="A668" s="151" t="s">
        <v>1101</v>
      </c>
      <c r="C668" s="1" t="s">
        <v>1041</v>
      </c>
      <c r="G668" s="120">
        <v>6.89</v>
      </c>
      <c r="H668" s="121" t="s">
        <v>2</v>
      </c>
      <c r="I668" s="104"/>
      <c r="J668" s="19">
        <f t="shared" si="48"/>
        <v>0</v>
      </c>
      <c r="K668" s="19"/>
      <c r="L668" s="197"/>
    </row>
    <row r="669" spans="1:14" ht="87" customHeight="1">
      <c r="A669" s="151" t="s">
        <v>1042</v>
      </c>
      <c r="C669" s="41" t="s">
        <v>1102</v>
      </c>
      <c r="G669" s="120">
        <v>5.99</v>
      </c>
      <c r="H669" s="128" t="s">
        <v>6</v>
      </c>
      <c r="I669" s="104"/>
      <c r="J669" s="19">
        <f t="shared" si="48"/>
        <v>0</v>
      </c>
      <c r="K669" s="19"/>
      <c r="L669" s="197"/>
    </row>
    <row r="670" spans="1:14" ht="87" customHeight="1">
      <c r="A670" s="151" t="s">
        <v>1043</v>
      </c>
      <c r="C670" s="41" t="s">
        <v>1103</v>
      </c>
      <c r="G670" s="120">
        <v>10.8</v>
      </c>
      <c r="H670" s="121" t="s">
        <v>2</v>
      </c>
      <c r="I670" s="104"/>
      <c r="J670" s="19">
        <f t="shared" si="48"/>
        <v>0</v>
      </c>
      <c r="K670" s="19"/>
      <c r="L670" s="197"/>
    </row>
    <row r="671" spans="1:14" ht="87" customHeight="1">
      <c r="A671" s="151" t="s">
        <v>1044</v>
      </c>
      <c r="C671" s="41" t="s">
        <v>1104</v>
      </c>
      <c r="G671" s="120">
        <v>15.7</v>
      </c>
      <c r="H671" s="121" t="s">
        <v>2</v>
      </c>
      <c r="I671" s="104"/>
      <c r="J671" s="19">
        <f t="shared" si="48"/>
        <v>0</v>
      </c>
      <c r="K671" s="19"/>
      <c r="L671" s="197"/>
    </row>
    <row r="672" spans="1:14" ht="87" customHeight="1">
      <c r="A672" s="151" t="s">
        <v>1045</v>
      </c>
      <c r="C672" s="41" t="s">
        <v>1105</v>
      </c>
      <c r="G672" s="120">
        <v>19.5</v>
      </c>
      <c r="H672" s="121" t="s">
        <v>2</v>
      </c>
      <c r="I672" s="104"/>
      <c r="J672" s="19">
        <f t="shared" si="48"/>
        <v>0</v>
      </c>
      <c r="K672" s="19"/>
      <c r="L672" s="197"/>
    </row>
    <row r="673" spans="1:13" ht="87" customHeight="1">
      <c r="A673" s="162" t="s">
        <v>198</v>
      </c>
      <c r="C673" s="1" t="s">
        <v>305</v>
      </c>
      <c r="G673" s="120">
        <v>2.75</v>
      </c>
      <c r="H673" s="121" t="s">
        <v>2</v>
      </c>
      <c r="I673" s="104"/>
      <c r="J673" s="19">
        <f t="shared" si="48"/>
        <v>0</v>
      </c>
      <c r="K673" s="19"/>
    </row>
    <row r="674" spans="1:13" ht="87" customHeight="1">
      <c r="A674" s="162" t="s">
        <v>213</v>
      </c>
      <c r="C674" s="1" t="s">
        <v>306</v>
      </c>
      <c r="G674" s="120">
        <v>3.99</v>
      </c>
      <c r="H674" s="121" t="s">
        <v>2</v>
      </c>
      <c r="I674" s="104"/>
      <c r="J674" s="19">
        <f t="shared" si="48"/>
        <v>0</v>
      </c>
      <c r="K674" s="19"/>
    </row>
    <row r="675" spans="1:13" ht="87" customHeight="1">
      <c r="A675" s="162" t="s">
        <v>1257</v>
      </c>
      <c r="C675" s="1" t="s">
        <v>1258</v>
      </c>
      <c r="G675" s="120">
        <v>2.65</v>
      </c>
      <c r="H675" s="121" t="s">
        <v>2</v>
      </c>
      <c r="I675" s="104"/>
      <c r="J675" s="19">
        <f t="shared" si="48"/>
        <v>0</v>
      </c>
      <c r="K675" s="19"/>
    </row>
    <row r="676" spans="1:13" ht="87" customHeight="1">
      <c r="A676" s="162" t="s">
        <v>1259</v>
      </c>
      <c r="C676" s="1" t="s">
        <v>1260</v>
      </c>
      <c r="G676" s="120">
        <v>2.75</v>
      </c>
      <c r="H676" s="121" t="s">
        <v>2</v>
      </c>
      <c r="I676" s="104"/>
      <c r="J676" s="19">
        <f t="shared" si="48"/>
        <v>0</v>
      </c>
      <c r="K676" s="19"/>
    </row>
    <row r="677" spans="1:13" ht="87" customHeight="1">
      <c r="A677" s="162" t="s">
        <v>1261</v>
      </c>
      <c r="C677" s="1" t="s">
        <v>1262</v>
      </c>
      <c r="G677" s="120">
        <v>12.45</v>
      </c>
      <c r="H677" s="121" t="s">
        <v>2</v>
      </c>
      <c r="I677" s="104"/>
      <c r="J677" s="19">
        <f t="shared" si="48"/>
        <v>0</v>
      </c>
      <c r="K677" s="19"/>
    </row>
    <row r="678" spans="1:13" ht="87" customHeight="1">
      <c r="A678" s="162" t="s">
        <v>271</v>
      </c>
      <c r="C678" s="43" t="s">
        <v>1322</v>
      </c>
      <c r="G678" s="120">
        <v>5.3</v>
      </c>
      <c r="H678" s="128" t="s">
        <v>6</v>
      </c>
      <c r="I678" s="104"/>
      <c r="J678" s="19">
        <f t="shared" si="48"/>
        <v>0</v>
      </c>
      <c r="K678" s="19"/>
    </row>
    <row r="679" spans="1:13" ht="87" customHeight="1">
      <c r="A679" s="162" t="s">
        <v>290</v>
      </c>
      <c r="C679" s="1" t="s">
        <v>342</v>
      </c>
      <c r="G679" s="120">
        <v>26.99</v>
      </c>
      <c r="H679" s="121" t="s">
        <v>2</v>
      </c>
      <c r="I679" s="104"/>
      <c r="J679" s="19">
        <f t="shared" si="48"/>
        <v>0</v>
      </c>
      <c r="K679" s="19"/>
    </row>
    <row r="680" spans="1:13" ht="87" customHeight="1">
      <c r="A680" s="162" t="s">
        <v>384</v>
      </c>
      <c r="C680" s="1" t="s">
        <v>385</v>
      </c>
      <c r="G680" s="120">
        <v>13.75</v>
      </c>
      <c r="H680" s="121" t="s">
        <v>2</v>
      </c>
      <c r="I680" s="104"/>
      <c r="J680" s="19">
        <f t="shared" si="48"/>
        <v>0</v>
      </c>
      <c r="K680" s="19"/>
    </row>
    <row r="681" spans="1:13" ht="87" customHeight="1">
      <c r="A681" s="162" t="s">
        <v>1239</v>
      </c>
      <c r="C681" s="1" t="s">
        <v>1240</v>
      </c>
      <c r="G681" s="120">
        <v>35.75</v>
      </c>
      <c r="H681" s="121" t="s">
        <v>2</v>
      </c>
      <c r="I681" s="97"/>
      <c r="J681" s="19">
        <f t="shared" si="48"/>
        <v>0</v>
      </c>
      <c r="K681" s="19"/>
      <c r="L681" s="195" t="s">
        <v>140</v>
      </c>
      <c r="M681" s="175"/>
    </row>
    <row r="682" spans="1:13" ht="87" customHeight="1">
      <c r="A682" s="162" t="s">
        <v>23</v>
      </c>
      <c r="C682" s="1" t="s">
        <v>503</v>
      </c>
      <c r="G682" s="120">
        <v>32.75</v>
      </c>
      <c r="H682" s="121" t="s">
        <v>2</v>
      </c>
      <c r="I682" s="97"/>
      <c r="J682" s="19">
        <f t="shared" si="48"/>
        <v>0</v>
      </c>
      <c r="K682" s="19"/>
      <c r="L682" s="195"/>
    </row>
    <row r="683" spans="1:13" ht="87" customHeight="1">
      <c r="A683" s="162" t="s">
        <v>225</v>
      </c>
      <c r="C683" s="1" t="s">
        <v>226</v>
      </c>
      <c r="G683" s="120">
        <v>6.9</v>
      </c>
      <c r="H683" s="121" t="s">
        <v>2</v>
      </c>
      <c r="I683" s="104"/>
      <c r="J683" s="19">
        <f t="shared" si="48"/>
        <v>0</v>
      </c>
      <c r="K683" s="19"/>
    </row>
    <row r="684" spans="1:13" ht="87" customHeight="1">
      <c r="A684" s="162" t="s">
        <v>227</v>
      </c>
      <c r="C684" s="1" t="s">
        <v>228</v>
      </c>
      <c r="G684" s="120">
        <v>6.9</v>
      </c>
      <c r="H684" s="121" t="s">
        <v>2</v>
      </c>
      <c r="I684" s="104"/>
      <c r="J684" s="19">
        <f t="shared" si="48"/>
        <v>0</v>
      </c>
      <c r="K684" s="19"/>
    </row>
    <row r="685" spans="1:13" ht="87" customHeight="1">
      <c r="A685" s="162" t="s">
        <v>229</v>
      </c>
      <c r="C685" s="1" t="s">
        <v>915</v>
      </c>
      <c r="G685" s="120">
        <v>14.5</v>
      </c>
      <c r="H685" s="121" t="s">
        <v>2</v>
      </c>
      <c r="I685" s="104"/>
      <c r="J685" s="19">
        <f t="shared" si="48"/>
        <v>0</v>
      </c>
      <c r="K685" s="19"/>
    </row>
    <row r="686" spans="1:13" ht="87" customHeight="1">
      <c r="A686" s="162" t="s">
        <v>230</v>
      </c>
      <c r="C686" s="1" t="s">
        <v>916</v>
      </c>
      <c r="G686" s="120">
        <v>14.5</v>
      </c>
      <c r="H686" s="128" t="s">
        <v>6</v>
      </c>
      <c r="I686" s="104"/>
      <c r="J686" s="19">
        <f t="shared" si="48"/>
        <v>0</v>
      </c>
      <c r="K686" s="19"/>
    </row>
    <row r="687" spans="1:13" ht="87" customHeight="1">
      <c r="A687" s="162" t="s">
        <v>552</v>
      </c>
      <c r="C687" s="41" t="s">
        <v>1198</v>
      </c>
      <c r="G687" s="120">
        <v>5.95</v>
      </c>
      <c r="H687" s="121" t="s">
        <v>2</v>
      </c>
      <c r="I687" s="104"/>
      <c r="J687" s="19">
        <f t="shared" ref="J687:J695" si="49">I687*G687</f>
        <v>0</v>
      </c>
      <c r="K687" s="19"/>
    </row>
    <row r="688" spans="1:13" ht="87" customHeight="1">
      <c r="A688" s="162" t="s">
        <v>1201</v>
      </c>
      <c r="C688" s="41" t="s">
        <v>1202</v>
      </c>
      <c r="G688" s="120">
        <v>6.77</v>
      </c>
      <c r="H688" s="121" t="s">
        <v>2</v>
      </c>
      <c r="I688" s="104"/>
      <c r="J688" s="19">
        <f t="shared" si="49"/>
        <v>0</v>
      </c>
      <c r="K688" s="19"/>
    </row>
    <row r="689" spans="1:12" ht="87" customHeight="1">
      <c r="A689" s="162" t="s">
        <v>1199</v>
      </c>
      <c r="C689" s="22" t="s">
        <v>1200</v>
      </c>
      <c r="G689" s="120">
        <v>3.5</v>
      </c>
      <c r="H689" s="121" t="s">
        <v>2</v>
      </c>
      <c r="I689" s="104"/>
      <c r="J689" s="19">
        <f>I689*G689</f>
        <v>0</v>
      </c>
      <c r="K689" s="19"/>
    </row>
    <row r="690" spans="1:12" ht="87" customHeight="1">
      <c r="A690" s="162" t="s">
        <v>1244</v>
      </c>
      <c r="C690" s="22" t="s">
        <v>1245</v>
      </c>
      <c r="G690" s="120">
        <v>4.75</v>
      </c>
      <c r="H690" s="121" t="s">
        <v>2</v>
      </c>
      <c r="I690" s="104"/>
      <c r="J690" s="19">
        <f>I690*G690</f>
        <v>0</v>
      </c>
      <c r="K690" s="19"/>
    </row>
    <row r="691" spans="1:12" ht="87" customHeight="1">
      <c r="A691" s="162" t="s">
        <v>1189</v>
      </c>
      <c r="C691" s="41" t="s">
        <v>1241</v>
      </c>
      <c r="G691" s="120">
        <v>4.95</v>
      </c>
      <c r="H691" s="128" t="s">
        <v>6</v>
      </c>
      <c r="I691" s="104"/>
      <c r="J691" s="19">
        <f t="shared" si="49"/>
        <v>0</v>
      </c>
      <c r="K691" s="19"/>
    </row>
    <row r="692" spans="1:12" ht="87" customHeight="1">
      <c r="A692" s="162" t="s">
        <v>1243</v>
      </c>
      <c r="C692" s="41" t="s">
        <v>1242</v>
      </c>
      <c r="G692" s="120">
        <v>4.95</v>
      </c>
      <c r="H692" s="121" t="s">
        <v>2</v>
      </c>
      <c r="I692" s="104"/>
      <c r="J692" s="19">
        <f>I692*G692</f>
        <v>0</v>
      </c>
      <c r="K692" s="19"/>
    </row>
    <row r="693" spans="1:12" ht="87" customHeight="1">
      <c r="A693" s="162" t="s">
        <v>1288</v>
      </c>
      <c r="C693" s="41" t="s">
        <v>1289</v>
      </c>
      <c r="G693" s="120">
        <v>15.95</v>
      </c>
      <c r="H693" s="121" t="s">
        <v>2</v>
      </c>
      <c r="I693" s="104"/>
      <c r="J693" s="19">
        <f>I693*G693</f>
        <v>0</v>
      </c>
      <c r="K693" s="19"/>
    </row>
    <row r="694" spans="1:12" ht="87" customHeight="1">
      <c r="A694" s="162" t="s">
        <v>761</v>
      </c>
      <c r="C694" s="1" t="s">
        <v>762</v>
      </c>
      <c r="G694" s="120">
        <v>21.55</v>
      </c>
      <c r="H694" s="128" t="s">
        <v>6</v>
      </c>
      <c r="I694" s="104"/>
      <c r="J694" s="19">
        <f t="shared" si="49"/>
        <v>0</v>
      </c>
      <c r="K694" s="19"/>
      <c r="L694" s="194" t="s">
        <v>972</v>
      </c>
    </row>
    <row r="695" spans="1:12" ht="87" customHeight="1">
      <c r="A695" s="151" t="s">
        <v>970</v>
      </c>
      <c r="C695" s="1" t="s">
        <v>971</v>
      </c>
      <c r="G695" s="120">
        <v>14.95</v>
      </c>
      <c r="H695" s="121" t="s">
        <v>2</v>
      </c>
      <c r="I695" s="104"/>
      <c r="J695" s="19">
        <f t="shared" si="49"/>
        <v>0</v>
      </c>
      <c r="K695" s="19"/>
      <c r="L695" s="194" t="s">
        <v>972</v>
      </c>
    </row>
    <row r="696" spans="1:12" ht="87" customHeight="1">
      <c r="A696" s="151" t="s">
        <v>1373</v>
      </c>
      <c r="C696" s="30" t="s">
        <v>1374</v>
      </c>
      <c r="G696" s="120">
        <v>15.97</v>
      </c>
      <c r="H696" s="121" t="s">
        <v>2</v>
      </c>
      <c r="I696" s="104"/>
      <c r="J696" s="19">
        <f>I696*G696</f>
        <v>0</v>
      </c>
      <c r="K696" s="19"/>
    </row>
    <row r="697" spans="1:12" ht="87" customHeight="1">
      <c r="A697" s="162" t="s">
        <v>298</v>
      </c>
      <c r="C697" s="31" t="s">
        <v>299</v>
      </c>
      <c r="G697" s="120">
        <v>4.95</v>
      </c>
      <c r="H697" s="121" t="s">
        <v>2</v>
      </c>
      <c r="I697" s="104"/>
      <c r="J697" s="19">
        <f t="shared" ref="J697:J705" si="50">I697*G697</f>
        <v>0</v>
      </c>
      <c r="K697" s="19"/>
    </row>
    <row r="698" spans="1:12" ht="87" customHeight="1">
      <c r="A698" s="162" t="s">
        <v>1292</v>
      </c>
      <c r="C698" s="62" t="s">
        <v>682</v>
      </c>
      <c r="G698" s="120">
        <v>6.95</v>
      </c>
      <c r="H698" s="121" t="s">
        <v>2</v>
      </c>
      <c r="I698" s="104"/>
      <c r="J698" s="19">
        <f t="shared" si="50"/>
        <v>0</v>
      </c>
      <c r="K698" s="19"/>
    </row>
    <row r="699" spans="1:12" ht="87" customHeight="1">
      <c r="A699" s="162" t="s">
        <v>696</v>
      </c>
      <c r="C699" s="62" t="s">
        <v>697</v>
      </c>
      <c r="G699" s="120">
        <v>6.5</v>
      </c>
      <c r="H699" s="121" t="s">
        <v>2</v>
      </c>
      <c r="I699" s="104"/>
      <c r="J699" s="19">
        <f t="shared" si="50"/>
        <v>0</v>
      </c>
      <c r="K699" s="19"/>
    </row>
    <row r="700" spans="1:12" ht="87" customHeight="1">
      <c r="A700" s="162" t="s">
        <v>1293</v>
      </c>
      <c r="C700" s="62" t="s">
        <v>690</v>
      </c>
      <c r="G700" s="120">
        <v>6.8</v>
      </c>
      <c r="H700" s="121" t="s">
        <v>2</v>
      </c>
      <c r="I700" s="104"/>
      <c r="J700" s="19">
        <f t="shared" si="50"/>
        <v>0</v>
      </c>
      <c r="K700" s="19"/>
    </row>
    <row r="701" spans="1:12" ht="87" customHeight="1">
      <c r="A701" s="162" t="s">
        <v>685</v>
      </c>
      <c r="C701" s="62" t="s">
        <v>686</v>
      </c>
      <c r="G701" s="120">
        <v>7.2</v>
      </c>
      <c r="H701" s="121" t="s">
        <v>2</v>
      </c>
      <c r="I701" s="104"/>
      <c r="J701" s="19">
        <f t="shared" si="50"/>
        <v>0</v>
      </c>
      <c r="K701" s="19"/>
    </row>
    <row r="702" spans="1:12" ht="87" customHeight="1">
      <c r="A702" s="162" t="s">
        <v>1294</v>
      </c>
      <c r="C702" s="62" t="s">
        <v>687</v>
      </c>
      <c r="G702" s="120">
        <v>3.7</v>
      </c>
      <c r="H702" s="121" t="s">
        <v>2</v>
      </c>
      <c r="I702" s="104"/>
      <c r="J702" s="19">
        <f t="shared" si="50"/>
        <v>0</v>
      </c>
      <c r="K702" s="19"/>
    </row>
    <row r="703" spans="1:12" ht="87" customHeight="1">
      <c r="A703" s="162" t="s">
        <v>1117</v>
      </c>
      <c r="C703" s="41" t="s">
        <v>1118</v>
      </c>
      <c r="G703" s="120">
        <v>42.55</v>
      </c>
      <c r="H703" s="121" t="s">
        <v>2</v>
      </c>
      <c r="I703" s="104"/>
      <c r="J703" s="19">
        <f t="shared" si="50"/>
        <v>0</v>
      </c>
      <c r="K703" s="19"/>
    </row>
    <row r="704" spans="1:12" ht="87" customHeight="1">
      <c r="A704" s="151" t="s">
        <v>371</v>
      </c>
      <c r="C704" s="41" t="s">
        <v>887</v>
      </c>
      <c r="G704" s="120">
        <v>4.7</v>
      </c>
      <c r="H704" s="121" t="s">
        <v>2</v>
      </c>
      <c r="I704" s="104"/>
      <c r="J704" s="19">
        <f t="shared" si="50"/>
        <v>0</v>
      </c>
      <c r="K704" s="19"/>
    </row>
    <row r="705" spans="1:14" ht="87" customHeight="1">
      <c r="A705" s="151" t="s">
        <v>300</v>
      </c>
      <c r="C705" s="41" t="s">
        <v>888</v>
      </c>
      <c r="G705" s="120">
        <v>5.2</v>
      </c>
      <c r="H705" s="121" t="s">
        <v>2</v>
      </c>
      <c r="I705" s="104"/>
      <c r="J705" s="19">
        <f t="shared" si="50"/>
        <v>0</v>
      </c>
      <c r="K705" s="19"/>
      <c r="L705" s="197"/>
    </row>
    <row r="706" spans="1:14" ht="87" customHeight="1">
      <c r="A706" s="151" t="s">
        <v>1017</v>
      </c>
      <c r="C706" s="41" t="s">
        <v>1018</v>
      </c>
      <c r="G706" s="120">
        <v>6.8</v>
      </c>
      <c r="H706" s="121" t="s">
        <v>2</v>
      </c>
      <c r="I706" s="104"/>
      <c r="J706" s="19">
        <f t="shared" ref="J706:J713" si="51">I706*G706</f>
        <v>0</v>
      </c>
      <c r="K706" s="19"/>
      <c r="L706" s="197"/>
    </row>
    <row r="707" spans="1:14" ht="87" customHeight="1">
      <c r="A707" s="151" t="s">
        <v>43</v>
      </c>
      <c r="C707" s="41" t="s">
        <v>1019</v>
      </c>
      <c r="G707" s="120">
        <v>6.99</v>
      </c>
      <c r="H707" s="121" t="s">
        <v>2</v>
      </c>
      <c r="I707" s="104"/>
      <c r="J707" s="19">
        <f t="shared" si="51"/>
        <v>0</v>
      </c>
      <c r="K707" s="19"/>
      <c r="L707" s="197"/>
    </row>
    <row r="708" spans="1:14" ht="87" customHeight="1">
      <c r="A708" s="151" t="s">
        <v>889</v>
      </c>
      <c r="C708" s="148" t="s">
        <v>890</v>
      </c>
      <c r="G708" s="120">
        <v>2.9</v>
      </c>
      <c r="H708" s="121" t="s">
        <v>2</v>
      </c>
      <c r="I708" s="104"/>
      <c r="J708" s="19">
        <f t="shared" si="51"/>
        <v>0</v>
      </c>
      <c r="K708" s="19"/>
      <c r="L708" s="197"/>
    </row>
    <row r="709" spans="1:14" ht="87" customHeight="1">
      <c r="A709" s="151" t="s">
        <v>584</v>
      </c>
      <c r="C709" s="1" t="s">
        <v>1252</v>
      </c>
      <c r="G709" s="120">
        <v>9.9499999999999993</v>
      </c>
      <c r="H709" s="121" t="s">
        <v>2</v>
      </c>
      <c r="I709" s="104"/>
      <c r="J709" s="19">
        <f t="shared" si="51"/>
        <v>0</v>
      </c>
      <c r="K709" s="19"/>
      <c r="L709" s="197"/>
    </row>
    <row r="710" spans="1:14" ht="87" customHeight="1">
      <c r="A710" s="151" t="s">
        <v>585</v>
      </c>
      <c r="C710" s="1" t="s">
        <v>1253</v>
      </c>
      <c r="G710" s="120">
        <v>7.47</v>
      </c>
      <c r="H710" s="121" t="s">
        <v>2</v>
      </c>
      <c r="I710" s="104"/>
      <c r="J710" s="19">
        <f t="shared" si="51"/>
        <v>0</v>
      </c>
      <c r="K710" s="19"/>
      <c r="L710" s="197"/>
    </row>
    <row r="711" spans="1:14" ht="87" customHeight="1">
      <c r="A711" s="151" t="s">
        <v>586</v>
      </c>
      <c r="C711" s="1" t="s">
        <v>1254</v>
      </c>
      <c r="G711" s="120">
        <v>6.75</v>
      </c>
      <c r="H711" s="121" t="s">
        <v>2</v>
      </c>
      <c r="I711" s="104"/>
      <c r="J711" s="19">
        <f t="shared" si="51"/>
        <v>0</v>
      </c>
      <c r="K711" s="19"/>
      <c r="L711" s="197"/>
    </row>
    <row r="712" spans="1:14" ht="87" customHeight="1">
      <c r="A712" s="151" t="s">
        <v>1255</v>
      </c>
      <c r="C712" s="1" t="s">
        <v>1256</v>
      </c>
      <c r="G712" s="120">
        <v>6.95</v>
      </c>
      <c r="H712" s="121" t="s">
        <v>2</v>
      </c>
      <c r="I712" s="104"/>
      <c r="J712" s="19">
        <f t="shared" si="51"/>
        <v>0</v>
      </c>
      <c r="K712" s="19"/>
      <c r="L712" s="197"/>
    </row>
    <row r="713" spans="1:14" ht="87" customHeight="1">
      <c r="A713" s="151" t="s">
        <v>894</v>
      </c>
      <c r="C713" s="41" t="s">
        <v>895</v>
      </c>
      <c r="G713" s="120">
        <v>9.99</v>
      </c>
      <c r="H713" s="121" t="s">
        <v>2</v>
      </c>
      <c r="I713" s="104"/>
      <c r="J713" s="19">
        <f t="shared" si="51"/>
        <v>0</v>
      </c>
      <c r="K713" s="19"/>
      <c r="L713" s="197"/>
    </row>
    <row r="714" spans="1:14" ht="87" customHeight="1">
      <c r="A714" s="151" t="s">
        <v>197</v>
      </c>
      <c r="C714" s="41" t="s">
        <v>896</v>
      </c>
      <c r="G714" s="120">
        <v>8.75</v>
      </c>
      <c r="H714" s="121" t="s">
        <v>2</v>
      </c>
      <c r="I714" s="104"/>
      <c r="J714" s="19">
        <f>I714*G714</f>
        <v>0</v>
      </c>
      <c r="K714" s="19"/>
      <c r="L714" s="197"/>
    </row>
    <row r="715" spans="1:14" ht="87" customHeight="1">
      <c r="A715" s="151" t="s">
        <v>546</v>
      </c>
      <c r="C715" s="22" t="s">
        <v>1020</v>
      </c>
      <c r="G715" s="120">
        <v>7.99</v>
      </c>
      <c r="H715" s="121" t="s">
        <v>2</v>
      </c>
      <c r="I715" s="104"/>
      <c r="J715" s="19">
        <f>I715*G715</f>
        <v>0</v>
      </c>
      <c r="K715" s="19"/>
      <c r="L715" s="197"/>
    </row>
    <row r="716" spans="1:14" ht="45" customHeight="1">
      <c r="G716" s="120"/>
      <c r="H716" s="121"/>
      <c r="I716" s="104"/>
      <c r="J716" s="19"/>
      <c r="K716" s="19"/>
    </row>
    <row r="717" spans="1:14" s="7" customFormat="1" ht="45" customHeight="1">
      <c r="A717" s="160"/>
      <c r="C717" s="8" t="s">
        <v>92</v>
      </c>
      <c r="D717" s="8"/>
      <c r="G717" s="129"/>
      <c r="H717" s="127"/>
      <c r="I717" s="107"/>
      <c r="J717" s="20"/>
      <c r="K717" s="20"/>
      <c r="L717" s="192"/>
      <c r="M717" s="56"/>
      <c r="N717" s="56"/>
    </row>
    <row r="718" spans="1:14" s="9" customFormat="1" ht="24" customHeight="1">
      <c r="A718" s="161"/>
      <c r="C718" s="10" t="s">
        <v>92</v>
      </c>
      <c r="D718" s="10"/>
      <c r="G718" s="125"/>
      <c r="H718" s="119"/>
      <c r="I718" s="106"/>
      <c r="J718" s="16"/>
      <c r="K718" s="16"/>
      <c r="L718" s="193"/>
      <c r="M718" s="57"/>
      <c r="N718" s="57"/>
    </row>
    <row r="719" spans="1:14" ht="87" customHeight="1">
      <c r="A719" s="162" t="s">
        <v>144</v>
      </c>
      <c r="C719" s="15" t="s">
        <v>145</v>
      </c>
      <c r="G719" s="120">
        <v>4.75</v>
      </c>
      <c r="H719" s="121" t="s">
        <v>2</v>
      </c>
      <c r="I719" s="104"/>
      <c r="J719" s="19">
        <f t="shared" ref="J719:J723" si="52">I719*G719</f>
        <v>0</v>
      </c>
      <c r="K719" s="19"/>
    </row>
    <row r="720" spans="1:14" ht="87" customHeight="1">
      <c r="A720" s="162" t="s">
        <v>148</v>
      </c>
      <c r="C720" s="1" t="s">
        <v>569</v>
      </c>
      <c r="G720" s="120">
        <v>4.6500000000000004</v>
      </c>
      <c r="H720" s="121" t="s">
        <v>2</v>
      </c>
      <c r="I720" s="104"/>
      <c r="J720" s="19">
        <f t="shared" si="52"/>
        <v>0</v>
      </c>
      <c r="K720" s="19"/>
    </row>
    <row r="721" spans="1:14" ht="87" customHeight="1">
      <c r="A721" s="162" t="s">
        <v>432</v>
      </c>
      <c r="C721" s="30" t="s">
        <v>1487</v>
      </c>
      <c r="G721" s="120">
        <v>17.7</v>
      </c>
      <c r="H721" s="121" t="s">
        <v>2</v>
      </c>
      <c r="I721" s="104"/>
      <c r="J721" s="19">
        <f t="shared" si="52"/>
        <v>0</v>
      </c>
      <c r="K721" s="19"/>
    </row>
    <row r="722" spans="1:14" ht="87" customHeight="1">
      <c r="A722" s="162" t="s">
        <v>438</v>
      </c>
      <c r="C722" s="30" t="s">
        <v>439</v>
      </c>
      <c r="G722" s="120">
        <v>25.95</v>
      </c>
      <c r="H722" s="121" t="s">
        <v>2</v>
      </c>
      <c r="I722" s="104"/>
      <c r="J722" s="19">
        <f t="shared" si="52"/>
        <v>0</v>
      </c>
      <c r="K722" s="19"/>
      <c r="L722" s="208" t="s">
        <v>440</v>
      </c>
    </row>
    <row r="723" spans="1:14" ht="87" customHeight="1">
      <c r="A723" s="162" t="s">
        <v>494</v>
      </c>
      <c r="C723" s="41" t="s">
        <v>496</v>
      </c>
      <c r="G723" s="120">
        <v>12.8</v>
      </c>
      <c r="H723" s="121" t="s">
        <v>2</v>
      </c>
      <c r="I723" s="104"/>
      <c r="J723" s="19">
        <f t="shared" si="52"/>
        <v>0</v>
      </c>
      <c r="K723" s="19"/>
      <c r="L723" s="206" t="s">
        <v>495</v>
      </c>
    </row>
    <row r="724" spans="1:14" ht="28.5" customHeight="1">
      <c r="G724" s="120"/>
      <c r="H724" s="124"/>
      <c r="I724" s="104"/>
    </row>
    <row r="725" spans="1:14" s="7" customFormat="1" ht="45" customHeight="1">
      <c r="A725" s="160"/>
      <c r="C725" s="8" t="s">
        <v>199</v>
      </c>
      <c r="D725" s="8"/>
      <c r="G725" s="129"/>
      <c r="H725" s="127"/>
      <c r="I725" s="107"/>
      <c r="J725" s="20"/>
      <c r="K725" s="20"/>
      <c r="L725" s="192"/>
      <c r="M725" s="56"/>
      <c r="N725" s="56"/>
    </row>
    <row r="726" spans="1:14" s="9" customFormat="1" ht="24" customHeight="1">
      <c r="A726" s="161"/>
      <c r="C726" s="10" t="s">
        <v>1091</v>
      </c>
      <c r="D726" s="10"/>
      <c r="G726" s="125"/>
      <c r="H726" s="119"/>
      <c r="I726" s="106"/>
      <c r="J726" s="16"/>
      <c r="K726" s="16"/>
      <c r="L726" s="193"/>
      <c r="M726" s="57"/>
      <c r="N726" s="57"/>
    </row>
    <row r="727" spans="1:14" ht="87" customHeight="1">
      <c r="A727" s="162" t="s">
        <v>1263</v>
      </c>
      <c r="C727" s="1" t="s">
        <v>1264</v>
      </c>
      <c r="G727" s="120">
        <v>82.95</v>
      </c>
      <c r="H727" s="121" t="s">
        <v>1</v>
      </c>
      <c r="I727" s="104"/>
      <c r="J727" s="19">
        <f>I727*G727</f>
        <v>0</v>
      </c>
      <c r="K727" s="19"/>
    </row>
    <row r="728" spans="1:14" ht="87" customHeight="1">
      <c r="A728" s="162" t="s">
        <v>1172</v>
      </c>
      <c r="C728" s="1" t="s">
        <v>1173</v>
      </c>
      <c r="G728" s="120">
        <v>67.95</v>
      </c>
      <c r="H728" s="121" t="s">
        <v>1</v>
      </c>
      <c r="I728" s="104"/>
      <c r="J728" s="19">
        <f>I728*G728</f>
        <v>0</v>
      </c>
      <c r="K728" s="19"/>
    </row>
    <row r="729" spans="1:14" ht="18.75" customHeight="1">
      <c r="G729" s="135"/>
      <c r="H729" s="124"/>
      <c r="I729" s="104"/>
    </row>
    <row r="730" spans="1:14" s="7" customFormat="1" ht="45" customHeight="1">
      <c r="A730" s="160"/>
      <c r="C730" s="29" t="s">
        <v>278</v>
      </c>
      <c r="D730" s="8"/>
      <c r="G730" s="129"/>
      <c r="H730" s="127"/>
      <c r="I730" s="107"/>
      <c r="J730" s="20"/>
      <c r="K730" s="20"/>
      <c r="L730" s="192"/>
      <c r="M730" s="56"/>
      <c r="N730" s="56"/>
    </row>
    <row r="731" spans="1:14" s="9" customFormat="1" ht="24" customHeight="1">
      <c r="A731" s="161"/>
      <c r="C731" s="10"/>
      <c r="D731" s="10"/>
      <c r="G731" s="125"/>
      <c r="H731" s="119"/>
      <c r="I731" s="106"/>
      <c r="J731" s="16"/>
      <c r="K731" s="16"/>
      <c r="L731" s="193"/>
      <c r="M731" s="57"/>
      <c r="N731" s="57"/>
    </row>
    <row r="732" spans="1:14" ht="87" customHeight="1">
      <c r="A732" s="157" t="s">
        <v>1111</v>
      </c>
      <c r="C732" s="169" t="s">
        <v>980</v>
      </c>
      <c r="G732" s="120">
        <v>83.9</v>
      </c>
      <c r="H732" s="121" t="s">
        <v>1</v>
      </c>
      <c r="J732" s="19">
        <f t="shared" ref="J732:J737" si="53">I732*G732</f>
        <v>0</v>
      </c>
      <c r="K732" s="19"/>
    </row>
    <row r="733" spans="1:14" ht="87" customHeight="1">
      <c r="A733" s="157" t="s">
        <v>981</v>
      </c>
      <c r="C733" s="169" t="s">
        <v>1445</v>
      </c>
      <c r="G733" s="120">
        <v>89.8</v>
      </c>
      <c r="H733" s="121" t="s">
        <v>1</v>
      </c>
      <c r="J733" s="19">
        <f t="shared" si="53"/>
        <v>0</v>
      </c>
      <c r="K733" s="19"/>
    </row>
    <row r="734" spans="1:14" ht="87" customHeight="1">
      <c r="A734" s="174" t="s">
        <v>1085</v>
      </c>
      <c r="C734" s="170" t="s">
        <v>1086</v>
      </c>
      <c r="G734" s="120">
        <v>39.950000000000003</v>
      </c>
      <c r="H734" s="121" t="s">
        <v>1</v>
      </c>
      <c r="J734" s="19">
        <f>I734*G734</f>
        <v>0</v>
      </c>
      <c r="K734" s="19"/>
    </row>
    <row r="735" spans="1:14" ht="87" customHeight="1">
      <c r="A735" s="174" t="s">
        <v>1087</v>
      </c>
      <c r="C735" s="170" t="s">
        <v>1088</v>
      </c>
      <c r="G735" s="120">
        <v>44.95</v>
      </c>
      <c r="H735" s="121" t="s">
        <v>1</v>
      </c>
      <c r="J735" s="19">
        <f>I735*G735</f>
        <v>0</v>
      </c>
      <c r="K735" s="19"/>
    </row>
    <row r="736" spans="1:14" ht="87" customHeight="1">
      <c r="A736" s="174" t="s">
        <v>1089</v>
      </c>
      <c r="C736" s="170" t="s">
        <v>1090</v>
      </c>
      <c r="G736" s="120">
        <v>138.5</v>
      </c>
      <c r="H736" s="121" t="s">
        <v>6</v>
      </c>
      <c r="J736" s="19">
        <f>I736*G736</f>
        <v>0</v>
      </c>
      <c r="K736" s="19"/>
    </row>
    <row r="737" spans="1:14" ht="87" customHeight="1">
      <c r="A737" s="157" t="s">
        <v>858</v>
      </c>
      <c r="C737" s="1" t="s">
        <v>982</v>
      </c>
      <c r="G737" s="120">
        <v>164.75</v>
      </c>
      <c r="H737" s="121" t="s">
        <v>6</v>
      </c>
      <c r="I737" s="104"/>
      <c r="J737" s="19">
        <f t="shared" si="53"/>
        <v>0</v>
      </c>
      <c r="K737" s="19"/>
      <c r="L737" s="211" t="s">
        <v>859</v>
      </c>
    </row>
    <row r="738" spans="1:14" ht="25.5" customHeight="1">
      <c r="G738" s="120"/>
      <c r="H738" s="121"/>
      <c r="I738" s="104"/>
      <c r="J738" s="19"/>
      <c r="K738" s="19"/>
    </row>
    <row r="739" spans="1:14" s="9" customFormat="1" ht="24" customHeight="1">
      <c r="A739" s="161"/>
      <c r="C739" s="10" t="s">
        <v>973</v>
      </c>
      <c r="D739" s="10"/>
      <c r="G739" s="125"/>
      <c r="H739" s="119"/>
      <c r="I739" s="106"/>
      <c r="J739" s="125"/>
      <c r="K739" s="125"/>
      <c r="L739" s="119"/>
      <c r="M739" s="60"/>
      <c r="N739" s="143" t="str">
        <f>IF((M739*$M$2)=0,"",(M739*$M$2))</f>
        <v/>
      </c>
    </row>
    <row r="740" spans="1:14" ht="87" customHeight="1">
      <c r="A740" s="151" t="s">
        <v>974</v>
      </c>
      <c r="C740" s="1" t="s">
        <v>975</v>
      </c>
      <c r="G740" s="120">
        <v>664.5</v>
      </c>
      <c r="H740" s="121" t="s">
        <v>1</v>
      </c>
      <c r="I740" s="104"/>
      <c r="J740" s="19">
        <f>I740*G740</f>
        <v>0</v>
      </c>
      <c r="K740" s="19"/>
      <c r="L740" s="219" t="s">
        <v>978</v>
      </c>
    </row>
    <row r="741" spans="1:14" ht="87" customHeight="1">
      <c r="A741" s="151" t="s">
        <v>976</v>
      </c>
      <c r="C741" s="41" t="s">
        <v>977</v>
      </c>
      <c r="G741" s="120">
        <v>159.99</v>
      </c>
      <c r="H741" s="121" t="s">
        <v>6</v>
      </c>
      <c r="I741" s="104"/>
      <c r="J741" s="19">
        <f>I741*G741</f>
        <v>0</v>
      </c>
      <c r="K741" s="19"/>
      <c r="L741" s="219" t="s">
        <v>979</v>
      </c>
    </row>
    <row r="742" spans="1:14" ht="23.25" customHeight="1">
      <c r="G742" s="135"/>
      <c r="H742" s="124"/>
      <c r="I742" s="104"/>
    </row>
    <row r="743" spans="1:14" s="142" customFormat="1" ht="45" customHeight="1">
      <c r="A743" s="160"/>
      <c r="B743" s="7"/>
      <c r="C743" s="29" t="s">
        <v>1191</v>
      </c>
      <c r="D743" s="29"/>
      <c r="G743" s="129"/>
      <c r="H743" s="127"/>
      <c r="L743" s="220"/>
      <c r="M743" s="186"/>
    </row>
    <row r="744" spans="1:14" s="9" customFormat="1" ht="24" customHeight="1">
      <c r="A744" s="161"/>
      <c r="C744" s="10" t="s">
        <v>811</v>
      </c>
      <c r="D744" s="10"/>
      <c r="G744" s="125"/>
      <c r="H744" s="119"/>
      <c r="I744" s="106"/>
      <c r="J744" s="125"/>
      <c r="K744" s="125"/>
      <c r="L744" s="119"/>
      <c r="M744" s="60"/>
      <c r="N744" s="143" t="str">
        <f>IF((M744*$M$2)=0,"",(M744*$M$2))</f>
        <v/>
      </c>
    </row>
    <row r="745" spans="1:14" ht="87" customHeight="1">
      <c r="A745" s="162" t="s">
        <v>704</v>
      </c>
      <c r="C745" s="1" t="s">
        <v>705</v>
      </c>
      <c r="G745" s="120">
        <v>425.7</v>
      </c>
      <c r="H745" s="121" t="s">
        <v>6</v>
      </c>
      <c r="I745" s="97"/>
      <c r="J745" s="19">
        <f>I745*G745</f>
        <v>0</v>
      </c>
      <c r="K745" s="19"/>
      <c r="L745" s="194" t="s">
        <v>707</v>
      </c>
      <c r="M745" s="45" t="s">
        <v>706</v>
      </c>
    </row>
    <row r="746" spans="1:14" ht="87" customHeight="1">
      <c r="A746" s="162" t="s">
        <v>600</v>
      </c>
      <c r="C746" s="1" t="s">
        <v>601</v>
      </c>
      <c r="G746" s="120">
        <v>117</v>
      </c>
      <c r="H746" s="121" t="s">
        <v>2</v>
      </c>
      <c r="I746" s="104"/>
      <c r="J746" s="19">
        <f>I746*G746</f>
        <v>0</v>
      </c>
      <c r="K746" s="19"/>
      <c r="L746" s="194" t="s">
        <v>602</v>
      </c>
    </row>
    <row r="747" spans="1:14" s="9" customFormat="1" ht="24" customHeight="1">
      <c r="A747" s="161"/>
      <c r="C747" s="10" t="s">
        <v>1192</v>
      </c>
      <c r="D747" s="10"/>
      <c r="G747" s="125"/>
      <c r="H747" s="119"/>
      <c r="I747" s="106"/>
      <c r="J747" s="125"/>
      <c r="K747" s="125"/>
      <c r="L747" s="119"/>
      <c r="M747" s="60"/>
      <c r="N747" s="119"/>
    </row>
    <row r="748" spans="1:14" ht="87" customHeight="1">
      <c r="A748" s="162" t="s">
        <v>1193</v>
      </c>
      <c r="C748" s="30" t="s">
        <v>1194</v>
      </c>
      <c r="G748" s="120">
        <v>647.9</v>
      </c>
      <c r="H748" s="121" t="s">
        <v>2</v>
      </c>
      <c r="I748" s="97"/>
      <c r="J748" s="19">
        <f>I748*G748</f>
        <v>0</v>
      </c>
      <c r="K748" s="19"/>
    </row>
    <row r="749" spans="1:14" ht="87" customHeight="1">
      <c r="A749" s="151" t="s">
        <v>1190</v>
      </c>
      <c r="C749" s="1" t="s">
        <v>1195</v>
      </c>
      <c r="G749" s="120">
        <v>620.54999999999995</v>
      </c>
      <c r="H749" s="121" t="s">
        <v>2</v>
      </c>
      <c r="I749" s="97"/>
      <c r="J749" s="19">
        <f>I749*G749</f>
        <v>0</v>
      </c>
      <c r="K749" s="19"/>
    </row>
    <row r="750" spans="1:14" s="9" customFormat="1" ht="24" customHeight="1">
      <c r="A750" s="161"/>
      <c r="C750" s="10" t="s">
        <v>996</v>
      </c>
      <c r="D750" s="10"/>
      <c r="G750" s="125"/>
      <c r="H750" s="119"/>
      <c r="I750" s="106"/>
      <c r="J750" s="125"/>
      <c r="K750" s="125"/>
      <c r="L750" s="119"/>
      <c r="M750" s="60"/>
      <c r="N750" s="119"/>
    </row>
    <row r="751" spans="1:14" ht="87" customHeight="1">
      <c r="A751" s="162" t="s">
        <v>812</v>
      </c>
      <c r="C751" s="1" t="s">
        <v>813</v>
      </c>
      <c r="G751" s="120">
        <v>34.700000000000003</v>
      </c>
      <c r="H751" s="121" t="s">
        <v>6</v>
      </c>
      <c r="I751" s="97"/>
      <c r="J751" s="19">
        <f>I751*G751</f>
        <v>0</v>
      </c>
      <c r="K751" s="19"/>
    </row>
    <row r="752" spans="1:14" ht="87" customHeight="1">
      <c r="A752" s="162" t="s">
        <v>814</v>
      </c>
      <c r="C752" s="1" t="s">
        <v>815</v>
      </c>
      <c r="G752" s="120">
        <v>89</v>
      </c>
      <c r="H752" s="121" t="s">
        <v>2</v>
      </c>
      <c r="I752" s="104"/>
      <c r="J752" s="19">
        <f>I752*G752</f>
        <v>0</v>
      </c>
      <c r="K752" s="19"/>
    </row>
    <row r="753" spans="1:13" ht="87" customHeight="1">
      <c r="A753" s="162" t="s">
        <v>1368</v>
      </c>
      <c r="C753" s="1" t="s">
        <v>1369</v>
      </c>
      <c r="G753" s="120">
        <v>117.85</v>
      </c>
      <c r="H753" s="121" t="s">
        <v>2</v>
      </c>
      <c r="I753" s="104"/>
      <c r="J753" s="19">
        <f>I753*G753</f>
        <v>0</v>
      </c>
      <c r="K753" s="19"/>
      <c r="M753" s="211" t="s">
        <v>1490</v>
      </c>
    </row>
    <row r="754" spans="1:13" ht="87" customHeight="1">
      <c r="A754" s="162" t="s">
        <v>1488</v>
      </c>
      <c r="C754" s="1" t="s">
        <v>1489</v>
      </c>
      <c r="G754" s="120">
        <v>145.80000000000001</v>
      </c>
      <c r="H754" s="121" t="s">
        <v>2</v>
      </c>
      <c r="I754" s="104"/>
      <c r="J754" s="19">
        <f>I754*G754</f>
        <v>0</v>
      </c>
      <c r="K754" s="19"/>
      <c r="L754" s="211" t="s">
        <v>1491</v>
      </c>
    </row>
    <row r="755" spans="1:13" ht="87" customHeight="1">
      <c r="A755" s="151" t="s">
        <v>997</v>
      </c>
      <c r="C755" s="41" t="s">
        <v>1011</v>
      </c>
      <c r="G755" s="122">
        <v>129.94999999999999</v>
      </c>
      <c r="H755" s="121" t="s">
        <v>2</v>
      </c>
      <c r="I755" s="104"/>
      <c r="J755" s="19">
        <f t="shared" ref="J755:J760" si="54">I755*G755</f>
        <v>0</v>
      </c>
      <c r="K755" s="19"/>
    </row>
    <row r="756" spans="1:13" ht="87" customHeight="1">
      <c r="A756" s="151" t="s">
        <v>998</v>
      </c>
      <c r="C756" s="41" t="s">
        <v>1030</v>
      </c>
      <c r="G756" s="122">
        <v>99.99</v>
      </c>
      <c r="H756" s="121" t="s">
        <v>2</v>
      </c>
      <c r="I756" s="104"/>
      <c r="J756" s="19">
        <f t="shared" si="54"/>
        <v>0</v>
      </c>
      <c r="K756" s="19"/>
    </row>
    <row r="757" spans="1:13" ht="87" customHeight="1">
      <c r="A757" s="151" t="s">
        <v>999</v>
      </c>
      <c r="C757" s="41" t="s">
        <v>1012</v>
      </c>
      <c r="G757" s="122">
        <v>54.99</v>
      </c>
      <c r="H757" s="121" t="s">
        <v>2</v>
      </c>
      <c r="I757" s="104"/>
      <c r="J757" s="19">
        <f t="shared" si="54"/>
        <v>0</v>
      </c>
      <c r="K757" s="19"/>
    </row>
    <row r="758" spans="1:13" ht="87" customHeight="1">
      <c r="A758" s="151" t="s">
        <v>1000</v>
      </c>
      <c r="C758" s="41" t="s">
        <v>1013</v>
      </c>
      <c r="G758" s="122">
        <v>57.99</v>
      </c>
      <c r="H758" s="121" t="s">
        <v>2</v>
      </c>
      <c r="I758" s="104"/>
      <c r="J758" s="19">
        <f t="shared" si="54"/>
        <v>0</v>
      </c>
      <c r="K758" s="19"/>
    </row>
    <row r="759" spans="1:13" ht="87" customHeight="1">
      <c r="A759" s="151" t="s">
        <v>1001</v>
      </c>
      <c r="C759" s="41" t="s">
        <v>1014</v>
      </c>
      <c r="G759" s="122">
        <v>59.95</v>
      </c>
      <c r="H759" s="121" t="s">
        <v>2</v>
      </c>
      <c r="I759" s="104"/>
      <c r="J759" s="19">
        <f t="shared" si="54"/>
        <v>0</v>
      </c>
      <c r="K759" s="19"/>
    </row>
    <row r="760" spans="1:13" ht="87" customHeight="1">
      <c r="A760" s="151" t="s">
        <v>1002</v>
      </c>
      <c r="C760" s="41" t="s">
        <v>1010</v>
      </c>
      <c r="G760" s="122">
        <v>29.99</v>
      </c>
      <c r="H760" s="121" t="s">
        <v>2</v>
      </c>
      <c r="I760" s="104"/>
      <c r="J760" s="19">
        <f t="shared" si="54"/>
        <v>0</v>
      </c>
      <c r="K760" s="19"/>
    </row>
    <row r="761" spans="1:13" ht="87" customHeight="1">
      <c r="A761" s="151"/>
      <c r="C761" s="41"/>
      <c r="I761" s="104"/>
      <c r="J761" s="19"/>
      <c r="K761" s="19"/>
    </row>
    <row r="762" spans="1:13" ht="87" customHeight="1">
      <c r="A762" s="151"/>
      <c r="C762" s="41"/>
      <c r="I762" s="104"/>
      <c r="J762" s="19"/>
      <c r="K762" s="19"/>
    </row>
    <row r="763" spans="1:13" ht="87" customHeight="1">
      <c r="A763" s="151"/>
      <c r="C763" s="41"/>
      <c r="I763" s="104"/>
      <c r="J763" s="19"/>
      <c r="K763" s="19"/>
    </row>
    <row r="764" spans="1:13" ht="87" customHeight="1">
      <c r="A764" s="151"/>
      <c r="C764" s="41"/>
      <c r="I764" s="104"/>
      <c r="J764" s="19"/>
      <c r="K764" s="19"/>
    </row>
    <row r="765" spans="1:13" ht="87" customHeight="1">
      <c r="I765" s="97"/>
    </row>
    <row r="766" spans="1:13" ht="87" customHeight="1">
      <c r="I766" s="97"/>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109"/>
    </row>
    <row r="779" spans="9:9" ht="87" customHeight="1">
      <c r="I779" s="109"/>
    </row>
  </sheetData>
  <autoFilter ref="I1:I785"/>
  <mergeCells count="5">
    <mergeCell ref="I2:J2"/>
    <mergeCell ref="C3:E3"/>
    <mergeCell ref="K3:P3"/>
    <mergeCell ref="K2:P2"/>
    <mergeCell ref="K1:P1"/>
  </mergeCells>
  <hyperlinks>
    <hyperlink ref="L401" r:id="rId1"/>
    <hyperlink ref="L592" r:id="rId2"/>
    <hyperlink ref="L339" r:id="rId3"/>
    <hyperlink ref="L514"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81" r:id="rId9"/>
    <hyperlink ref="L450" r:id="rId10"/>
    <hyperlink ref="L386" r:id="rId11"/>
    <hyperlink ref="L387" r:id="rId12"/>
    <hyperlink ref="L546" r:id="rId13"/>
    <hyperlink ref="L652" r:id="rId14"/>
    <hyperlink ref="C1" r:id="rId15"/>
    <hyperlink ref="L347" r:id="rId16"/>
    <hyperlink ref="L421" r:id="rId17"/>
    <hyperlink ref="L723" r:id="rId18"/>
    <hyperlink ref="L430" r:id="rId19"/>
    <hyperlink ref="L528" r:id="rId20"/>
    <hyperlink ref="L524" r:id="rId21"/>
    <hyperlink ref="L525" r:id="rId22"/>
    <hyperlink ref="L530" r:id="rId23"/>
    <hyperlink ref="L531" r:id="rId24"/>
    <hyperlink ref="L534" r:id="rId25"/>
    <hyperlink ref="L552" r:id="rId26"/>
    <hyperlink ref="L651" r:id="rId27"/>
    <hyperlink ref="L644" r:id="rId28"/>
    <hyperlink ref="L643"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2" r:id="rId40"/>
    <hyperlink ref="L532" r:id="rId41"/>
    <hyperlink ref="L533" r:id="rId42"/>
    <hyperlink ref="M533" r:id="rId43"/>
    <hyperlink ref="L406" r:id="rId44"/>
    <hyperlink ref="L557" r:id="rId45"/>
    <hyperlink ref="L549" r:id="rId46"/>
    <hyperlink ref="L341" r:id="rId47"/>
    <hyperlink ref="L537" r:id="rId48"/>
    <hyperlink ref="L543" r:id="rId49"/>
    <hyperlink ref="M543" r:id="rId50"/>
    <hyperlink ref="K203" r:id="rId51"/>
    <hyperlink ref="K204" r:id="rId52"/>
    <hyperlink ref="L408" r:id="rId53"/>
    <hyperlink ref="L409" r:id="rId54"/>
    <hyperlink ref="M390" r:id="rId55"/>
    <hyperlink ref="L523"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2021-05-13T18:45:45Z</cp:lastPrinted>
  <dcterms:created xsi:type="dcterms:W3CDTF">2013-09-23T11:01:10Z</dcterms:created>
  <dcterms:modified xsi:type="dcterms:W3CDTF">2021-05-13T18:46:09Z</dcterms:modified>
</cp:coreProperties>
</file>