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GitHub/DataScienceProjects/MDS 561/"/>
    </mc:Choice>
  </mc:AlternateContent>
  <xr:revisionPtr revIDLastSave="78" documentId="8_{DE0EABDA-8300-4043-926D-FEA4E568EF2B}" xr6:coauthVersionLast="45" xr6:coauthVersionMax="45" xr10:uidLastSave="{183E64CA-6CCE-4876-92E7-BAB22BFD6638}"/>
  <bookViews>
    <workbookView xWindow="-110" yWindow="-110" windowWidth="19420" windowHeight="10420" activeTab="1" xr2:uid="{B0AAE735-983E-4AB1-B980-C6F52A4E48D5}"/>
  </bookViews>
  <sheets>
    <sheet name="Join Result" sheetId="3" r:id="rId1"/>
    <sheet name="COVID-19 Data" sheetId="1" r:id="rId2"/>
    <sheet name="Census Data" sheetId="2" r:id="rId3"/>
  </sheets>
  <definedNames>
    <definedName name="ExternalData_1" localSheetId="1" hidden="1">'COVID-19 Data'!$A$1:$CG$69</definedName>
    <definedName name="ExternalData_2" localSheetId="2" hidden="1">'Census Data'!$A$1:$V$68</definedName>
    <definedName name="ExternalData_3" localSheetId="0" hidden="1">'Join Result'!$A$1:$CZ$69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DB2" i="3"/>
  <c r="DA2" i="3"/>
  <c r="DA3" i="3"/>
  <c r="DA4" i="3"/>
  <c r="DA5" i="3"/>
  <c r="DA6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DA5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B3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B56" i="3"/>
  <c r="DB57" i="3"/>
  <c r="DB58" i="3"/>
  <c r="DB59" i="3"/>
  <c r="DB60" i="3"/>
  <c r="DB61" i="3"/>
  <c r="DB62" i="3"/>
  <c r="DB63" i="3"/>
  <c r="DB64" i="3"/>
  <c r="DB65" i="3"/>
  <c r="DB66" i="3"/>
  <c r="DB67" i="3"/>
  <c r="DB68" i="3"/>
  <c r="DB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C1F34-E4FF-42C9-8DB7-2247C8159484}" keepAlive="1" name="Query - Florida Census By County Data - Original" description="Connection to the 'Florida Census By County Data - Original' query in the workbook." type="5" refreshedVersion="6" background="1" saveData="1">
    <dbPr connection="Provider=Microsoft.Mashup.OleDb.1;Data Source=$Workbook$;Location=&quot;Florida Census By County Data - Original&quot;;Extended Properties=&quot;&quot;" command="SELECT * FROM [Florida Census By County Data - Original]"/>
  </connection>
  <connection id="2" xr16:uid="{FBF40147-707B-4EAE-A6A1-651ABDD7C2F9}" keepAlive="1" name="Query - Florida_COVID19_Cases_by_County" description="Connection to the 'Florida_COVID19_Cases_by_County' query in the workbook." type="5" refreshedVersion="6" background="1" saveData="1">
    <dbPr connection="Provider=Microsoft.Mashup.OleDb.1;Data Source=$Workbook$;Location=Florida_COVID19_Cases_by_County;Extended Properties=&quot;&quot;" command="SELECT * FROM [Florida_COVID19_Cases_by_County]"/>
  </connection>
  <connection id="3" xr16:uid="{CEEC58F5-0183-4BF8-AEFC-F70A065CB190}" keepAlive="1" name="Query - Join Tables" description="Connection to the 'Join Tables' query in the workbook." type="5" refreshedVersion="6" background="1" saveData="1">
    <dbPr connection="Provider=Microsoft.Mashup.OleDb.1;Data Source=$Workbook$;Location=&quot;Join Tables&quot;;Extended Properties=&quot;&quot;" command="SELECT * FROM [Join Tables]"/>
  </connection>
</connections>
</file>

<file path=xl/sharedStrings.xml><?xml version="1.0" encoding="utf-8"?>
<sst xmlns="http://schemas.openxmlformats.org/spreadsheetml/2006/main" count="1159" uniqueCount="384">
  <si>
    <t>6 to 88</t>
  </si>
  <si>
    <t>6 to 119</t>
  </si>
  <si>
    <t>FL</t>
  </si>
  <si>
    <t>Unknown</t>
  </si>
  <si>
    <t>2 to 97</t>
  </si>
  <si>
    <t>0 to 119</t>
  </si>
  <si>
    <t>St. Johns</t>
  </si>
  <si>
    <t>ST. JOHNS</t>
  </si>
  <si>
    <t>0 to 103</t>
  </si>
  <si>
    <t>Alachua</t>
  </si>
  <si>
    <t>ALACHUA</t>
  </si>
  <si>
    <t>25 to 60</t>
  </si>
  <si>
    <t>0 to 95</t>
  </si>
  <si>
    <t>Franklin</t>
  </si>
  <si>
    <t>FRANKLIN</t>
  </si>
  <si>
    <t>0 to 87</t>
  </si>
  <si>
    <t>Okeechobee</t>
  </si>
  <si>
    <t>OKEECHOBEE</t>
  </si>
  <si>
    <t>0 to 105</t>
  </si>
  <si>
    <t>Escambia</t>
  </si>
  <si>
    <t>ESCAMBIA</t>
  </si>
  <si>
    <t>0 to 102</t>
  </si>
  <si>
    <t>Broward</t>
  </si>
  <si>
    <t>BROWARD</t>
  </si>
  <si>
    <t>0 to 96</t>
  </si>
  <si>
    <t>Indian River</t>
  </si>
  <si>
    <t>INDIAN RIVER</t>
  </si>
  <si>
    <t>0 to 101</t>
  </si>
  <si>
    <t>Hendry</t>
  </si>
  <si>
    <t>HENDRY</t>
  </si>
  <si>
    <t>5 to 94</t>
  </si>
  <si>
    <t>Flagler</t>
  </si>
  <si>
    <t>FLAGLER</t>
  </si>
  <si>
    <t>0 to 92</t>
  </si>
  <si>
    <t>Desoto</t>
  </si>
  <si>
    <t>DESOTO</t>
  </si>
  <si>
    <t>0 to 104</t>
  </si>
  <si>
    <t>Sarasota</t>
  </si>
  <si>
    <t>SARASOTA</t>
  </si>
  <si>
    <t>Charlotte</t>
  </si>
  <si>
    <t>CHARLOTTE</t>
  </si>
  <si>
    <t>3 to 89</t>
  </si>
  <si>
    <t>1 to 90</t>
  </si>
  <si>
    <t>Glades</t>
  </si>
  <si>
    <t>GLADES</t>
  </si>
  <si>
    <t>14 to 89</t>
  </si>
  <si>
    <t>Nassau</t>
  </si>
  <si>
    <t>NASSAU</t>
  </si>
  <si>
    <t>9 to 99</t>
  </si>
  <si>
    <t>Washington</t>
  </si>
  <si>
    <t>WASHINGTON</t>
  </si>
  <si>
    <t>Jackson</t>
  </si>
  <si>
    <t>JACKSON</t>
  </si>
  <si>
    <t>1 to 101</t>
  </si>
  <si>
    <t>Walton</t>
  </si>
  <si>
    <t>WALTON</t>
  </si>
  <si>
    <t>0 to 98</t>
  </si>
  <si>
    <t>Santa Rosa</t>
  </si>
  <si>
    <t>SANTA ROSA</t>
  </si>
  <si>
    <t>6 to 100</t>
  </si>
  <si>
    <t>Monroe</t>
  </si>
  <si>
    <t>MONROE</t>
  </si>
  <si>
    <t>0 to 112</t>
  </si>
  <si>
    <t>0 to 225</t>
  </si>
  <si>
    <t>Dade</t>
  </si>
  <si>
    <t>DADE</t>
  </si>
  <si>
    <t>Collier</t>
  </si>
  <si>
    <t>COLLIER</t>
  </si>
  <si>
    <t>Lee</t>
  </si>
  <si>
    <t>LEE</t>
  </si>
  <si>
    <t>0 to 91</t>
  </si>
  <si>
    <t>Highlands</t>
  </si>
  <si>
    <t>HIGHLANDS</t>
  </si>
  <si>
    <t>0 to 155</t>
  </si>
  <si>
    <t>Osceola</t>
  </si>
  <si>
    <t>OSCEOLA</t>
  </si>
  <si>
    <t>Polk</t>
  </si>
  <si>
    <t>POLK</t>
  </si>
  <si>
    <t>0 to 99</t>
  </si>
  <si>
    <t>Brevard</t>
  </si>
  <si>
    <t>BREVARD</t>
  </si>
  <si>
    <t>18 to 86</t>
  </si>
  <si>
    <t>Wakulla</t>
  </si>
  <si>
    <t>WAKULLA</t>
  </si>
  <si>
    <t>8 to 107</t>
  </si>
  <si>
    <t>0 to 118</t>
  </si>
  <si>
    <t>Bradford</t>
  </si>
  <si>
    <t>BRADFORD</t>
  </si>
  <si>
    <t>25 to 80</t>
  </si>
  <si>
    <t>Union</t>
  </si>
  <si>
    <t>UNION</t>
  </si>
  <si>
    <t>9 to 67</t>
  </si>
  <si>
    <t>0 to 94</t>
  </si>
  <si>
    <t>Gulf</t>
  </si>
  <si>
    <t>GULF</t>
  </si>
  <si>
    <t>19 to 98</t>
  </si>
  <si>
    <t>Lafayette</t>
  </si>
  <si>
    <t>LAFAYETTE</t>
  </si>
  <si>
    <t>-6 to 119</t>
  </si>
  <si>
    <t>Duval</t>
  </si>
  <si>
    <t>DUVAL</t>
  </si>
  <si>
    <t>1 to 102</t>
  </si>
  <si>
    <t>Suwannee</t>
  </si>
  <si>
    <t>SUWANNEE</t>
  </si>
  <si>
    <t>0 to 120</t>
  </si>
  <si>
    <t>Pinellas</t>
  </si>
  <si>
    <t>PINELLAS</t>
  </si>
  <si>
    <t>1 to 88</t>
  </si>
  <si>
    <t>0 to 100</t>
  </si>
  <si>
    <t>Hernando</t>
  </si>
  <si>
    <t>HERNANDO</t>
  </si>
  <si>
    <t>0 to 97</t>
  </si>
  <si>
    <t>0 to 222</t>
  </si>
  <si>
    <t>Citrus</t>
  </si>
  <si>
    <t>CITRUS</t>
  </si>
  <si>
    <t>Orange</t>
  </si>
  <si>
    <t>ORANGE</t>
  </si>
  <si>
    <t>Seminole</t>
  </si>
  <si>
    <t>SEMINOLE</t>
  </si>
  <si>
    <t>10 to 92</t>
  </si>
  <si>
    <t>Sumter</t>
  </si>
  <si>
    <t>SUMTER</t>
  </si>
  <si>
    <t>3 to 99</t>
  </si>
  <si>
    <t>Levy</t>
  </si>
  <si>
    <t>LEVY</t>
  </si>
  <si>
    <t>1 to 103</t>
  </si>
  <si>
    <t>Lake</t>
  </si>
  <si>
    <t>LAKE</t>
  </si>
  <si>
    <t>6 to 91</t>
  </si>
  <si>
    <t>Dixie</t>
  </si>
  <si>
    <t>DIXIE</t>
  </si>
  <si>
    <t>Volusia</t>
  </si>
  <si>
    <t>VOLUSIA</t>
  </si>
  <si>
    <t>0 to 168</t>
  </si>
  <si>
    <t>Marion</t>
  </si>
  <si>
    <t>MARION</t>
  </si>
  <si>
    <t>0 to 88</t>
  </si>
  <si>
    <t>Hardee</t>
  </si>
  <si>
    <t>HARDEE</t>
  </si>
  <si>
    <t>6 to 95</t>
  </si>
  <si>
    <t>Clay</t>
  </si>
  <si>
    <t>CLAY</t>
  </si>
  <si>
    <t>Manatee</t>
  </si>
  <si>
    <t>MANATEE</t>
  </si>
  <si>
    <t>Hillsborough</t>
  </si>
  <si>
    <t>HILLSBOROUGH</t>
  </si>
  <si>
    <t>Martin</t>
  </si>
  <si>
    <t>MARTIN</t>
  </si>
  <si>
    <t>1 to 79</t>
  </si>
  <si>
    <t>Holmes</t>
  </si>
  <si>
    <t>HOLMES</t>
  </si>
  <si>
    <t>20 to 97</t>
  </si>
  <si>
    <t>Baker</t>
  </si>
  <si>
    <t>BAKER</t>
  </si>
  <si>
    <t>Columbia</t>
  </si>
  <si>
    <t>COLUMBIA</t>
  </si>
  <si>
    <t>2 to 93</t>
  </si>
  <si>
    <t>Bay</t>
  </si>
  <si>
    <t>BAY</t>
  </si>
  <si>
    <t>0 to 84</t>
  </si>
  <si>
    <t>Hamilton</t>
  </si>
  <si>
    <t>HAMILTON</t>
  </si>
  <si>
    <t>20 to 73</t>
  </si>
  <si>
    <t>Liberty</t>
  </si>
  <si>
    <t>LIBERTY</t>
  </si>
  <si>
    <t>Madison</t>
  </si>
  <si>
    <t>MADISON</t>
  </si>
  <si>
    <t>1 to 95</t>
  </si>
  <si>
    <t>Jefferson</t>
  </si>
  <si>
    <t>JEFFERSON</t>
  </si>
  <si>
    <t>Leon</t>
  </si>
  <si>
    <t>LEON</t>
  </si>
  <si>
    <t>Gadsden</t>
  </si>
  <si>
    <t>GADSDEN</t>
  </si>
  <si>
    <t>Pasco</t>
  </si>
  <si>
    <t>PASCO</t>
  </si>
  <si>
    <t>St. Lucie</t>
  </si>
  <si>
    <t>ST. LUCIE</t>
  </si>
  <si>
    <t>Palm Beach</t>
  </si>
  <si>
    <t>PALM BEACH</t>
  </si>
  <si>
    <t>20 to 99</t>
  </si>
  <si>
    <t>Calhoun</t>
  </si>
  <si>
    <t>CALHOUN</t>
  </si>
  <si>
    <t>Okaloosa</t>
  </si>
  <si>
    <t>OKALOOSA</t>
  </si>
  <si>
    <t>6 to 84</t>
  </si>
  <si>
    <t>Taylor</t>
  </si>
  <si>
    <t>TAYLOR</t>
  </si>
  <si>
    <t>3 to 98</t>
  </si>
  <si>
    <t>Putnam</t>
  </si>
  <si>
    <t>PUTNAM</t>
  </si>
  <si>
    <t>Gilchrist</t>
  </si>
  <si>
    <t>GILCHRIST</t>
  </si>
  <si>
    <t>SHAPE_Area</t>
  </si>
  <si>
    <t>SHAPE_Length</t>
  </si>
  <si>
    <t>Chart_MedAge</t>
  </si>
  <si>
    <t>MonNow</t>
  </si>
  <si>
    <t>EverMon</t>
  </si>
  <si>
    <t>Deaths</t>
  </si>
  <si>
    <t>T_positive</t>
  </si>
  <si>
    <t>T_negative</t>
  </si>
  <si>
    <t>T_total</t>
  </si>
  <si>
    <t>T_NegNotFLRes</t>
  </si>
  <si>
    <t>T_NegRes</t>
  </si>
  <si>
    <t>C_FLResOut</t>
  </si>
  <si>
    <t>C_NotFLRes</t>
  </si>
  <si>
    <t>C_FLRes</t>
  </si>
  <si>
    <t>C_Women</t>
  </si>
  <si>
    <t>C_Men</t>
  </si>
  <si>
    <t>CasesAll</t>
  </si>
  <si>
    <t>C_FLResDeaths</t>
  </si>
  <si>
    <t>C_NonResDeaths</t>
  </si>
  <si>
    <t>C_HospYes_NonRes</t>
  </si>
  <si>
    <t>C_HospYes_Res</t>
  </si>
  <si>
    <t>C_EDYes_NonRes</t>
  </si>
  <si>
    <t>C_EDYes_Res</t>
  </si>
  <si>
    <t>C_HispanicUnk</t>
  </si>
  <si>
    <t>C_HispanicNO</t>
  </si>
  <si>
    <t>C_HispanicYES</t>
  </si>
  <si>
    <t>C_RaceUnknown</t>
  </si>
  <si>
    <t>C_RaceOther</t>
  </si>
  <si>
    <t>C_RaceBlack</t>
  </si>
  <si>
    <t>C_RaceWhite</t>
  </si>
  <si>
    <t>C_AgeMedian</t>
  </si>
  <si>
    <t>C_AgeRange</t>
  </si>
  <si>
    <t>C_Age_Unkn</t>
  </si>
  <si>
    <t>C_Age_85plus</t>
  </si>
  <si>
    <t>C_Age_75_84</t>
  </si>
  <si>
    <t>C_Age_65_74</t>
  </si>
  <si>
    <t>C_Age_55_64</t>
  </si>
  <si>
    <t>C_Age_45_54</t>
  </si>
  <si>
    <t>C_Age_35_44</t>
  </si>
  <si>
    <t>C_Age_25_34</t>
  </si>
  <si>
    <t>C_Age_15_24</t>
  </si>
  <si>
    <t>C_Age_5_14</t>
  </si>
  <si>
    <t>C_Age_0_4</t>
  </si>
  <si>
    <t>C_AllResTypes</t>
  </si>
  <si>
    <t>C_SexUnkn</t>
  </si>
  <si>
    <t>C_Male</t>
  </si>
  <si>
    <t>C_Female</t>
  </si>
  <si>
    <t>T_LabDOH_NonRes</t>
  </si>
  <si>
    <t>T_LabPrivate_NonRes</t>
  </si>
  <si>
    <t>T_LabDOH_Res</t>
  </si>
  <si>
    <t>T_LabPrivate_Res</t>
  </si>
  <si>
    <t>T_Total_Res</t>
  </si>
  <si>
    <t>TPending</t>
  </si>
  <si>
    <t>TInconc</t>
  </si>
  <si>
    <t>TNegative</t>
  </si>
  <si>
    <t>TPositive</t>
  </si>
  <si>
    <t>PUITravelYes</t>
  </si>
  <si>
    <t>PUITravelNo</t>
  </si>
  <si>
    <t>PUIAgeAvrg</t>
  </si>
  <si>
    <t>PUIContUnkn</t>
  </si>
  <si>
    <t>PUIContNo</t>
  </si>
  <si>
    <t>PUIFLResOut</t>
  </si>
  <si>
    <t>PUINotFLRes</t>
  </si>
  <si>
    <t>PUIFLRes</t>
  </si>
  <si>
    <t>PUISexUnkn</t>
  </si>
  <si>
    <t>PUIMale</t>
  </si>
  <si>
    <t>PUIFemale</t>
  </si>
  <si>
    <t>PUIAgeMedian</t>
  </si>
  <si>
    <t>PUIAgeRange</t>
  </si>
  <si>
    <t>Age_Unkn</t>
  </si>
  <si>
    <t>Age_85plus</t>
  </si>
  <si>
    <t>Age_75_84</t>
  </si>
  <si>
    <t>Age_65_74</t>
  </si>
  <si>
    <t>Age_55_64</t>
  </si>
  <si>
    <t>Age_45_54</t>
  </si>
  <si>
    <t>Age_35_44</t>
  </si>
  <si>
    <t>Age_25_34</t>
  </si>
  <si>
    <t>Age_15_24</t>
  </si>
  <si>
    <t>Age_5_14</t>
  </si>
  <si>
    <t>Age_0_4</t>
  </si>
  <si>
    <t>PUIsTotal</t>
  </si>
  <si>
    <t>State</t>
  </si>
  <si>
    <t>County_1</t>
  </si>
  <si>
    <t>COUNTYNAME</t>
  </si>
  <si>
    <t>Washington County</t>
  </si>
  <si>
    <t>Florida</t>
  </si>
  <si>
    <t>Walton County</t>
  </si>
  <si>
    <t>Wakulla County</t>
  </si>
  <si>
    <t>Volusia County</t>
  </si>
  <si>
    <t>Union County</t>
  </si>
  <si>
    <t>Taylor County</t>
  </si>
  <si>
    <t>Suwannee County</t>
  </si>
  <si>
    <t>Sumter County</t>
  </si>
  <si>
    <t>Seminole County</t>
  </si>
  <si>
    <t>Sarasota County</t>
  </si>
  <si>
    <t>Santa Rosa County</t>
  </si>
  <si>
    <t>St. Lucie County</t>
  </si>
  <si>
    <t>St. Johns County</t>
  </si>
  <si>
    <t>Putnam County</t>
  </si>
  <si>
    <t>Polk County</t>
  </si>
  <si>
    <t>Pinellas County</t>
  </si>
  <si>
    <t>Pasco County</t>
  </si>
  <si>
    <t>Palm Beach County</t>
  </si>
  <si>
    <t>Osceola County</t>
  </si>
  <si>
    <t>Orange County</t>
  </si>
  <si>
    <t>Okeechobee County</t>
  </si>
  <si>
    <t>Okaloosa County</t>
  </si>
  <si>
    <t>Nassau County</t>
  </si>
  <si>
    <t>Monroe County</t>
  </si>
  <si>
    <t>Miami-Dade County</t>
  </si>
  <si>
    <t>Martin County</t>
  </si>
  <si>
    <t>Marion County</t>
  </si>
  <si>
    <t>Manatee County</t>
  </si>
  <si>
    <t>Madison County</t>
  </si>
  <si>
    <t>Liberty County</t>
  </si>
  <si>
    <t>Levy County</t>
  </si>
  <si>
    <t>Leon County</t>
  </si>
  <si>
    <t>Lee County</t>
  </si>
  <si>
    <t>Lake County</t>
  </si>
  <si>
    <t>Lafayette County</t>
  </si>
  <si>
    <t>Jefferson County</t>
  </si>
  <si>
    <t>Jackson County</t>
  </si>
  <si>
    <t>Indian River County</t>
  </si>
  <si>
    <t>Holmes County</t>
  </si>
  <si>
    <t>Hillsborough County</t>
  </si>
  <si>
    <t>Highlands County</t>
  </si>
  <si>
    <t>Hernando County</t>
  </si>
  <si>
    <t>Hendry County</t>
  </si>
  <si>
    <t>Hardee County</t>
  </si>
  <si>
    <t>Hamilton County</t>
  </si>
  <si>
    <t>Gulf County</t>
  </si>
  <si>
    <t>Glades County</t>
  </si>
  <si>
    <t>Gilchrist County</t>
  </si>
  <si>
    <t>Gadsden County</t>
  </si>
  <si>
    <t>Franklin County</t>
  </si>
  <si>
    <t>Flagler County</t>
  </si>
  <si>
    <t>Escambia County</t>
  </si>
  <si>
    <t>Duval County</t>
  </si>
  <si>
    <t>Dixie County</t>
  </si>
  <si>
    <t>DeSoto County</t>
  </si>
  <si>
    <t>Columbia County</t>
  </si>
  <si>
    <t>Collier County</t>
  </si>
  <si>
    <t>Clay County</t>
  </si>
  <si>
    <t>Citrus County</t>
  </si>
  <si>
    <t>Charlotte County</t>
  </si>
  <si>
    <t>Calhoun County</t>
  </si>
  <si>
    <t>Broward County</t>
  </si>
  <si>
    <t>Brevard County</t>
  </si>
  <si>
    <t>Bradford County</t>
  </si>
  <si>
    <t>Bay County</t>
  </si>
  <si>
    <t>Baker County</t>
  </si>
  <si>
    <t>Alachua County</t>
  </si>
  <si>
    <t>TOT_H_FEMALE</t>
  </si>
  <si>
    <t>TOT_H_MALE</t>
  </si>
  <si>
    <t>TOT_MIXED_RACE_FEMALE</t>
  </si>
  <si>
    <t>TOT_MIXED_RACE_MALE</t>
  </si>
  <si>
    <t>TOT_NATIVE_HAWAIIN_PI_FEMALE</t>
  </si>
  <si>
    <t>TOT_NATIVE_HAWAIIN_PI_MALE</t>
  </si>
  <si>
    <t>TOT_ASAIN_FEMALE</t>
  </si>
  <si>
    <t>TOT_ASAIN_MALE</t>
  </si>
  <si>
    <t>TOT_AMERICAN_INDIAN_FEMALE</t>
  </si>
  <si>
    <t>TOT_AMERICAN_INDIAN_MALE</t>
  </si>
  <si>
    <t>TOT_BLACK_FEMALE</t>
  </si>
  <si>
    <t>TOT_BLACK_MALE</t>
  </si>
  <si>
    <t>TOT_WHITE_FEMALE</t>
  </si>
  <si>
    <t>TOT_WHITE_MALE</t>
  </si>
  <si>
    <t>TOT_FEMALE</t>
  </si>
  <si>
    <t>TOT_MALE</t>
  </si>
  <si>
    <t>TOT_POP</t>
  </si>
  <si>
    <t>AGEGRP</t>
  </si>
  <si>
    <t>YEAR</t>
  </si>
  <si>
    <t>_County</t>
  </si>
  <si>
    <t>CTYNAME</t>
  </si>
  <si>
    <t>STNAME</t>
  </si>
  <si>
    <t>Florida Census By County Data - Original._County</t>
  </si>
  <si>
    <t>Florida Census By County Data - Original.TOT_POP</t>
  </si>
  <si>
    <t>Florida Census By County Data - Original.TOT_MALE</t>
  </si>
  <si>
    <t>Florida Census By County Data - Original.TOT_FEMALE</t>
  </si>
  <si>
    <t>Florida Census By County Data - Original.TOT_WHITE_MALE</t>
  </si>
  <si>
    <t>Florida Census By County Data - Original.TOT_NATIVE_HAWAIIN_PI_MALE</t>
  </si>
  <si>
    <t>Florida Census By County Data - Original.TOT_NATIVE_HAWAIIN_PI_FEMALE</t>
  </si>
  <si>
    <t>Florida Census By County Data - Original.TOT_MIXED_RACE_MALE</t>
  </si>
  <si>
    <t>Florida Census By County Data - Original.TOT_MIXED_RACE_FEMALE</t>
  </si>
  <si>
    <t>Florida Census By County Data - Original.TOT_H_MALE</t>
  </si>
  <si>
    <t>Florida Census By County Data - Original.YEAR</t>
  </si>
  <si>
    <t>Florida Census By County Data - Original.AGEGRP</t>
  </si>
  <si>
    <t>DeSoto</t>
  </si>
  <si>
    <t>Miami-Dade</t>
  </si>
  <si>
    <t>_Deaths_Per_100k</t>
  </si>
  <si>
    <t>_Positives_Per_100k</t>
  </si>
  <si>
    <t>_PUI_Percent_Age_0_4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</si>
</sst>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6A58E71-C6A2-4E7A-87E6-8AD91DB9FAA6}" autoFormatId="16" applyNumberFormats="0" applyBorderFormats="0" applyFontFormats="0" applyPatternFormats="0" applyAlignmentFormats="0" applyWidthHeightFormats="0">
  <queryTableRefresh nextId="131" unboundColumnsRight="2">
    <queryTableFields count="106">
      <queryTableField id="5" name="COUNTYNAME" tableColumnId="5"/>
      <queryTableField id="93" name="County_1" tableColumnId="93"/>
      <queryTableField id="7" name="State" tableColumnId="7"/>
      <queryTableField id="8" name="PUIsTotal" tableColumnId="8"/>
      <queryTableField id="9" name="Age_0_4" tableColumnId="9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  <queryTableField id="96" name="Florida Census By County Data - Original._County" tableColumnId="96"/>
      <queryTableField id="123" name="Florida Census By County Data - Original.YEAR" tableColumnId="3"/>
      <queryTableField id="124" name="Florida Census By County Data - Original.AGEGRP" tableColumnId="4"/>
      <queryTableField id="99" name="Florida Census By County Data - Original.TOT_POP" tableColumnId="99"/>
      <queryTableField id="100" name="Florida Census By County Data - Original.TOT_MALE" tableColumnId="100"/>
      <queryTableField id="101" name="Florida Census By County Data - Original.TOT_FEMALE" tableColumnId="101"/>
      <queryTableField id="102" name="Florida Census By County Data - Original.TOT_WHITE_MALE" tableColumnId="102"/>
      <queryTableField id="103" name="Florida Census By County Data - Original.TOT_WHITE_FEMALE" tableColumnId="103"/>
      <queryTableField id="104" name="Florida Census By County Data - Original.TOT_BLACK_MALE" tableColumnId="104"/>
      <queryTableField id="105" name="Florida Census By County Data - Original.TOT_BLACK_FEMALE" tableColumnId="105"/>
      <queryTableField id="106" name="Florida Census By County Data - Original.TOT_AMERICAN_INDIAN_MALE" tableColumnId="106"/>
      <queryTableField id="107" name="Florida Census By County Data - Original.TOT_AMERICAN_INDIAN_FEMALE" tableColumnId="107"/>
      <queryTableField id="108" name="Florida Census By County Data - Original.TOT_ASAIN_MALE" tableColumnId="108"/>
      <queryTableField id="109" name="Florida Census By County Data - Original.TOT_ASAIN_FEMALE" tableColumnId="109"/>
      <queryTableField id="110" name="Florida Census By County Data - Original.TOT_NATIVE_HAWAIIN_PI_MALE" tableColumnId="110"/>
      <queryTableField id="111" name="Florida Census By County Data - Original.TOT_NATIVE_HAWAIIN_PI_FEMALE" tableColumnId="111"/>
      <queryTableField id="112" name="Florida Census By County Data - Original.TOT_MIXED_RACE_MALE" tableColumnId="112"/>
      <queryTableField id="113" name="Florida Census By County Data - Original.TOT_MIXED_RACE_FEMALE" tableColumnId="113"/>
      <queryTableField id="114" name="Florida Census By County Data - Original.TOT_H_MALE" tableColumnId="114"/>
      <queryTableField id="115" name="Florida Census By County Data - Original.TOT_H_FEMALE" tableColumnId="115"/>
      <queryTableField id="129" dataBound="0" tableColumnId="6"/>
      <queryTableField id="130" dataBound="0" tableColumnId="94"/>
    </queryTableFields>
    <queryTableDeletedFields count="11">
      <deletedField name="FID"/>
      <deletedField name="OBJECTID_12_13"/>
      <deletedField name="DEPCODE"/>
      <deletedField name="COUNTY"/>
      <deletedField name="County_1"/>
      <deletedField name="Florida Census By County Data - Original.CTYNAME"/>
      <deletedField name="Florida Census By County Data - Original.STNAME"/>
      <deletedField name="Florida Census By County Data - Original.YEAR"/>
      <deletedField name="Florida Census By County Data - Original.AGEGRP"/>
      <deletedField name="Florida Census By County Data - Original.STNAME"/>
      <deletedField name="Florida Census By County Data - Original.CTY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EF42E6-977A-42B1-81BF-FB40166D29BD}" autoFormatId="16" applyNumberFormats="0" applyBorderFormats="0" applyFontFormats="0" applyPatternFormats="0" applyAlignmentFormats="0" applyWidthHeightFormats="0">
  <queryTableRefresh nextId="90">
    <queryTableFields count="85">
      <queryTableField id="5" name="COUNTYNAME" tableColumnId="5"/>
      <queryTableField id="6" name="County_1" tableColumnId="6"/>
      <queryTableField id="7" name="State" tableColumnId="7"/>
      <queryTableField id="8" name="PUIsTotal" tableColumnId="8"/>
      <queryTableField id="9" name="Age_0_4" tableColumnId="9"/>
      <queryTableField id="89" dataBound="0" tableColumnId="2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</queryTableFields>
    <queryTableDeletedFields count="4">
      <deletedField name="FID"/>
      <deletedField name="OBJECTID_12_13"/>
      <deletedField name="DEPCODE"/>
      <deletedField name="COUNT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CAC088C-671C-4FE9-A05F-928AC622ABA9}" autoFormatId="16" applyNumberFormats="0" applyBorderFormats="0" applyFontFormats="0" applyPatternFormats="0" applyAlignmentFormats="0" applyWidthHeightFormats="0">
  <queryTableRefresh nextId="24">
    <queryTableFields count="22">
      <queryTableField id="1" name="STNAME" tableColumnId="1"/>
      <queryTableField id="2" name="CTYNAME" tableColumnId="2"/>
      <queryTableField id="22" name="_County" tableColumnId="22"/>
      <queryTableField id="3" name="YEAR" tableColumnId="3"/>
      <queryTableField id="4" name="AGEGRP" tableColumnId="4"/>
      <queryTableField id="5" name="TOT_POP" tableColumnId="5"/>
      <queryTableField id="6" name="TOT_MALE" tableColumnId="6"/>
      <queryTableField id="7" name="TOT_FEMALE" tableColumnId="7"/>
      <queryTableField id="8" name="TOT_WHITE_MALE" tableColumnId="8"/>
      <queryTableField id="9" name="TOT_WHITE_FEMALE" tableColumnId="9"/>
      <queryTableField id="10" name="TOT_BLACK_MALE" tableColumnId="10"/>
      <queryTableField id="11" name="TOT_BLACK_FEMALE" tableColumnId="11"/>
      <queryTableField id="12" name="TOT_AMERICAN_INDIAN_MALE" tableColumnId="12"/>
      <queryTableField id="13" name="TOT_AMERICAN_INDIAN_FEMALE" tableColumnId="13"/>
      <queryTableField id="14" name="TOT_ASAIN_MALE" tableColumnId="14"/>
      <queryTableField id="15" name="TOT_ASAIN_FEMALE" tableColumnId="15"/>
      <queryTableField id="16" name="TOT_NATIVE_HAWAIIN_PI_MALE" tableColumnId="16"/>
      <queryTableField id="17" name="TOT_NATIVE_HAWAIIN_PI_FEMALE" tableColumnId="17"/>
      <queryTableField id="18" name="TOT_MIXED_RACE_MALE" tableColumnId="18"/>
      <queryTableField id="19" name="TOT_MIXED_RACE_FEMALE" tableColumnId="19"/>
      <queryTableField id="20" name="TOT_H_MALE" tableColumnId="20"/>
      <queryTableField id="21" name="TOT_H_FEMAL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B42EC-6335-4A81-AC2E-0D73012A175B}" name="Join_Tables" displayName="Join_Tables" ref="A1:DB69" tableType="queryTable" totalsRowShown="0">
  <autoFilter ref="A1:DB69" xr:uid="{614BD53E-D727-4FBD-9650-A46FA3EA31B6}">
    <filterColumn colId="0">
      <filters>
        <filter val="HARDEE"/>
      </filters>
    </filterColumn>
    <filterColumn colId="84">
      <customFilters>
        <customFilter operator="notEqual" val=" "/>
      </customFilters>
    </filterColumn>
  </autoFilter>
  <tableColumns count="106">
    <tableColumn id="5" xr3:uid="{AF743547-44EF-4E06-AE10-2614A2A9B243}" uniqueName="5" name="COUNTYNAME" queryTableFieldId="5" dataDxfId="4"/>
    <tableColumn id="93" xr3:uid="{F9FEBCFC-CDAC-4B95-986E-87C210DCECC9}" uniqueName="93" name="County_1" queryTableFieldId="93"/>
    <tableColumn id="7" xr3:uid="{88D79A27-C4F2-4C8A-8CD6-EA9AD8F57789}" uniqueName="7" name="State" queryTableFieldId="7" dataDxfId="3"/>
    <tableColumn id="8" xr3:uid="{1063823D-51F5-42A0-A4A4-A4DE3F21D5BB}" uniqueName="8" name="PUIsTotal" queryTableFieldId="8"/>
    <tableColumn id="9" xr3:uid="{F871C13A-628E-409F-8DF7-4F4014C8DFA4}" uniqueName="9" name="Age_0_4" queryTableFieldId="9"/>
    <tableColumn id="10" xr3:uid="{DC44C999-060D-4758-A1B7-98C95EF01CEB}" uniqueName="10" name="Age_5_14" queryTableFieldId="10"/>
    <tableColumn id="11" xr3:uid="{F1180B5E-64B3-4F59-B868-4BDC766E7ADA}" uniqueName="11" name="Age_15_24" queryTableFieldId="11"/>
    <tableColumn id="12" xr3:uid="{8F784C52-86C7-4A63-BD26-600A0C47E28E}" uniqueName="12" name="Age_25_34" queryTableFieldId="12"/>
    <tableColumn id="13" xr3:uid="{23925EDD-8B4D-4664-A0C7-9246B848AC67}" uniqueName="13" name="Age_35_44" queryTableFieldId="13"/>
    <tableColumn id="14" xr3:uid="{BE789C6C-9D13-4167-BB64-C7172418BE89}" uniqueName="14" name="Age_45_54" queryTableFieldId="14"/>
    <tableColumn id="15" xr3:uid="{28E85A33-07C2-4D18-9572-D520910C6E69}" uniqueName="15" name="Age_55_64" queryTableFieldId="15"/>
    <tableColumn id="16" xr3:uid="{11317CD8-5CB1-4C2D-A29B-3F6E43BFC3A8}" uniqueName="16" name="Age_65_74" queryTableFieldId="16"/>
    <tableColumn id="17" xr3:uid="{D6FCFECF-3393-4400-81C8-3E205A360D0C}" uniqueName="17" name="Age_75_84" queryTableFieldId="17"/>
    <tableColumn id="18" xr3:uid="{C649098C-0595-4B4D-A0EE-D46C2A235E96}" uniqueName="18" name="Age_85plus" queryTableFieldId="18"/>
    <tableColumn id="19" xr3:uid="{40389D3E-3B38-48A1-8C56-0A70C9713731}" uniqueName="19" name="Age_Unkn" queryTableFieldId="19"/>
    <tableColumn id="20" xr3:uid="{044C023C-9092-4A50-8007-72395305E6B0}" uniqueName="20" name="PUIAgeRange" queryTableFieldId="20" dataDxfId="2"/>
    <tableColumn id="21" xr3:uid="{8B21FE82-3B8D-4F5C-A736-11B2C5B042DC}" uniqueName="21" name="PUIAgeMedian" queryTableFieldId="21"/>
    <tableColumn id="22" xr3:uid="{7C8A4915-0134-488B-B837-02548D656E6A}" uniqueName="22" name="PUIFemale" queryTableFieldId="22"/>
    <tableColumn id="23" xr3:uid="{DD66E89F-84B6-41AB-8B67-1874425EFBDB}" uniqueName="23" name="PUIMale" queryTableFieldId="23"/>
    <tableColumn id="24" xr3:uid="{EBD3F1DF-7071-45B5-B6B5-2AEA1515289E}" uniqueName="24" name="PUISexUnkn" queryTableFieldId="24"/>
    <tableColumn id="25" xr3:uid="{60708DEE-2D2A-477A-BF23-EE7EC9157606}" uniqueName="25" name="PUIFLRes" queryTableFieldId="25"/>
    <tableColumn id="26" xr3:uid="{7AE30DEE-273F-4336-A2CB-00F3ED697A4E}" uniqueName="26" name="PUINotFLRes" queryTableFieldId="26"/>
    <tableColumn id="27" xr3:uid="{CA6A2C55-4244-42C7-B09B-AC3C774CD1C9}" uniqueName="27" name="PUIFLResOut" queryTableFieldId="27"/>
    <tableColumn id="28" xr3:uid="{19AC392F-B48A-4DD7-A994-705EF2C53812}" uniqueName="28" name="PUIContNo" queryTableFieldId="28"/>
    <tableColumn id="29" xr3:uid="{F11FDCF1-A66F-4C77-983A-8DC88BA18A40}" uniqueName="29" name="PUIContUnkn" queryTableFieldId="29"/>
    <tableColumn id="30" xr3:uid="{7735F8F1-98A9-41BE-ADB6-24D2B650AE6B}" uniqueName="30" name="PUIAgeAvrg" queryTableFieldId="30"/>
    <tableColumn id="31" xr3:uid="{59669DCC-ED53-4105-96F5-4069B02E9731}" uniqueName="31" name="PUITravelNo" queryTableFieldId="31"/>
    <tableColumn id="32" xr3:uid="{AB62B861-18ED-4FE6-B6A8-1A1B0CC0F33B}" uniqueName="32" name="PUITravelYes" queryTableFieldId="32"/>
    <tableColumn id="33" xr3:uid="{229FBCFB-6EF8-4672-A30C-8F188206A30E}" uniqueName="33" name="TPositive" queryTableFieldId="33"/>
    <tableColumn id="34" xr3:uid="{1735F61C-24EE-4EC5-A001-987F6DC1FE03}" uniqueName="34" name="TNegative" queryTableFieldId="34"/>
    <tableColumn id="35" xr3:uid="{B1A87311-7489-470E-9E56-CC84E8697E37}" uniqueName="35" name="TInconc" queryTableFieldId="35"/>
    <tableColumn id="36" xr3:uid="{9A65D4AD-DA22-45CC-A854-FBA2DBBA2AD5}" uniqueName="36" name="TPending" queryTableFieldId="36"/>
    <tableColumn id="37" xr3:uid="{10B898EF-4038-464F-AAC7-F13760D37BB3}" uniqueName="37" name="T_Total_Res" queryTableFieldId="37"/>
    <tableColumn id="38" xr3:uid="{287456BB-E290-4C78-AFFE-1BFDCCB93E24}" uniqueName="38" name="T_LabPrivate_Res" queryTableFieldId="38"/>
    <tableColumn id="39" xr3:uid="{C3648656-812C-461B-B9F7-6C0938C9C7B2}" uniqueName="39" name="T_LabDOH_Res" queryTableFieldId="39"/>
    <tableColumn id="40" xr3:uid="{B019CEE6-DA28-4DDC-A926-9B12EC7393F0}" uniqueName="40" name="T_LabPrivate_NonRes" queryTableFieldId="40"/>
    <tableColumn id="41" xr3:uid="{9EA3AC51-15AE-4A54-97C3-D3D35EE7EE10}" uniqueName="41" name="T_LabDOH_NonRes" queryTableFieldId="41"/>
    <tableColumn id="42" xr3:uid="{ADEE995B-C70C-4227-AD6A-8209E1128733}" uniqueName="42" name="C_Female" queryTableFieldId="42"/>
    <tableColumn id="43" xr3:uid="{B719F741-8BED-4BCD-8282-2A1B18FBDAD8}" uniqueName="43" name="C_Male" queryTableFieldId="43"/>
    <tableColumn id="44" xr3:uid="{5958D25E-87BC-4CA1-B220-5E09B2F57257}" uniqueName="44" name="C_SexUnkn" queryTableFieldId="44"/>
    <tableColumn id="45" xr3:uid="{0D1024FE-DA1A-42FD-A882-4E8843C6CAA3}" uniqueName="45" name="C_AllResTypes" queryTableFieldId="45"/>
    <tableColumn id="46" xr3:uid="{F38FAAFB-AF9B-4C17-8E96-2150EA82A58F}" uniqueName="46" name="C_Age_0_4" queryTableFieldId="46"/>
    <tableColumn id="47" xr3:uid="{0DC7B10A-3906-45FF-8A01-267718F33092}" uniqueName="47" name="C_Age_5_14" queryTableFieldId="47"/>
    <tableColumn id="48" xr3:uid="{728E8986-BF3F-45DF-9B34-6B367361628D}" uniqueName="48" name="C_Age_15_24" queryTableFieldId="48"/>
    <tableColumn id="49" xr3:uid="{FF32742B-650A-432C-BCA5-56C26D1D3061}" uniqueName="49" name="C_Age_25_34" queryTableFieldId="49"/>
    <tableColumn id="50" xr3:uid="{2557170B-4608-43D2-A8B0-BD4A2B095B3A}" uniqueName="50" name="C_Age_35_44" queryTableFieldId="50"/>
    <tableColumn id="51" xr3:uid="{5FB658AA-A004-4ABC-A05B-87C4B1009FA4}" uniqueName="51" name="C_Age_45_54" queryTableFieldId="51"/>
    <tableColumn id="52" xr3:uid="{A981053B-CC7B-43BB-BDF2-200EB0617DB1}" uniqueName="52" name="C_Age_55_64" queryTableFieldId="52"/>
    <tableColumn id="53" xr3:uid="{2261B6E4-14F6-496A-A90D-46DE67E949F6}" uniqueName="53" name="C_Age_65_74" queryTableFieldId="53"/>
    <tableColumn id="54" xr3:uid="{4ADD6E6A-8A40-4783-8478-083A269D26A3}" uniqueName="54" name="C_Age_75_84" queryTableFieldId="54"/>
    <tableColumn id="55" xr3:uid="{786ABCB9-4C1D-42C4-AF6F-97091A3B3D6D}" uniqueName="55" name="C_Age_85plus" queryTableFieldId="55"/>
    <tableColumn id="56" xr3:uid="{1BF5A86B-0BD9-4BEA-A9A8-926B11B43702}" uniqueName="56" name="C_Age_Unkn" queryTableFieldId="56"/>
    <tableColumn id="57" xr3:uid="{47EAE9C1-6ACC-40F3-A1FE-2245E2416F1A}" uniqueName="57" name="C_AgeRange" queryTableFieldId="57" dataDxfId="1"/>
    <tableColumn id="58" xr3:uid="{B5826B0E-471D-40E2-BE4B-23A08F275316}" uniqueName="58" name="C_AgeMedian" queryTableFieldId="58"/>
    <tableColumn id="59" xr3:uid="{E8629F1F-38C5-47F6-9A8F-F08B0996A128}" uniqueName="59" name="C_RaceWhite" queryTableFieldId="59"/>
    <tableColumn id="60" xr3:uid="{8F0D8B07-5C86-427C-9EE5-E2F2AC9FAC74}" uniqueName="60" name="C_RaceBlack" queryTableFieldId="60"/>
    <tableColumn id="61" xr3:uid="{5D9987A5-4282-4027-B621-3264521459D9}" uniqueName="61" name="C_RaceOther" queryTableFieldId="61"/>
    <tableColumn id="62" xr3:uid="{486EF28E-79F5-403D-B1AD-EFC6BAC41F01}" uniqueName="62" name="C_RaceUnknown" queryTableFieldId="62"/>
    <tableColumn id="63" xr3:uid="{C0017291-0844-4518-8760-B1A389E5FEDB}" uniqueName="63" name="C_HispanicYES" queryTableFieldId="63"/>
    <tableColumn id="64" xr3:uid="{D8153840-36E8-4BBE-9327-F72725E5A214}" uniqueName="64" name="C_HispanicNO" queryTableFieldId="64"/>
    <tableColumn id="65" xr3:uid="{1E246316-A652-44CB-A94C-3375DE3F2ECC}" uniqueName="65" name="C_HispanicUnk" queryTableFieldId="65"/>
    <tableColumn id="66" xr3:uid="{B8481A5B-FDD9-4A5A-A5F5-839DAEC13FD9}" uniqueName="66" name="C_EDYes_Res" queryTableFieldId="66"/>
    <tableColumn id="67" xr3:uid="{C3D045E5-05C3-4BA1-8FDF-D86770456D7E}" uniqueName="67" name="C_EDYes_NonRes" queryTableFieldId="67"/>
    <tableColumn id="68" xr3:uid="{019D7E8B-E23A-499B-8B69-25D3839F2C3B}" uniqueName="68" name="C_HospYes_Res" queryTableFieldId="68"/>
    <tableColumn id="69" xr3:uid="{62664EF0-EC3D-4D26-AFE4-704267A0C56D}" uniqueName="69" name="C_HospYes_NonRes" queryTableFieldId="69"/>
    <tableColumn id="70" xr3:uid="{7E167E1F-806E-4B29-85C6-5D33C1FB90B2}" uniqueName="70" name="C_NonResDeaths" queryTableFieldId="70"/>
    <tableColumn id="71" xr3:uid="{7DFD3B53-EEC7-40BF-A150-3F2801B6DF12}" uniqueName="71" name="C_FLResDeaths" queryTableFieldId="71"/>
    <tableColumn id="72" xr3:uid="{47232851-2D2B-4008-99C6-D5983D7623CD}" uniqueName="72" name="CasesAll" queryTableFieldId="72"/>
    <tableColumn id="73" xr3:uid="{23542AA2-BB5E-494D-A556-8A7095C4669A}" uniqueName="73" name="C_Men" queryTableFieldId="73"/>
    <tableColumn id="74" xr3:uid="{28E5E918-1F0A-4AAF-95E3-FE0AD048FEF5}" uniqueName="74" name="C_Women" queryTableFieldId="74"/>
    <tableColumn id="75" xr3:uid="{2A231E08-49B2-4545-BC7D-E143C246155A}" uniqueName="75" name="C_FLRes" queryTableFieldId="75"/>
    <tableColumn id="76" xr3:uid="{FA5245BF-88C7-4B1D-9BD4-3F4A00CF5C74}" uniqueName="76" name="C_NotFLRes" queryTableFieldId="76"/>
    <tableColumn id="77" xr3:uid="{3CDA53AB-6DC6-44D4-B959-8CB76EF76090}" uniqueName="77" name="C_FLResOut" queryTableFieldId="77"/>
    <tableColumn id="78" xr3:uid="{CDB36E19-FF9E-495A-85CC-BA81A3257508}" uniqueName="78" name="T_NegRes" queryTableFieldId="78"/>
    <tableColumn id="79" xr3:uid="{A97B341A-71E7-46DE-908E-9D7AD1CEBABF}" uniqueName="79" name="T_NegNotFLRes" queryTableFieldId="79"/>
    <tableColumn id="80" xr3:uid="{F058F8A3-C537-4671-88A3-5AB0E339F7A4}" uniqueName="80" name="T_total" queryTableFieldId="80"/>
    <tableColumn id="81" xr3:uid="{8A37D71D-8108-41F3-ABF9-9C7E3A3AFFF0}" uniqueName="81" name="T_negative" queryTableFieldId="81"/>
    <tableColumn id="82" xr3:uid="{6601B76F-785A-41A8-BE33-202165022463}" uniqueName="82" name="T_positive" queryTableFieldId="82"/>
    <tableColumn id="83" xr3:uid="{E907AABF-9775-4512-B83A-57C045162EED}" uniqueName="83" name="Deaths" queryTableFieldId="83"/>
    <tableColumn id="84" xr3:uid="{CA249014-A099-4185-9B1C-E11659BE648E}" uniqueName="84" name="EverMon" queryTableFieldId="84"/>
    <tableColumn id="85" xr3:uid="{AC790FF8-E08F-4EA9-9165-08521DE4E6AC}" uniqueName="85" name="MonNow" queryTableFieldId="85"/>
    <tableColumn id="86" xr3:uid="{64CE6F7B-038C-43EB-AFAA-027E28DBD7C9}" uniqueName="86" name="Chart_MedAge" queryTableFieldId="86"/>
    <tableColumn id="87" xr3:uid="{0FF30198-D865-4479-A411-0AE2606D3F93}" uniqueName="87" name="SHAPE_Length" queryTableFieldId="87"/>
    <tableColumn id="88" xr3:uid="{FAD39ECF-F722-4B69-93CC-997EB51DD7E5}" uniqueName="88" name="SHAPE_Area" queryTableFieldId="88"/>
    <tableColumn id="96" xr3:uid="{9521E073-D662-4730-A1C5-88BD7F9DB3FF}" uniqueName="96" name="Florida Census By County Data - Original._County" queryTableFieldId="96"/>
    <tableColumn id="3" xr3:uid="{1E0E50C9-AD93-4A23-92D9-6F0E1E274DD6}" uniqueName="3" name="Florida Census By County Data - Original.YEAR" queryTableFieldId="123"/>
    <tableColumn id="4" xr3:uid="{9A4ADD71-331D-4925-BB3A-8417FA607B82}" uniqueName="4" name="Florida Census By County Data - Original.AGEGRP" queryTableFieldId="124"/>
    <tableColumn id="99" xr3:uid="{35BF83CD-47A2-4472-ACD3-846DD6FF63FE}" uniqueName="99" name="Florida Census By County Data - Original.TOT_POP" queryTableFieldId="99"/>
    <tableColumn id="100" xr3:uid="{9A38ACE3-52DB-48F9-9953-549AE610514C}" uniqueName="100" name="Florida Census By County Data - Original.TOT_MALE" queryTableFieldId="100"/>
    <tableColumn id="101" xr3:uid="{0D592218-0A23-4F66-954E-6DB4E8782675}" uniqueName="101" name="Florida Census By County Data - Original.TOT_FEMALE" queryTableFieldId="101"/>
    <tableColumn id="102" xr3:uid="{A3B57F57-00D2-49C9-95C6-A2643A444BB0}" uniqueName="102" name="Florida Census By County Data - Original.TOT_WHITE_MALE" queryTableFieldId="102"/>
    <tableColumn id="103" xr3:uid="{DA857C8D-D8E3-4FC1-9847-D1746A1EB25D}" uniqueName="103" name="TOT_WHITE_FEMALE" queryTableFieldId="103"/>
    <tableColumn id="104" xr3:uid="{DCC8B538-42A6-4AFB-85F0-5EC51B63E801}" uniqueName="104" name="TOT_BLACK_MALE" queryTableFieldId="104"/>
    <tableColumn id="105" xr3:uid="{0E2B5927-12A3-4673-8C14-12497D2E4F88}" uniqueName="105" name="TOT_BLACK_FEMALE" queryTableFieldId="105"/>
    <tableColumn id="106" xr3:uid="{4CED4A35-C252-4101-AD0C-340308B460C0}" uniqueName="106" name="TOT_AMERICAN_INDIAN_MALE" queryTableFieldId="106"/>
    <tableColumn id="107" xr3:uid="{5DAF6AE8-4F47-42B2-B491-53CF45D192F3}" uniqueName="107" name="TOT_AMERICAN_INDIAN_FEMALE" queryTableFieldId="107"/>
    <tableColumn id="108" xr3:uid="{74FBBC41-84C0-46AB-8266-11A6408CBD46}" uniqueName="108" name="TOT_ASAIN_MALE" queryTableFieldId="108"/>
    <tableColumn id="109" xr3:uid="{DE945999-1945-44FB-BA23-348ED8BC8B2D}" uniqueName="109" name="TOT_ASAIN_FEMALE" queryTableFieldId="109"/>
    <tableColumn id="110" xr3:uid="{7B9917F5-1F0A-4080-AB9B-BE7FD5E11B87}" uniqueName="110" name="Florida Census By County Data - Original.TOT_NATIVE_HAWAIIN_PI_MALE" queryTableFieldId="110"/>
    <tableColumn id="111" xr3:uid="{97AAF084-36AD-4BED-8E4B-0BDFC89E90B8}" uniqueName="111" name="Florida Census By County Data - Original.TOT_NATIVE_HAWAIIN_PI_FEMALE" queryTableFieldId="111"/>
    <tableColumn id="112" xr3:uid="{D52A50E7-8C50-472E-A4EB-B37D40111CCC}" uniqueName="112" name="Florida Census By County Data - Original.TOT_MIXED_RACE_MALE" queryTableFieldId="112"/>
    <tableColumn id="113" xr3:uid="{901F2560-CC31-469E-95DC-220ADDB4EBCF}" uniqueName="113" name="Florida Census By County Data - Original.TOT_MIXED_RACE_FEMALE" queryTableFieldId="113"/>
    <tableColumn id="114" xr3:uid="{8EF23553-2A41-4438-A051-0C4FC55753B0}" uniqueName="114" name="Florida Census By County Data - Original.TOT_H_MALE" queryTableFieldId="114"/>
    <tableColumn id="115" xr3:uid="{575D2BEF-ACAC-45DC-822B-DE2201F03CA1}" uniqueName="115" name="TOT_H_FEMALE" queryTableFieldId="115"/>
    <tableColumn id="6" xr3:uid="{2A3FCBEB-D9FD-4B7F-A220-0D5BE88092BB}" uniqueName="6" name="_Deaths_Per_100k" queryTableFieldId="129" dataDxfId="14">
      <calculatedColumnFormula>ROUNDUP((Join_Tables[[#This Row],[Deaths]]/Join_Tables[[#This Row],[Florida Census By County Data - Original.TOT_POP]])*100000,0)</calculatedColumnFormula>
    </tableColumn>
    <tableColumn id="94" xr3:uid="{AB99D800-C058-4032-BA67-48C366096287}" uniqueName="94" name="_Positives_Per_100k" queryTableFieldId="130" dataDxfId="13">
      <calculatedColumnFormula>ROUNDUP(Join_Tables[[#This Row],[TPositive]]/Join_Tables[[#This Row],[Florida Census By County Data - Original.TOT_POP]]*100000,0)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B782B-F104-4D1D-82A7-822EB307BB3D}" name="Florida_COVID19_Cases_by_County" displayName="Florida_COVID19_Cases_by_County" ref="A1:CG69" tableType="queryTable" totalsRowShown="0">
  <autoFilter ref="A1:CG69" xr:uid="{B952CE33-62D8-41C3-BD62-9873AAD114DE}"/>
  <tableColumns count="85">
    <tableColumn id="5" xr3:uid="{3ADB59A6-B612-4190-BB3C-6BE37E7F27A7}" uniqueName="5" name="COUNTYNAME" queryTableFieldId="5" dataDxfId="12"/>
    <tableColumn id="6" xr3:uid="{CF29D1BD-BE90-4C98-958F-C673F34F5F56}" uniqueName="6" name="County_1" queryTableFieldId="6" dataDxfId="11"/>
    <tableColumn id="7" xr3:uid="{0EFACA1D-123F-4030-AC3A-23417806D52B}" uniqueName="7" name="State" queryTableFieldId="7" dataDxfId="10"/>
    <tableColumn id="8" xr3:uid="{23150429-7658-46C8-BCF5-D725F87B1D1A}" uniqueName="8" name="PUIsTotal" queryTableFieldId="8"/>
    <tableColumn id="9" xr3:uid="{B5F1EA5C-629C-4877-9B5E-C0045D62E891}" uniqueName="9" name="Age_0_4" queryTableFieldId="9"/>
    <tableColumn id="2" xr3:uid="{AEB7A2FD-5625-4761-9A37-D2FFFDB98D81}" uniqueName="2" name="_PUI_Percent_Age_0_4" queryTableFieldId="89" dataDxfId="0">
      <calculatedColumnFormula>(Florida_COVID19_Cases_by_County[[#This Row],[Age_0_4]]/Florida_COVID19_Cases_by_County[[#This Row],[PUIFLRes]])*100</calculatedColumnFormula>
    </tableColumn>
    <tableColumn id="10" xr3:uid="{AC5C68BD-8984-467F-BC9C-8770EBF30655}" uniqueName="10" name="Age_5_14" queryTableFieldId="10"/>
    <tableColumn id="11" xr3:uid="{C1B71566-D3D0-4218-8099-6B018065A789}" uniqueName="11" name="Age_15_24" queryTableFieldId="11"/>
    <tableColumn id="12" xr3:uid="{ABF5A6D8-A8CB-438E-824F-926644CBF4FF}" uniqueName="12" name="Age_25_34" queryTableFieldId="12"/>
    <tableColumn id="13" xr3:uid="{63D4DF38-8B96-4DA8-8FCA-65B682F43ADE}" uniqueName="13" name="Age_35_44" queryTableFieldId="13"/>
    <tableColumn id="14" xr3:uid="{3BB57D90-5456-4157-AC97-F244CAE54074}" uniqueName="14" name="Age_45_54" queryTableFieldId="14"/>
    <tableColumn id="15" xr3:uid="{18BB7EA1-487A-4D6E-B207-CC43CEE9292A}" uniqueName="15" name="Age_55_64" queryTableFieldId="15"/>
    <tableColumn id="16" xr3:uid="{DA64DAEF-6D55-4E13-B309-4BE6C27AF644}" uniqueName="16" name="Age_65_74" queryTableFieldId="16"/>
    <tableColumn id="17" xr3:uid="{6EA7E6AB-F7FD-4745-A4C6-B43F7B82E27B}" uniqueName="17" name="Age_75_84" queryTableFieldId="17"/>
    <tableColumn id="18" xr3:uid="{871653DB-404B-4433-B5FA-202EE8C43D08}" uniqueName="18" name="Age_85plus" queryTableFieldId="18"/>
    <tableColumn id="19" xr3:uid="{D96A1B79-C233-4512-A631-E838D4822FB8}" uniqueName="19" name="Age_Unkn" queryTableFieldId="19"/>
    <tableColumn id="20" xr3:uid="{620DD057-D670-4A50-90F0-2EDF799A58BC}" uniqueName="20" name="PUIAgeRange" queryTableFieldId="20" dataDxfId="9"/>
    <tableColumn id="21" xr3:uid="{41E245EC-D24A-4442-B649-7A59C92C106C}" uniqueName="21" name="PUIAgeMedian" queryTableFieldId="21"/>
    <tableColumn id="22" xr3:uid="{DE52B832-A31D-4820-A556-2C66123D57FE}" uniqueName="22" name="PUIFemale" queryTableFieldId="22"/>
    <tableColumn id="23" xr3:uid="{1346A217-9EE7-4605-9BC8-D9F99CC3D69F}" uniqueName="23" name="PUIMale" queryTableFieldId="23"/>
    <tableColumn id="24" xr3:uid="{4D171FDA-ACB7-4052-900C-9CF41A54F8D7}" uniqueName="24" name="PUISexUnkn" queryTableFieldId="24"/>
    <tableColumn id="25" xr3:uid="{78883383-113C-4EA8-AB9D-B60A67FDFF82}" uniqueName="25" name="PUIFLRes" queryTableFieldId="25"/>
    <tableColumn id="26" xr3:uid="{6A631D9D-6872-4861-89A6-1C5AA01C853C}" uniqueName="26" name="PUINotFLRes" queryTableFieldId="26"/>
    <tableColumn id="27" xr3:uid="{B8C2040C-A04A-4488-95AB-DEC7D152D3A4}" uniqueName="27" name="PUIFLResOut" queryTableFieldId="27"/>
    <tableColumn id="28" xr3:uid="{3641BA30-9287-4B0F-A82D-DD6F0D47D4FA}" uniqueName="28" name="PUIContNo" queryTableFieldId="28"/>
    <tableColumn id="29" xr3:uid="{DDEE189E-5689-45BA-812E-CC091C741075}" uniqueName="29" name="PUIContUnkn" queryTableFieldId="29"/>
    <tableColumn id="30" xr3:uid="{DBCF3BDD-B87A-485E-B214-B221BAB4C858}" uniqueName="30" name="PUIAgeAvrg" queryTableFieldId="30"/>
    <tableColumn id="31" xr3:uid="{6FC55228-14A5-43D6-A821-F82B6733E937}" uniqueName="31" name="PUITravelNo" queryTableFieldId="31"/>
    <tableColumn id="32" xr3:uid="{5436EF2E-BADB-4B20-9CC1-32DB332A0BDD}" uniqueName="32" name="PUITravelYes" queryTableFieldId="32"/>
    <tableColumn id="33" xr3:uid="{AD056BC7-8F4E-47BC-92FB-E94DC2526083}" uniqueName="33" name="TPositive" queryTableFieldId="33"/>
    <tableColumn id="34" xr3:uid="{E750342D-0856-423A-BA98-41E127AD3D36}" uniqueName="34" name="TNegative" queryTableFieldId="34"/>
    <tableColumn id="35" xr3:uid="{DACFEE7B-4960-41C3-8D7A-D1F4F47D8437}" uniqueName="35" name="TInconc" queryTableFieldId="35"/>
    <tableColumn id="36" xr3:uid="{8870DBB2-69A3-4CF3-9239-7436282A5DBB}" uniqueName="36" name="TPending" queryTableFieldId="36"/>
    <tableColumn id="37" xr3:uid="{199D3E96-0076-43FC-B25D-5CF82BFCA36E}" uniqueName="37" name="T_Total_Res" queryTableFieldId="37"/>
    <tableColumn id="38" xr3:uid="{302108F2-D403-4BD1-8C34-59C6585AFFBC}" uniqueName="38" name="T_LabPrivate_Res" queryTableFieldId="38"/>
    <tableColumn id="39" xr3:uid="{BDA86F25-A0AE-457A-9007-B9CD4C4D67FC}" uniqueName="39" name="T_LabDOH_Res" queryTableFieldId="39"/>
    <tableColumn id="40" xr3:uid="{EBE8EAAE-CBB6-4989-B89A-D2079604B742}" uniqueName="40" name="T_LabPrivate_NonRes" queryTableFieldId="40"/>
    <tableColumn id="41" xr3:uid="{70B0723C-21EA-444D-87B1-F2C8FF623E54}" uniqueName="41" name="T_LabDOH_NonRes" queryTableFieldId="41"/>
    <tableColumn id="42" xr3:uid="{A8426E84-65E8-4BB8-9CFD-9C7F44C06201}" uniqueName="42" name="C_Female" queryTableFieldId="42"/>
    <tableColumn id="43" xr3:uid="{6E91BA8A-E7DD-417C-82F5-364B00C1FC9A}" uniqueName="43" name="C_Male" queryTableFieldId="43"/>
    <tableColumn id="44" xr3:uid="{9C98AFD0-4472-450C-A759-6D87B0FF560C}" uniqueName="44" name="C_SexUnkn" queryTableFieldId="44"/>
    <tableColumn id="45" xr3:uid="{AE1FC1D5-F286-4363-ADBC-2623A99BAF9D}" uniqueName="45" name="C_AllResTypes" queryTableFieldId="45"/>
    <tableColumn id="46" xr3:uid="{29EBAB1E-1079-4203-B02F-4B04A1196A94}" uniqueName="46" name="C_Age_0_4" queryTableFieldId="46"/>
    <tableColumn id="47" xr3:uid="{BB761514-F690-4A18-B2D5-FEE07FAF11A7}" uniqueName="47" name="C_Age_5_14" queryTableFieldId="47"/>
    <tableColumn id="48" xr3:uid="{750D70C9-FA83-40C3-9ED1-DBD8149C10F7}" uniqueName="48" name="C_Age_15_24" queryTableFieldId="48"/>
    <tableColumn id="49" xr3:uid="{75D824CE-9F27-475D-8E15-3B9EDBBECD6D}" uniqueName="49" name="C_Age_25_34" queryTableFieldId="49"/>
    <tableColumn id="50" xr3:uid="{47B1A311-8ADA-4C67-AED3-A6009D93F4D7}" uniqueName="50" name="C_Age_35_44" queryTableFieldId="50"/>
    <tableColumn id="51" xr3:uid="{BD91F317-4593-4BEB-9288-005FF78A37FB}" uniqueName="51" name="C_Age_45_54" queryTableFieldId="51"/>
    <tableColumn id="52" xr3:uid="{5F10C57C-0C18-4B86-BDAF-17FAE889F18F}" uniqueName="52" name="C_Age_55_64" queryTableFieldId="52"/>
    <tableColumn id="53" xr3:uid="{5FB13DA6-3D46-4A65-82E4-F9A071A2119F}" uniqueName="53" name="C_Age_65_74" queryTableFieldId="53"/>
    <tableColumn id="54" xr3:uid="{9750B65E-3BB1-4884-8993-1C446CC4A106}" uniqueName="54" name="C_Age_75_84" queryTableFieldId="54"/>
    <tableColumn id="55" xr3:uid="{CC82630E-263C-4F58-AEF5-7461605B3AD7}" uniqueName="55" name="C_Age_85plus" queryTableFieldId="55"/>
    <tableColumn id="56" xr3:uid="{5D9DC980-D818-4B5F-B9D7-9ED776E99211}" uniqueName="56" name="C_Age_Unkn" queryTableFieldId="56"/>
    <tableColumn id="57" xr3:uid="{84758CB1-CDC6-4605-940F-E9D7AC40A4A6}" uniqueName="57" name="C_AgeRange" queryTableFieldId="57" dataDxfId="8"/>
    <tableColumn id="58" xr3:uid="{C9E3E8EB-DFA1-456C-B25E-F451E30E1026}" uniqueName="58" name="C_AgeMedian" queryTableFieldId="58"/>
    <tableColumn id="59" xr3:uid="{54B34617-E727-4E4E-9D0D-66A010ED1A3B}" uniqueName="59" name="C_RaceWhite" queryTableFieldId="59"/>
    <tableColumn id="60" xr3:uid="{5A9EE1FE-88B9-4A90-9278-37D66AA47165}" uniqueName="60" name="C_RaceBlack" queryTableFieldId="60"/>
    <tableColumn id="61" xr3:uid="{B5CF1D99-1C21-4B1F-A248-C3A02AC64134}" uniqueName="61" name="C_RaceOther" queryTableFieldId="61"/>
    <tableColumn id="62" xr3:uid="{21FF09DA-C412-40B7-9754-3B276D55813B}" uniqueName="62" name="C_RaceUnknown" queryTableFieldId="62"/>
    <tableColumn id="63" xr3:uid="{1346DAF4-3482-49EE-AA3D-A1210656C7C2}" uniqueName="63" name="C_HispanicYES" queryTableFieldId="63"/>
    <tableColumn id="64" xr3:uid="{E6CBAF84-8177-41AB-B0E7-75B0627E6010}" uniqueName="64" name="C_HispanicNO" queryTableFieldId="64"/>
    <tableColumn id="65" xr3:uid="{7F542156-BEF7-4573-AAB5-8E3957BEB348}" uniqueName="65" name="C_HispanicUnk" queryTableFieldId="65"/>
    <tableColumn id="66" xr3:uid="{D2074F32-88D1-485F-99FB-368C4A10350B}" uniqueName="66" name="C_EDYes_Res" queryTableFieldId="66"/>
    <tableColumn id="67" xr3:uid="{9B022976-1D65-40C6-ABBA-AABD1C21B3AF}" uniqueName="67" name="C_EDYes_NonRes" queryTableFieldId="67"/>
    <tableColumn id="68" xr3:uid="{8CF1518A-4C64-4EDC-8248-680785898AF9}" uniqueName="68" name="C_HospYes_Res" queryTableFieldId="68"/>
    <tableColumn id="69" xr3:uid="{88C7D173-30A6-45DF-BC42-82D5CDFDFB8D}" uniqueName="69" name="C_HospYes_NonRes" queryTableFieldId="69"/>
    <tableColumn id="70" xr3:uid="{E7815FDF-E173-4445-8717-D9F9D6BF3D12}" uniqueName="70" name="C_NonResDeaths" queryTableFieldId="70"/>
    <tableColumn id="71" xr3:uid="{047A8430-011F-4D3C-BEA5-EF375AB0C2DF}" uniqueName="71" name="C_FLResDeaths" queryTableFieldId="71"/>
    <tableColumn id="72" xr3:uid="{D3C788B9-D6E2-4C29-BC03-7124549CE308}" uniqueName="72" name="CasesAll" queryTableFieldId="72"/>
    <tableColumn id="73" xr3:uid="{D049A837-00BE-477C-B519-13A48C07C30B}" uniqueName="73" name="C_Men" queryTableFieldId="73"/>
    <tableColumn id="74" xr3:uid="{FCAA5ABA-ECEA-4325-97C1-853BBEC19503}" uniqueName="74" name="C_Women" queryTableFieldId="74"/>
    <tableColumn id="75" xr3:uid="{FE40A65D-97E2-4D45-AD7C-F5F3E57AA39E}" uniqueName="75" name="C_FLRes" queryTableFieldId="75"/>
    <tableColumn id="76" xr3:uid="{5A4BAF90-1F85-4E5B-90C8-C70601B60EE3}" uniqueName="76" name="C_NotFLRes" queryTableFieldId="76"/>
    <tableColumn id="77" xr3:uid="{A8E4403D-1239-4B0D-8BBE-C637873FC0E9}" uniqueName="77" name="C_FLResOut" queryTableFieldId="77"/>
    <tableColumn id="78" xr3:uid="{9E3D859A-4342-43E0-8204-90F7152AC610}" uniqueName="78" name="T_NegRes" queryTableFieldId="78"/>
    <tableColumn id="79" xr3:uid="{F1296349-6778-468C-9377-42B9FE31E551}" uniqueName="79" name="T_NegNotFLRes" queryTableFieldId="79"/>
    <tableColumn id="80" xr3:uid="{AFBB14D0-EFF5-4DBF-9BA5-7B88E9C0462A}" uniqueName="80" name="T_total" queryTableFieldId="80"/>
    <tableColumn id="81" xr3:uid="{15294603-643F-4A73-A794-51005F9D3179}" uniqueName="81" name="T_negative" queryTableFieldId="81"/>
    <tableColumn id="82" xr3:uid="{9C7F9F09-83D3-42CB-A333-13B90F1E6877}" uniqueName="82" name="T_positive" queryTableFieldId="82"/>
    <tableColumn id="83" xr3:uid="{64B8B473-695F-4F6D-AFCA-E5A24E4D0432}" uniqueName="83" name="Deaths" queryTableFieldId="83"/>
    <tableColumn id="84" xr3:uid="{5B016D77-5952-461C-952D-30FFB35B7B0E}" uniqueName="84" name="EverMon" queryTableFieldId="84"/>
    <tableColumn id="85" xr3:uid="{41CA3E06-4BB3-45FD-B6D1-96A6B0E2973B}" uniqueName="85" name="MonNow" queryTableFieldId="85"/>
    <tableColumn id="86" xr3:uid="{CDA65879-745B-43E3-9CF5-6DD8455EB4C2}" uniqueName="86" name="Chart_MedAge" queryTableFieldId="86"/>
    <tableColumn id="87" xr3:uid="{C0B63E40-81EF-4423-98A3-63439546F8C2}" uniqueName="87" name="SHAPE_Length" queryTableFieldId="87"/>
    <tableColumn id="88" xr3:uid="{C1787A04-E310-48B9-B7A6-B2EF68EA9BC6}" uniqueName="88" name="SHAPE_Area" queryTableFieldId="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01379-698D-43FD-B985-C9F6943A5FE2}" name="Florida_Census_By_County_Data___Original" displayName="Florida_Census_By_County_Data___Original" ref="A1:V68" tableType="queryTable" totalsRowShown="0">
  <autoFilter ref="A1:V68" xr:uid="{3CD17982-0EFB-4C46-A810-85D1CB9FBAA5}"/>
  <tableColumns count="22">
    <tableColumn id="1" xr3:uid="{C0226F78-BBF4-4781-A130-86985A61B8EB}" uniqueName="1" name="STNAME" queryTableFieldId="1" dataDxfId="7"/>
    <tableColumn id="2" xr3:uid="{4DBEDF87-D03C-4761-872D-C08B125E65F3}" uniqueName="2" name="CTYNAME" queryTableFieldId="2" dataDxfId="6"/>
    <tableColumn id="22" xr3:uid="{917BD78C-E06A-42A1-9C25-F1A8E6870378}" uniqueName="22" name="_County" queryTableFieldId="22" dataDxfId="5"/>
    <tableColumn id="3" xr3:uid="{A52A3C3A-0855-4B5E-BF04-113C839EAF8C}" uniqueName="3" name="YEAR" queryTableFieldId="3"/>
    <tableColumn id="4" xr3:uid="{1CCC0CC1-F2BE-428E-8C5A-32F44D2D149F}" uniqueName="4" name="AGEGRP" queryTableFieldId="4"/>
    <tableColumn id="5" xr3:uid="{E8EF5C6F-A00D-437D-AC2A-BEC2D2B9324D}" uniqueName="5" name="TOT_POP" queryTableFieldId="5"/>
    <tableColumn id="6" xr3:uid="{684677CD-C53E-4DA1-9C47-871E44225845}" uniqueName="6" name="TOT_MALE" queryTableFieldId="6"/>
    <tableColumn id="7" xr3:uid="{471FC6E4-FCAB-4DF4-8EF6-64D687425ECF}" uniqueName="7" name="TOT_FEMALE" queryTableFieldId="7"/>
    <tableColumn id="8" xr3:uid="{301F760D-5D60-4C54-8596-C75DB656EB4C}" uniqueName="8" name="TOT_WHITE_MALE" queryTableFieldId="8"/>
    <tableColumn id="9" xr3:uid="{97EFDD6C-760E-43FD-9BC1-8E524C6D6C8E}" uniqueName="9" name="TOT_WHITE_FEMALE" queryTableFieldId="9"/>
    <tableColumn id="10" xr3:uid="{6EAA2805-6407-4F99-BB0D-9231EC42F1C1}" uniqueName="10" name="TOT_BLACK_MALE" queryTableFieldId="10"/>
    <tableColumn id="11" xr3:uid="{B0C54785-390E-434A-84F0-30AFD80E6C0F}" uniqueName="11" name="TOT_BLACK_FEMALE" queryTableFieldId="11"/>
    <tableColumn id="12" xr3:uid="{67DB3C0B-4395-43A5-9057-F371DDD31C8D}" uniqueName="12" name="TOT_AMERICAN_INDIAN_MALE" queryTableFieldId="12"/>
    <tableColumn id="13" xr3:uid="{99040A25-CB57-4404-9192-29588F6D5A05}" uniqueName="13" name="TOT_AMERICAN_INDIAN_FEMALE" queryTableFieldId="13"/>
    <tableColumn id="14" xr3:uid="{47DD341D-6931-4589-8CBC-AE8ABC35790F}" uniqueName="14" name="TOT_ASAIN_MALE" queryTableFieldId="14"/>
    <tableColumn id="15" xr3:uid="{77FE1D8F-9EA2-4192-BF19-FAAD962C6355}" uniqueName="15" name="TOT_ASAIN_FEMALE" queryTableFieldId="15"/>
    <tableColumn id="16" xr3:uid="{274EDEB4-7B55-4A2F-BD5A-F4F6C867ADC5}" uniqueName="16" name="TOT_NATIVE_HAWAIIN_PI_MALE" queryTableFieldId="16"/>
    <tableColumn id="17" xr3:uid="{18121222-7111-4CC8-9693-D904DAE91722}" uniqueName="17" name="TOT_NATIVE_HAWAIIN_PI_FEMALE" queryTableFieldId="17"/>
    <tableColumn id="18" xr3:uid="{C1E56649-AD0A-4D74-8663-F36754273CF7}" uniqueName="18" name="TOT_MIXED_RACE_MALE" queryTableFieldId="18"/>
    <tableColumn id="19" xr3:uid="{AE08B4AB-4B78-4EC3-8B21-6A33FBD1E511}" uniqueName="19" name="TOT_MIXED_RACE_FEMALE" queryTableFieldId="19"/>
    <tableColumn id="20" xr3:uid="{9B89E45D-025C-43DE-8B14-34B245607ED6}" uniqueName="20" name="TOT_H_MALE" queryTableFieldId="20"/>
    <tableColumn id="21" xr3:uid="{04635F60-0F6F-499D-AA1E-C9FC518F752B}" uniqueName="21" name="TOT_H_FEMAL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29D2-6434-485B-B129-1AB60644866A}">
  <dimension ref="A1:DB69"/>
  <sheetViews>
    <sheetView workbookViewId="0">
      <selection activeCell="G83" sqref="G83"/>
    </sheetView>
  </sheetViews>
  <sheetFormatPr defaultRowHeight="14.5" x14ac:dyDescent="0.35"/>
  <cols>
    <col min="1" max="1" width="15.36328125" bestFit="1" customWidth="1"/>
    <col min="2" max="2" width="17.1796875" hidden="1" customWidth="1"/>
    <col min="3" max="3" width="11.1796875" customWidth="1"/>
    <col min="4" max="4" width="11.08984375" bestFit="1" customWidth="1"/>
    <col min="5" max="5" width="10.1796875" bestFit="1" customWidth="1"/>
    <col min="6" max="6" width="11.36328125" customWidth="1"/>
    <col min="7" max="7" width="7.453125" customWidth="1"/>
    <col min="8" max="13" width="12.1796875" bestFit="1" customWidth="1"/>
    <col min="14" max="14" width="12.6328125" bestFit="1" customWidth="1"/>
    <col min="15" max="15" width="11.6328125" bestFit="1" customWidth="1"/>
    <col min="16" max="16" width="14.1796875" bestFit="1" customWidth="1"/>
    <col min="17" max="17" width="15.54296875" bestFit="1" customWidth="1"/>
    <col min="18" max="18" width="12" bestFit="1" customWidth="1"/>
    <col min="19" max="19" width="10.1796875" bestFit="1" customWidth="1"/>
    <col min="20" max="20" width="13.26953125" bestFit="1" customWidth="1"/>
    <col min="21" max="21" width="10.6328125" bestFit="1" customWidth="1"/>
    <col min="22" max="22" width="13.7265625" bestFit="1" customWidth="1"/>
    <col min="23" max="23" width="13.81640625" bestFit="1" customWidth="1"/>
    <col min="24" max="24" width="12.36328125" bestFit="1" customWidth="1"/>
    <col min="25" max="25" width="14.453125" bestFit="1" customWidth="1"/>
    <col min="26" max="26" width="12.81640625" bestFit="1" customWidth="1"/>
    <col min="27" max="27" width="13.453125" bestFit="1" customWidth="1"/>
    <col min="28" max="28" width="13.90625" bestFit="1" customWidth="1"/>
    <col min="29" max="29" width="10.6328125" bestFit="1" customWidth="1"/>
    <col min="30" max="30" width="11.36328125" bestFit="1" customWidth="1"/>
    <col min="31" max="31" width="9.54296875" bestFit="1" customWidth="1"/>
    <col min="32" max="32" width="10.81640625" bestFit="1" customWidth="1"/>
    <col min="33" max="33" width="13.26953125" bestFit="1" customWidth="1"/>
    <col min="34" max="34" width="17.90625" bestFit="1" customWidth="1"/>
    <col min="35" max="35" width="15.90625" bestFit="1" customWidth="1"/>
    <col min="36" max="36" width="21.453125" bestFit="1" customWidth="1"/>
    <col min="37" max="37" width="19.453125" bestFit="1" customWidth="1"/>
    <col min="38" max="38" width="11.1796875" bestFit="1" customWidth="1"/>
    <col min="39" max="39" width="9.36328125" bestFit="1" customWidth="1"/>
    <col min="40" max="40" width="12.453125" bestFit="1" customWidth="1"/>
    <col min="41" max="41" width="15" bestFit="1" customWidth="1"/>
    <col min="42" max="42" width="12.26953125" bestFit="1" customWidth="1"/>
    <col min="43" max="43" width="13.26953125" bestFit="1" customWidth="1"/>
    <col min="44" max="50" width="14.26953125" bestFit="1" customWidth="1"/>
    <col min="51" max="51" width="14.7265625" bestFit="1" customWidth="1"/>
    <col min="52" max="52" width="13.7265625" bestFit="1" customWidth="1"/>
    <col min="53" max="53" width="13.36328125" bestFit="1" customWidth="1"/>
    <col min="54" max="54" width="14.6328125" bestFit="1" customWidth="1"/>
    <col min="55" max="55" width="14.1796875" bestFit="1" customWidth="1"/>
    <col min="56" max="56" width="13.453125" bestFit="1" customWidth="1"/>
    <col min="57" max="57" width="14" bestFit="1" customWidth="1"/>
    <col min="58" max="58" width="17.26953125" bestFit="1" customWidth="1"/>
    <col min="59" max="59" width="15.1796875" bestFit="1" customWidth="1"/>
    <col min="60" max="60" width="14.81640625" bestFit="1" customWidth="1"/>
    <col min="61" max="61" width="15.6328125" bestFit="1" customWidth="1"/>
    <col min="62" max="62" width="14.1796875" bestFit="1" customWidth="1"/>
    <col min="63" max="63" width="17.7265625" bestFit="1" customWidth="1"/>
    <col min="64" max="64" width="16.26953125" bestFit="1" customWidth="1"/>
    <col min="65" max="65" width="19.81640625" bestFit="1" customWidth="1"/>
    <col min="66" max="66" width="17.54296875" bestFit="1" customWidth="1"/>
    <col min="67" max="67" width="15.81640625" bestFit="1" customWidth="1"/>
    <col min="68" max="68" width="9.90625" bestFit="1" customWidth="1"/>
    <col min="69" max="69" width="9" bestFit="1" customWidth="1"/>
    <col min="70" max="70" width="11.81640625" bestFit="1" customWidth="1"/>
    <col min="71" max="71" width="9.81640625" bestFit="1" customWidth="1"/>
    <col min="72" max="72" width="12.90625" bestFit="1" customWidth="1"/>
    <col min="73" max="73" width="13" bestFit="1" customWidth="1"/>
    <col min="74" max="74" width="11.1796875" bestFit="1" customWidth="1"/>
    <col min="75" max="75" width="16.08984375" bestFit="1" customWidth="1"/>
    <col min="76" max="76" width="9.08984375" bestFit="1" customWidth="1"/>
    <col min="77" max="77" width="12.1796875" bestFit="1" customWidth="1"/>
    <col min="78" max="78" width="11.6328125" bestFit="1" customWidth="1"/>
    <col min="79" max="79" width="9" bestFit="1" customWidth="1"/>
    <col min="80" max="80" width="10.6328125" bestFit="1" customWidth="1"/>
    <col min="81" max="81" width="10.81640625" bestFit="1" customWidth="1"/>
    <col min="82" max="82" width="15.7265625" bestFit="1" customWidth="1"/>
    <col min="83" max="83" width="15.26953125" bestFit="1" customWidth="1"/>
    <col min="84" max="84" width="13.453125" bestFit="1" customWidth="1"/>
    <col min="85" max="85" width="15.26953125" hidden="1" customWidth="1"/>
    <col min="86" max="86" width="13.453125" hidden="1" customWidth="1"/>
    <col min="87" max="87" width="44.90625" hidden="1" customWidth="1"/>
    <col min="88" max="88" width="46.08984375" hidden="1" customWidth="1"/>
    <col min="89" max="89" width="44.81640625" hidden="1" customWidth="1"/>
    <col min="90" max="90" width="42" hidden="1" customWidth="1"/>
    <col min="91" max="91" width="44.7265625" hidden="1" customWidth="1"/>
    <col min="92" max="92" width="20.90625" bestFit="1" customWidth="1"/>
    <col min="93" max="93" width="18.54296875" bestFit="1" customWidth="1"/>
    <col min="94" max="94" width="20.54296875" bestFit="1" customWidth="1"/>
    <col min="95" max="95" width="29.7265625" bestFit="1" customWidth="1"/>
    <col min="96" max="96" width="31.7265625" bestFit="1" customWidth="1"/>
    <col min="97" max="97" width="18.36328125" bestFit="1" customWidth="1"/>
    <col min="98" max="98" width="20.36328125" bestFit="1" customWidth="1"/>
    <col min="99" max="99" width="66" bestFit="1" customWidth="1"/>
    <col min="100" max="100" width="67.90625" bestFit="1" customWidth="1"/>
    <col min="101" max="101" width="59.1796875" bestFit="1" customWidth="1"/>
    <col min="102" max="102" width="61.1796875" bestFit="1" customWidth="1"/>
    <col min="103" max="103" width="49.26953125" bestFit="1" customWidth="1"/>
    <col min="104" max="104" width="16.453125" bestFit="1" customWidth="1"/>
    <col min="105" max="105" width="18.90625" bestFit="1" customWidth="1"/>
    <col min="106" max="106" width="20.453125" bestFit="1" customWidth="1"/>
    <col min="107" max="107" width="49.26953125" bestFit="1" customWidth="1"/>
    <col min="108" max="108" width="51.1796875" bestFit="1" customWidth="1"/>
    <col min="109" max="109" width="18.90625" bestFit="1" customWidth="1"/>
    <col min="110" max="110" width="20.453125" bestFit="1" customWidth="1"/>
  </cols>
  <sheetData>
    <row r="1" spans="1:106" x14ac:dyDescent="0.35">
      <c r="A1" t="s">
        <v>276</v>
      </c>
      <c r="B1" t="s">
        <v>275</v>
      </c>
      <c r="C1" t="s">
        <v>274</v>
      </c>
      <c r="D1" t="s">
        <v>273</v>
      </c>
      <c r="E1" t="s">
        <v>272</v>
      </c>
      <c r="F1" t="s">
        <v>271</v>
      </c>
      <c r="G1" t="s">
        <v>270</v>
      </c>
      <c r="H1" t="s">
        <v>269</v>
      </c>
      <c r="I1" t="s">
        <v>268</v>
      </c>
      <c r="J1" t="s">
        <v>267</v>
      </c>
      <c r="K1" t="s">
        <v>266</v>
      </c>
      <c r="L1" t="s">
        <v>265</v>
      </c>
      <c r="M1" t="s">
        <v>264</v>
      </c>
      <c r="N1" t="s">
        <v>263</v>
      </c>
      <c r="O1" t="s">
        <v>262</v>
      </c>
      <c r="P1" t="s">
        <v>261</v>
      </c>
      <c r="Q1" t="s">
        <v>260</v>
      </c>
      <c r="R1" t="s">
        <v>259</v>
      </c>
      <c r="S1" t="s">
        <v>258</v>
      </c>
      <c r="T1" t="s">
        <v>257</v>
      </c>
      <c r="U1" t="s">
        <v>256</v>
      </c>
      <c r="V1" t="s">
        <v>255</v>
      </c>
      <c r="W1" t="s">
        <v>254</v>
      </c>
      <c r="X1" t="s">
        <v>253</v>
      </c>
      <c r="Y1" t="s">
        <v>252</v>
      </c>
      <c r="Z1" t="s">
        <v>251</v>
      </c>
      <c r="AA1" t="s">
        <v>250</v>
      </c>
      <c r="AB1" t="s">
        <v>249</v>
      </c>
      <c r="AC1" t="s">
        <v>248</v>
      </c>
      <c r="AD1" t="s">
        <v>247</v>
      </c>
      <c r="AE1" t="s">
        <v>246</v>
      </c>
      <c r="AF1" t="s">
        <v>245</v>
      </c>
      <c r="AG1" t="s">
        <v>244</v>
      </c>
      <c r="AH1" t="s">
        <v>243</v>
      </c>
      <c r="AI1" t="s">
        <v>242</v>
      </c>
      <c r="AJ1" t="s">
        <v>241</v>
      </c>
      <c r="AK1" t="s">
        <v>240</v>
      </c>
      <c r="AL1" t="s">
        <v>239</v>
      </c>
      <c r="AM1" t="s">
        <v>238</v>
      </c>
      <c r="AN1" t="s">
        <v>237</v>
      </c>
      <c r="AO1" t="s">
        <v>236</v>
      </c>
      <c r="AP1" t="s">
        <v>235</v>
      </c>
      <c r="AQ1" t="s">
        <v>234</v>
      </c>
      <c r="AR1" t="s">
        <v>233</v>
      </c>
      <c r="AS1" t="s">
        <v>232</v>
      </c>
      <c r="AT1" t="s">
        <v>231</v>
      </c>
      <c r="AU1" t="s">
        <v>230</v>
      </c>
      <c r="AV1" t="s">
        <v>229</v>
      </c>
      <c r="AW1" t="s">
        <v>228</v>
      </c>
      <c r="AX1" t="s">
        <v>227</v>
      </c>
      <c r="AY1" t="s">
        <v>226</v>
      </c>
      <c r="AZ1" t="s">
        <v>225</v>
      </c>
      <c r="BA1" t="s">
        <v>224</v>
      </c>
      <c r="BB1" t="s">
        <v>223</v>
      </c>
      <c r="BC1" t="s">
        <v>222</v>
      </c>
      <c r="BD1" t="s">
        <v>221</v>
      </c>
      <c r="BE1" t="s">
        <v>220</v>
      </c>
      <c r="BF1" t="s">
        <v>219</v>
      </c>
      <c r="BG1" t="s">
        <v>218</v>
      </c>
      <c r="BH1" t="s">
        <v>217</v>
      </c>
      <c r="BI1" t="s">
        <v>216</v>
      </c>
      <c r="BJ1" t="s">
        <v>215</v>
      </c>
      <c r="BK1" t="s">
        <v>214</v>
      </c>
      <c r="BL1" t="s">
        <v>213</v>
      </c>
      <c r="BM1" t="s">
        <v>212</v>
      </c>
      <c r="BN1" t="s">
        <v>211</v>
      </c>
      <c r="BO1" t="s">
        <v>210</v>
      </c>
      <c r="BP1" t="s">
        <v>209</v>
      </c>
      <c r="BQ1" t="s">
        <v>208</v>
      </c>
      <c r="BR1" t="s">
        <v>207</v>
      </c>
      <c r="BS1" t="s">
        <v>206</v>
      </c>
      <c r="BT1" t="s">
        <v>205</v>
      </c>
      <c r="BU1" t="s">
        <v>204</v>
      </c>
      <c r="BV1" t="s">
        <v>203</v>
      </c>
      <c r="BW1" t="s">
        <v>202</v>
      </c>
      <c r="BX1" t="s">
        <v>201</v>
      </c>
      <c r="BY1" t="s">
        <v>200</v>
      </c>
      <c r="BZ1" t="s">
        <v>199</v>
      </c>
      <c r="CA1" t="s">
        <v>198</v>
      </c>
      <c r="CB1" t="s">
        <v>197</v>
      </c>
      <c r="CC1" t="s">
        <v>196</v>
      </c>
      <c r="CD1" t="s">
        <v>195</v>
      </c>
      <c r="CE1" t="s">
        <v>194</v>
      </c>
      <c r="CF1" t="s">
        <v>193</v>
      </c>
      <c r="CG1" t="s">
        <v>367</v>
      </c>
      <c r="CH1" t="s">
        <v>377</v>
      </c>
      <c r="CI1" t="s">
        <v>378</v>
      </c>
      <c r="CJ1" t="s">
        <v>368</v>
      </c>
      <c r="CK1" t="s">
        <v>369</v>
      </c>
      <c r="CL1" t="s">
        <v>370</v>
      </c>
      <c r="CM1" t="s">
        <v>371</v>
      </c>
      <c r="CN1" t="s">
        <v>357</v>
      </c>
      <c r="CO1" t="s">
        <v>356</v>
      </c>
      <c r="CP1" t="s">
        <v>355</v>
      </c>
      <c r="CQ1" t="s">
        <v>354</v>
      </c>
      <c r="CR1" t="s">
        <v>353</v>
      </c>
      <c r="CS1" t="s">
        <v>352</v>
      </c>
      <c r="CT1" t="s">
        <v>351</v>
      </c>
      <c r="CU1" t="s">
        <v>372</v>
      </c>
      <c r="CV1" t="s">
        <v>373</v>
      </c>
      <c r="CW1" t="s">
        <v>374</v>
      </c>
      <c r="CX1" t="s">
        <v>375</v>
      </c>
      <c r="CY1" t="s">
        <v>376</v>
      </c>
      <c r="CZ1" t="s">
        <v>345</v>
      </c>
      <c r="DA1" t="s">
        <v>381</v>
      </c>
      <c r="DB1" t="s">
        <v>382</v>
      </c>
    </row>
    <row r="2" spans="1:106" hidden="1" x14ac:dyDescent="0.35">
      <c r="A2" s="1" t="s">
        <v>192</v>
      </c>
      <c r="B2" t="s">
        <v>191</v>
      </c>
      <c r="C2" s="1" t="s">
        <v>2</v>
      </c>
      <c r="D2">
        <v>679</v>
      </c>
      <c r="E2">
        <v>12</v>
      </c>
      <c r="F2">
        <v>12</v>
      </c>
      <c r="G2">
        <v>73</v>
      </c>
      <c r="H2">
        <v>84</v>
      </c>
      <c r="I2">
        <v>91</v>
      </c>
      <c r="J2">
        <v>98</v>
      </c>
      <c r="K2">
        <v>109</v>
      </c>
      <c r="L2">
        <v>95</v>
      </c>
      <c r="M2">
        <v>69</v>
      </c>
      <c r="N2">
        <v>36</v>
      </c>
      <c r="O2">
        <v>0</v>
      </c>
      <c r="P2" s="1" t="s">
        <v>85</v>
      </c>
      <c r="Q2">
        <v>52</v>
      </c>
      <c r="R2">
        <v>412</v>
      </c>
      <c r="S2">
        <v>256</v>
      </c>
      <c r="T2">
        <v>11</v>
      </c>
      <c r="U2">
        <v>679</v>
      </c>
      <c r="V2">
        <v>0</v>
      </c>
      <c r="W2">
        <v>0</v>
      </c>
      <c r="X2">
        <v>7</v>
      </c>
      <c r="Y2">
        <v>644</v>
      </c>
      <c r="Z2">
        <v>2</v>
      </c>
      <c r="AA2">
        <v>41</v>
      </c>
      <c r="AB2">
        <v>1</v>
      </c>
      <c r="AC2">
        <v>26</v>
      </c>
      <c r="AD2">
        <v>653</v>
      </c>
      <c r="AE2">
        <v>0</v>
      </c>
      <c r="AF2">
        <v>0</v>
      </c>
      <c r="AG2">
        <v>679</v>
      </c>
      <c r="AH2">
        <v>25</v>
      </c>
      <c r="AI2">
        <v>1</v>
      </c>
      <c r="AJ2">
        <v>0</v>
      </c>
      <c r="AK2">
        <v>0</v>
      </c>
      <c r="AL2">
        <v>12</v>
      </c>
      <c r="AM2">
        <v>14</v>
      </c>
      <c r="AN2">
        <v>0</v>
      </c>
      <c r="AO2">
        <v>26</v>
      </c>
      <c r="AP2">
        <v>1</v>
      </c>
      <c r="AQ2">
        <v>0</v>
      </c>
      <c r="AR2">
        <v>5</v>
      </c>
      <c r="AS2">
        <v>3</v>
      </c>
      <c r="AT2">
        <v>3</v>
      </c>
      <c r="AU2">
        <v>4</v>
      </c>
      <c r="AV2">
        <v>7</v>
      </c>
      <c r="AW2">
        <v>2</v>
      </c>
      <c r="AX2">
        <v>1</v>
      </c>
      <c r="AY2">
        <v>0</v>
      </c>
      <c r="AZ2">
        <v>0</v>
      </c>
      <c r="BA2" s="1" t="s">
        <v>148</v>
      </c>
      <c r="BB2">
        <v>46</v>
      </c>
      <c r="BC2">
        <v>18</v>
      </c>
      <c r="BD2">
        <v>1</v>
      </c>
      <c r="BE2">
        <v>2</v>
      </c>
      <c r="BF2">
        <v>5</v>
      </c>
      <c r="BG2">
        <v>2</v>
      </c>
      <c r="BH2">
        <v>20</v>
      </c>
      <c r="BI2">
        <v>4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26</v>
      </c>
      <c r="BQ2">
        <v>14</v>
      </c>
      <c r="BR2">
        <v>12</v>
      </c>
      <c r="BS2">
        <v>26</v>
      </c>
      <c r="BT2">
        <v>0</v>
      </c>
      <c r="BU2">
        <v>0</v>
      </c>
      <c r="BV2">
        <v>1242</v>
      </c>
      <c r="BW2">
        <v>0</v>
      </c>
      <c r="BX2">
        <v>1269</v>
      </c>
      <c r="BY2">
        <v>1242</v>
      </c>
      <c r="BZ2">
        <v>26</v>
      </c>
      <c r="CA2">
        <v>0</v>
      </c>
      <c r="CB2">
        <v>56</v>
      </c>
      <c r="CC2">
        <v>39</v>
      </c>
      <c r="CD2">
        <v>50</v>
      </c>
      <c r="CE2">
        <v>148547.34760000001</v>
      </c>
      <c r="CF2">
        <v>920490830.20000005</v>
      </c>
      <c r="CG2" t="s">
        <v>191</v>
      </c>
      <c r="CH2">
        <v>11</v>
      </c>
      <c r="CI2">
        <v>0</v>
      </c>
      <c r="CJ2">
        <v>18256</v>
      </c>
      <c r="CK2">
        <v>9429</v>
      </c>
      <c r="CL2">
        <v>8827</v>
      </c>
      <c r="CM2">
        <v>8392</v>
      </c>
      <c r="CN2">
        <v>8258</v>
      </c>
      <c r="CO2">
        <v>749</v>
      </c>
      <c r="CP2">
        <v>274</v>
      </c>
      <c r="CQ2">
        <v>55</v>
      </c>
      <c r="CR2">
        <v>70</v>
      </c>
      <c r="CS2">
        <v>52</v>
      </c>
      <c r="CT2">
        <v>54</v>
      </c>
      <c r="CU2">
        <v>16</v>
      </c>
      <c r="CV2">
        <v>6</v>
      </c>
      <c r="CW2">
        <v>165</v>
      </c>
      <c r="CX2">
        <v>165</v>
      </c>
      <c r="CY2">
        <v>648</v>
      </c>
      <c r="CZ2">
        <v>466</v>
      </c>
      <c r="DA2">
        <f>ROUNDUP((Join_Tables[[#This Row],[Deaths]]/Join_Tables[[#This Row],[Florida Census By County Data - Original.TOT_POP]])*100000,0)</f>
        <v>0</v>
      </c>
      <c r="DB2">
        <f>ROUNDUP(Join_Tables[[#This Row],[TPositive]]/Join_Tables[[#This Row],[Florida Census By County Data - Original.TOT_POP]]*100000,0)</f>
        <v>143</v>
      </c>
    </row>
    <row r="3" spans="1:106" hidden="1" x14ac:dyDescent="0.35">
      <c r="A3" s="1" t="s">
        <v>10</v>
      </c>
      <c r="B3" t="s">
        <v>9</v>
      </c>
      <c r="C3" s="1" t="s">
        <v>2</v>
      </c>
      <c r="D3">
        <v>15385</v>
      </c>
      <c r="E3">
        <v>211</v>
      </c>
      <c r="F3">
        <v>207</v>
      </c>
      <c r="G3">
        <v>1629</v>
      </c>
      <c r="H3">
        <v>2845</v>
      </c>
      <c r="I3">
        <v>2248</v>
      </c>
      <c r="J3">
        <v>2220</v>
      </c>
      <c r="K3">
        <v>2564</v>
      </c>
      <c r="L3">
        <v>1907</v>
      </c>
      <c r="M3">
        <v>915</v>
      </c>
      <c r="N3">
        <v>573</v>
      </c>
      <c r="O3">
        <v>66</v>
      </c>
      <c r="P3" s="1" t="s">
        <v>5</v>
      </c>
      <c r="Q3">
        <v>47</v>
      </c>
      <c r="R3">
        <v>8881</v>
      </c>
      <c r="S3">
        <v>6354</v>
      </c>
      <c r="T3">
        <v>150</v>
      </c>
      <c r="U3">
        <v>15115</v>
      </c>
      <c r="V3">
        <v>270</v>
      </c>
      <c r="W3">
        <v>0</v>
      </c>
      <c r="X3">
        <v>210</v>
      </c>
      <c r="Y3">
        <v>14942</v>
      </c>
      <c r="Z3">
        <v>61</v>
      </c>
      <c r="AA3">
        <v>477</v>
      </c>
      <c r="AB3">
        <v>60</v>
      </c>
      <c r="AC3">
        <v>541</v>
      </c>
      <c r="AD3">
        <v>14838</v>
      </c>
      <c r="AE3">
        <v>6</v>
      </c>
      <c r="AF3">
        <v>0</v>
      </c>
      <c r="AG3">
        <v>15109</v>
      </c>
      <c r="AH3">
        <v>468</v>
      </c>
      <c r="AI3">
        <v>53</v>
      </c>
      <c r="AJ3">
        <v>9</v>
      </c>
      <c r="AK3">
        <v>11</v>
      </c>
      <c r="AL3">
        <v>256</v>
      </c>
      <c r="AM3">
        <v>265</v>
      </c>
      <c r="AN3">
        <v>0</v>
      </c>
      <c r="AO3">
        <v>521</v>
      </c>
      <c r="AP3">
        <v>4</v>
      </c>
      <c r="AQ3">
        <v>6</v>
      </c>
      <c r="AR3">
        <v>114</v>
      </c>
      <c r="AS3">
        <v>130</v>
      </c>
      <c r="AT3">
        <v>63</v>
      </c>
      <c r="AU3">
        <v>66</v>
      </c>
      <c r="AV3">
        <v>58</v>
      </c>
      <c r="AW3">
        <v>63</v>
      </c>
      <c r="AX3">
        <v>23</v>
      </c>
      <c r="AY3">
        <v>13</v>
      </c>
      <c r="AZ3">
        <v>1</v>
      </c>
      <c r="BA3" s="1" t="s">
        <v>8</v>
      </c>
      <c r="BB3">
        <v>36</v>
      </c>
      <c r="BC3">
        <v>168</v>
      </c>
      <c r="BD3">
        <v>145</v>
      </c>
      <c r="BE3">
        <v>68</v>
      </c>
      <c r="BF3">
        <v>140</v>
      </c>
      <c r="BG3">
        <v>79</v>
      </c>
      <c r="BH3">
        <v>305</v>
      </c>
      <c r="BI3">
        <v>137</v>
      </c>
      <c r="BJ3">
        <v>134</v>
      </c>
      <c r="BK3">
        <v>5</v>
      </c>
      <c r="BL3">
        <v>84</v>
      </c>
      <c r="BM3">
        <v>4</v>
      </c>
      <c r="BN3">
        <v>0</v>
      </c>
      <c r="BO3">
        <v>10</v>
      </c>
      <c r="BP3">
        <v>541</v>
      </c>
      <c r="BQ3">
        <v>275</v>
      </c>
      <c r="BR3">
        <v>266</v>
      </c>
      <c r="BS3">
        <v>521</v>
      </c>
      <c r="BT3">
        <v>20</v>
      </c>
      <c r="BU3">
        <v>0</v>
      </c>
      <c r="BV3">
        <v>28972</v>
      </c>
      <c r="BW3">
        <v>250</v>
      </c>
      <c r="BX3">
        <v>29770</v>
      </c>
      <c r="BY3">
        <v>29222</v>
      </c>
      <c r="BZ3">
        <v>541</v>
      </c>
      <c r="CA3">
        <v>10</v>
      </c>
      <c r="CB3">
        <v>101</v>
      </c>
      <c r="CC3">
        <v>79</v>
      </c>
      <c r="CD3">
        <v>49</v>
      </c>
      <c r="CE3">
        <v>272135.4718</v>
      </c>
      <c r="CF3">
        <v>2510756491</v>
      </c>
      <c r="CG3" t="s">
        <v>9</v>
      </c>
      <c r="CH3">
        <v>11</v>
      </c>
      <c r="CI3">
        <v>0</v>
      </c>
      <c r="CJ3">
        <v>269956</v>
      </c>
      <c r="CK3">
        <v>130428</v>
      </c>
      <c r="CL3">
        <v>139528</v>
      </c>
      <c r="CM3">
        <v>91961</v>
      </c>
      <c r="CN3">
        <v>96623</v>
      </c>
      <c r="CO3">
        <v>25701</v>
      </c>
      <c r="CP3">
        <v>29874</v>
      </c>
      <c r="CQ3">
        <v>486</v>
      </c>
      <c r="CR3">
        <v>485</v>
      </c>
      <c r="CS3">
        <v>8305</v>
      </c>
      <c r="CT3">
        <v>8595</v>
      </c>
      <c r="CU3">
        <v>121</v>
      </c>
      <c r="CV3">
        <v>94</v>
      </c>
      <c r="CW3">
        <v>3854</v>
      </c>
      <c r="CX3">
        <v>3857</v>
      </c>
      <c r="CY3">
        <v>13435</v>
      </c>
      <c r="CZ3">
        <v>14306</v>
      </c>
      <c r="DA3">
        <f>ROUNDUP((Join_Tables[[#This Row],[Deaths]]/Join_Tables[[#This Row],[Florida Census By County Data - Original.TOT_POP]])*100000,0)</f>
        <v>4</v>
      </c>
      <c r="DB3">
        <f>ROUNDUP(Join_Tables[[#This Row],[TPositive]]/Join_Tables[[#This Row],[Florida Census By County Data - Original.TOT_POP]]*100000,0)</f>
        <v>201</v>
      </c>
    </row>
    <row r="4" spans="1:106" hidden="1" x14ac:dyDescent="0.35">
      <c r="A4" s="1" t="s">
        <v>190</v>
      </c>
      <c r="B4" t="s">
        <v>189</v>
      </c>
      <c r="C4" s="1" t="s">
        <v>2</v>
      </c>
      <c r="D4">
        <v>3420</v>
      </c>
      <c r="E4">
        <v>69</v>
      </c>
      <c r="F4">
        <v>111</v>
      </c>
      <c r="G4">
        <v>313</v>
      </c>
      <c r="H4">
        <v>489</v>
      </c>
      <c r="I4">
        <v>422</v>
      </c>
      <c r="J4">
        <v>542</v>
      </c>
      <c r="K4">
        <v>580</v>
      </c>
      <c r="L4">
        <v>425</v>
      </c>
      <c r="M4">
        <v>297</v>
      </c>
      <c r="N4">
        <v>161</v>
      </c>
      <c r="O4">
        <v>11</v>
      </c>
      <c r="P4" s="1" t="s">
        <v>85</v>
      </c>
      <c r="Q4">
        <v>50</v>
      </c>
      <c r="R4">
        <v>2161</v>
      </c>
      <c r="S4">
        <v>1217</v>
      </c>
      <c r="T4">
        <v>42</v>
      </c>
      <c r="U4">
        <v>3412</v>
      </c>
      <c r="V4">
        <v>8</v>
      </c>
      <c r="W4">
        <v>0</v>
      </c>
      <c r="X4">
        <v>78</v>
      </c>
      <c r="Y4">
        <v>3120</v>
      </c>
      <c r="Z4">
        <v>133</v>
      </c>
      <c r="AA4">
        <v>267</v>
      </c>
      <c r="AB4">
        <v>21</v>
      </c>
      <c r="AC4">
        <v>190</v>
      </c>
      <c r="AD4">
        <v>3227</v>
      </c>
      <c r="AE4">
        <v>1</v>
      </c>
      <c r="AF4">
        <v>2</v>
      </c>
      <c r="AG4">
        <v>3409</v>
      </c>
      <c r="AH4">
        <v>118</v>
      </c>
      <c r="AI4">
        <v>72</v>
      </c>
      <c r="AJ4">
        <v>0</v>
      </c>
      <c r="AK4">
        <v>0</v>
      </c>
      <c r="AL4">
        <v>118</v>
      </c>
      <c r="AM4">
        <v>72</v>
      </c>
      <c r="AN4">
        <v>0</v>
      </c>
      <c r="AO4">
        <v>190</v>
      </c>
      <c r="AP4">
        <v>1</v>
      </c>
      <c r="AQ4">
        <v>19</v>
      </c>
      <c r="AR4">
        <v>20</v>
      </c>
      <c r="AS4">
        <v>26</v>
      </c>
      <c r="AT4">
        <v>29</v>
      </c>
      <c r="AU4">
        <v>31</v>
      </c>
      <c r="AV4">
        <v>21</v>
      </c>
      <c r="AW4">
        <v>20</v>
      </c>
      <c r="AX4">
        <v>16</v>
      </c>
      <c r="AY4">
        <v>7</v>
      </c>
      <c r="AZ4">
        <v>0</v>
      </c>
      <c r="BA4" s="1" t="s">
        <v>188</v>
      </c>
      <c r="BB4">
        <v>44</v>
      </c>
      <c r="BC4">
        <v>103</v>
      </c>
      <c r="BD4">
        <v>78</v>
      </c>
      <c r="BE4">
        <v>9</v>
      </c>
      <c r="BF4">
        <v>0</v>
      </c>
      <c r="BG4">
        <v>8</v>
      </c>
      <c r="BH4">
        <v>180</v>
      </c>
      <c r="BI4">
        <v>2</v>
      </c>
      <c r="BJ4">
        <v>43</v>
      </c>
      <c r="BK4">
        <v>0</v>
      </c>
      <c r="BL4">
        <v>25</v>
      </c>
      <c r="BM4">
        <v>0</v>
      </c>
      <c r="BN4">
        <v>0</v>
      </c>
      <c r="BO4">
        <v>6</v>
      </c>
      <c r="BP4">
        <v>190</v>
      </c>
      <c r="BQ4">
        <v>72</v>
      </c>
      <c r="BR4">
        <v>118</v>
      </c>
      <c r="BS4">
        <v>190</v>
      </c>
      <c r="BT4">
        <v>0</v>
      </c>
      <c r="BU4">
        <v>0</v>
      </c>
      <c r="BV4">
        <v>4496</v>
      </c>
      <c r="BW4">
        <v>8</v>
      </c>
      <c r="BX4">
        <v>4695</v>
      </c>
      <c r="BY4">
        <v>4504</v>
      </c>
      <c r="BZ4">
        <v>190</v>
      </c>
      <c r="CA4">
        <v>6</v>
      </c>
      <c r="CB4">
        <v>170</v>
      </c>
      <c r="CC4">
        <v>101</v>
      </c>
      <c r="CD4">
        <v>42</v>
      </c>
      <c r="CE4">
        <v>232574.92629999999</v>
      </c>
      <c r="CF4">
        <v>2142439482</v>
      </c>
      <c r="CG4" t="s">
        <v>189</v>
      </c>
      <c r="CH4">
        <v>11</v>
      </c>
      <c r="CI4">
        <v>0</v>
      </c>
      <c r="CJ4">
        <v>74163</v>
      </c>
      <c r="CK4">
        <v>36699</v>
      </c>
      <c r="CL4">
        <v>37464</v>
      </c>
      <c r="CM4">
        <v>29695</v>
      </c>
      <c r="CN4">
        <v>29903</v>
      </c>
      <c r="CO4">
        <v>5798</v>
      </c>
      <c r="CP4">
        <v>6348</v>
      </c>
      <c r="CQ4">
        <v>291</v>
      </c>
      <c r="CR4">
        <v>242</v>
      </c>
      <c r="CS4">
        <v>227</v>
      </c>
      <c r="CT4">
        <v>267</v>
      </c>
      <c r="CU4">
        <v>45</v>
      </c>
      <c r="CV4">
        <v>56</v>
      </c>
      <c r="CW4">
        <v>643</v>
      </c>
      <c r="CX4">
        <v>648</v>
      </c>
      <c r="CY4">
        <v>3912</v>
      </c>
      <c r="CZ4">
        <v>3666</v>
      </c>
      <c r="DA4">
        <f>ROUNDUP((Join_Tables[[#This Row],[Deaths]]/Join_Tables[[#This Row],[Florida Census By County Data - Original.TOT_POP]])*100000,0)</f>
        <v>9</v>
      </c>
      <c r="DB4">
        <f>ROUNDUP(Join_Tables[[#This Row],[TPositive]]/Join_Tables[[#This Row],[Florida Census By County Data - Original.TOT_POP]]*100000,0)</f>
        <v>257</v>
      </c>
    </row>
    <row r="5" spans="1:106" hidden="1" x14ac:dyDescent="0.35">
      <c r="A5" s="1" t="s">
        <v>153</v>
      </c>
      <c r="B5" t="s">
        <v>152</v>
      </c>
      <c r="C5" s="1" t="s">
        <v>2</v>
      </c>
      <c r="D5">
        <v>884</v>
      </c>
      <c r="E5">
        <v>30</v>
      </c>
      <c r="F5">
        <v>14</v>
      </c>
      <c r="G5">
        <v>95</v>
      </c>
      <c r="H5">
        <v>131</v>
      </c>
      <c r="I5">
        <v>120</v>
      </c>
      <c r="J5">
        <v>143</v>
      </c>
      <c r="K5">
        <v>148</v>
      </c>
      <c r="L5">
        <v>103</v>
      </c>
      <c r="M5">
        <v>66</v>
      </c>
      <c r="N5">
        <v>32</v>
      </c>
      <c r="O5">
        <v>2</v>
      </c>
      <c r="P5" s="1" t="s">
        <v>78</v>
      </c>
      <c r="Q5">
        <v>48</v>
      </c>
      <c r="R5">
        <v>490</v>
      </c>
      <c r="S5">
        <v>341</v>
      </c>
      <c r="T5">
        <v>53</v>
      </c>
      <c r="U5">
        <v>824</v>
      </c>
      <c r="V5">
        <v>60</v>
      </c>
      <c r="W5">
        <v>0</v>
      </c>
      <c r="X5">
        <v>22</v>
      </c>
      <c r="Y5">
        <v>839</v>
      </c>
      <c r="Z5">
        <v>16</v>
      </c>
      <c r="AA5">
        <v>63</v>
      </c>
      <c r="AB5">
        <v>3</v>
      </c>
      <c r="AC5">
        <v>30</v>
      </c>
      <c r="AD5">
        <v>854</v>
      </c>
      <c r="AE5">
        <v>0</v>
      </c>
      <c r="AF5">
        <v>0</v>
      </c>
      <c r="AG5">
        <v>824</v>
      </c>
      <c r="AH5">
        <v>10</v>
      </c>
      <c r="AI5">
        <v>20</v>
      </c>
      <c r="AJ5">
        <v>0</v>
      </c>
      <c r="AK5">
        <v>0</v>
      </c>
      <c r="AL5">
        <v>18</v>
      </c>
      <c r="AM5">
        <v>12</v>
      </c>
      <c r="AN5">
        <v>0</v>
      </c>
      <c r="AO5">
        <v>30</v>
      </c>
      <c r="AP5">
        <v>0</v>
      </c>
      <c r="AQ5">
        <v>0</v>
      </c>
      <c r="AR5">
        <v>3</v>
      </c>
      <c r="AS5">
        <v>3</v>
      </c>
      <c r="AT5">
        <v>4</v>
      </c>
      <c r="AU5">
        <v>1</v>
      </c>
      <c r="AV5">
        <v>5</v>
      </c>
      <c r="AW5">
        <v>6</v>
      </c>
      <c r="AX5">
        <v>5</v>
      </c>
      <c r="AY5">
        <v>3</v>
      </c>
      <c r="AZ5">
        <v>0</v>
      </c>
      <c r="BA5" s="1" t="s">
        <v>151</v>
      </c>
      <c r="BB5">
        <v>63</v>
      </c>
      <c r="BC5">
        <v>21</v>
      </c>
      <c r="BD5">
        <v>7</v>
      </c>
      <c r="BE5">
        <v>2</v>
      </c>
      <c r="BF5">
        <v>0</v>
      </c>
      <c r="BG5">
        <v>0</v>
      </c>
      <c r="BH5">
        <v>29</v>
      </c>
      <c r="BI5">
        <v>1</v>
      </c>
      <c r="BJ5">
        <v>8</v>
      </c>
      <c r="BK5">
        <v>0</v>
      </c>
      <c r="BL5">
        <v>11</v>
      </c>
      <c r="BM5">
        <v>0</v>
      </c>
      <c r="BN5">
        <v>0</v>
      </c>
      <c r="BO5">
        <v>4</v>
      </c>
      <c r="BP5">
        <v>30</v>
      </c>
      <c r="BQ5">
        <v>12</v>
      </c>
      <c r="BR5">
        <v>18</v>
      </c>
      <c r="BS5">
        <v>30</v>
      </c>
      <c r="BT5">
        <v>0</v>
      </c>
      <c r="BU5">
        <v>0</v>
      </c>
      <c r="BV5">
        <v>1269</v>
      </c>
      <c r="BW5">
        <v>60</v>
      </c>
      <c r="BX5">
        <v>1359</v>
      </c>
      <c r="BY5">
        <v>1329</v>
      </c>
      <c r="BZ5">
        <v>30</v>
      </c>
      <c r="CA5">
        <v>4</v>
      </c>
      <c r="CB5">
        <v>10</v>
      </c>
      <c r="CC5">
        <v>9</v>
      </c>
      <c r="CD5">
        <v>70</v>
      </c>
      <c r="CE5">
        <v>183737.35490000001</v>
      </c>
      <c r="CF5">
        <v>1520245938</v>
      </c>
      <c r="CG5" t="s">
        <v>152</v>
      </c>
      <c r="CH5">
        <v>11</v>
      </c>
      <c r="CI5">
        <v>0</v>
      </c>
      <c r="CJ5">
        <v>28355</v>
      </c>
      <c r="CK5">
        <v>14917</v>
      </c>
      <c r="CL5">
        <v>13438</v>
      </c>
      <c r="CM5">
        <v>11955</v>
      </c>
      <c r="CN5">
        <v>11578</v>
      </c>
      <c r="CO5">
        <v>2556</v>
      </c>
      <c r="CP5">
        <v>1416</v>
      </c>
      <c r="CQ5">
        <v>62</v>
      </c>
      <c r="CR5">
        <v>63</v>
      </c>
      <c r="CS5">
        <v>91</v>
      </c>
      <c r="CT5">
        <v>110</v>
      </c>
      <c r="CU5">
        <v>5</v>
      </c>
      <c r="CV5">
        <v>4</v>
      </c>
      <c r="CW5">
        <v>248</v>
      </c>
      <c r="CX5">
        <v>267</v>
      </c>
      <c r="CY5">
        <v>425</v>
      </c>
      <c r="CZ5">
        <v>331</v>
      </c>
      <c r="DA5">
        <f>ROUNDUP((Join_Tables[[#This Row],[Deaths]]/Join_Tables[[#This Row],[Florida Census By County Data - Original.TOT_POP]])*100000,0)</f>
        <v>15</v>
      </c>
      <c r="DB5">
        <f>ROUNDUP(Join_Tables[[#This Row],[TPositive]]/Join_Tables[[#This Row],[Florida Census By County Data - Original.TOT_POP]]*100000,0)</f>
        <v>106</v>
      </c>
    </row>
    <row r="6" spans="1:106" hidden="1" x14ac:dyDescent="0.35">
      <c r="A6" s="1" t="s">
        <v>187</v>
      </c>
      <c r="B6" t="s">
        <v>186</v>
      </c>
      <c r="C6" s="1" t="s">
        <v>2</v>
      </c>
      <c r="D6">
        <v>872</v>
      </c>
      <c r="E6">
        <v>33</v>
      </c>
      <c r="F6">
        <v>19</v>
      </c>
      <c r="G6">
        <v>77</v>
      </c>
      <c r="H6">
        <v>127</v>
      </c>
      <c r="I6">
        <v>110</v>
      </c>
      <c r="J6">
        <v>112</v>
      </c>
      <c r="K6">
        <v>158</v>
      </c>
      <c r="L6">
        <v>138</v>
      </c>
      <c r="M6">
        <v>71</v>
      </c>
      <c r="N6">
        <v>23</v>
      </c>
      <c r="O6">
        <v>4</v>
      </c>
      <c r="P6" s="1" t="s">
        <v>85</v>
      </c>
      <c r="Q6">
        <v>50</v>
      </c>
      <c r="R6">
        <v>484</v>
      </c>
      <c r="S6">
        <v>357</v>
      </c>
      <c r="T6">
        <v>31</v>
      </c>
      <c r="U6">
        <v>864</v>
      </c>
      <c r="V6">
        <v>8</v>
      </c>
      <c r="W6">
        <v>0</v>
      </c>
      <c r="X6">
        <v>16</v>
      </c>
      <c r="Y6">
        <v>758</v>
      </c>
      <c r="Z6">
        <v>3</v>
      </c>
      <c r="AA6">
        <v>130</v>
      </c>
      <c r="AB6">
        <v>22</v>
      </c>
      <c r="AC6">
        <v>54</v>
      </c>
      <c r="AD6">
        <v>815</v>
      </c>
      <c r="AE6">
        <v>1</v>
      </c>
      <c r="AF6">
        <v>2</v>
      </c>
      <c r="AG6">
        <v>861</v>
      </c>
      <c r="AH6">
        <v>42</v>
      </c>
      <c r="AI6">
        <v>11</v>
      </c>
      <c r="AJ6">
        <v>1</v>
      </c>
      <c r="AK6">
        <v>0</v>
      </c>
      <c r="AL6">
        <v>18</v>
      </c>
      <c r="AM6">
        <v>35</v>
      </c>
      <c r="AN6">
        <v>0</v>
      </c>
      <c r="AO6">
        <v>53</v>
      </c>
      <c r="AP6">
        <v>0</v>
      </c>
      <c r="AQ6">
        <v>1</v>
      </c>
      <c r="AR6">
        <v>12</v>
      </c>
      <c r="AS6">
        <v>17</v>
      </c>
      <c r="AT6">
        <v>9</v>
      </c>
      <c r="AU6">
        <v>2</v>
      </c>
      <c r="AV6">
        <v>7</v>
      </c>
      <c r="AW6">
        <v>2</v>
      </c>
      <c r="AX6">
        <v>4</v>
      </c>
      <c r="AY6">
        <v>0</v>
      </c>
      <c r="AZ6">
        <v>0</v>
      </c>
      <c r="BA6" s="1" t="s">
        <v>185</v>
      </c>
      <c r="BB6">
        <v>32</v>
      </c>
      <c r="BC6">
        <v>34</v>
      </c>
      <c r="BD6">
        <v>3</v>
      </c>
      <c r="BE6">
        <v>14</v>
      </c>
      <c r="BF6">
        <v>2</v>
      </c>
      <c r="BG6">
        <v>17</v>
      </c>
      <c r="BH6">
        <v>33</v>
      </c>
      <c r="BI6">
        <v>3</v>
      </c>
      <c r="BJ6">
        <v>10</v>
      </c>
      <c r="BK6">
        <v>0</v>
      </c>
      <c r="BL6">
        <v>6</v>
      </c>
      <c r="BM6">
        <v>0</v>
      </c>
      <c r="BN6">
        <v>0</v>
      </c>
      <c r="BO6">
        <v>0</v>
      </c>
      <c r="BP6">
        <v>54</v>
      </c>
      <c r="BQ6">
        <v>35</v>
      </c>
      <c r="BR6">
        <v>19</v>
      </c>
      <c r="BS6">
        <v>53</v>
      </c>
      <c r="BT6">
        <v>1</v>
      </c>
      <c r="BU6">
        <v>0</v>
      </c>
      <c r="BV6">
        <v>1137</v>
      </c>
      <c r="BW6">
        <v>7</v>
      </c>
      <c r="BX6">
        <v>1200</v>
      </c>
      <c r="BY6">
        <v>1144</v>
      </c>
      <c r="BZ6">
        <v>54</v>
      </c>
      <c r="CA6">
        <v>0</v>
      </c>
      <c r="CB6">
        <v>142</v>
      </c>
      <c r="CC6">
        <v>40</v>
      </c>
      <c r="CD6">
        <v>47</v>
      </c>
      <c r="CE6">
        <v>267348.17839999998</v>
      </c>
      <c r="CF6">
        <v>2685252568</v>
      </c>
      <c r="CG6" t="s">
        <v>186</v>
      </c>
      <c r="CH6">
        <v>11</v>
      </c>
      <c r="CI6">
        <v>0</v>
      </c>
      <c r="CJ6">
        <v>21623</v>
      </c>
      <c r="CK6">
        <v>11798</v>
      </c>
      <c r="CL6">
        <v>9825</v>
      </c>
      <c r="CM6">
        <v>8800</v>
      </c>
      <c r="CN6">
        <v>7715</v>
      </c>
      <c r="CO6">
        <v>2563</v>
      </c>
      <c r="CP6">
        <v>1680</v>
      </c>
      <c r="CQ6">
        <v>114</v>
      </c>
      <c r="CR6">
        <v>97</v>
      </c>
      <c r="CS6">
        <v>93</v>
      </c>
      <c r="CT6">
        <v>90</v>
      </c>
      <c r="CU6">
        <v>6</v>
      </c>
      <c r="CV6">
        <v>6</v>
      </c>
      <c r="CW6">
        <v>222</v>
      </c>
      <c r="CX6">
        <v>237</v>
      </c>
      <c r="CY6">
        <v>723</v>
      </c>
      <c r="CZ6">
        <v>251</v>
      </c>
      <c r="DA6">
        <f>ROUNDUP((Join_Tables[[#This Row],[Deaths]]/Join_Tables[[#This Row],[Florida Census By County Data - Original.TOT_POP]])*100000,0)</f>
        <v>0</v>
      </c>
      <c r="DB6">
        <f>ROUNDUP(Join_Tables[[#This Row],[TPositive]]/Join_Tables[[#This Row],[Florida Census By County Data - Original.TOT_POP]]*100000,0)</f>
        <v>250</v>
      </c>
    </row>
    <row r="7" spans="1:106" hidden="1" x14ac:dyDescent="0.35">
      <c r="A7" s="1" t="s">
        <v>158</v>
      </c>
      <c r="B7" t="s">
        <v>157</v>
      </c>
      <c r="C7" s="1" t="s">
        <v>2</v>
      </c>
      <c r="D7">
        <v>3213</v>
      </c>
      <c r="E7">
        <v>38</v>
      </c>
      <c r="F7">
        <v>31</v>
      </c>
      <c r="G7">
        <v>209</v>
      </c>
      <c r="H7">
        <v>390</v>
      </c>
      <c r="I7">
        <v>423</v>
      </c>
      <c r="J7">
        <v>532</v>
      </c>
      <c r="K7">
        <v>620</v>
      </c>
      <c r="L7">
        <v>441</v>
      </c>
      <c r="M7">
        <v>288</v>
      </c>
      <c r="N7">
        <v>186</v>
      </c>
      <c r="O7">
        <v>55</v>
      </c>
      <c r="P7" s="1" t="s">
        <v>5</v>
      </c>
      <c r="Q7">
        <v>54</v>
      </c>
      <c r="R7">
        <v>1797</v>
      </c>
      <c r="S7">
        <v>1362</v>
      </c>
      <c r="T7">
        <v>54</v>
      </c>
      <c r="U7">
        <v>3182</v>
      </c>
      <c r="V7">
        <v>31</v>
      </c>
      <c r="W7">
        <v>0</v>
      </c>
      <c r="X7">
        <v>62</v>
      </c>
      <c r="Y7">
        <v>3060</v>
      </c>
      <c r="Z7">
        <v>28</v>
      </c>
      <c r="AA7">
        <v>167</v>
      </c>
      <c r="AB7">
        <v>44</v>
      </c>
      <c r="AC7">
        <v>145</v>
      </c>
      <c r="AD7">
        <v>3041</v>
      </c>
      <c r="AE7">
        <v>0</v>
      </c>
      <c r="AF7">
        <v>27</v>
      </c>
      <c r="AG7">
        <v>3160</v>
      </c>
      <c r="AH7">
        <v>110</v>
      </c>
      <c r="AI7">
        <v>29</v>
      </c>
      <c r="AJ7">
        <v>6</v>
      </c>
      <c r="AK7">
        <v>0</v>
      </c>
      <c r="AL7">
        <v>61</v>
      </c>
      <c r="AM7">
        <v>78</v>
      </c>
      <c r="AN7">
        <v>0</v>
      </c>
      <c r="AO7">
        <v>139</v>
      </c>
      <c r="AP7">
        <v>3</v>
      </c>
      <c r="AQ7">
        <v>1</v>
      </c>
      <c r="AR7">
        <v>16</v>
      </c>
      <c r="AS7">
        <v>28</v>
      </c>
      <c r="AT7">
        <v>20</v>
      </c>
      <c r="AU7">
        <v>32</v>
      </c>
      <c r="AV7">
        <v>21</v>
      </c>
      <c r="AW7">
        <v>11</v>
      </c>
      <c r="AX7">
        <v>12</v>
      </c>
      <c r="AY7">
        <v>1</v>
      </c>
      <c r="AZ7">
        <v>0</v>
      </c>
      <c r="BA7" s="1" t="s">
        <v>156</v>
      </c>
      <c r="BB7">
        <v>47</v>
      </c>
      <c r="BC7">
        <v>113</v>
      </c>
      <c r="BD7">
        <v>13</v>
      </c>
      <c r="BE7">
        <v>6</v>
      </c>
      <c r="BF7">
        <v>7</v>
      </c>
      <c r="BG7">
        <v>40</v>
      </c>
      <c r="BH7">
        <v>89</v>
      </c>
      <c r="BI7">
        <v>10</v>
      </c>
      <c r="BJ7">
        <v>38</v>
      </c>
      <c r="BK7">
        <v>3</v>
      </c>
      <c r="BL7">
        <v>17</v>
      </c>
      <c r="BM7">
        <v>2</v>
      </c>
      <c r="BN7">
        <v>1</v>
      </c>
      <c r="BO7">
        <v>4</v>
      </c>
      <c r="BP7">
        <v>145</v>
      </c>
      <c r="BQ7">
        <v>81</v>
      </c>
      <c r="BR7">
        <v>64</v>
      </c>
      <c r="BS7">
        <v>139</v>
      </c>
      <c r="BT7">
        <v>6</v>
      </c>
      <c r="BU7">
        <v>0</v>
      </c>
      <c r="BV7">
        <v>5300</v>
      </c>
      <c r="BW7">
        <v>20</v>
      </c>
      <c r="BX7">
        <v>5468</v>
      </c>
      <c r="BY7">
        <v>5320</v>
      </c>
      <c r="BZ7">
        <v>145</v>
      </c>
      <c r="CA7">
        <v>4</v>
      </c>
      <c r="CB7">
        <v>49</v>
      </c>
      <c r="CC7">
        <v>41</v>
      </c>
      <c r="CD7">
        <v>50</v>
      </c>
      <c r="CE7">
        <v>558412.99179999996</v>
      </c>
      <c r="CF7">
        <v>1930770661</v>
      </c>
      <c r="CG7" t="s">
        <v>157</v>
      </c>
      <c r="CH7">
        <v>11</v>
      </c>
      <c r="CI7">
        <v>0</v>
      </c>
      <c r="CJ7">
        <v>185287</v>
      </c>
      <c r="CK7">
        <v>91929</v>
      </c>
      <c r="CL7">
        <v>93358</v>
      </c>
      <c r="CM7">
        <v>75468</v>
      </c>
      <c r="CN7">
        <v>75916</v>
      </c>
      <c r="CO7">
        <v>10768</v>
      </c>
      <c r="CP7">
        <v>10873</v>
      </c>
      <c r="CQ7">
        <v>778</v>
      </c>
      <c r="CR7">
        <v>757</v>
      </c>
      <c r="CS7">
        <v>1746</v>
      </c>
      <c r="CT7">
        <v>2477</v>
      </c>
      <c r="CU7">
        <v>148</v>
      </c>
      <c r="CV7">
        <v>150</v>
      </c>
      <c r="CW7">
        <v>3021</v>
      </c>
      <c r="CX7">
        <v>3185</v>
      </c>
      <c r="CY7">
        <v>6397</v>
      </c>
      <c r="CZ7">
        <v>6029</v>
      </c>
      <c r="DA7">
        <f>ROUNDUP((Join_Tables[[#This Row],[Deaths]]/Join_Tables[[#This Row],[Florida Census By County Data - Original.TOT_POP]])*100000,0)</f>
        <v>3</v>
      </c>
      <c r="DB7">
        <f>ROUNDUP(Join_Tables[[#This Row],[TPositive]]/Join_Tables[[#This Row],[Florida Census By County Data - Original.TOT_POP]]*100000,0)</f>
        <v>79</v>
      </c>
    </row>
    <row r="8" spans="1:106" hidden="1" x14ac:dyDescent="0.35">
      <c r="A8" s="1" t="s">
        <v>184</v>
      </c>
      <c r="B8" t="s">
        <v>183</v>
      </c>
      <c r="C8" s="1" t="s">
        <v>2</v>
      </c>
      <c r="D8">
        <v>6927</v>
      </c>
      <c r="E8">
        <v>162</v>
      </c>
      <c r="F8">
        <v>143</v>
      </c>
      <c r="G8">
        <v>523</v>
      </c>
      <c r="H8">
        <v>1001</v>
      </c>
      <c r="I8">
        <v>982</v>
      </c>
      <c r="J8">
        <v>908</v>
      </c>
      <c r="K8">
        <v>1063</v>
      </c>
      <c r="L8">
        <v>809</v>
      </c>
      <c r="M8">
        <v>728</v>
      </c>
      <c r="N8">
        <v>569</v>
      </c>
      <c r="O8">
        <v>39</v>
      </c>
      <c r="P8" s="1" t="s">
        <v>5</v>
      </c>
      <c r="Q8">
        <v>52</v>
      </c>
      <c r="R8">
        <v>4228</v>
      </c>
      <c r="S8">
        <v>2657</v>
      </c>
      <c r="T8">
        <v>42</v>
      </c>
      <c r="U8">
        <v>6786</v>
      </c>
      <c r="V8">
        <v>140</v>
      </c>
      <c r="W8">
        <v>1</v>
      </c>
      <c r="X8">
        <v>131</v>
      </c>
      <c r="Y8">
        <v>6406</v>
      </c>
      <c r="Z8">
        <v>137</v>
      </c>
      <c r="AA8">
        <v>308</v>
      </c>
      <c r="AB8">
        <v>69</v>
      </c>
      <c r="AC8">
        <v>332</v>
      </c>
      <c r="AD8">
        <v>6595</v>
      </c>
      <c r="AE8">
        <v>0</v>
      </c>
      <c r="AF8">
        <v>0</v>
      </c>
      <c r="AG8">
        <v>6787</v>
      </c>
      <c r="AH8">
        <v>228</v>
      </c>
      <c r="AI8">
        <v>96</v>
      </c>
      <c r="AJ8">
        <v>4</v>
      </c>
      <c r="AK8">
        <v>4</v>
      </c>
      <c r="AL8">
        <v>178</v>
      </c>
      <c r="AM8">
        <v>146</v>
      </c>
      <c r="AN8">
        <v>0</v>
      </c>
      <c r="AO8">
        <v>324</v>
      </c>
      <c r="AP8">
        <v>6</v>
      </c>
      <c r="AQ8">
        <v>17</v>
      </c>
      <c r="AR8">
        <v>25</v>
      </c>
      <c r="AS8">
        <v>60</v>
      </c>
      <c r="AT8">
        <v>52</v>
      </c>
      <c r="AU8">
        <v>46</v>
      </c>
      <c r="AV8">
        <v>52</v>
      </c>
      <c r="AW8">
        <v>35</v>
      </c>
      <c r="AX8">
        <v>25</v>
      </c>
      <c r="AY8">
        <v>14</v>
      </c>
      <c r="AZ8">
        <v>0</v>
      </c>
      <c r="BA8" s="1" t="s">
        <v>24</v>
      </c>
      <c r="BB8">
        <v>45</v>
      </c>
      <c r="BC8">
        <v>258</v>
      </c>
      <c r="BD8">
        <v>38</v>
      </c>
      <c r="BE8">
        <v>19</v>
      </c>
      <c r="BF8">
        <v>9</v>
      </c>
      <c r="BG8">
        <v>94</v>
      </c>
      <c r="BH8">
        <v>221</v>
      </c>
      <c r="BI8">
        <v>9</v>
      </c>
      <c r="BJ8">
        <v>77</v>
      </c>
      <c r="BK8">
        <v>2</v>
      </c>
      <c r="BL8">
        <v>45</v>
      </c>
      <c r="BM8">
        <v>1</v>
      </c>
      <c r="BN8">
        <v>0</v>
      </c>
      <c r="BO8">
        <v>6</v>
      </c>
      <c r="BP8">
        <v>332</v>
      </c>
      <c r="BQ8">
        <v>151</v>
      </c>
      <c r="BR8">
        <v>181</v>
      </c>
      <c r="BS8">
        <v>323</v>
      </c>
      <c r="BT8">
        <v>8</v>
      </c>
      <c r="BU8">
        <v>1</v>
      </c>
      <c r="BV8">
        <v>9640</v>
      </c>
      <c r="BW8">
        <v>132</v>
      </c>
      <c r="BX8">
        <v>10111</v>
      </c>
      <c r="BY8">
        <v>9772</v>
      </c>
      <c r="BZ8">
        <v>332</v>
      </c>
      <c r="CA8">
        <v>6</v>
      </c>
      <c r="CB8">
        <v>742</v>
      </c>
      <c r="CC8">
        <v>337</v>
      </c>
      <c r="CD8">
        <v>58</v>
      </c>
      <c r="CE8">
        <v>330553.15990000003</v>
      </c>
      <c r="CF8">
        <v>2369222670</v>
      </c>
      <c r="CG8" t="s">
        <v>183</v>
      </c>
      <c r="CH8">
        <v>11</v>
      </c>
      <c r="CI8">
        <v>0</v>
      </c>
      <c r="CJ8">
        <v>207269</v>
      </c>
      <c r="CK8">
        <v>104997</v>
      </c>
      <c r="CL8">
        <v>102272</v>
      </c>
      <c r="CM8">
        <v>85489</v>
      </c>
      <c r="CN8">
        <v>82653</v>
      </c>
      <c r="CO8">
        <v>11501</v>
      </c>
      <c r="CP8">
        <v>9938</v>
      </c>
      <c r="CQ8">
        <v>776</v>
      </c>
      <c r="CR8">
        <v>729</v>
      </c>
      <c r="CS8">
        <v>2583</v>
      </c>
      <c r="CT8">
        <v>4165</v>
      </c>
      <c r="CU8">
        <v>207</v>
      </c>
      <c r="CV8">
        <v>270</v>
      </c>
      <c r="CW8">
        <v>4441</v>
      </c>
      <c r="CX8">
        <v>4517</v>
      </c>
      <c r="CY8">
        <v>10159</v>
      </c>
      <c r="CZ8">
        <v>9934</v>
      </c>
      <c r="DA8">
        <f>ROUNDUP((Join_Tables[[#This Row],[Deaths]]/Join_Tables[[#This Row],[Florida Census By County Data - Original.TOT_POP]])*100000,0)</f>
        <v>3</v>
      </c>
      <c r="DB8">
        <f>ROUNDUP(Join_Tables[[#This Row],[TPositive]]/Join_Tables[[#This Row],[Florida Census By County Data - Original.TOT_POP]]*100000,0)</f>
        <v>161</v>
      </c>
    </row>
    <row r="9" spans="1:106" hidden="1" x14ac:dyDescent="0.35">
      <c r="A9" s="1" t="s">
        <v>87</v>
      </c>
      <c r="B9" t="s">
        <v>86</v>
      </c>
      <c r="C9" s="1" t="s">
        <v>2</v>
      </c>
      <c r="D9">
        <v>1465</v>
      </c>
      <c r="E9">
        <v>18</v>
      </c>
      <c r="F9">
        <v>25</v>
      </c>
      <c r="G9">
        <v>116</v>
      </c>
      <c r="H9">
        <v>185</v>
      </c>
      <c r="I9">
        <v>168</v>
      </c>
      <c r="J9">
        <v>221</v>
      </c>
      <c r="K9">
        <v>288</v>
      </c>
      <c r="L9">
        <v>189</v>
      </c>
      <c r="M9">
        <v>146</v>
      </c>
      <c r="N9">
        <v>103</v>
      </c>
      <c r="O9">
        <v>6</v>
      </c>
      <c r="P9" s="1" t="s">
        <v>85</v>
      </c>
      <c r="Q9">
        <v>54</v>
      </c>
      <c r="R9">
        <v>916</v>
      </c>
      <c r="S9">
        <v>524</v>
      </c>
      <c r="T9">
        <v>25</v>
      </c>
      <c r="U9">
        <v>1463</v>
      </c>
      <c r="V9">
        <v>2</v>
      </c>
      <c r="W9">
        <v>0</v>
      </c>
      <c r="X9">
        <v>28</v>
      </c>
      <c r="Y9">
        <v>1394</v>
      </c>
      <c r="Z9">
        <v>34</v>
      </c>
      <c r="AA9">
        <v>144</v>
      </c>
      <c r="AB9">
        <v>1</v>
      </c>
      <c r="AC9">
        <v>52</v>
      </c>
      <c r="AD9">
        <v>1412</v>
      </c>
      <c r="AE9">
        <v>0</v>
      </c>
      <c r="AF9">
        <v>1</v>
      </c>
      <c r="AG9">
        <v>1462</v>
      </c>
      <c r="AH9">
        <v>13</v>
      </c>
      <c r="AI9">
        <v>39</v>
      </c>
      <c r="AJ9">
        <v>0</v>
      </c>
      <c r="AK9">
        <v>0</v>
      </c>
      <c r="AL9">
        <v>41</v>
      </c>
      <c r="AM9">
        <v>11</v>
      </c>
      <c r="AN9">
        <v>0</v>
      </c>
      <c r="AO9">
        <v>52</v>
      </c>
      <c r="AP9">
        <v>0</v>
      </c>
      <c r="AQ9">
        <v>2</v>
      </c>
      <c r="AR9">
        <v>3</v>
      </c>
      <c r="AS9">
        <v>3</v>
      </c>
      <c r="AT9">
        <v>7</v>
      </c>
      <c r="AU9">
        <v>5</v>
      </c>
      <c r="AV9">
        <v>3</v>
      </c>
      <c r="AW9">
        <v>6</v>
      </c>
      <c r="AX9">
        <v>12</v>
      </c>
      <c r="AY9">
        <v>11</v>
      </c>
      <c r="AZ9">
        <v>0</v>
      </c>
      <c r="BA9" s="1" t="s">
        <v>84</v>
      </c>
      <c r="BB9">
        <v>70</v>
      </c>
      <c r="BC9">
        <v>46</v>
      </c>
      <c r="BD9">
        <v>5</v>
      </c>
      <c r="BE9">
        <v>1</v>
      </c>
      <c r="BF9">
        <v>0</v>
      </c>
      <c r="BG9">
        <v>0</v>
      </c>
      <c r="BH9">
        <v>52</v>
      </c>
      <c r="BI9">
        <v>0</v>
      </c>
      <c r="BJ9">
        <v>4</v>
      </c>
      <c r="BK9">
        <v>0</v>
      </c>
      <c r="BL9">
        <v>11</v>
      </c>
      <c r="BM9">
        <v>0</v>
      </c>
      <c r="BN9">
        <v>0</v>
      </c>
      <c r="BO9">
        <v>2</v>
      </c>
      <c r="BP9">
        <v>52</v>
      </c>
      <c r="BQ9">
        <v>11</v>
      </c>
      <c r="BR9">
        <v>41</v>
      </c>
      <c r="BS9">
        <v>52</v>
      </c>
      <c r="BT9">
        <v>0</v>
      </c>
      <c r="BU9">
        <v>0</v>
      </c>
      <c r="BV9">
        <v>1978</v>
      </c>
      <c r="BW9">
        <v>2</v>
      </c>
      <c r="BX9">
        <v>2033</v>
      </c>
      <c r="BY9">
        <v>1980</v>
      </c>
      <c r="BZ9">
        <v>52</v>
      </c>
      <c r="CA9">
        <v>2</v>
      </c>
      <c r="CB9">
        <v>116</v>
      </c>
      <c r="CC9">
        <v>84</v>
      </c>
      <c r="CD9">
        <v>74</v>
      </c>
      <c r="CE9">
        <v>167178.8388</v>
      </c>
      <c r="CF9">
        <v>776744616.60000002</v>
      </c>
      <c r="CG9" t="s">
        <v>86</v>
      </c>
      <c r="CH9">
        <v>11</v>
      </c>
      <c r="CI9">
        <v>0</v>
      </c>
      <c r="CJ9">
        <v>27732</v>
      </c>
      <c r="CK9">
        <v>15318</v>
      </c>
      <c r="CL9">
        <v>12414</v>
      </c>
      <c r="CM9">
        <v>11219</v>
      </c>
      <c r="CN9">
        <v>10063</v>
      </c>
      <c r="CO9">
        <v>3664</v>
      </c>
      <c r="CP9">
        <v>1897</v>
      </c>
      <c r="CQ9">
        <v>57</v>
      </c>
      <c r="CR9">
        <v>81</v>
      </c>
      <c r="CS9">
        <v>76</v>
      </c>
      <c r="CT9">
        <v>91</v>
      </c>
      <c r="CU9">
        <v>8</v>
      </c>
      <c r="CV9">
        <v>7</v>
      </c>
      <c r="CW9">
        <v>294</v>
      </c>
      <c r="CX9">
        <v>275</v>
      </c>
      <c r="CY9">
        <v>801</v>
      </c>
      <c r="CZ9">
        <v>383</v>
      </c>
      <c r="DA9">
        <f>ROUNDUP((Join_Tables[[#This Row],[Deaths]]/Join_Tables[[#This Row],[Florida Census By County Data - Original.TOT_POP]])*100000,0)</f>
        <v>8</v>
      </c>
      <c r="DB9">
        <f>ROUNDUP(Join_Tables[[#This Row],[TPositive]]/Join_Tables[[#This Row],[Florida Census By County Data - Original.TOT_POP]]*100000,0)</f>
        <v>188</v>
      </c>
    </row>
    <row r="10" spans="1:106" hidden="1" x14ac:dyDescent="0.35">
      <c r="A10" s="1" t="s">
        <v>182</v>
      </c>
      <c r="B10" t="s">
        <v>181</v>
      </c>
      <c r="C10" s="1" t="s">
        <v>2</v>
      </c>
      <c r="D10">
        <v>532</v>
      </c>
      <c r="E10">
        <v>5</v>
      </c>
      <c r="F10">
        <v>4</v>
      </c>
      <c r="G10">
        <v>42</v>
      </c>
      <c r="H10">
        <v>47</v>
      </c>
      <c r="I10">
        <v>78</v>
      </c>
      <c r="J10">
        <v>74</v>
      </c>
      <c r="K10">
        <v>90</v>
      </c>
      <c r="L10">
        <v>83</v>
      </c>
      <c r="M10">
        <v>71</v>
      </c>
      <c r="N10">
        <v>37</v>
      </c>
      <c r="O10">
        <v>1</v>
      </c>
      <c r="P10" s="1" t="s">
        <v>78</v>
      </c>
      <c r="Q10">
        <v>56</v>
      </c>
      <c r="R10">
        <v>318</v>
      </c>
      <c r="S10">
        <v>196</v>
      </c>
      <c r="T10">
        <v>18</v>
      </c>
      <c r="U10">
        <v>532</v>
      </c>
      <c r="V10">
        <v>0</v>
      </c>
      <c r="W10">
        <v>0</v>
      </c>
      <c r="X10">
        <v>4</v>
      </c>
      <c r="Y10">
        <v>442</v>
      </c>
      <c r="Z10">
        <v>4</v>
      </c>
      <c r="AA10">
        <v>54</v>
      </c>
      <c r="AB10">
        <v>3</v>
      </c>
      <c r="AC10">
        <v>66</v>
      </c>
      <c r="AD10">
        <v>466</v>
      </c>
      <c r="AE10">
        <v>0</v>
      </c>
      <c r="AF10">
        <v>0</v>
      </c>
      <c r="AG10">
        <v>532</v>
      </c>
      <c r="AH10">
        <v>49</v>
      </c>
      <c r="AI10">
        <v>17</v>
      </c>
      <c r="AJ10">
        <v>0</v>
      </c>
      <c r="AK10">
        <v>0</v>
      </c>
      <c r="AL10">
        <v>51</v>
      </c>
      <c r="AM10">
        <v>15</v>
      </c>
      <c r="AN10">
        <v>0</v>
      </c>
      <c r="AO10">
        <v>66</v>
      </c>
      <c r="AP10">
        <v>0</v>
      </c>
      <c r="AQ10">
        <v>0</v>
      </c>
      <c r="AR10">
        <v>6</v>
      </c>
      <c r="AS10">
        <v>4</v>
      </c>
      <c r="AT10">
        <v>4</v>
      </c>
      <c r="AU10">
        <v>2</v>
      </c>
      <c r="AV10">
        <v>2</v>
      </c>
      <c r="AW10">
        <v>7</v>
      </c>
      <c r="AX10">
        <v>20</v>
      </c>
      <c r="AY10">
        <v>21</v>
      </c>
      <c r="AZ10">
        <v>0</v>
      </c>
      <c r="BA10" s="1" t="s">
        <v>180</v>
      </c>
      <c r="BB10">
        <v>78</v>
      </c>
      <c r="BC10">
        <v>46</v>
      </c>
      <c r="BD10">
        <v>11</v>
      </c>
      <c r="BE10">
        <v>0</v>
      </c>
      <c r="BF10">
        <v>9</v>
      </c>
      <c r="BG10">
        <v>0</v>
      </c>
      <c r="BH10">
        <v>52</v>
      </c>
      <c r="BI10">
        <v>14</v>
      </c>
      <c r="BJ10">
        <v>12</v>
      </c>
      <c r="BK10">
        <v>0</v>
      </c>
      <c r="BL10">
        <v>6</v>
      </c>
      <c r="BM10">
        <v>0</v>
      </c>
      <c r="BN10">
        <v>0</v>
      </c>
      <c r="BO10">
        <v>5</v>
      </c>
      <c r="BP10">
        <v>66</v>
      </c>
      <c r="BQ10">
        <v>15</v>
      </c>
      <c r="BR10">
        <v>51</v>
      </c>
      <c r="BS10">
        <v>66</v>
      </c>
      <c r="BT10">
        <v>0</v>
      </c>
      <c r="BU10">
        <v>0</v>
      </c>
      <c r="BV10">
        <v>634</v>
      </c>
      <c r="BW10">
        <v>0</v>
      </c>
      <c r="BX10">
        <v>702</v>
      </c>
      <c r="BY10">
        <v>634</v>
      </c>
      <c r="BZ10">
        <v>66</v>
      </c>
      <c r="CA10">
        <v>5</v>
      </c>
      <c r="CB10">
        <v>94</v>
      </c>
      <c r="CC10">
        <v>32</v>
      </c>
      <c r="CD10">
        <v>52</v>
      </c>
      <c r="CE10">
        <v>192207.89</v>
      </c>
      <c r="CF10">
        <v>1487626835</v>
      </c>
      <c r="CG10" t="s">
        <v>181</v>
      </c>
      <c r="CH10">
        <v>11</v>
      </c>
      <c r="CI10">
        <v>0</v>
      </c>
      <c r="CJ10">
        <v>14587</v>
      </c>
      <c r="CK10">
        <v>7962</v>
      </c>
      <c r="CL10">
        <v>6625</v>
      </c>
      <c r="CM10">
        <v>6308</v>
      </c>
      <c r="CN10">
        <v>5676</v>
      </c>
      <c r="CO10">
        <v>1310</v>
      </c>
      <c r="CP10">
        <v>617</v>
      </c>
      <c r="CQ10">
        <v>96</v>
      </c>
      <c r="CR10">
        <v>98</v>
      </c>
      <c r="CS10">
        <v>57</v>
      </c>
      <c r="CT10">
        <v>60</v>
      </c>
      <c r="CU10">
        <v>15</v>
      </c>
      <c r="CV10">
        <v>5</v>
      </c>
      <c r="CW10">
        <v>176</v>
      </c>
      <c r="CX10">
        <v>169</v>
      </c>
      <c r="CY10">
        <v>549</v>
      </c>
      <c r="CZ10">
        <v>289</v>
      </c>
      <c r="DA10">
        <f>ROUNDUP((Join_Tables[[#This Row],[Deaths]]/Join_Tables[[#This Row],[Florida Census By County Data - Original.TOT_POP]])*100000,0)</f>
        <v>35</v>
      </c>
      <c r="DB10">
        <f>ROUNDUP(Join_Tables[[#This Row],[TPositive]]/Join_Tables[[#This Row],[Florida Census By County Data - Original.TOT_POP]]*100000,0)</f>
        <v>453</v>
      </c>
    </row>
    <row r="11" spans="1:106" hidden="1" x14ac:dyDescent="0.35">
      <c r="A11" s="1" t="s">
        <v>80</v>
      </c>
      <c r="B11" t="s">
        <v>79</v>
      </c>
      <c r="C11" s="1" t="s">
        <v>2</v>
      </c>
      <c r="D11">
        <v>19339</v>
      </c>
      <c r="E11">
        <v>256</v>
      </c>
      <c r="F11">
        <v>338</v>
      </c>
      <c r="G11">
        <v>1043</v>
      </c>
      <c r="H11">
        <v>1817</v>
      </c>
      <c r="I11">
        <v>2063</v>
      </c>
      <c r="J11">
        <v>2687</v>
      </c>
      <c r="K11">
        <v>4395</v>
      </c>
      <c r="L11">
        <v>3933</v>
      </c>
      <c r="M11">
        <v>2101</v>
      </c>
      <c r="N11">
        <v>556</v>
      </c>
      <c r="O11">
        <v>150</v>
      </c>
      <c r="P11" s="1" t="s">
        <v>5</v>
      </c>
      <c r="Q11">
        <v>58</v>
      </c>
      <c r="R11">
        <v>11009</v>
      </c>
      <c r="S11">
        <v>8228</v>
      </c>
      <c r="T11">
        <v>102</v>
      </c>
      <c r="U11">
        <v>19322</v>
      </c>
      <c r="V11">
        <v>17</v>
      </c>
      <c r="W11">
        <v>0</v>
      </c>
      <c r="X11">
        <v>160</v>
      </c>
      <c r="Y11">
        <v>18881</v>
      </c>
      <c r="Z11">
        <v>107</v>
      </c>
      <c r="AA11">
        <v>496</v>
      </c>
      <c r="AB11">
        <v>80</v>
      </c>
      <c r="AC11">
        <v>545</v>
      </c>
      <c r="AD11">
        <v>18792</v>
      </c>
      <c r="AE11">
        <v>0</v>
      </c>
      <c r="AF11">
        <v>2</v>
      </c>
      <c r="AG11">
        <v>19320</v>
      </c>
      <c r="AH11">
        <v>481</v>
      </c>
      <c r="AI11">
        <v>53</v>
      </c>
      <c r="AJ11">
        <v>9</v>
      </c>
      <c r="AK11">
        <v>2</v>
      </c>
      <c r="AL11">
        <v>284</v>
      </c>
      <c r="AM11">
        <v>250</v>
      </c>
      <c r="AN11">
        <v>0</v>
      </c>
      <c r="AO11">
        <v>534</v>
      </c>
      <c r="AP11">
        <v>9</v>
      </c>
      <c r="AQ11">
        <v>16</v>
      </c>
      <c r="AR11">
        <v>63</v>
      </c>
      <c r="AS11">
        <v>71</v>
      </c>
      <c r="AT11">
        <v>73</v>
      </c>
      <c r="AU11">
        <v>81</v>
      </c>
      <c r="AV11">
        <v>105</v>
      </c>
      <c r="AW11">
        <v>61</v>
      </c>
      <c r="AX11">
        <v>38</v>
      </c>
      <c r="AY11">
        <v>28</v>
      </c>
      <c r="AZ11">
        <v>0</v>
      </c>
      <c r="BA11" s="1" t="s">
        <v>78</v>
      </c>
      <c r="BB11">
        <v>50</v>
      </c>
      <c r="BC11">
        <v>401</v>
      </c>
      <c r="BD11">
        <v>63</v>
      </c>
      <c r="BE11">
        <v>36</v>
      </c>
      <c r="BF11">
        <v>34</v>
      </c>
      <c r="BG11">
        <v>130</v>
      </c>
      <c r="BH11">
        <v>365</v>
      </c>
      <c r="BI11">
        <v>39</v>
      </c>
      <c r="BJ11">
        <v>135</v>
      </c>
      <c r="BK11">
        <v>2</v>
      </c>
      <c r="BL11">
        <v>77</v>
      </c>
      <c r="BM11">
        <v>2</v>
      </c>
      <c r="BN11">
        <v>0</v>
      </c>
      <c r="BO11">
        <v>15</v>
      </c>
      <c r="BP11">
        <v>545</v>
      </c>
      <c r="BQ11">
        <v>253</v>
      </c>
      <c r="BR11">
        <v>292</v>
      </c>
      <c r="BS11">
        <v>534</v>
      </c>
      <c r="BT11">
        <v>11</v>
      </c>
      <c r="BU11">
        <v>0</v>
      </c>
      <c r="BV11">
        <v>29438</v>
      </c>
      <c r="BW11">
        <v>6</v>
      </c>
      <c r="BX11">
        <v>29991</v>
      </c>
      <c r="BY11">
        <v>29444</v>
      </c>
      <c r="BZ11">
        <v>545</v>
      </c>
      <c r="CA11">
        <v>15</v>
      </c>
      <c r="CB11">
        <v>368</v>
      </c>
      <c r="CC11">
        <v>310</v>
      </c>
      <c r="CD11">
        <v>53</v>
      </c>
      <c r="CE11">
        <v>793218.33400000003</v>
      </c>
      <c r="CF11">
        <v>2687643839</v>
      </c>
      <c r="CG11" t="s">
        <v>79</v>
      </c>
      <c r="CH11">
        <v>11</v>
      </c>
      <c r="CI11">
        <v>0</v>
      </c>
      <c r="CJ11">
        <v>596849</v>
      </c>
      <c r="CK11">
        <v>291903</v>
      </c>
      <c r="CL11">
        <v>304946</v>
      </c>
      <c r="CM11">
        <v>244335</v>
      </c>
      <c r="CN11">
        <v>252508</v>
      </c>
      <c r="CO11">
        <v>30591</v>
      </c>
      <c r="CP11">
        <v>33425</v>
      </c>
      <c r="CQ11">
        <v>1371</v>
      </c>
      <c r="CR11">
        <v>1387</v>
      </c>
      <c r="CS11">
        <v>6988</v>
      </c>
      <c r="CT11">
        <v>8771</v>
      </c>
      <c r="CU11">
        <v>405</v>
      </c>
      <c r="CV11">
        <v>393</v>
      </c>
      <c r="CW11">
        <v>8213</v>
      </c>
      <c r="CX11">
        <v>8462</v>
      </c>
      <c r="CY11">
        <v>31325</v>
      </c>
      <c r="CZ11">
        <v>32636</v>
      </c>
      <c r="DA11">
        <f>ROUNDUP((Join_Tables[[#This Row],[Deaths]]/Join_Tables[[#This Row],[Florida Census By County Data - Original.TOT_POP]])*100000,0)</f>
        <v>3</v>
      </c>
      <c r="DB11">
        <f>ROUNDUP(Join_Tables[[#This Row],[TPositive]]/Join_Tables[[#This Row],[Florida Census By County Data - Original.TOT_POP]]*100000,0)</f>
        <v>92</v>
      </c>
    </row>
    <row r="12" spans="1:106" hidden="1" x14ac:dyDescent="0.35">
      <c r="A12" s="1" t="s">
        <v>179</v>
      </c>
      <c r="B12" t="s">
        <v>178</v>
      </c>
      <c r="C12" s="1" t="s">
        <v>2</v>
      </c>
      <c r="D12">
        <v>67903</v>
      </c>
      <c r="E12">
        <v>1003</v>
      </c>
      <c r="F12">
        <v>1486</v>
      </c>
      <c r="G12">
        <v>4723</v>
      </c>
      <c r="H12">
        <v>8044</v>
      </c>
      <c r="I12">
        <v>8032</v>
      </c>
      <c r="J12">
        <v>9559</v>
      </c>
      <c r="K12">
        <v>11693</v>
      </c>
      <c r="L12">
        <v>10517</v>
      </c>
      <c r="M12">
        <v>7384</v>
      </c>
      <c r="N12">
        <v>3864</v>
      </c>
      <c r="O12">
        <v>1598</v>
      </c>
      <c r="P12" s="1" t="s">
        <v>5</v>
      </c>
      <c r="Q12">
        <v>55</v>
      </c>
      <c r="R12">
        <v>37346</v>
      </c>
      <c r="S12">
        <v>30280</v>
      </c>
      <c r="T12">
        <v>277</v>
      </c>
      <c r="U12">
        <v>67143</v>
      </c>
      <c r="V12">
        <v>758</v>
      </c>
      <c r="W12">
        <v>2</v>
      </c>
      <c r="X12">
        <v>2063</v>
      </c>
      <c r="Y12">
        <v>61962</v>
      </c>
      <c r="Z12">
        <v>465</v>
      </c>
      <c r="AA12">
        <v>6548</v>
      </c>
      <c r="AB12">
        <v>339</v>
      </c>
      <c r="AC12">
        <v>8833</v>
      </c>
      <c r="AD12">
        <v>58734</v>
      </c>
      <c r="AE12">
        <v>196</v>
      </c>
      <c r="AF12">
        <v>140</v>
      </c>
      <c r="AG12">
        <v>66812</v>
      </c>
      <c r="AH12">
        <v>8574</v>
      </c>
      <c r="AI12">
        <v>142</v>
      </c>
      <c r="AJ12">
        <v>111</v>
      </c>
      <c r="AK12">
        <v>6</v>
      </c>
      <c r="AL12">
        <v>4344</v>
      </c>
      <c r="AM12">
        <v>4365</v>
      </c>
      <c r="AN12">
        <v>7</v>
      </c>
      <c r="AO12">
        <v>8716</v>
      </c>
      <c r="AP12">
        <v>125</v>
      </c>
      <c r="AQ12">
        <v>310</v>
      </c>
      <c r="AR12">
        <v>1013</v>
      </c>
      <c r="AS12">
        <v>1464</v>
      </c>
      <c r="AT12">
        <v>1365</v>
      </c>
      <c r="AU12">
        <v>1358</v>
      </c>
      <c r="AV12">
        <v>1205</v>
      </c>
      <c r="AW12">
        <v>823</v>
      </c>
      <c r="AX12">
        <v>668</v>
      </c>
      <c r="AY12">
        <v>496</v>
      </c>
      <c r="AZ12">
        <v>6</v>
      </c>
      <c r="BA12" s="1" t="s">
        <v>36</v>
      </c>
      <c r="BB12">
        <v>45</v>
      </c>
      <c r="BC12">
        <v>3816</v>
      </c>
      <c r="BD12">
        <v>1609</v>
      </c>
      <c r="BE12">
        <v>1411</v>
      </c>
      <c r="BF12">
        <v>1880</v>
      </c>
      <c r="BG12">
        <v>2971</v>
      </c>
      <c r="BH12">
        <v>3748</v>
      </c>
      <c r="BI12">
        <v>1997</v>
      </c>
      <c r="BJ12">
        <v>1905</v>
      </c>
      <c r="BK12">
        <v>31</v>
      </c>
      <c r="BL12">
        <v>1406</v>
      </c>
      <c r="BM12">
        <v>22</v>
      </c>
      <c r="BN12">
        <v>13</v>
      </c>
      <c r="BO12">
        <v>426</v>
      </c>
      <c r="BP12">
        <v>8833</v>
      </c>
      <c r="BQ12">
        <v>4431</v>
      </c>
      <c r="BR12">
        <v>4395</v>
      </c>
      <c r="BS12">
        <v>8714</v>
      </c>
      <c r="BT12">
        <v>117</v>
      </c>
      <c r="BU12">
        <v>2</v>
      </c>
      <c r="BV12">
        <v>97387</v>
      </c>
      <c r="BW12">
        <v>638</v>
      </c>
      <c r="BX12">
        <v>107093</v>
      </c>
      <c r="BY12">
        <v>98025</v>
      </c>
      <c r="BZ12">
        <v>8833</v>
      </c>
      <c r="CA12">
        <v>426</v>
      </c>
      <c r="CB12">
        <v>1987</v>
      </c>
      <c r="CC12">
        <v>1722</v>
      </c>
      <c r="CD12">
        <v>55</v>
      </c>
      <c r="CE12">
        <v>464192.45990000002</v>
      </c>
      <c r="CF12">
        <v>5710098601</v>
      </c>
      <c r="CG12" t="s">
        <v>178</v>
      </c>
      <c r="CH12">
        <v>11</v>
      </c>
      <c r="CI12">
        <v>0</v>
      </c>
      <c r="CJ12">
        <v>1485941</v>
      </c>
      <c r="CK12">
        <v>720762</v>
      </c>
      <c r="CL12">
        <v>765179</v>
      </c>
      <c r="CM12">
        <v>541173</v>
      </c>
      <c r="CN12">
        <v>570919</v>
      </c>
      <c r="CO12">
        <v>140045</v>
      </c>
      <c r="CP12">
        <v>152717</v>
      </c>
      <c r="CQ12">
        <v>4986</v>
      </c>
      <c r="CR12">
        <v>3729</v>
      </c>
      <c r="CS12">
        <v>20352</v>
      </c>
      <c r="CT12">
        <v>23199</v>
      </c>
      <c r="CU12">
        <v>857</v>
      </c>
      <c r="CV12">
        <v>766</v>
      </c>
      <c r="CW12">
        <v>13349</v>
      </c>
      <c r="CX12">
        <v>13849</v>
      </c>
      <c r="CY12">
        <v>170726</v>
      </c>
      <c r="CZ12">
        <v>169844</v>
      </c>
      <c r="DA12">
        <f>ROUNDUP((Join_Tables[[#This Row],[Deaths]]/Join_Tables[[#This Row],[Florida Census By County Data - Original.TOT_POP]])*100000,0)</f>
        <v>29</v>
      </c>
      <c r="DB12">
        <f>ROUNDUP(Join_Tables[[#This Row],[TPositive]]/Join_Tables[[#This Row],[Florida Census By County Data - Original.TOT_POP]]*100000,0)</f>
        <v>595</v>
      </c>
    </row>
    <row r="13" spans="1:106" hidden="1" x14ac:dyDescent="0.35">
      <c r="A13" s="1" t="s">
        <v>23</v>
      </c>
      <c r="B13" t="s">
        <v>22</v>
      </c>
      <c r="C13" s="1" t="s">
        <v>2</v>
      </c>
      <c r="D13">
        <v>94838</v>
      </c>
      <c r="E13">
        <v>1146</v>
      </c>
      <c r="F13">
        <v>1468</v>
      </c>
      <c r="G13">
        <v>6222</v>
      </c>
      <c r="H13">
        <v>13668</v>
      </c>
      <c r="I13">
        <v>14448</v>
      </c>
      <c r="J13">
        <v>16768</v>
      </c>
      <c r="K13">
        <v>18160</v>
      </c>
      <c r="L13">
        <v>12576</v>
      </c>
      <c r="M13">
        <v>6716</v>
      </c>
      <c r="N13">
        <v>3474</v>
      </c>
      <c r="O13">
        <v>192</v>
      </c>
      <c r="P13" s="1" t="s">
        <v>5</v>
      </c>
      <c r="Q13">
        <v>51</v>
      </c>
      <c r="R13">
        <v>51568</v>
      </c>
      <c r="S13">
        <v>41674</v>
      </c>
      <c r="T13">
        <v>1596</v>
      </c>
      <c r="U13">
        <v>93320</v>
      </c>
      <c r="V13">
        <v>1518</v>
      </c>
      <c r="W13">
        <v>0</v>
      </c>
      <c r="X13">
        <v>2017</v>
      </c>
      <c r="Y13">
        <v>86543</v>
      </c>
      <c r="Z13">
        <v>2336</v>
      </c>
      <c r="AA13">
        <v>9384</v>
      </c>
      <c r="AB13">
        <v>1006</v>
      </c>
      <c r="AC13">
        <v>8928</v>
      </c>
      <c r="AD13">
        <v>85871</v>
      </c>
      <c r="AE13">
        <v>13</v>
      </c>
      <c r="AF13">
        <v>26</v>
      </c>
      <c r="AG13">
        <v>93284</v>
      </c>
      <c r="AH13">
        <v>7424</v>
      </c>
      <c r="AI13">
        <v>1250</v>
      </c>
      <c r="AJ13">
        <v>230</v>
      </c>
      <c r="AK13">
        <v>24</v>
      </c>
      <c r="AL13">
        <v>4384</v>
      </c>
      <c r="AM13">
        <v>4290</v>
      </c>
      <c r="AN13">
        <v>0</v>
      </c>
      <c r="AO13">
        <v>8674</v>
      </c>
      <c r="AP13">
        <v>67</v>
      </c>
      <c r="AQ13">
        <v>169</v>
      </c>
      <c r="AR13">
        <v>848</v>
      </c>
      <c r="AS13">
        <v>1452</v>
      </c>
      <c r="AT13">
        <v>1441</v>
      </c>
      <c r="AU13">
        <v>1606</v>
      </c>
      <c r="AV13">
        <v>1558</v>
      </c>
      <c r="AW13">
        <v>904</v>
      </c>
      <c r="AX13">
        <v>557</v>
      </c>
      <c r="AY13">
        <v>326</v>
      </c>
      <c r="AZ13">
        <v>0</v>
      </c>
      <c r="BA13" s="1" t="s">
        <v>21</v>
      </c>
      <c r="BB13">
        <v>47</v>
      </c>
      <c r="BC13">
        <v>4400</v>
      </c>
      <c r="BD13">
        <v>3152</v>
      </c>
      <c r="BE13">
        <v>785</v>
      </c>
      <c r="BF13">
        <v>337</v>
      </c>
      <c r="BG13">
        <v>3060</v>
      </c>
      <c r="BH13">
        <v>5291</v>
      </c>
      <c r="BI13">
        <v>323</v>
      </c>
      <c r="BJ13">
        <v>2695</v>
      </c>
      <c r="BK13">
        <v>67</v>
      </c>
      <c r="BL13">
        <v>1682</v>
      </c>
      <c r="BM13">
        <v>55</v>
      </c>
      <c r="BN13">
        <v>21</v>
      </c>
      <c r="BO13">
        <v>357</v>
      </c>
      <c r="BP13">
        <v>8928</v>
      </c>
      <c r="BQ13">
        <v>4447</v>
      </c>
      <c r="BR13">
        <v>4481</v>
      </c>
      <c r="BS13">
        <v>8674</v>
      </c>
      <c r="BT13">
        <v>254</v>
      </c>
      <c r="BU13">
        <v>0</v>
      </c>
      <c r="BV13">
        <v>132031</v>
      </c>
      <c r="BW13">
        <v>1261</v>
      </c>
      <c r="BX13">
        <v>142292</v>
      </c>
      <c r="BY13">
        <v>133292</v>
      </c>
      <c r="BZ13">
        <v>8928</v>
      </c>
      <c r="CA13">
        <v>357</v>
      </c>
      <c r="CB13">
        <v>3156</v>
      </c>
      <c r="CC13">
        <v>2787</v>
      </c>
      <c r="CD13">
        <v>50</v>
      </c>
      <c r="CE13">
        <v>291881.84639999998</v>
      </c>
      <c r="CF13">
        <v>3142374056</v>
      </c>
      <c r="CG13" t="s">
        <v>22</v>
      </c>
      <c r="CH13">
        <v>11</v>
      </c>
      <c r="CI13">
        <v>0</v>
      </c>
      <c r="CJ13">
        <v>1951260</v>
      </c>
      <c r="CK13">
        <v>950568</v>
      </c>
      <c r="CL13">
        <v>1000692</v>
      </c>
      <c r="CM13">
        <v>612588</v>
      </c>
      <c r="CN13">
        <v>621007</v>
      </c>
      <c r="CO13">
        <v>275540</v>
      </c>
      <c r="CP13">
        <v>311642</v>
      </c>
      <c r="CQ13">
        <v>4085</v>
      </c>
      <c r="CR13">
        <v>3825</v>
      </c>
      <c r="CS13">
        <v>35758</v>
      </c>
      <c r="CT13">
        <v>40093</v>
      </c>
      <c r="CU13">
        <v>1175</v>
      </c>
      <c r="CV13">
        <v>1213</v>
      </c>
      <c r="CW13">
        <v>21422</v>
      </c>
      <c r="CX13">
        <v>22912</v>
      </c>
      <c r="CY13">
        <v>288602</v>
      </c>
      <c r="CZ13">
        <v>305131</v>
      </c>
      <c r="DA13">
        <f>ROUNDUP((Join_Tables[[#This Row],[Deaths]]/Join_Tables[[#This Row],[Florida Census By County Data - Original.TOT_POP]])*100000,0)</f>
        <v>19</v>
      </c>
      <c r="DB13">
        <f>ROUNDUP(Join_Tables[[#This Row],[TPositive]]/Join_Tables[[#This Row],[Florida Census By County Data - Original.TOT_POP]]*100000,0)</f>
        <v>458</v>
      </c>
    </row>
    <row r="14" spans="1:106" hidden="1" x14ac:dyDescent="0.35">
      <c r="A14" s="1" t="s">
        <v>177</v>
      </c>
      <c r="B14" t="s">
        <v>176</v>
      </c>
      <c r="C14" s="1" t="s">
        <v>2</v>
      </c>
      <c r="D14">
        <v>9954</v>
      </c>
      <c r="E14">
        <v>164</v>
      </c>
      <c r="F14">
        <v>195</v>
      </c>
      <c r="G14">
        <v>643</v>
      </c>
      <c r="H14">
        <v>1184</v>
      </c>
      <c r="I14">
        <v>1223</v>
      </c>
      <c r="J14">
        <v>1521</v>
      </c>
      <c r="K14">
        <v>1774</v>
      </c>
      <c r="L14">
        <v>1645</v>
      </c>
      <c r="M14">
        <v>1062</v>
      </c>
      <c r="N14">
        <v>512</v>
      </c>
      <c r="O14">
        <v>31</v>
      </c>
      <c r="P14" s="1" t="s">
        <v>5</v>
      </c>
      <c r="Q14">
        <v>55</v>
      </c>
      <c r="R14">
        <v>5718</v>
      </c>
      <c r="S14">
        <v>4025</v>
      </c>
      <c r="T14">
        <v>211</v>
      </c>
      <c r="U14">
        <v>9807</v>
      </c>
      <c r="V14">
        <v>147</v>
      </c>
      <c r="W14">
        <v>0</v>
      </c>
      <c r="X14">
        <v>389</v>
      </c>
      <c r="Y14">
        <v>8757</v>
      </c>
      <c r="Z14">
        <v>188</v>
      </c>
      <c r="AA14">
        <v>1092</v>
      </c>
      <c r="AB14">
        <v>73</v>
      </c>
      <c r="AC14">
        <v>883</v>
      </c>
      <c r="AD14">
        <v>8986</v>
      </c>
      <c r="AE14">
        <v>5</v>
      </c>
      <c r="AF14">
        <v>80</v>
      </c>
      <c r="AG14">
        <v>9722</v>
      </c>
      <c r="AH14">
        <v>797</v>
      </c>
      <c r="AI14">
        <v>75</v>
      </c>
      <c r="AJ14">
        <v>11</v>
      </c>
      <c r="AK14">
        <v>0</v>
      </c>
      <c r="AL14">
        <v>460</v>
      </c>
      <c r="AM14">
        <v>410</v>
      </c>
      <c r="AN14">
        <v>2</v>
      </c>
      <c r="AO14">
        <v>872</v>
      </c>
      <c r="AP14">
        <v>14</v>
      </c>
      <c r="AQ14">
        <v>25</v>
      </c>
      <c r="AR14">
        <v>80</v>
      </c>
      <c r="AS14">
        <v>148</v>
      </c>
      <c r="AT14">
        <v>127</v>
      </c>
      <c r="AU14">
        <v>148</v>
      </c>
      <c r="AV14">
        <v>132</v>
      </c>
      <c r="AW14">
        <v>94</v>
      </c>
      <c r="AX14">
        <v>65</v>
      </c>
      <c r="AY14">
        <v>50</v>
      </c>
      <c r="AZ14">
        <v>0</v>
      </c>
      <c r="BA14" s="1" t="s">
        <v>111</v>
      </c>
      <c r="BB14">
        <v>48</v>
      </c>
      <c r="BC14">
        <v>326</v>
      </c>
      <c r="BD14">
        <v>178</v>
      </c>
      <c r="BE14">
        <v>81</v>
      </c>
      <c r="BF14">
        <v>287</v>
      </c>
      <c r="BG14">
        <v>125</v>
      </c>
      <c r="BH14">
        <v>411</v>
      </c>
      <c r="BI14">
        <v>336</v>
      </c>
      <c r="BJ14">
        <v>188</v>
      </c>
      <c r="BK14">
        <v>1</v>
      </c>
      <c r="BL14">
        <v>132</v>
      </c>
      <c r="BM14">
        <v>2</v>
      </c>
      <c r="BN14">
        <v>0</v>
      </c>
      <c r="BO14">
        <v>36</v>
      </c>
      <c r="BP14">
        <v>883</v>
      </c>
      <c r="BQ14">
        <v>415</v>
      </c>
      <c r="BR14">
        <v>466</v>
      </c>
      <c r="BS14">
        <v>872</v>
      </c>
      <c r="BT14">
        <v>11</v>
      </c>
      <c r="BU14">
        <v>0</v>
      </c>
      <c r="BV14">
        <v>16092</v>
      </c>
      <c r="BW14">
        <v>136</v>
      </c>
      <c r="BX14">
        <v>17117</v>
      </c>
      <c r="BY14">
        <v>16228</v>
      </c>
      <c r="BZ14">
        <v>883</v>
      </c>
      <c r="CA14">
        <v>36</v>
      </c>
      <c r="CB14">
        <v>212</v>
      </c>
      <c r="CC14">
        <v>197</v>
      </c>
      <c r="CD14">
        <v>58</v>
      </c>
      <c r="CE14">
        <v>252832.32339999999</v>
      </c>
      <c r="CF14">
        <v>1499679487</v>
      </c>
      <c r="CG14" t="s">
        <v>176</v>
      </c>
      <c r="CH14">
        <v>11</v>
      </c>
      <c r="CI14">
        <v>0</v>
      </c>
      <c r="CJ14">
        <v>321128</v>
      </c>
      <c r="CK14">
        <v>156975</v>
      </c>
      <c r="CL14">
        <v>164153</v>
      </c>
      <c r="CM14">
        <v>116939</v>
      </c>
      <c r="CN14">
        <v>120876</v>
      </c>
      <c r="CO14">
        <v>32618</v>
      </c>
      <c r="CP14">
        <v>34792</v>
      </c>
      <c r="CQ14">
        <v>926</v>
      </c>
      <c r="CR14">
        <v>879</v>
      </c>
      <c r="CS14">
        <v>2674</v>
      </c>
      <c r="CT14">
        <v>3689</v>
      </c>
      <c r="CU14">
        <v>169</v>
      </c>
      <c r="CV14">
        <v>176</v>
      </c>
      <c r="CW14">
        <v>3649</v>
      </c>
      <c r="CX14">
        <v>3741</v>
      </c>
      <c r="CY14">
        <v>31568</v>
      </c>
      <c r="CZ14">
        <v>31209</v>
      </c>
      <c r="DA14">
        <f>ROUNDUP((Join_Tables[[#This Row],[Deaths]]/Join_Tables[[#This Row],[Florida Census By County Data - Original.TOT_POP]])*100000,0)</f>
        <v>12</v>
      </c>
      <c r="DB14">
        <f>ROUNDUP(Join_Tables[[#This Row],[TPositive]]/Join_Tables[[#This Row],[Florida Census By County Data - Original.TOT_POP]]*100000,0)</f>
        <v>275</v>
      </c>
    </row>
    <row r="15" spans="1:106" hidden="1" x14ac:dyDescent="0.35">
      <c r="A15" s="1" t="s">
        <v>175</v>
      </c>
      <c r="B15" t="s">
        <v>174</v>
      </c>
      <c r="C15" s="1" t="s">
        <v>2</v>
      </c>
      <c r="D15">
        <v>13457</v>
      </c>
      <c r="E15">
        <v>260</v>
      </c>
      <c r="F15">
        <v>318</v>
      </c>
      <c r="G15">
        <v>951</v>
      </c>
      <c r="H15">
        <v>1573</v>
      </c>
      <c r="I15">
        <v>1808</v>
      </c>
      <c r="J15">
        <v>2130</v>
      </c>
      <c r="K15">
        <v>2400</v>
      </c>
      <c r="L15">
        <v>2134</v>
      </c>
      <c r="M15">
        <v>1297</v>
      </c>
      <c r="N15">
        <v>558</v>
      </c>
      <c r="O15">
        <v>28</v>
      </c>
      <c r="P15" s="1" t="s">
        <v>5</v>
      </c>
      <c r="Q15">
        <v>53</v>
      </c>
      <c r="R15">
        <v>7883</v>
      </c>
      <c r="S15">
        <v>5532</v>
      </c>
      <c r="T15">
        <v>42</v>
      </c>
      <c r="U15">
        <v>13382</v>
      </c>
      <c r="V15">
        <v>75</v>
      </c>
      <c r="W15">
        <v>0</v>
      </c>
      <c r="X15">
        <v>196</v>
      </c>
      <c r="Y15">
        <v>12744</v>
      </c>
      <c r="Z15">
        <v>223</v>
      </c>
      <c r="AA15">
        <v>607</v>
      </c>
      <c r="AB15">
        <v>106</v>
      </c>
      <c r="AC15">
        <v>521</v>
      </c>
      <c r="AD15">
        <v>12915</v>
      </c>
      <c r="AE15">
        <v>2</v>
      </c>
      <c r="AF15">
        <v>19</v>
      </c>
      <c r="AG15">
        <v>13361</v>
      </c>
      <c r="AH15">
        <v>462</v>
      </c>
      <c r="AI15">
        <v>48</v>
      </c>
      <c r="AJ15">
        <v>10</v>
      </c>
      <c r="AK15">
        <v>1</v>
      </c>
      <c r="AL15">
        <v>279</v>
      </c>
      <c r="AM15">
        <v>231</v>
      </c>
      <c r="AN15">
        <v>0</v>
      </c>
      <c r="AO15">
        <v>510</v>
      </c>
      <c r="AP15">
        <v>9</v>
      </c>
      <c r="AQ15">
        <v>16</v>
      </c>
      <c r="AR15">
        <v>64</v>
      </c>
      <c r="AS15">
        <v>69</v>
      </c>
      <c r="AT15">
        <v>94</v>
      </c>
      <c r="AU15">
        <v>96</v>
      </c>
      <c r="AV15">
        <v>67</v>
      </c>
      <c r="AW15">
        <v>68</v>
      </c>
      <c r="AX15">
        <v>21</v>
      </c>
      <c r="AY15">
        <v>17</v>
      </c>
      <c r="AZ15">
        <v>0</v>
      </c>
      <c r="BA15" s="1" t="s">
        <v>92</v>
      </c>
      <c r="BB15">
        <v>46</v>
      </c>
      <c r="BC15">
        <v>318</v>
      </c>
      <c r="BD15">
        <v>70</v>
      </c>
      <c r="BE15">
        <v>70</v>
      </c>
      <c r="BF15">
        <v>52</v>
      </c>
      <c r="BG15">
        <v>110</v>
      </c>
      <c r="BH15">
        <v>336</v>
      </c>
      <c r="BI15">
        <v>64</v>
      </c>
      <c r="BJ15">
        <v>116</v>
      </c>
      <c r="BK15">
        <v>4</v>
      </c>
      <c r="BL15">
        <v>90</v>
      </c>
      <c r="BM15">
        <v>3</v>
      </c>
      <c r="BN15">
        <v>1</v>
      </c>
      <c r="BO15">
        <v>15</v>
      </c>
      <c r="BP15">
        <v>521</v>
      </c>
      <c r="BQ15">
        <v>237</v>
      </c>
      <c r="BR15">
        <v>284</v>
      </c>
      <c r="BS15">
        <v>510</v>
      </c>
      <c r="BT15">
        <v>11</v>
      </c>
      <c r="BU15">
        <v>0</v>
      </c>
      <c r="BV15">
        <v>23129</v>
      </c>
      <c r="BW15">
        <v>64</v>
      </c>
      <c r="BX15">
        <v>23724</v>
      </c>
      <c r="BY15">
        <v>23193</v>
      </c>
      <c r="BZ15">
        <v>521</v>
      </c>
      <c r="CA15">
        <v>15</v>
      </c>
      <c r="CB15">
        <v>929</v>
      </c>
      <c r="CC15">
        <v>378</v>
      </c>
      <c r="CD15">
        <v>48</v>
      </c>
      <c r="CE15">
        <v>225211.5007</v>
      </c>
      <c r="CF15">
        <v>1975344275</v>
      </c>
      <c r="CG15" t="s">
        <v>174</v>
      </c>
      <c r="CH15">
        <v>11</v>
      </c>
      <c r="CI15">
        <v>0</v>
      </c>
      <c r="CJ15">
        <v>539630</v>
      </c>
      <c r="CK15">
        <v>262406</v>
      </c>
      <c r="CL15">
        <v>277224</v>
      </c>
      <c r="CM15">
        <v>230849</v>
      </c>
      <c r="CN15">
        <v>243651</v>
      </c>
      <c r="CO15">
        <v>17322</v>
      </c>
      <c r="CP15">
        <v>17571</v>
      </c>
      <c r="CQ15">
        <v>1335</v>
      </c>
      <c r="CR15">
        <v>1243</v>
      </c>
      <c r="CS15">
        <v>6432</v>
      </c>
      <c r="CT15">
        <v>8151</v>
      </c>
      <c r="CU15">
        <v>278</v>
      </c>
      <c r="CV15">
        <v>284</v>
      </c>
      <c r="CW15">
        <v>6190</v>
      </c>
      <c r="CX15">
        <v>6324</v>
      </c>
      <c r="CY15">
        <v>42137</v>
      </c>
      <c r="CZ15">
        <v>43075</v>
      </c>
      <c r="DA15">
        <f>ROUNDUP((Join_Tables[[#This Row],[Deaths]]/Join_Tables[[#This Row],[Florida Census By County Data - Original.TOT_POP]])*100000,0)</f>
        <v>3</v>
      </c>
      <c r="DB15">
        <f>ROUNDUP(Join_Tables[[#This Row],[TPositive]]/Join_Tables[[#This Row],[Florida Census By County Data - Original.TOT_POP]]*100000,0)</f>
        <v>97</v>
      </c>
    </row>
    <row r="16" spans="1:106" hidden="1" x14ac:dyDescent="0.35">
      <c r="A16" s="1" t="s">
        <v>40</v>
      </c>
      <c r="B16" t="s">
        <v>39</v>
      </c>
      <c r="C16" s="1" t="s">
        <v>2</v>
      </c>
      <c r="D16">
        <v>5459</v>
      </c>
      <c r="E16">
        <v>61</v>
      </c>
      <c r="F16">
        <v>51</v>
      </c>
      <c r="G16">
        <v>243</v>
      </c>
      <c r="H16">
        <v>453</v>
      </c>
      <c r="I16">
        <v>526</v>
      </c>
      <c r="J16">
        <v>744</v>
      </c>
      <c r="K16">
        <v>1050</v>
      </c>
      <c r="L16">
        <v>1046</v>
      </c>
      <c r="M16">
        <v>733</v>
      </c>
      <c r="N16">
        <v>546</v>
      </c>
      <c r="O16">
        <v>6</v>
      </c>
      <c r="P16" s="1" t="s">
        <v>5</v>
      </c>
      <c r="Q16">
        <v>61</v>
      </c>
      <c r="R16">
        <v>3220</v>
      </c>
      <c r="S16">
        <v>2169</v>
      </c>
      <c r="T16">
        <v>70</v>
      </c>
      <c r="U16">
        <v>5441</v>
      </c>
      <c r="V16">
        <v>18</v>
      </c>
      <c r="W16">
        <v>0</v>
      </c>
      <c r="X16">
        <v>139</v>
      </c>
      <c r="Y16">
        <v>4947</v>
      </c>
      <c r="Z16">
        <v>62</v>
      </c>
      <c r="AA16">
        <v>529</v>
      </c>
      <c r="AB16">
        <v>22</v>
      </c>
      <c r="AC16">
        <v>532</v>
      </c>
      <c r="AD16">
        <v>4922</v>
      </c>
      <c r="AE16">
        <v>1</v>
      </c>
      <c r="AF16">
        <v>4</v>
      </c>
      <c r="AG16">
        <v>5436</v>
      </c>
      <c r="AH16">
        <v>385</v>
      </c>
      <c r="AI16">
        <v>145</v>
      </c>
      <c r="AJ16">
        <v>1</v>
      </c>
      <c r="AK16">
        <v>1</v>
      </c>
      <c r="AL16">
        <v>322</v>
      </c>
      <c r="AM16">
        <v>207</v>
      </c>
      <c r="AN16">
        <v>1</v>
      </c>
      <c r="AO16">
        <v>530</v>
      </c>
      <c r="AP16">
        <v>5</v>
      </c>
      <c r="AQ16">
        <v>7</v>
      </c>
      <c r="AR16">
        <v>17</v>
      </c>
      <c r="AS16">
        <v>54</v>
      </c>
      <c r="AT16">
        <v>34</v>
      </c>
      <c r="AU16">
        <v>54</v>
      </c>
      <c r="AV16">
        <v>98</v>
      </c>
      <c r="AW16">
        <v>81</v>
      </c>
      <c r="AX16">
        <v>81</v>
      </c>
      <c r="AY16">
        <v>101</v>
      </c>
      <c r="AZ16">
        <v>0</v>
      </c>
      <c r="BA16" s="1" t="s">
        <v>27</v>
      </c>
      <c r="BB16">
        <v>64</v>
      </c>
      <c r="BC16">
        <v>437</v>
      </c>
      <c r="BD16">
        <v>53</v>
      </c>
      <c r="BE16">
        <v>13</v>
      </c>
      <c r="BF16">
        <v>27</v>
      </c>
      <c r="BG16">
        <v>30</v>
      </c>
      <c r="BH16">
        <v>461</v>
      </c>
      <c r="BI16">
        <v>39</v>
      </c>
      <c r="BJ16">
        <v>101</v>
      </c>
      <c r="BK16">
        <v>1</v>
      </c>
      <c r="BL16">
        <v>133</v>
      </c>
      <c r="BM16">
        <v>1</v>
      </c>
      <c r="BN16">
        <v>0</v>
      </c>
      <c r="BO16">
        <v>73</v>
      </c>
      <c r="BP16">
        <v>532</v>
      </c>
      <c r="BQ16">
        <v>208</v>
      </c>
      <c r="BR16">
        <v>323</v>
      </c>
      <c r="BS16">
        <v>530</v>
      </c>
      <c r="BT16">
        <v>2</v>
      </c>
      <c r="BU16">
        <v>0</v>
      </c>
      <c r="BV16">
        <v>8147</v>
      </c>
      <c r="BW16">
        <v>16</v>
      </c>
      <c r="BX16">
        <v>8697</v>
      </c>
      <c r="BY16">
        <v>8163</v>
      </c>
      <c r="BZ16">
        <v>532</v>
      </c>
      <c r="CA16">
        <v>73</v>
      </c>
      <c r="CB16">
        <v>85</v>
      </c>
      <c r="CC16">
        <v>65</v>
      </c>
      <c r="CD16">
        <v>68</v>
      </c>
      <c r="CE16">
        <v>398247.92300000001</v>
      </c>
      <c r="CF16">
        <v>1825525430</v>
      </c>
      <c r="CG16" t="s">
        <v>39</v>
      </c>
      <c r="CH16">
        <v>11</v>
      </c>
      <c r="CI16">
        <v>0</v>
      </c>
      <c r="CJ16">
        <v>184998</v>
      </c>
      <c r="CK16">
        <v>90256</v>
      </c>
      <c r="CL16">
        <v>94742</v>
      </c>
      <c r="CM16">
        <v>81379</v>
      </c>
      <c r="CN16">
        <v>85954</v>
      </c>
      <c r="CO16">
        <v>5908</v>
      </c>
      <c r="CP16">
        <v>5192</v>
      </c>
      <c r="CQ16">
        <v>331</v>
      </c>
      <c r="CR16">
        <v>411</v>
      </c>
      <c r="CS16">
        <v>1036</v>
      </c>
      <c r="CT16">
        <v>1589</v>
      </c>
      <c r="CU16">
        <v>64</v>
      </c>
      <c r="CV16">
        <v>49</v>
      </c>
      <c r="CW16">
        <v>1538</v>
      </c>
      <c r="CX16">
        <v>1547</v>
      </c>
      <c r="CY16">
        <v>6795</v>
      </c>
      <c r="CZ16">
        <v>6917</v>
      </c>
      <c r="DA16">
        <f>ROUNDUP((Join_Tables[[#This Row],[Deaths]]/Join_Tables[[#This Row],[Florida Census By County Data - Original.TOT_POP]])*100000,0)</f>
        <v>40</v>
      </c>
      <c r="DB16">
        <f>ROUNDUP(Join_Tables[[#This Row],[TPositive]]/Join_Tables[[#This Row],[Florida Census By County Data - Original.TOT_POP]]*100000,0)</f>
        <v>288</v>
      </c>
    </row>
    <row r="17" spans="1:106" hidden="1" x14ac:dyDescent="0.35">
      <c r="A17" s="1" t="s">
        <v>173</v>
      </c>
      <c r="B17" t="s">
        <v>172</v>
      </c>
      <c r="C17" s="1" t="s">
        <v>2</v>
      </c>
      <c r="D17">
        <v>2904</v>
      </c>
      <c r="E17">
        <v>49</v>
      </c>
      <c r="F17">
        <v>91</v>
      </c>
      <c r="G17">
        <v>207</v>
      </c>
      <c r="H17">
        <v>486</v>
      </c>
      <c r="I17">
        <v>497</v>
      </c>
      <c r="J17">
        <v>510</v>
      </c>
      <c r="K17">
        <v>458</v>
      </c>
      <c r="L17">
        <v>383</v>
      </c>
      <c r="M17">
        <v>140</v>
      </c>
      <c r="N17">
        <v>81</v>
      </c>
      <c r="O17">
        <v>2</v>
      </c>
      <c r="P17" s="1" t="s">
        <v>5</v>
      </c>
      <c r="Q17">
        <v>47</v>
      </c>
      <c r="R17">
        <v>2020</v>
      </c>
      <c r="S17">
        <v>871</v>
      </c>
      <c r="T17">
        <v>13</v>
      </c>
      <c r="U17">
        <v>2886</v>
      </c>
      <c r="V17">
        <v>17</v>
      </c>
      <c r="W17">
        <v>1</v>
      </c>
      <c r="X17">
        <v>31</v>
      </c>
      <c r="Y17">
        <v>2658</v>
      </c>
      <c r="Z17">
        <v>46</v>
      </c>
      <c r="AA17">
        <v>308</v>
      </c>
      <c r="AB17">
        <v>15</v>
      </c>
      <c r="AC17">
        <v>304</v>
      </c>
      <c r="AD17">
        <v>2599</v>
      </c>
      <c r="AE17">
        <v>1</v>
      </c>
      <c r="AF17">
        <v>0</v>
      </c>
      <c r="AG17">
        <v>2886</v>
      </c>
      <c r="AH17">
        <v>291</v>
      </c>
      <c r="AI17">
        <v>9</v>
      </c>
      <c r="AJ17">
        <v>4</v>
      </c>
      <c r="AK17">
        <v>0</v>
      </c>
      <c r="AL17">
        <v>222</v>
      </c>
      <c r="AM17">
        <v>78</v>
      </c>
      <c r="AN17">
        <v>0</v>
      </c>
      <c r="AO17">
        <v>300</v>
      </c>
      <c r="AP17">
        <v>3</v>
      </c>
      <c r="AQ17">
        <v>6</v>
      </c>
      <c r="AR17">
        <v>18</v>
      </c>
      <c r="AS17">
        <v>64</v>
      </c>
      <c r="AT17">
        <v>71</v>
      </c>
      <c r="AU17">
        <v>60</v>
      </c>
      <c r="AV17">
        <v>31</v>
      </c>
      <c r="AW17">
        <v>27</v>
      </c>
      <c r="AX17">
        <v>14</v>
      </c>
      <c r="AY17">
        <v>10</v>
      </c>
      <c r="AZ17">
        <v>0</v>
      </c>
      <c r="BA17" s="1" t="s">
        <v>56</v>
      </c>
      <c r="BB17">
        <v>43</v>
      </c>
      <c r="BC17">
        <v>119</v>
      </c>
      <c r="BD17">
        <v>129</v>
      </c>
      <c r="BE17">
        <v>15</v>
      </c>
      <c r="BF17">
        <v>37</v>
      </c>
      <c r="BG17">
        <v>31</v>
      </c>
      <c r="BH17">
        <v>219</v>
      </c>
      <c r="BI17">
        <v>50</v>
      </c>
      <c r="BJ17">
        <v>56</v>
      </c>
      <c r="BK17">
        <v>0</v>
      </c>
      <c r="BL17">
        <v>52</v>
      </c>
      <c r="BM17">
        <v>0</v>
      </c>
      <c r="BN17">
        <v>0</v>
      </c>
      <c r="BO17">
        <v>4</v>
      </c>
      <c r="BP17">
        <v>304</v>
      </c>
      <c r="BQ17">
        <v>78</v>
      </c>
      <c r="BR17">
        <v>226</v>
      </c>
      <c r="BS17">
        <v>299</v>
      </c>
      <c r="BT17">
        <v>4</v>
      </c>
      <c r="BU17">
        <v>1</v>
      </c>
      <c r="BV17">
        <v>4806</v>
      </c>
      <c r="BW17">
        <v>13</v>
      </c>
      <c r="BX17">
        <v>5129</v>
      </c>
      <c r="BY17">
        <v>4819</v>
      </c>
      <c r="BZ17">
        <v>304</v>
      </c>
      <c r="CA17">
        <v>4</v>
      </c>
      <c r="CB17">
        <v>364</v>
      </c>
      <c r="CC17">
        <v>170</v>
      </c>
      <c r="CD17">
        <v>45</v>
      </c>
      <c r="CE17">
        <v>205127.33100000001</v>
      </c>
      <c r="CF17">
        <v>1367889847</v>
      </c>
      <c r="CG17" t="s">
        <v>172</v>
      </c>
      <c r="CH17">
        <v>11</v>
      </c>
      <c r="CI17">
        <v>0</v>
      </c>
      <c r="CJ17">
        <v>45894</v>
      </c>
      <c r="CK17">
        <v>21790</v>
      </c>
      <c r="CL17">
        <v>24104</v>
      </c>
      <c r="CM17">
        <v>9521</v>
      </c>
      <c r="CN17">
        <v>9594</v>
      </c>
      <c r="CO17">
        <v>11738</v>
      </c>
      <c r="CP17">
        <v>13857</v>
      </c>
      <c r="CQ17">
        <v>140</v>
      </c>
      <c r="CR17">
        <v>128</v>
      </c>
      <c r="CS17">
        <v>109</v>
      </c>
      <c r="CT17">
        <v>226</v>
      </c>
      <c r="CU17">
        <v>28</v>
      </c>
      <c r="CV17">
        <v>34</v>
      </c>
      <c r="CW17">
        <v>254</v>
      </c>
      <c r="CX17">
        <v>265</v>
      </c>
      <c r="CY17">
        <v>2532</v>
      </c>
      <c r="CZ17">
        <v>2291</v>
      </c>
      <c r="DA17">
        <f>ROUNDUP((Join_Tables[[#This Row],[Deaths]]/Join_Tables[[#This Row],[Florida Census By County Data - Original.TOT_POP]])*100000,0)</f>
        <v>9</v>
      </c>
      <c r="DB17">
        <f>ROUNDUP(Join_Tables[[#This Row],[TPositive]]/Join_Tables[[#This Row],[Florida Census By County Data - Original.TOT_POP]]*100000,0)</f>
        <v>663</v>
      </c>
    </row>
    <row r="18" spans="1:106" hidden="1" x14ac:dyDescent="0.35">
      <c r="A18" s="1" t="s">
        <v>114</v>
      </c>
      <c r="B18" t="s">
        <v>113</v>
      </c>
      <c r="C18" s="1" t="s">
        <v>2</v>
      </c>
      <c r="D18">
        <v>3855</v>
      </c>
      <c r="E18">
        <v>38</v>
      </c>
      <c r="F18">
        <v>65</v>
      </c>
      <c r="G18">
        <v>177</v>
      </c>
      <c r="H18">
        <v>354</v>
      </c>
      <c r="I18">
        <v>342</v>
      </c>
      <c r="J18">
        <v>448</v>
      </c>
      <c r="K18">
        <v>712</v>
      </c>
      <c r="L18">
        <v>903</v>
      </c>
      <c r="M18">
        <v>616</v>
      </c>
      <c r="N18">
        <v>191</v>
      </c>
      <c r="O18">
        <v>9</v>
      </c>
      <c r="P18" s="1" t="s">
        <v>112</v>
      </c>
      <c r="Q18">
        <v>62</v>
      </c>
      <c r="R18">
        <v>2141</v>
      </c>
      <c r="S18">
        <v>1512</v>
      </c>
      <c r="T18">
        <v>202</v>
      </c>
      <c r="U18">
        <v>3848</v>
      </c>
      <c r="V18">
        <v>7</v>
      </c>
      <c r="W18">
        <v>0</v>
      </c>
      <c r="X18">
        <v>57</v>
      </c>
      <c r="Y18">
        <v>3563</v>
      </c>
      <c r="Z18">
        <v>119</v>
      </c>
      <c r="AA18">
        <v>232</v>
      </c>
      <c r="AB18">
        <v>25</v>
      </c>
      <c r="AC18">
        <v>143</v>
      </c>
      <c r="AD18">
        <v>3709</v>
      </c>
      <c r="AE18">
        <v>1</v>
      </c>
      <c r="AF18">
        <v>2</v>
      </c>
      <c r="AG18">
        <v>3846</v>
      </c>
      <c r="AH18">
        <v>80</v>
      </c>
      <c r="AI18">
        <v>63</v>
      </c>
      <c r="AJ18">
        <v>0</v>
      </c>
      <c r="AK18">
        <v>0</v>
      </c>
      <c r="AL18">
        <v>71</v>
      </c>
      <c r="AM18">
        <v>72</v>
      </c>
      <c r="AN18">
        <v>0</v>
      </c>
      <c r="AO18">
        <v>143</v>
      </c>
      <c r="AP18">
        <v>2</v>
      </c>
      <c r="AQ18">
        <v>4</v>
      </c>
      <c r="AR18">
        <v>14</v>
      </c>
      <c r="AS18">
        <v>13</v>
      </c>
      <c r="AT18">
        <v>10</v>
      </c>
      <c r="AU18">
        <v>18</v>
      </c>
      <c r="AV18">
        <v>33</v>
      </c>
      <c r="AW18">
        <v>22</v>
      </c>
      <c r="AX18">
        <v>17</v>
      </c>
      <c r="AY18">
        <v>10</v>
      </c>
      <c r="AZ18">
        <v>0</v>
      </c>
      <c r="BA18" s="1" t="s">
        <v>111</v>
      </c>
      <c r="BB18">
        <v>58</v>
      </c>
      <c r="BC18">
        <v>100</v>
      </c>
      <c r="BD18">
        <v>8</v>
      </c>
      <c r="BE18">
        <v>8</v>
      </c>
      <c r="BF18">
        <v>27</v>
      </c>
      <c r="BG18">
        <v>16</v>
      </c>
      <c r="BH18">
        <v>101</v>
      </c>
      <c r="BI18">
        <v>26</v>
      </c>
      <c r="BJ18">
        <v>31</v>
      </c>
      <c r="BK18">
        <v>0</v>
      </c>
      <c r="BL18">
        <v>33</v>
      </c>
      <c r="BM18">
        <v>0</v>
      </c>
      <c r="BN18">
        <v>0</v>
      </c>
      <c r="BO18">
        <v>12</v>
      </c>
      <c r="BP18">
        <v>143</v>
      </c>
      <c r="BQ18">
        <v>72</v>
      </c>
      <c r="BR18">
        <v>71</v>
      </c>
      <c r="BS18">
        <v>143</v>
      </c>
      <c r="BT18">
        <v>0</v>
      </c>
      <c r="BU18">
        <v>0</v>
      </c>
      <c r="BV18">
        <v>7284</v>
      </c>
      <c r="BW18">
        <v>6</v>
      </c>
      <c r="BX18">
        <v>7436</v>
      </c>
      <c r="BY18">
        <v>7290</v>
      </c>
      <c r="BZ18">
        <v>143</v>
      </c>
      <c r="CA18">
        <v>12</v>
      </c>
      <c r="CB18">
        <v>565</v>
      </c>
      <c r="CC18">
        <v>111</v>
      </c>
      <c r="CD18">
        <v>58</v>
      </c>
      <c r="CE18">
        <v>242867.2739</v>
      </c>
      <c r="CF18">
        <v>1565249380</v>
      </c>
      <c r="CG18" t="s">
        <v>113</v>
      </c>
      <c r="CH18">
        <v>11</v>
      </c>
      <c r="CI18">
        <v>0</v>
      </c>
      <c r="CJ18">
        <v>147929</v>
      </c>
      <c r="CK18">
        <v>71714</v>
      </c>
      <c r="CL18">
        <v>76215</v>
      </c>
      <c r="CM18">
        <v>66700</v>
      </c>
      <c r="CN18">
        <v>70881</v>
      </c>
      <c r="CO18">
        <v>2380</v>
      </c>
      <c r="CP18">
        <v>2276</v>
      </c>
      <c r="CQ18">
        <v>341</v>
      </c>
      <c r="CR18">
        <v>299</v>
      </c>
      <c r="CS18">
        <v>1043</v>
      </c>
      <c r="CT18">
        <v>1445</v>
      </c>
      <c r="CU18">
        <v>21</v>
      </c>
      <c r="CV18">
        <v>36</v>
      </c>
      <c r="CW18">
        <v>1229</v>
      </c>
      <c r="CX18">
        <v>1278</v>
      </c>
      <c r="CY18">
        <v>4472</v>
      </c>
      <c r="CZ18">
        <v>4327</v>
      </c>
      <c r="DA18">
        <f>ROUNDUP((Join_Tables[[#This Row],[Deaths]]/Join_Tables[[#This Row],[Florida Census By County Data - Original.TOT_POP]])*100000,0)</f>
        <v>9</v>
      </c>
      <c r="DB18">
        <f>ROUNDUP(Join_Tables[[#This Row],[TPositive]]/Join_Tables[[#This Row],[Florida Census By County Data - Original.TOT_POP]]*100000,0)</f>
        <v>97</v>
      </c>
    </row>
    <row r="19" spans="1:106" hidden="1" x14ac:dyDescent="0.35">
      <c r="A19" s="1" t="s">
        <v>171</v>
      </c>
      <c r="B19" t="s">
        <v>170</v>
      </c>
      <c r="C19" s="1" t="s">
        <v>2</v>
      </c>
      <c r="D19">
        <v>12815</v>
      </c>
      <c r="E19">
        <v>187</v>
      </c>
      <c r="F19">
        <v>295</v>
      </c>
      <c r="G19">
        <v>1479</v>
      </c>
      <c r="H19">
        <v>2104</v>
      </c>
      <c r="I19">
        <v>1892</v>
      </c>
      <c r="J19">
        <v>1976</v>
      </c>
      <c r="K19">
        <v>2110</v>
      </c>
      <c r="L19">
        <v>1724</v>
      </c>
      <c r="M19">
        <v>675</v>
      </c>
      <c r="N19">
        <v>342</v>
      </c>
      <c r="O19">
        <v>31</v>
      </c>
      <c r="P19" s="1" t="s">
        <v>5</v>
      </c>
      <c r="Q19">
        <v>47</v>
      </c>
      <c r="R19">
        <v>6645</v>
      </c>
      <c r="S19">
        <v>6039</v>
      </c>
      <c r="T19">
        <v>131</v>
      </c>
      <c r="U19">
        <v>12582</v>
      </c>
      <c r="V19">
        <v>232</v>
      </c>
      <c r="W19">
        <v>1</v>
      </c>
      <c r="X19">
        <v>162</v>
      </c>
      <c r="Y19">
        <v>12084</v>
      </c>
      <c r="Z19">
        <v>201</v>
      </c>
      <c r="AA19">
        <v>515</v>
      </c>
      <c r="AB19">
        <v>87</v>
      </c>
      <c r="AC19">
        <v>469</v>
      </c>
      <c r="AD19">
        <v>12329</v>
      </c>
      <c r="AE19">
        <v>3</v>
      </c>
      <c r="AF19">
        <v>14</v>
      </c>
      <c r="AG19">
        <v>12566</v>
      </c>
      <c r="AH19">
        <v>428</v>
      </c>
      <c r="AI19">
        <v>10</v>
      </c>
      <c r="AJ19">
        <v>30</v>
      </c>
      <c r="AK19">
        <v>1</v>
      </c>
      <c r="AL19">
        <v>236</v>
      </c>
      <c r="AM19">
        <v>202</v>
      </c>
      <c r="AN19">
        <v>0</v>
      </c>
      <c r="AO19">
        <v>438</v>
      </c>
      <c r="AP19">
        <v>2</v>
      </c>
      <c r="AQ19">
        <v>13</v>
      </c>
      <c r="AR19">
        <v>128</v>
      </c>
      <c r="AS19">
        <v>90</v>
      </c>
      <c r="AT19">
        <v>61</v>
      </c>
      <c r="AU19">
        <v>61</v>
      </c>
      <c r="AV19">
        <v>68</v>
      </c>
      <c r="AW19">
        <v>32</v>
      </c>
      <c r="AX19">
        <v>10</v>
      </c>
      <c r="AY19">
        <v>4</v>
      </c>
      <c r="AZ19">
        <v>0</v>
      </c>
      <c r="BA19" s="1" t="s">
        <v>70</v>
      </c>
      <c r="BB19">
        <v>35</v>
      </c>
      <c r="BC19">
        <v>151</v>
      </c>
      <c r="BD19">
        <v>250</v>
      </c>
      <c r="BE19">
        <v>10</v>
      </c>
      <c r="BF19">
        <v>27</v>
      </c>
      <c r="BG19">
        <v>22</v>
      </c>
      <c r="BH19">
        <v>381</v>
      </c>
      <c r="BI19">
        <v>35</v>
      </c>
      <c r="BJ19">
        <v>84</v>
      </c>
      <c r="BK19">
        <v>11</v>
      </c>
      <c r="BL19">
        <v>45</v>
      </c>
      <c r="BM19">
        <v>9</v>
      </c>
      <c r="BN19">
        <v>7</v>
      </c>
      <c r="BO19">
        <v>8</v>
      </c>
      <c r="BP19">
        <v>469</v>
      </c>
      <c r="BQ19">
        <v>218</v>
      </c>
      <c r="BR19">
        <v>251</v>
      </c>
      <c r="BS19">
        <v>437</v>
      </c>
      <c r="BT19">
        <v>31</v>
      </c>
      <c r="BU19">
        <v>1</v>
      </c>
      <c r="BV19">
        <v>20205</v>
      </c>
      <c r="BW19">
        <v>201</v>
      </c>
      <c r="BX19">
        <v>20880</v>
      </c>
      <c r="BY19">
        <v>20406</v>
      </c>
      <c r="BZ19">
        <v>469</v>
      </c>
      <c r="CA19">
        <v>8</v>
      </c>
      <c r="CB19">
        <v>694</v>
      </c>
      <c r="CC19">
        <v>278</v>
      </c>
      <c r="CD19">
        <v>43</v>
      </c>
      <c r="CE19">
        <v>246081.90979999999</v>
      </c>
      <c r="CF19">
        <v>1817477698</v>
      </c>
      <c r="CG19" t="s">
        <v>170</v>
      </c>
      <c r="CH19">
        <v>11</v>
      </c>
      <c r="CI19">
        <v>0</v>
      </c>
      <c r="CJ19">
        <v>292502</v>
      </c>
      <c r="CK19">
        <v>138642</v>
      </c>
      <c r="CL19">
        <v>153860</v>
      </c>
      <c r="CM19">
        <v>87801</v>
      </c>
      <c r="CN19">
        <v>93173</v>
      </c>
      <c r="CO19">
        <v>41617</v>
      </c>
      <c r="CP19">
        <v>51012</v>
      </c>
      <c r="CQ19">
        <v>488</v>
      </c>
      <c r="CR19">
        <v>513</v>
      </c>
      <c r="CS19">
        <v>5478</v>
      </c>
      <c r="CT19">
        <v>5514</v>
      </c>
      <c r="CU19">
        <v>110</v>
      </c>
      <c r="CV19">
        <v>92</v>
      </c>
      <c r="CW19">
        <v>3148</v>
      </c>
      <c r="CX19">
        <v>3556</v>
      </c>
      <c r="CY19">
        <v>9309</v>
      </c>
      <c r="CZ19">
        <v>9938</v>
      </c>
      <c r="DA19">
        <f>ROUNDUP((Join_Tables[[#This Row],[Deaths]]/Join_Tables[[#This Row],[Florida Census By County Data - Original.TOT_POP]])*100000,0)</f>
        <v>3</v>
      </c>
      <c r="DB19">
        <f>ROUNDUP(Join_Tables[[#This Row],[TPositive]]/Join_Tables[[#This Row],[Florida Census By County Data - Original.TOT_POP]]*100000,0)</f>
        <v>161</v>
      </c>
    </row>
    <row r="20" spans="1:106" hidden="1" x14ac:dyDescent="0.35">
      <c r="A20" s="1" t="s">
        <v>141</v>
      </c>
      <c r="B20" t="s">
        <v>140</v>
      </c>
      <c r="C20" s="1" t="s">
        <v>2</v>
      </c>
      <c r="D20">
        <v>8218</v>
      </c>
      <c r="E20">
        <v>119</v>
      </c>
      <c r="F20">
        <v>200</v>
      </c>
      <c r="G20">
        <v>613</v>
      </c>
      <c r="H20">
        <v>946</v>
      </c>
      <c r="I20">
        <v>1139</v>
      </c>
      <c r="J20">
        <v>1341</v>
      </c>
      <c r="K20">
        <v>1474</v>
      </c>
      <c r="L20">
        <v>1301</v>
      </c>
      <c r="M20">
        <v>759</v>
      </c>
      <c r="N20">
        <v>305</v>
      </c>
      <c r="O20">
        <v>21</v>
      </c>
      <c r="P20" s="1" t="s">
        <v>27</v>
      </c>
      <c r="Q20">
        <v>53</v>
      </c>
      <c r="R20">
        <v>4747</v>
      </c>
      <c r="S20">
        <v>3361</v>
      </c>
      <c r="T20">
        <v>110</v>
      </c>
      <c r="U20">
        <v>8197</v>
      </c>
      <c r="V20">
        <v>21</v>
      </c>
      <c r="W20">
        <v>0</v>
      </c>
      <c r="X20">
        <v>106</v>
      </c>
      <c r="Y20">
        <v>7751</v>
      </c>
      <c r="Z20">
        <v>130</v>
      </c>
      <c r="AA20">
        <v>482</v>
      </c>
      <c r="AB20">
        <v>46</v>
      </c>
      <c r="AC20">
        <v>435</v>
      </c>
      <c r="AD20">
        <v>7782</v>
      </c>
      <c r="AE20">
        <v>1</v>
      </c>
      <c r="AF20">
        <v>0</v>
      </c>
      <c r="AG20">
        <v>8196</v>
      </c>
      <c r="AH20">
        <v>372</v>
      </c>
      <c r="AI20">
        <v>60</v>
      </c>
      <c r="AJ20">
        <v>3</v>
      </c>
      <c r="AK20">
        <v>0</v>
      </c>
      <c r="AL20">
        <v>253</v>
      </c>
      <c r="AM20">
        <v>179</v>
      </c>
      <c r="AN20">
        <v>0</v>
      </c>
      <c r="AO20">
        <v>432</v>
      </c>
      <c r="AP20">
        <v>0</v>
      </c>
      <c r="AQ20">
        <v>5</v>
      </c>
      <c r="AR20">
        <v>28</v>
      </c>
      <c r="AS20">
        <v>46</v>
      </c>
      <c r="AT20">
        <v>55</v>
      </c>
      <c r="AU20">
        <v>64</v>
      </c>
      <c r="AV20">
        <v>77</v>
      </c>
      <c r="AW20">
        <v>76</v>
      </c>
      <c r="AX20">
        <v>53</v>
      </c>
      <c r="AY20">
        <v>31</v>
      </c>
      <c r="AZ20">
        <v>0</v>
      </c>
      <c r="BA20" s="1" t="s">
        <v>139</v>
      </c>
      <c r="BB20">
        <v>57</v>
      </c>
      <c r="BC20">
        <v>245</v>
      </c>
      <c r="BD20">
        <v>86</v>
      </c>
      <c r="BE20">
        <v>42</v>
      </c>
      <c r="BF20">
        <v>59</v>
      </c>
      <c r="BG20">
        <v>36</v>
      </c>
      <c r="BH20">
        <v>319</v>
      </c>
      <c r="BI20">
        <v>77</v>
      </c>
      <c r="BJ20">
        <v>127</v>
      </c>
      <c r="BK20">
        <v>0</v>
      </c>
      <c r="BL20">
        <v>96</v>
      </c>
      <c r="BM20">
        <v>0</v>
      </c>
      <c r="BN20">
        <v>0</v>
      </c>
      <c r="BO20">
        <v>32</v>
      </c>
      <c r="BP20">
        <v>435</v>
      </c>
      <c r="BQ20">
        <v>180</v>
      </c>
      <c r="BR20">
        <v>255</v>
      </c>
      <c r="BS20">
        <v>432</v>
      </c>
      <c r="BT20">
        <v>3</v>
      </c>
      <c r="BU20">
        <v>0</v>
      </c>
      <c r="BV20">
        <v>12674</v>
      </c>
      <c r="BW20">
        <v>18</v>
      </c>
      <c r="BX20">
        <v>13131</v>
      </c>
      <c r="BY20">
        <v>12692</v>
      </c>
      <c r="BZ20">
        <v>435</v>
      </c>
      <c r="CA20">
        <v>32</v>
      </c>
      <c r="CB20">
        <v>254</v>
      </c>
      <c r="CC20">
        <v>221</v>
      </c>
      <c r="CD20">
        <v>59</v>
      </c>
      <c r="CE20">
        <v>183856.48430000001</v>
      </c>
      <c r="CF20">
        <v>1667659896</v>
      </c>
      <c r="CG20" t="s">
        <v>140</v>
      </c>
      <c r="CH20">
        <v>11</v>
      </c>
      <c r="CI20">
        <v>0</v>
      </c>
      <c r="CJ20">
        <v>216072</v>
      </c>
      <c r="CK20">
        <v>106560</v>
      </c>
      <c r="CL20">
        <v>109512</v>
      </c>
      <c r="CM20">
        <v>86515</v>
      </c>
      <c r="CN20">
        <v>87648</v>
      </c>
      <c r="CO20">
        <v>12954</v>
      </c>
      <c r="CP20">
        <v>13669</v>
      </c>
      <c r="CQ20">
        <v>613</v>
      </c>
      <c r="CR20">
        <v>607</v>
      </c>
      <c r="CS20">
        <v>3033</v>
      </c>
      <c r="CT20">
        <v>3817</v>
      </c>
      <c r="CU20">
        <v>167</v>
      </c>
      <c r="CV20">
        <v>177</v>
      </c>
      <c r="CW20">
        <v>3278</v>
      </c>
      <c r="CX20">
        <v>3594</v>
      </c>
      <c r="CY20">
        <v>11269</v>
      </c>
      <c r="CZ20">
        <v>11066</v>
      </c>
      <c r="DA20">
        <f>ROUNDUP((Join_Tables[[#This Row],[Deaths]]/Join_Tables[[#This Row],[Florida Census By County Data - Original.TOT_POP]])*100000,0)</f>
        <v>15</v>
      </c>
      <c r="DB20">
        <f>ROUNDUP(Join_Tables[[#This Row],[TPositive]]/Join_Tables[[#This Row],[Florida Census By County Data - Original.TOT_POP]]*100000,0)</f>
        <v>202</v>
      </c>
    </row>
    <row r="21" spans="1:106" hidden="1" x14ac:dyDescent="0.35">
      <c r="A21" s="1" t="s">
        <v>169</v>
      </c>
      <c r="B21" t="s">
        <v>168</v>
      </c>
      <c r="C21" s="1" t="s">
        <v>2</v>
      </c>
      <c r="D21">
        <v>562</v>
      </c>
      <c r="E21">
        <v>12</v>
      </c>
      <c r="F21">
        <v>12</v>
      </c>
      <c r="G21">
        <v>20</v>
      </c>
      <c r="H21">
        <v>43</v>
      </c>
      <c r="I21">
        <v>75</v>
      </c>
      <c r="J21">
        <v>79</v>
      </c>
      <c r="K21">
        <v>117</v>
      </c>
      <c r="L21">
        <v>121</v>
      </c>
      <c r="M21">
        <v>65</v>
      </c>
      <c r="N21">
        <v>17</v>
      </c>
      <c r="O21">
        <v>1</v>
      </c>
      <c r="P21" s="1" t="s">
        <v>27</v>
      </c>
      <c r="Q21">
        <v>58</v>
      </c>
      <c r="R21">
        <v>335</v>
      </c>
      <c r="S21">
        <v>222</v>
      </c>
      <c r="T21">
        <v>5</v>
      </c>
      <c r="U21">
        <v>557</v>
      </c>
      <c r="V21">
        <v>5</v>
      </c>
      <c r="W21">
        <v>0</v>
      </c>
      <c r="X21">
        <v>7</v>
      </c>
      <c r="Y21">
        <v>489</v>
      </c>
      <c r="Z21">
        <v>41</v>
      </c>
      <c r="AA21">
        <v>71</v>
      </c>
      <c r="AB21">
        <v>7</v>
      </c>
      <c r="AC21">
        <v>32</v>
      </c>
      <c r="AD21">
        <v>530</v>
      </c>
      <c r="AE21">
        <v>0</v>
      </c>
      <c r="AF21">
        <v>0</v>
      </c>
      <c r="AG21">
        <v>557</v>
      </c>
      <c r="AH21">
        <v>9</v>
      </c>
      <c r="AI21">
        <v>21</v>
      </c>
      <c r="AJ21">
        <v>2</v>
      </c>
      <c r="AK21">
        <v>0</v>
      </c>
      <c r="AL21">
        <v>18</v>
      </c>
      <c r="AM21">
        <v>12</v>
      </c>
      <c r="AN21">
        <v>0</v>
      </c>
      <c r="AO21">
        <v>30</v>
      </c>
      <c r="AP21">
        <v>1</v>
      </c>
      <c r="AQ21">
        <v>0</v>
      </c>
      <c r="AR21">
        <v>1</v>
      </c>
      <c r="AS21">
        <v>2</v>
      </c>
      <c r="AT21">
        <v>2</v>
      </c>
      <c r="AU21">
        <v>4</v>
      </c>
      <c r="AV21">
        <v>7</v>
      </c>
      <c r="AW21">
        <v>7</v>
      </c>
      <c r="AX21">
        <v>4</v>
      </c>
      <c r="AY21">
        <v>4</v>
      </c>
      <c r="AZ21">
        <v>0</v>
      </c>
      <c r="BA21" s="1" t="s">
        <v>167</v>
      </c>
      <c r="BB21">
        <v>58</v>
      </c>
      <c r="BC21">
        <v>10</v>
      </c>
      <c r="BD21">
        <v>14</v>
      </c>
      <c r="BE21">
        <v>6</v>
      </c>
      <c r="BF21">
        <v>0</v>
      </c>
      <c r="BG21">
        <v>4</v>
      </c>
      <c r="BH21">
        <v>25</v>
      </c>
      <c r="BI21">
        <v>1</v>
      </c>
      <c r="BJ21">
        <v>4</v>
      </c>
      <c r="BK21">
        <v>2</v>
      </c>
      <c r="BL21">
        <v>8</v>
      </c>
      <c r="BM21">
        <v>0</v>
      </c>
      <c r="BN21">
        <v>0</v>
      </c>
      <c r="BO21">
        <v>4</v>
      </c>
      <c r="BP21">
        <v>32</v>
      </c>
      <c r="BQ21">
        <v>14</v>
      </c>
      <c r="BR21">
        <v>18</v>
      </c>
      <c r="BS21">
        <v>30</v>
      </c>
      <c r="BT21">
        <v>2</v>
      </c>
      <c r="BU21">
        <v>0</v>
      </c>
      <c r="BV21">
        <v>893</v>
      </c>
      <c r="BW21">
        <v>3</v>
      </c>
      <c r="BX21">
        <v>929</v>
      </c>
      <c r="BY21">
        <v>896</v>
      </c>
      <c r="BZ21">
        <v>32</v>
      </c>
      <c r="CA21">
        <v>4</v>
      </c>
      <c r="CB21">
        <v>59</v>
      </c>
      <c r="CC21">
        <v>21</v>
      </c>
      <c r="CD21">
        <v>66</v>
      </c>
      <c r="CE21">
        <v>228391.5656</v>
      </c>
      <c r="CF21">
        <v>1581350101</v>
      </c>
      <c r="CG21" t="s">
        <v>168</v>
      </c>
      <c r="CH21">
        <v>11</v>
      </c>
      <c r="CI21">
        <v>0</v>
      </c>
      <c r="CJ21">
        <v>14288</v>
      </c>
      <c r="CK21">
        <v>7491</v>
      </c>
      <c r="CL21">
        <v>6797</v>
      </c>
      <c r="CM21">
        <v>4742</v>
      </c>
      <c r="CN21">
        <v>4271</v>
      </c>
      <c r="CO21">
        <v>2580</v>
      </c>
      <c r="CP21">
        <v>2322</v>
      </c>
      <c r="CQ21">
        <v>28</v>
      </c>
      <c r="CR21">
        <v>31</v>
      </c>
      <c r="CS21">
        <v>32</v>
      </c>
      <c r="CT21">
        <v>59</v>
      </c>
      <c r="CU21">
        <v>3</v>
      </c>
      <c r="CV21">
        <v>2</v>
      </c>
      <c r="CW21">
        <v>106</v>
      </c>
      <c r="CX21">
        <v>112</v>
      </c>
      <c r="CY21">
        <v>318</v>
      </c>
      <c r="CZ21">
        <v>233</v>
      </c>
      <c r="DA21">
        <f>ROUNDUP((Join_Tables[[#This Row],[Deaths]]/Join_Tables[[#This Row],[Florida Census By County Data - Original.TOT_POP]])*100000,0)</f>
        <v>28</v>
      </c>
      <c r="DB21">
        <f>ROUNDUP(Join_Tables[[#This Row],[TPositive]]/Join_Tables[[#This Row],[Florida Census By County Data - Original.TOT_POP]]*100000,0)</f>
        <v>224</v>
      </c>
    </row>
    <row r="22" spans="1:106" hidden="1" x14ac:dyDescent="0.35">
      <c r="A22" s="1" t="s">
        <v>67</v>
      </c>
      <c r="B22" t="s">
        <v>66</v>
      </c>
      <c r="C22" s="1" t="s">
        <v>2</v>
      </c>
      <c r="D22">
        <v>15562</v>
      </c>
      <c r="E22">
        <v>318</v>
      </c>
      <c r="F22">
        <v>549</v>
      </c>
      <c r="G22">
        <v>1245</v>
      </c>
      <c r="H22">
        <v>1704</v>
      </c>
      <c r="I22">
        <v>1892</v>
      </c>
      <c r="J22">
        <v>2028</v>
      </c>
      <c r="K22">
        <v>2369</v>
      </c>
      <c r="L22">
        <v>2687</v>
      </c>
      <c r="M22">
        <v>2073</v>
      </c>
      <c r="N22">
        <v>680</v>
      </c>
      <c r="O22">
        <v>17</v>
      </c>
      <c r="P22" s="1" t="s">
        <v>18</v>
      </c>
      <c r="Q22">
        <v>55</v>
      </c>
      <c r="R22">
        <v>8422</v>
      </c>
      <c r="S22">
        <v>7082</v>
      </c>
      <c r="T22">
        <v>58</v>
      </c>
      <c r="U22">
        <v>15205</v>
      </c>
      <c r="V22">
        <v>357</v>
      </c>
      <c r="W22">
        <v>0</v>
      </c>
      <c r="X22">
        <v>379</v>
      </c>
      <c r="Y22">
        <v>13290</v>
      </c>
      <c r="Z22">
        <v>356</v>
      </c>
      <c r="AA22">
        <v>2108</v>
      </c>
      <c r="AB22">
        <v>161</v>
      </c>
      <c r="AC22">
        <v>2526</v>
      </c>
      <c r="AD22">
        <v>12982</v>
      </c>
      <c r="AE22">
        <v>3</v>
      </c>
      <c r="AF22">
        <v>51</v>
      </c>
      <c r="AG22">
        <v>15151</v>
      </c>
      <c r="AH22">
        <v>2172</v>
      </c>
      <c r="AI22">
        <v>277</v>
      </c>
      <c r="AJ22">
        <v>61</v>
      </c>
      <c r="AK22">
        <v>16</v>
      </c>
      <c r="AL22">
        <v>1189</v>
      </c>
      <c r="AM22">
        <v>1256</v>
      </c>
      <c r="AN22">
        <v>4</v>
      </c>
      <c r="AO22">
        <v>2449</v>
      </c>
      <c r="AP22">
        <v>67</v>
      </c>
      <c r="AQ22">
        <v>147</v>
      </c>
      <c r="AR22">
        <v>332</v>
      </c>
      <c r="AS22">
        <v>378</v>
      </c>
      <c r="AT22">
        <v>444</v>
      </c>
      <c r="AU22">
        <v>371</v>
      </c>
      <c r="AV22">
        <v>318</v>
      </c>
      <c r="AW22">
        <v>217</v>
      </c>
      <c r="AX22">
        <v>171</v>
      </c>
      <c r="AY22">
        <v>81</v>
      </c>
      <c r="AZ22">
        <v>0</v>
      </c>
      <c r="BA22" s="1" t="s">
        <v>27</v>
      </c>
      <c r="BB22">
        <v>42</v>
      </c>
      <c r="BC22">
        <v>1437</v>
      </c>
      <c r="BD22">
        <v>129</v>
      </c>
      <c r="BE22">
        <v>222</v>
      </c>
      <c r="BF22">
        <v>661</v>
      </c>
      <c r="BG22">
        <v>1301</v>
      </c>
      <c r="BH22">
        <v>600</v>
      </c>
      <c r="BI22">
        <v>548</v>
      </c>
      <c r="BJ22">
        <v>389</v>
      </c>
      <c r="BK22">
        <v>20</v>
      </c>
      <c r="BL22">
        <v>269</v>
      </c>
      <c r="BM22">
        <v>11</v>
      </c>
      <c r="BN22">
        <v>6</v>
      </c>
      <c r="BO22">
        <v>60</v>
      </c>
      <c r="BP22">
        <v>2526</v>
      </c>
      <c r="BQ22">
        <v>1301</v>
      </c>
      <c r="BR22">
        <v>1221</v>
      </c>
      <c r="BS22">
        <v>2449</v>
      </c>
      <c r="BT22">
        <v>77</v>
      </c>
      <c r="BU22">
        <v>0</v>
      </c>
      <c r="BV22">
        <v>22041</v>
      </c>
      <c r="BW22">
        <v>280</v>
      </c>
      <c r="BX22">
        <v>24856</v>
      </c>
      <c r="BY22">
        <v>22321</v>
      </c>
      <c r="BZ22">
        <v>2526</v>
      </c>
      <c r="CA22">
        <v>60</v>
      </c>
      <c r="CB22">
        <v>2394</v>
      </c>
      <c r="CC22">
        <v>1402</v>
      </c>
      <c r="CD22">
        <v>57</v>
      </c>
      <c r="CE22">
        <v>580181.88390000002</v>
      </c>
      <c r="CF22">
        <v>5197102107</v>
      </c>
      <c r="CG22" t="s">
        <v>66</v>
      </c>
      <c r="CH22">
        <v>11</v>
      </c>
      <c r="CI22">
        <v>0</v>
      </c>
      <c r="CJ22">
        <v>378488</v>
      </c>
      <c r="CK22">
        <v>186769</v>
      </c>
      <c r="CL22">
        <v>191719</v>
      </c>
      <c r="CM22">
        <v>166839</v>
      </c>
      <c r="CN22">
        <v>171120</v>
      </c>
      <c r="CO22">
        <v>14127</v>
      </c>
      <c r="CP22">
        <v>13925</v>
      </c>
      <c r="CQ22">
        <v>938</v>
      </c>
      <c r="CR22">
        <v>872</v>
      </c>
      <c r="CS22">
        <v>2568</v>
      </c>
      <c r="CT22">
        <v>3314</v>
      </c>
      <c r="CU22">
        <v>192</v>
      </c>
      <c r="CV22">
        <v>176</v>
      </c>
      <c r="CW22">
        <v>2105</v>
      </c>
      <c r="CX22">
        <v>2312</v>
      </c>
      <c r="CY22">
        <v>55331</v>
      </c>
      <c r="CZ22">
        <v>51412</v>
      </c>
      <c r="DA22">
        <f>ROUNDUP((Join_Tables[[#This Row],[Deaths]]/Join_Tables[[#This Row],[Florida Census By County Data - Original.TOT_POP]])*100000,0)</f>
        <v>16</v>
      </c>
      <c r="DB22">
        <f>ROUNDUP(Join_Tables[[#This Row],[TPositive]]/Join_Tables[[#This Row],[Florida Census By County Data - Original.TOT_POP]]*100000,0)</f>
        <v>668</v>
      </c>
    </row>
    <row r="23" spans="1:106" hidden="1" x14ac:dyDescent="0.35">
      <c r="A23" s="1" t="s">
        <v>166</v>
      </c>
      <c r="B23" t="s">
        <v>165</v>
      </c>
      <c r="C23" s="1" t="s">
        <v>2</v>
      </c>
      <c r="D23">
        <v>1023</v>
      </c>
      <c r="E23">
        <v>42</v>
      </c>
      <c r="F23">
        <v>33</v>
      </c>
      <c r="G23">
        <v>85</v>
      </c>
      <c r="H23">
        <v>112</v>
      </c>
      <c r="I23">
        <v>123</v>
      </c>
      <c r="J23">
        <v>140</v>
      </c>
      <c r="K23">
        <v>150</v>
      </c>
      <c r="L23">
        <v>176</v>
      </c>
      <c r="M23">
        <v>106</v>
      </c>
      <c r="N23">
        <v>49</v>
      </c>
      <c r="O23">
        <v>7</v>
      </c>
      <c r="P23" s="1" t="s">
        <v>78</v>
      </c>
      <c r="Q23">
        <v>53</v>
      </c>
      <c r="R23">
        <v>650</v>
      </c>
      <c r="S23">
        <v>366</v>
      </c>
      <c r="T23">
        <v>7</v>
      </c>
      <c r="U23">
        <v>1000</v>
      </c>
      <c r="V23">
        <v>23</v>
      </c>
      <c r="W23">
        <v>0</v>
      </c>
      <c r="X23">
        <v>25</v>
      </c>
      <c r="Y23">
        <v>890</v>
      </c>
      <c r="Z23">
        <v>53</v>
      </c>
      <c r="AA23">
        <v>223</v>
      </c>
      <c r="AB23">
        <v>14</v>
      </c>
      <c r="AC23">
        <v>79</v>
      </c>
      <c r="AD23">
        <v>943</v>
      </c>
      <c r="AE23">
        <v>1</v>
      </c>
      <c r="AF23">
        <v>0</v>
      </c>
      <c r="AG23">
        <v>999</v>
      </c>
      <c r="AH23">
        <v>31</v>
      </c>
      <c r="AI23">
        <v>44</v>
      </c>
      <c r="AJ23">
        <v>4</v>
      </c>
      <c r="AK23">
        <v>0</v>
      </c>
      <c r="AL23">
        <v>44</v>
      </c>
      <c r="AM23">
        <v>31</v>
      </c>
      <c r="AN23">
        <v>0</v>
      </c>
      <c r="AO23">
        <v>75</v>
      </c>
      <c r="AP23">
        <v>2</v>
      </c>
      <c r="AQ23">
        <v>0</v>
      </c>
      <c r="AR23">
        <v>9</v>
      </c>
      <c r="AS23">
        <v>4</v>
      </c>
      <c r="AT23">
        <v>11</v>
      </c>
      <c r="AU23">
        <v>9</v>
      </c>
      <c r="AV23">
        <v>19</v>
      </c>
      <c r="AW23">
        <v>10</v>
      </c>
      <c r="AX23">
        <v>4</v>
      </c>
      <c r="AY23">
        <v>11</v>
      </c>
      <c r="AZ23">
        <v>0</v>
      </c>
      <c r="BA23" s="1" t="s">
        <v>56</v>
      </c>
      <c r="BB23">
        <v>57</v>
      </c>
      <c r="BC23">
        <v>22</v>
      </c>
      <c r="BD23">
        <v>43</v>
      </c>
      <c r="BE23">
        <v>6</v>
      </c>
      <c r="BF23">
        <v>4</v>
      </c>
      <c r="BG23">
        <v>3</v>
      </c>
      <c r="BH23">
        <v>57</v>
      </c>
      <c r="BI23">
        <v>15</v>
      </c>
      <c r="BJ23">
        <v>12</v>
      </c>
      <c r="BK23">
        <v>0</v>
      </c>
      <c r="BL23">
        <v>4</v>
      </c>
      <c r="BM23">
        <v>0</v>
      </c>
      <c r="BN23">
        <v>1</v>
      </c>
      <c r="BO23">
        <v>3</v>
      </c>
      <c r="BP23">
        <v>79</v>
      </c>
      <c r="BQ23">
        <v>32</v>
      </c>
      <c r="BR23">
        <v>47</v>
      </c>
      <c r="BS23">
        <v>75</v>
      </c>
      <c r="BT23">
        <v>4</v>
      </c>
      <c r="BU23">
        <v>0</v>
      </c>
      <c r="BV23">
        <v>1369</v>
      </c>
      <c r="BW23">
        <v>19</v>
      </c>
      <c r="BX23">
        <v>1469</v>
      </c>
      <c r="BY23">
        <v>1388</v>
      </c>
      <c r="BZ23">
        <v>79</v>
      </c>
      <c r="CA23">
        <v>3</v>
      </c>
      <c r="CB23">
        <v>132</v>
      </c>
      <c r="CC23">
        <v>29</v>
      </c>
      <c r="CD23">
        <v>56</v>
      </c>
      <c r="CE23">
        <v>219176.1986</v>
      </c>
      <c r="CF23">
        <v>1853116753</v>
      </c>
      <c r="CG23" t="s">
        <v>165</v>
      </c>
      <c r="CH23">
        <v>11</v>
      </c>
      <c r="CI23">
        <v>0</v>
      </c>
      <c r="CJ23">
        <v>18529</v>
      </c>
      <c r="CK23">
        <v>9799</v>
      </c>
      <c r="CL23">
        <v>8730</v>
      </c>
      <c r="CM23">
        <v>5868</v>
      </c>
      <c r="CN23">
        <v>5152</v>
      </c>
      <c r="CO23">
        <v>3676</v>
      </c>
      <c r="CP23">
        <v>3325</v>
      </c>
      <c r="CQ23">
        <v>79</v>
      </c>
      <c r="CR23">
        <v>52</v>
      </c>
      <c r="CS23">
        <v>38</v>
      </c>
      <c r="CT23">
        <v>53</v>
      </c>
      <c r="CU23">
        <v>2</v>
      </c>
      <c r="CV23">
        <v>3</v>
      </c>
      <c r="CW23">
        <v>136</v>
      </c>
      <c r="CX23">
        <v>145</v>
      </c>
      <c r="CY23">
        <v>677</v>
      </c>
      <c r="CZ23">
        <v>363</v>
      </c>
      <c r="DA23">
        <f>ROUNDUP((Join_Tables[[#This Row],[Deaths]]/Join_Tables[[#This Row],[Florida Census By County Data - Original.TOT_POP]])*100000,0)</f>
        <v>17</v>
      </c>
      <c r="DB23">
        <f>ROUNDUP(Join_Tables[[#This Row],[TPositive]]/Join_Tables[[#This Row],[Florida Census By County Data - Original.TOT_POP]]*100000,0)</f>
        <v>427</v>
      </c>
    </row>
    <row r="24" spans="1:106" hidden="1" x14ac:dyDescent="0.35">
      <c r="A24" s="1" t="s">
        <v>155</v>
      </c>
      <c r="B24" t="s">
        <v>154</v>
      </c>
      <c r="C24" s="1" t="s">
        <v>2</v>
      </c>
      <c r="D24">
        <v>3395</v>
      </c>
      <c r="E24">
        <v>86</v>
      </c>
      <c r="F24">
        <v>100</v>
      </c>
      <c r="G24">
        <v>235</v>
      </c>
      <c r="H24">
        <v>404</v>
      </c>
      <c r="I24">
        <v>422</v>
      </c>
      <c r="J24">
        <v>444</v>
      </c>
      <c r="K24">
        <v>664</v>
      </c>
      <c r="L24">
        <v>546</v>
      </c>
      <c r="M24">
        <v>286</v>
      </c>
      <c r="N24">
        <v>199</v>
      </c>
      <c r="O24">
        <v>9</v>
      </c>
      <c r="P24" s="1" t="s">
        <v>5</v>
      </c>
      <c r="Q24">
        <v>55</v>
      </c>
      <c r="R24">
        <v>1921</v>
      </c>
      <c r="S24">
        <v>1374</v>
      </c>
      <c r="T24">
        <v>100</v>
      </c>
      <c r="U24">
        <v>3380</v>
      </c>
      <c r="V24">
        <v>15</v>
      </c>
      <c r="W24">
        <v>0</v>
      </c>
      <c r="X24">
        <v>189</v>
      </c>
      <c r="Y24">
        <v>3061</v>
      </c>
      <c r="Z24">
        <v>63</v>
      </c>
      <c r="AA24">
        <v>280</v>
      </c>
      <c r="AB24">
        <v>16</v>
      </c>
      <c r="AC24">
        <v>182</v>
      </c>
      <c r="AD24">
        <v>3210</v>
      </c>
      <c r="AE24">
        <v>0</v>
      </c>
      <c r="AF24">
        <v>3</v>
      </c>
      <c r="AG24">
        <v>3377</v>
      </c>
      <c r="AH24">
        <v>150</v>
      </c>
      <c r="AI24">
        <v>30</v>
      </c>
      <c r="AJ24">
        <v>2</v>
      </c>
      <c r="AK24">
        <v>0</v>
      </c>
      <c r="AL24">
        <v>92</v>
      </c>
      <c r="AM24">
        <v>88</v>
      </c>
      <c r="AN24">
        <v>0</v>
      </c>
      <c r="AO24">
        <v>180</v>
      </c>
      <c r="AP24">
        <v>5</v>
      </c>
      <c r="AQ24">
        <v>10</v>
      </c>
      <c r="AR24">
        <v>20</v>
      </c>
      <c r="AS24">
        <v>40</v>
      </c>
      <c r="AT24">
        <v>27</v>
      </c>
      <c r="AU24">
        <v>32</v>
      </c>
      <c r="AV24">
        <v>28</v>
      </c>
      <c r="AW24">
        <v>12</v>
      </c>
      <c r="AX24">
        <v>5</v>
      </c>
      <c r="AY24">
        <v>3</v>
      </c>
      <c r="AZ24">
        <v>0</v>
      </c>
      <c r="BA24" s="1" t="s">
        <v>111</v>
      </c>
      <c r="BB24">
        <v>40</v>
      </c>
      <c r="BC24">
        <v>84</v>
      </c>
      <c r="BD24">
        <v>82</v>
      </c>
      <c r="BE24">
        <v>12</v>
      </c>
      <c r="BF24">
        <v>2</v>
      </c>
      <c r="BG24">
        <v>15</v>
      </c>
      <c r="BH24">
        <v>159</v>
      </c>
      <c r="BI24">
        <v>6</v>
      </c>
      <c r="BJ24">
        <v>7</v>
      </c>
      <c r="BK24">
        <v>0</v>
      </c>
      <c r="BL24">
        <v>15</v>
      </c>
      <c r="BM24">
        <v>0</v>
      </c>
      <c r="BN24">
        <v>0</v>
      </c>
      <c r="BO24">
        <v>2</v>
      </c>
      <c r="BP24">
        <v>182</v>
      </c>
      <c r="BQ24">
        <v>90</v>
      </c>
      <c r="BR24">
        <v>92</v>
      </c>
      <c r="BS24">
        <v>180</v>
      </c>
      <c r="BT24">
        <v>2</v>
      </c>
      <c r="BU24">
        <v>0</v>
      </c>
      <c r="BV24">
        <v>4726</v>
      </c>
      <c r="BW24">
        <v>13</v>
      </c>
      <c r="BX24">
        <v>4927</v>
      </c>
      <c r="BY24">
        <v>4739</v>
      </c>
      <c r="BZ24">
        <v>182</v>
      </c>
      <c r="CA24">
        <v>2</v>
      </c>
      <c r="CB24">
        <v>10</v>
      </c>
      <c r="CC24">
        <v>8</v>
      </c>
      <c r="CD24">
        <v>46</v>
      </c>
      <c r="CE24">
        <v>276060.43119999999</v>
      </c>
      <c r="CF24">
        <v>2068684690</v>
      </c>
      <c r="CG24" t="s">
        <v>154</v>
      </c>
      <c r="CH24">
        <v>11</v>
      </c>
      <c r="CI24">
        <v>0</v>
      </c>
      <c r="CJ24">
        <v>70503</v>
      </c>
      <c r="CK24">
        <v>36366</v>
      </c>
      <c r="CL24">
        <v>34137</v>
      </c>
      <c r="CM24">
        <v>27822</v>
      </c>
      <c r="CN24">
        <v>27029</v>
      </c>
      <c r="CO24">
        <v>7256</v>
      </c>
      <c r="CP24">
        <v>5757</v>
      </c>
      <c r="CQ24">
        <v>212</v>
      </c>
      <c r="CR24">
        <v>196</v>
      </c>
      <c r="CS24">
        <v>306</v>
      </c>
      <c r="CT24">
        <v>438</v>
      </c>
      <c r="CU24">
        <v>30</v>
      </c>
      <c r="CV24">
        <v>30</v>
      </c>
      <c r="CW24">
        <v>740</v>
      </c>
      <c r="CX24">
        <v>687</v>
      </c>
      <c r="CY24">
        <v>2381</v>
      </c>
      <c r="CZ24">
        <v>2106</v>
      </c>
      <c r="DA24">
        <f>ROUNDUP((Join_Tables[[#This Row],[Deaths]]/Join_Tables[[#This Row],[Florida Census By County Data - Original.TOT_POP]])*100000,0)</f>
        <v>3</v>
      </c>
      <c r="DB24">
        <f>ROUNDUP(Join_Tables[[#This Row],[TPositive]]/Join_Tables[[#This Row],[Florida Census By County Data - Original.TOT_POP]]*100000,0)</f>
        <v>259</v>
      </c>
    </row>
    <row r="25" spans="1:106" hidden="1" x14ac:dyDescent="0.35">
      <c r="A25" s="1" t="s">
        <v>164</v>
      </c>
      <c r="B25" t="s">
        <v>163</v>
      </c>
      <c r="C25" s="1" t="s">
        <v>2</v>
      </c>
      <c r="D25">
        <v>2214</v>
      </c>
      <c r="E25">
        <v>3</v>
      </c>
      <c r="F25">
        <v>4</v>
      </c>
      <c r="G25">
        <v>157</v>
      </c>
      <c r="H25">
        <v>689</v>
      </c>
      <c r="I25">
        <v>561</v>
      </c>
      <c r="J25">
        <v>398</v>
      </c>
      <c r="K25">
        <v>268</v>
      </c>
      <c r="L25">
        <v>93</v>
      </c>
      <c r="M25">
        <v>28</v>
      </c>
      <c r="N25">
        <v>5</v>
      </c>
      <c r="O25">
        <v>8</v>
      </c>
      <c r="P25" s="1" t="s">
        <v>33</v>
      </c>
      <c r="Q25">
        <v>38</v>
      </c>
      <c r="R25">
        <v>168</v>
      </c>
      <c r="S25">
        <v>2037</v>
      </c>
      <c r="T25">
        <v>9</v>
      </c>
      <c r="U25">
        <v>2214</v>
      </c>
      <c r="V25">
        <v>0</v>
      </c>
      <c r="W25">
        <v>0</v>
      </c>
      <c r="X25">
        <v>1</v>
      </c>
      <c r="Y25">
        <v>1999</v>
      </c>
      <c r="Z25">
        <v>1</v>
      </c>
      <c r="AA25">
        <v>82</v>
      </c>
      <c r="AB25">
        <v>0</v>
      </c>
      <c r="AC25">
        <v>219</v>
      </c>
      <c r="AD25">
        <v>1995</v>
      </c>
      <c r="AE25">
        <v>0</v>
      </c>
      <c r="AF25">
        <v>0</v>
      </c>
      <c r="AG25">
        <v>2214</v>
      </c>
      <c r="AH25">
        <v>216</v>
      </c>
      <c r="AI25">
        <v>3</v>
      </c>
      <c r="AJ25">
        <v>0</v>
      </c>
      <c r="AK25">
        <v>0</v>
      </c>
      <c r="AL25">
        <v>5</v>
      </c>
      <c r="AM25">
        <v>214</v>
      </c>
      <c r="AN25">
        <v>0</v>
      </c>
      <c r="AO25">
        <v>219</v>
      </c>
      <c r="AP25">
        <v>0</v>
      </c>
      <c r="AQ25">
        <v>0</v>
      </c>
      <c r="AR25">
        <v>13</v>
      </c>
      <c r="AS25">
        <v>57</v>
      </c>
      <c r="AT25">
        <v>54</v>
      </c>
      <c r="AU25">
        <v>54</v>
      </c>
      <c r="AV25">
        <v>36</v>
      </c>
      <c r="AW25">
        <v>5</v>
      </c>
      <c r="AX25">
        <v>0</v>
      </c>
      <c r="AY25">
        <v>0</v>
      </c>
      <c r="AZ25">
        <v>0</v>
      </c>
      <c r="BA25" s="1" t="s">
        <v>162</v>
      </c>
      <c r="BB25">
        <v>41</v>
      </c>
      <c r="BC25">
        <v>115</v>
      </c>
      <c r="BD25">
        <v>96</v>
      </c>
      <c r="BE25">
        <v>5</v>
      </c>
      <c r="BF25">
        <v>3</v>
      </c>
      <c r="BG25">
        <v>7</v>
      </c>
      <c r="BH25">
        <v>132</v>
      </c>
      <c r="BI25">
        <v>80</v>
      </c>
      <c r="BJ25">
        <v>5</v>
      </c>
      <c r="BK25">
        <v>0</v>
      </c>
      <c r="BL25">
        <v>1</v>
      </c>
      <c r="BM25">
        <v>0</v>
      </c>
      <c r="BN25">
        <v>0</v>
      </c>
      <c r="BO25">
        <v>1</v>
      </c>
      <c r="BP25">
        <v>219</v>
      </c>
      <c r="BQ25">
        <v>214</v>
      </c>
      <c r="BR25">
        <v>5</v>
      </c>
      <c r="BS25">
        <v>219</v>
      </c>
      <c r="BT25">
        <v>0</v>
      </c>
      <c r="BU25">
        <v>0</v>
      </c>
      <c r="BV25">
        <v>2080</v>
      </c>
      <c r="BW25">
        <v>0</v>
      </c>
      <c r="BX25">
        <v>2301</v>
      </c>
      <c r="BY25">
        <v>2080</v>
      </c>
      <c r="BZ25">
        <v>219</v>
      </c>
      <c r="CA25">
        <v>1</v>
      </c>
      <c r="CB25">
        <v>37</v>
      </c>
      <c r="CC25">
        <v>12</v>
      </c>
      <c r="CD25">
        <v>49</v>
      </c>
      <c r="CE25">
        <v>308797.50170000002</v>
      </c>
      <c r="CF25">
        <v>2183538741</v>
      </c>
      <c r="CG25" t="s">
        <v>163</v>
      </c>
      <c r="CH25">
        <v>11</v>
      </c>
      <c r="CI25">
        <v>0</v>
      </c>
      <c r="CJ25">
        <v>8457</v>
      </c>
      <c r="CK25">
        <v>5215</v>
      </c>
      <c r="CL25">
        <v>3242</v>
      </c>
      <c r="CM25">
        <v>3733</v>
      </c>
      <c r="CN25">
        <v>2780</v>
      </c>
      <c r="CO25">
        <v>1332</v>
      </c>
      <c r="CP25">
        <v>322</v>
      </c>
      <c r="CQ25">
        <v>57</v>
      </c>
      <c r="CR25">
        <v>44</v>
      </c>
      <c r="CS25">
        <v>14</v>
      </c>
      <c r="CT25">
        <v>24</v>
      </c>
      <c r="CU25">
        <v>1</v>
      </c>
      <c r="CV25">
        <v>3</v>
      </c>
      <c r="CW25">
        <v>78</v>
      </c>
      <c r="CX25">
        <v>69</v>
      </c>
      <c r="CY25">
        <v>432</v>
      </c>
      <c r="CZ25">
        <v>175</v>
      </c>
      <c r="DA25">
        <f>ROUNDUP((Join_Tables[[#This Row],[Deaths]]/Join_Tables[[#This Row],[Florida Census By County Data - Original.TOT_POP]])*100000,0)</f>
        <v>12</v>
      </c>
      <c r="DB25">
        <f>ROUNDUP(Join_Tables[[#This Row],[TPositive]]/Join_Tables[[#This Row],[Florida Census By County Data - Original.TOT_POP]]*100000,0)</f>
        <v>2590</v>
      </c>
    </row>
    <row r="26" spans="1:106" hidden="1" x14ac:dyDescent="0.35">
      <c r="A26" s="1" t="s">
        <v>161</v>
      </c>
      <c r="B26" t="s">
        <v>160</v>
      </c>
      <c r="C26" s="1" t="s">
        <v>2</v>
      </c>
      <c r="D26">
        <v>1959</v>
      </c>
      <c r="E26">
        <v>13</v>
      </c>
      <c r="F26">
        <v>21</v>
      </c>
      <c r="G26">
        <v>155</v>
      </c>
      <c r="H26">
        <v>531</v>
      </c>
      <c r="I26">
        <v>406</v>
      </c>
      <c r="J26">
        <v>314</v>
      </c>
      <c r="K26">
        <v>238</v>
      </c>
      <c r="L26">
        <v>166</v>
      </c>
      <c r="M26">
        <v>69</v>
      </c>
      <c r="N26">
        <v>42</v>
      </c>
      <c r="O26">
        <v>4</v>
      </c>
      <c r="P26" s="1" t="s">
        <v>85</v>
      </c>
      <c r="Q26">
        <v>41</v>
      </c>
      <c r="R26">
        <v>422</v>
      </c>
      <c r="S26">
        <v>1507</v>
      </c>
      <c r="T26">
        <v>30</v>
      </c>
      <c r="U26">
        <v>1953</v>
      </c>
      <c r="V26">
        <v>6</v>
      </c>
      <c r="W26">
        <v>0</v>
      </c>
      <c r="X26">
        <v>32</v>
      </c>
      <c r="Y26">
        <v>1858</v>
      </c>
      <c r="Z26">
        <v>9</v>
      </c>
      <c r="AA26">
        <v>271</v>
      </c>
      <c r="AB26">
        <v>5</v>
      </c>
      <c r="AC26">
        <v>271</v>
      </c>
      <c r="AD26">
        <v>1688</v>
      </c>
      <c r="AE26">
        <v>0</v>
      </c>
      <c r="AF26">
        <v>0</v>
      </c>
      <c r="AG26">
        <v>1953</v>
      </c>
      <c r="AH26">
        <v>260</v>
      </c>
      <c r="AI26">
        <v>8</v>
      </c>
      <c r="AJ26">
        <v>2</v>
      </c>
      <c r="AK26">
        <v>1</v>
      </c>
      <c r="AL26">
        <v>30</v>
      </c>
      <c r="AM26">
        <v>238</v>
      </c>
      <c r="AN26">
        <v>0</v>
      </c>
      <c r="AO26">
        <v>268</v>
      </c>
      <c r="AP26">
        <v>2</v>
      </c>
      <c r="AQ26">
        <v>4</v>
      </c>
      <c r="AR26">
        <v>26</v>
      </c>
      <c r="AS26">
        <v>82</v>
      </c>
      <c r="AT26">
        <v>55</v>
      </c>
      <c r="AU26">
        <v>50</v>
      </c>
      <c r="AV26">
        <v>40</v>
      </c>
      <c r="AW26">
        <v>9</v>
      </c>
      <c r="AX26">
        <v>3</v>
      </c>
      <c r="AY26">
        <v>0</v>
      </c>
      <c r="AZ26">
        <v>0</v>
      </c>
      <c r="BA26" s="1" t="s">
        <v>159</v>
      </c>
      <c r="BB26">
        <v>38</v>
      </c>
      <c r="BC26">
        <v>120</v>
      </c>
      <c r="BD26">
        <v>121</v>
      </c>
      <c r="BE26">
        <v>26</v>
      </c>
      <c r="BF26">
        <v>1</v>
      </c>
      <c r="BG26">
        <v>37</v>
      </c>
      <c r="BH26">
        <v>87</v>
      </c>
      <c r="BI26">
        <v>144</v>
      </c>
      <c r="BJ26">
        <v>21</v>
      </c>
      <c r="BK26">
        <v>1</v>
      </c>
      <c r="BL26">
        <v>7</v>
      </c>
      <c r="BM26">
        <v>0</v>
      </c>
      <c r="BN26">
        <v>0</v>
      </c>
      <c r="BO26">
        <v>2</v>
      </c>
      <c r="BP26">
        <v>271</v>
      </c>
      <c r="BQ26">
        <v>240</v>
      </c>
      <c r="BR26">
        <v>31</v>
      </c>
      <c r="BS26">
        <v>268</v>
      </c>
      <c r="BT26">
        <v>3</v>
      </c>
      <c r="BU26">
        <v>0</v>
      </c>
      <c r="BV26">
        <v>2099</v>
      </c>
      <c r="BW26">
        <v>3</v>
      </c>
      <c r="BX26">
        <v>2374</v>
      </c>
      <c r="BY26">
        <v>2102</v>
      </c>
      <c r="BZ26">
        <v>271</v>
      </c>
      <c r="CA26">
        <v>2</v>
      </c>
      <c r="CB26">
        <v>14</v>
      </c>
      <c r="CC26">
        <v>12</v>
      </c>
      <c r="CD26">
        <v>50</v>
      </c>
      <c r="CE26">
        <v>232510.62049999999</v>
      </c>
      <c r="CF26">
        <v>1344926538</v>
      </c>
      <c r="CG26" t="s">
        <v>160</v>
      </c>
      <c r="CH26">
        <v>11</v>
      </c>
      <c r="CI26">
        <v>0</v>
      </c>
      <c r="CJ26">
        <v>14310</v>
      </c>
      <c r="CK26">
        <v>8283</v>
      </c>
      <c r="CL26">
        <v>6027</v>
      </c>
      <c r="CM26">
        <v>5030</v>
      </c>
      <c r="CN26">
        <v>3978</v>
      </c>
      <c r="CO26">
        <v>2942</v>
      </c>
      <c r="CP26">
        <v>1758</v>
      </c>
      <c r="CQ26">
        <v>78</v>
      </c>
      <c r="CR26">
        <v>73</v>
      </c>
      <c r="CS26">
        <v>45</v>
      </c>
      <c r="CT26">
        <v>72</v>
      </c>
      <c r="CU26">
        <v>3</v>
      </c>
      <c r="CV26">
        <v>1</v>
      </c>
      <c r="CW26">
        <v>185</v>
      </c>
      <c r="CX26">
        <v>145</v>
      </c>
      <c r="CY26">
        <v>871</v>
      </c>
      <c r="CZ26">
        <v>531</v>
      </c>
      <c r="DA26">
        <f>ROUNDUP((Join_Tables[[#This Row],[Deaths]]/Join_Tables[[#This Row],[Florida Census By County Data - Original.TOT_POP]])*100000,0)</f>
        <v>14</v>
      </c>
      <c r="DB26">
        <f>ROUNDUP(Join_Tables[[#This Row],[TPositive]]/Join_Tables[[#This Row],[Florida Census By County Data - Original.TOT_POP]]*100000,0)</f>
        <v>1894</v>
      </c>
    </row>
    <row r="27" spans="1:106" hidden="1" x14ac:dyDescent="0.35">
      <c r="A27" s="1" t="s">
        <v>130</v>
      </c>
      <c r="B27" t="s">
        <v>129</v>
      </c>
      <c r="C27" s="1" t="s">
        <v>2</v>
      </c>
      <c r="D27">
        <v>805</v>
      </c>
      <c r="E27">
        <v>21</v>
      </c>
      <c r="F27">
        <v>27</v>
      </c>
      <c r="G27">
        <v>65</v>
      </c>
      <c r="H27">
        <v>88</v>
      </c>
      <c r="I27">
        <v>133</v>
      </c>
      <c r="J27">
        <v>106</v>
      </c>
      <c r="K27">
        <v>136</v>
      </c>
      <c r="L27">
        <v>120</v>
      </c>
      <c r="M27">
        <v>68</v>
      </c>
      <c r="N27">
        <v>40</v>
      </c>
      <c r="O27">
        <v>1</v>
      </c>
      <c r="P27" s="1" t="s">
        <v>85</v>
      </c>
      <c r="Q27">
        <v>52</v>
      </c>
      <c r="R27">
        <v>476</v>
      </c>
      <c r="S27">
        <v>311</v>
      </c>
      <c r="T27">
        <v>18</v>
      </c>
      <c r="U27">
        <v>805</v>
      </c>
      <c r="V27">
        <v>0</v>
      </c>
      <c r="W27">
        <v>0</v>
      </c>
      <c r="X27">
        <v>11</v>
      </c>
      <c r="Y27">
        <v>695</v>
      </c>
      <c r="Z27">
        <v>6</v>
      </c>
      <c r="AA27">
        <v>73</v>
      </c>
      <c r="AB27">
        <v>1</v>
      </c>
      <c r="AC27">
        <v>60</v>
      </c>
      <c r="AD27">
        <v>745</v>
      </c>
      <c r="AE27">
        <v>0</v>
      </c>
      <c r="AF27">
        <v>0</v>
      </c>
      <c r="AG27">
        <v>805</v>
      </c>
      <c r="AH27">
        <v>44</v>
      </c>
      <c r="AI27">
        <v>16</v>
      </c>
      <c r="AJ27">
        <v>0</v>
      </c>
      <c r="AK27">
        <v>0</v>
      </c>
      <c r="AL27">
        <v>29</v>
      </c>
      <c r="AM27">
        <v>31</v>
      </c>
      <c r="AN27">
        <v>0</v>
      </c>
      <c r="AO27">
        <v>60</v>
      </c>
      <c r="AP27">
        <v>0</v>
      </c>
      <c r="AQ27">
        <v>3</v>
      </c>
      <c r="AR27">
        <v>12</v>
      </c>
      <c r="AS27">
        <v>2</v>
      </c>
      <c r="AT27">
        <v>11</v>
      </c>
      <c r="AU27">
        <v>11</v>
      </c>
      <c r="AV27">
        <v>10</v>
      </c>
      <c r="AW27">
        <v>3</v>
      </c>
      <c r="AX27">
        <v>5</v>
      </c>
      <c r="AY27">
        <v>3</v>
      </c>
      <c r="AZ27">
        <v>0</v>
      </c>
      <c r="BA27" s="1" t="s">
        <v>128</v>
      </c>
      <c r="BB27">
        <v>48</v>
      </c>
      <c r="BC27">
        <v>44</v>
      </c>
      <c r="BD27">
        <v>14</v>
      </c>
      <c r="BE27">
        <v>1</v>
      </c>
      <c r="BF27">
        <v>1</v>
      </c>
      <c r="BG27">
        <v>1</v>
      </c>
      <c r="BH27">
        <v>57</v>
      </c>
      <c r="BI27">
        <v>2</v>
      </c>
      <c r="BJ27">
        <v>13</v>
      </c>
      <c r="BK27">
        <v>0</v>
      </c>
      <c r="BL27">
        <v>10</v>
      </c>
      <c r="BM27">
        <v>0</v>
      </c>
      <c r="BN27">
        <v>0</v>
      </c>
      <c r="BO27">
        <v>3</v>
      </c>
      <c r="BP27">
        <v>60</v>
      </c>
      <c r="BQ27">
        <v>31</v>
      </c>
      <c r="BR27">
        <v>29</v>
      </c>
      <c r="BS27">
        <v>60</v>
      </c>
      <c r="BT27">
        <v>0</v>
      </c>
      <c r="BU27">
        <v>0</v>
      </c>
      <c r="BV27">
        <v>1136</v>
      </c>
      <c r="BW27">
        <v>0</v>
      </c>
      <c r="BX27">
        <v>1196</v>
      </c>
      <c r="BY27">
        <v>1136</v>
      </c>
      <c r="BZ27">
        <v>60</v>
      </c>
      <c r="CA27">
        <v>3</v>
      </c>
      <c r="CB27">
        <v>110</v>
      </c>
      <c r="CC27">
        <v>55</v>
      </c>
      <c r="CD27">
        <v>46</v>
      </c>
      <c r="CE27">
        <v>235232.973</v>
      </c>
      <c r="CF27">
        <v>1823798262</v>
      </c>
      <c r="CG27" t="s">
        <v>129</v>
      </c>
      <c r="CH27">
        <v>11</v>
      </c>
      <c r="CI27">
        <v>0</v>
      </c>
      <c r="CJ27">
        <v>16700</v>
      </c>
      <c r="CK27">
        <v>9244</v>
      </c>
      <c r="CL27">
        <v>7456</v>
      </c>
      <c r="CM27">
        <v>7826</v>
      </c>
      <c r="CN27">
        <v>6769</v>
      </c>
      <c r="CO27">
        <v>1185</v>
      </c>
      <c r="CP27">
        <v>457</v>
      </c>
      <c r="CQ27">
        <v>51</v>
      </c>
      <c r="CR27">
        <v>46</v>
      </c>
      <c r="CS27">
        <v>29</v>
      </c>
      <c r="CT27">
        <v>40</v>
      </c>
      <c r="CU27">
        <v>1</v>
      </c>
      <c r="CV27">
        <v>2</v>
      </c>
      <c r="CW27">
        <v>152</v>
      </c>
      <c r="CX27">
        <v>142</v>
      </c>
      <c r="CY27">
        <v>425</v>
      </c>
      <c r="CZ27">
        <v>246</v>
      </c>
      <c r="DA27">
        <f>ROUNDUP((Join_Tables[[#This Row],[Deaths]]/Join_Tables[[#This Row],[Florida Census By County Data - Original.TOT_POP]])*100000,0)</f>
        <v>18</v>
      </c>
      <c r="DB27">
        <f>ROUNDUP(Join_Tables[[#This Row],[TPositive]]/Join_Tables[[#This Row],[Florida Census By County Data - Original.TOT_POP]]*100000,0)</f>
        <v>360</v>
      </c>
    </row>
    <row r="28" spans="1:106" hidden="1" x14ac:dyDescent="0.35">
      <c r="A28" s="1" t="s">
        <v>100</v>
      </c>
      <c r="B28" t="s">
        <v>99</v>
      </c>
      <c r="C28" s="1" t="s">
        <v>2</v>
      </c>
      <c r="D28">
        <v>48035</v>
      </c>
      <c r="E28">
        <v>773</v>
      </c>
      <c r="F28">
        <v>1002</v>
      </c>
      <c r="G28">
        <v>4197</v>
      </c>
      <c r="H28">
        <v>7542</v>
      </c>
      <c r="I28">
        <v>6976</v>
      </c>
      <c r="J28">
        <v>7421</v>
      </c>
      <c r="K28">
        <v>8689</v>
      </c>
      <c r="L28">
        <v>6404</v>
      </c>
      <c r="M28">
        <v>3282</v>
      </c>
      <c r="N28">
        <v>1638</v>
      </c>
      <c r="O28">
        <v>110</v>
      </c>
      <c r="P28" s="1" t="s">
        <v>98</v>
      </c>
      <c r="Q28">
        <v>49</v>
      </c>
      <c r="R28">
        <v>26584</v>
      </c>
      <c r="S28">
        <v>20701</v>
      </c>
      <c r="T28">
        <v>750</v>
      </c>
      <c r="U28">
        <v>47435</v>
      </c>
      <c r="V28">
        <v>600</v>
      </c>
      <c r="W28">
        <v>0</v>
      </c>
      <c r="X28">
        <v>619</v>
      </c>
      <c r="Y28">
        <v>45871</v>
      </c>
      <c r="Z28">
        <v>454</v>
      </c>
      <c r="AA28">
        <v>1857</v>
      </c>
      <c r="AB28">
        <v>204</v>
      </c>
      <c r="AC28">
        <v>1990</v>
      </c>
      <c r="AD28">
        <v>46006</v>
      </c>
      <c r="AE28">
        <v>11</v>
      </c>
      <c r="AF28">
        <v>28</v>
      </c>
      <c r="AG28">
        <v>47396</v>
      </c>
      <c r="AH28">
        <v>1714</v>
      </c>
      <c r="AI28">
        <v>202</v>
      </c>
      <c r="AJ28">
        <v>64</v>
      </c>
      <c r="AK28">
        <v>10</v>
      </c>
      <c r="AL28">
        <v>1037</v>
      </c>
      <c r="AM28">
        <v>879</v>
      </c>
      <c r="AN28">
        <v>0</v>
      </c>
      <c r="AO28">
        <v>1916</v>
      </c>
      <c r="AP28">
        <v>32</v>
      </c>
      <c r="AQ28">
        <v>56</v>
      </c>
      <c r="AR28">
        <v>216</v>
      </c>
      <c r="AS28">
        <v>357</v>
      </c>
      <c r="AT28">
        <v>324</v>
      </c>
      <c r="AU28">
        <v>297</v>
      </c>
      <c r="AV28">
        <v>319</v>
      </c>
      <c r="AW28">
        <v>212</v>
      </c>
      <c r="AX28">
        <v>113</v>
      </c>
      <c r="AY28">
        <v>63</v>
      </c>
      <c r="AZ28">
        <v>1</v>
      </c>
      <c r="BA28" s="1" t="s">
        <v>27</v>
      </c>
      <c r="BB28">
        <v>45</v>
      </c>
      <c r="BC28">
        <v>830</v>
      </c>
      <c r="BD28">
        <v>650</v>
      </c>
      <c r="BE28">
        <v>300</v>
      </c>
      <c r="BF28">
        <v>136</v>
      </c>
      <c r="BG28">
        <v>358</v>
      </c>
      <c r="BH28">
        <v>1375</v>
      </c>
      <c r="BI28">
        <v>183</v>
      </c>
      <c r="BJ28">
        <v>412</v>
      </c>
      <c r="BK28">
        <v>21</v>
      </c>
      <c r="BL28">
        <v>303</v>
      </c>
      <c r="BM28">
        <v>11</v>
      </c>
      <c r="BN28">
        <v>3</v>
      </c>
      <c r="BO28">
        <v>57</v>
      </c>
      <c r="BP28">
        <v>1990</v>
      </c>
      <c r="BQ28">
        <v>917</v>
      </c>
      <c r="BR28">
        <v>1071</v>
      </c>
      <c r="BS28">
        <v>1916</v>
      </c>
      <c r="BT28">
        <v>74</v>
      </c>
      <c r="BU28">
        <v>0</v>
      </c>
      <c r="BV28">
        <v>68958</v>
      </c>
      <c r="BW28">
        <v>526</v>
      </c>
      <c r="BX28">
        <v>71520</v>
      </c>
      <c r="BY28">
        <v>69484</v>
      </c>
      <c r="BZ28">
        <v>1990</v>
      </c>
      <c r="CA28">
        <v>57</v>
      </c>
      <c r="CB28">
        <v>1307</v>
      </c>
      <c r="CC28">
        <v>1190</v>
      </c>
      <c r="CD28">
        <v>50</v>
      </c>
      <c r="CE28">
        <v>339628.98050000001</v>
      </c>
      <c r="CF28">
        <v>2136692126</v>
      </c>
      <c r="CG28" t="s">
        <v>99</v>
      </c>
      <c r="CH28">
        <v>11</v>
      </c>
      <c r="CI28">
        <v>0</v>
      </c>
      <c r="CJ28">
        <v>950181</v>
      </c>
      <c r="CK28">
        <v>460434</v>
      </c>
      <c r="CL28">
        <v>489747</v>
      </c>
      <c r="CM28">
        <v>285652</v>
      </c>
      <c r="CN28">
        <v>292080</v>
      </c>
      <c r="CO28">
        <v>135507</v>
      </c>
      <c r="CP28">
        <v>154998</v>
      </c>
      <c r="CQ28">
        <v>2172</v>
      </c>
      <c r="CR28">
        <v>2129</v>
      </c>
      <c r="CS28">
        <v>22576</v>
      </c>
      <c r="CT28">
        <v>25544</v>
      </c>
      <c r="CU28">
        <v>620</v>
      </c>
      <c r="CV28">
        <v>538</v>
      </c>
      <c r="CW28">
        <v>13907</v>
      </c>
      <c r="CX28">
        <v>14458</v>
      </c>
      <c r="CY28">
        <v>48348</v>
      </c>
      <c r="CZ28">
        <v>47968</v>
      </c>
      <c r="DA28">
        <f>ROUNDUP((Join_Tables[[#This Row],[Deaths]]/Join_Tables[[#This Row],[Florida Census By County Data - Original.TOT_POP]])*100000,0)</f>
        <v>6</v>
      </c>
      <c r="DB28">
        <f>ROUNDUP(Join_Tables[[#This Row],[TPositive]]/Join_Tables[[#This Row],[Florida Census By County Data - Original.TOT_POP]]*100000,0)</f>
        <v>210</v>
      </c>
    </row>
    <row r="29" spans="1:106" hidden="1" x14ac:dyDescent="0.35">
      <c r="A29" s="1" t="s">
        <v>20</v>
      </c>
      <c r="B29" t="s">
        <v>19</v>
      </c>
      <c r="C29" s="1" t="s">
        <v>2</v>
      </c>
      <c r="D29">
        <v>17765</v>
      </c>
      <c r="E29">
        <v>442</v>
      </c>
      <c r="F29">
        <v>449</v>
      </c>
      <c r="G29">
        <v>1404</v>
      </c>
      <c r="H29">
        <v>2297</v>
      </c>
      <c r="I29">
        <v>2068</v>
      </c>
      <c r="J29">
        <v>2407</v>
      </c>
      <c r="K29">
        <v>3317</v>
      </c>
      <c r="L29">
        <v>2802</v>
      </c>
      <c r="M29">
        <v>1611</v>
      </c>
      <c r="N29">
        <v>932</v>
      </c>
      <c r="O29">
        <v>36</v>
      </c>
      <c r="P29" s="1" t="s">
        <v>5</v>
      </c>
      <c r="Q29">
        <v>54</v>
      </c>
      <c r="R29">
        <v>10746</v>
      </c>
      <c r="S29">
        <v>6979</v>
      </c>
      <c r="T29">
        <v>40</v>
      </c>
      <c r="U29">
        <v>14985</v>
      </c>
      <c r="V29">
        <v>2780</v>
      </c>
      <c r="W29">
        <v>0</v>
      </c>
      <c r="X29">
        <v>157</v>
      </c>
      <c r="Y29">
        <v>17131</v>
      </c>
      <c r="Z29">
        <v>183</v>
      </c>
      <c r="AA29">
        <v>697</v>
      </c>
      <c r="AB29">
        <v>70</v>
      </c>
      <c r="AC29">
        <v>985</v>
      </c>
      <c r="AD29">
        <v>16777</v>
      </c>
      <c r="AE29">
        <v>2</v>
      </c>
      <c r="AF29">
        <v>1</v>
      </c>
      <c r="AG29">
        <v>14982</v>
      </c>
      <c r="AH29">
        <v>716</v>
      </c>
      <c r="AI29">
        <v>63</v>
      </c>
      <c r="AJ29">
        <v>206</v>
      </c>
      <c r="AK29">
        <v>0</v>
      </c>
      <c r="AL29">
        <v>447</v>
      </c>
      <c r="AM29">
        <v>332</v>
      </c>
      <c r="AN29">
        <v>0</v>
      </c>
      <c r="AO29">
        <v>779</v>
      </c>
      <c r="AP29">
        <v>13</v>
      </c>
      <c r="AQ29">
        <v>27</v>
      </c>
      <c r="AR29">
        <v>112</v>
      </c>
      <c r="AS29">
        <v>133</v>
      </c>
      <c r="AT29">
        <v>128</v>
      </c>
      <c r="AU29">
        <v>123</v>
      </c>
      <c r="AV29">
        <v>148</v>
      </c>
      <c r="AW29">
        <v>114</v>
      </c>
      <c r="AX29">
        <v>116</v>
      </c>
      <c r="AY29">
        <v>71</v>
      </c>
      <c r="AZ29">
        <v>0</v>
      </c>
      <c r="BA29" s="1" t="s">
        <v>18</v>
      </c>
      <c r="BB29">
        <v>52</v>
      </c>
      <c r="BC29">
        <v>351</v>
      </c>
      <c r="BD29">
        <v>287</v>
      </c>
      <c r="BE29">
        <v>25</v>
      </c>
      <c r="BF29">
        <v>116</v>
      </c>
      <c r="BG29">
        <v>32</v>
      </c>
      <c r="BH29">
        <v>571</v>
      </c>
      <c r="BI29">
        <v>176</v>
      </c>
      <c r="BJ29">
        <v>90</v>
      </c>
      <c r="BK29">
        <v>0</v>
      </c>
      <c r="BL29">
        <v>67</v>
      </c>
      <c r="BM29">
        <v>0</v>
      </c>
      <c r="BN29">
        <v>0</v>
      </c>
      <c r="BO29">
        <v>38</v>
      </c>
      <c r="BP29">
        <v>985</v>
      </c>
      <c r="BQ29">
        <v>411</v>
      </c>
      <c r="BR29">
        <v>574</v>
      </c>
      <c r="BS29">
        <v>779</v>
      </c>
      <c r="BT29">
        <v>206</v>
      </c>
      <c r="BU29">
        <v>0</v>
      </c>
      <c r="BV29">
        <v>21910</v>
      </c>
      <c r="BW29">
        <v>2574</v>
      </c>
      <c r="BX29">
        <v>25478</v>
      </c>
      <c r="BY29">
        <v>24484</v>
      </c>
      <c r="BZ29">
        <v>985</v>
      </c>
      <c r="CA29">
        <v>38</v>
      </c>
      <c r="CB29">
        <v>286</v>
      </c>
      <c r="CC29">
        <v>206</v>
      </c>
      <c r="CD29">
        <v>54</v>
      </c>
      <c r="CE29">
        <v>439974.1692</v>
      </c>
      <c r="CF29">
        <v>1767890299</v>
      </c>
      <c r="CG29" t="s">
        <v>19</v>
      </c>
      <c r="CH29">
        <v>11</v>
      </c>
      <c r="CI29">
        <v>0</v>
      </c>
      <c r="CJ29">
        <v>315534</v>
      </c>
      <c r="CK29">
        <v>156179</v>
      </c>
      <c r="CL29">
        <v>159355</v>
      </c>
      <c r="CM29">
        <v>109639</v>
      </c>
      <c r="CN29">
        <v>107827</v>
      </c>
      <c r="CO29">
        <v>34645</v>
      </c>
      <c r="CP29">
        <v>38584</v>
      </c>
      <c r="CQ29">
        <v>1475</v>
      </c>
      <c r="CR29">
        <v>1363</v>
      </c>
      <c r="CS29">
        <v>4783</v>
      </c>
      <c r="CT29">
        <v>5969</v>
      </c>
      <c r="CU29">
        <v>294</v>
      </c>
      <c r="CV29">
        <v>273</v>
      </c>
      <c r="CW29">
        <v>5343</v>
      </c>
      <c r="CX29">
        <v>5339</v>
      </c>
      <c r="CY29">
        <v>9993</v>
      </c>
      <c r="CZ29">
        <v>8370</v>
      </c>
      <c r="DA29">
        <f>ROUNDUP((Join_Tables[[#This Row],[Deaths]]/Join_Tables[[#This Row],[Florida Census By County Data - Original.TOT_POP]])*100000,0)</f>
        <v>13</v>
      </c>
      <c r="DB29">
        <f>ROUNDUP(Join_Tables[[#This Row],[TPositive]]/Join_Tables[[#This Row],[Florida Census By County Data - Original.TOT_POP]]*100000,0)</f>
        <v>313</v>
      </c>
    </row>
    <row r="30" spans="1:106" hidden="1" x14ac:dyDescent="0.35">
      <c r="A30" s="1" t="s">
        <v>32</v>
      </c>
      <c r="B30" t="s">
        <v>31</v>
      </c>
      <c r="C30" s="1" t="s">
        <v>2</v>
      </c>
      <c r="D30">
        <v>3859</v>
      </c>
      <c r="E30">
        <v>42</v>
      </c>
      <c r="F30">
        <v>38</v>
      </c>
      <c r="G30">
        <v>186</v>
      </c>
      <c r="H30">
        <v>367</v>
      </c>
      <c r="I30">
        <v>449</v>
      </c>
      <c r="J30">
        <v>545</v>
      </c>
      <c r="K30">
        <v>767</v>
      </c>
      <c r="L30">
        <v>768</v>
      </c>
      <c r="M30">
        <v>480</v>
      </c>
      <c r="N30">
        <v>211</v>
      </c>
      <c r="O30">
        <v>6</v>
      </c>
      <c r="P30" s="1" t="s">
        <v>5</v>
      </c>
      <c r="Q30">
        <v>59</v>
      </c>
      <c r="R30">
        <v>2259</v>
      </c>
      <c r="S30">
        <v>1548</v>
      </c>
      <c r="T30">
        <v>52</v>
      </c>
      <c r="U30">
        <v>3824</v>
      </c>
      <c r="V30">
        <v>35</v>
      </c>
      <c r="W30">
        <v>0</v>
      </c>
      <c r="X30">
        <v>78</v>
      </c>
      <c r="Y30">
        <v>3682</v>
      </c>
      <c r="Z30">
        <v>37</v>
      </c>
      <c r="AA30">
        <v>189</v>
      </c>
      <c r="AB30">
        <v>37</v>
      </c>
      <c r="AC30">
        <v>207</v>
      </c>
      <c r="AD30">
        <v>3651</v>
      </c>
      <c r="AE30">
        <v>1</v>
      </c>
      <c r="AF30">
        <v>0</v>
      </c>
      <c r="AG30">
        <v>3823</v>
      </c>
      <c r="AH30">
        <v>173</v>
      </c>
      <c r="AI30">
        <v>29</v>
      </c>
      <c r="AJ30">
        <v>5</v>
      </c>
      <c r="AK30">
        <v>0</v>
      </c>
      <c r="AL30">
        <v>120</v>
      </c>
      <c r="AM30">
        <v>82</v>
      </c>
      <c r="AN30">
        <v>0</v>
      </c>
      <c r="AO30">
        <v>202</v>
      </c>
      <c r="AP30">
        <v>0</v>
      </c>
      <c r="AQ30">
        <v>4</v>
      </c>
      <c r="AR30">
        <v>14</v>
      </c>
      <c r="AS30">
        <v>24</v>
      </c>
      <c r="AT30">
        <v>24</v>
      </c>
      <c r="AU30">
        <v>33</v>
      </c>
      <c r="AV30">
        <v>49</v>
      </c>
      <c r="AW30">
        <v>39</v>
      </c>
      <c r="AX30">
        <v>16</v>
      </c>
      <c r="AY30">
        <v>4</v>
      </c>
      <c r="AZ30">
        <v>0</v>
      </c>
      <c r="BA30" s="1" t="s">
        <v>30</v>
      </c>
      <c r="BB30">
        <v>56</v>
      </c>
      <c r="BC30">
        <v>120</v>
      </c>
      <c r="BD30">
        <v>33</v>
      </c>
      <c r="BE30">
        <v>40</v>
      </c>
      <c r="BF30">
        <v>9</v>
      </c>
      <c r="BG30">
        <v>24</v>
      </c>
      <c r="BH30">
        <v>167</v>
      </c>
      <c r="BI30">
        <v>11</v>
      </c>
      <c r="BJ30">
        <v>34</v>
      </c>
      <c r="BK30">
        <v>3</v>
      </c>
      <c r="BL30">
        <v>24</v>
      </c>
      <c r="BM30">
        <v>2</v>
      </c>
      <c r="BN30">
        <v>1</v>
      </c>
      <c r="BO30">
        <v>5</v>
      </c>
      <c r="BP30">
        <v>207</v>
      </c>
      <c r="BQ30">
        <v>84</v>
      </c>
      <c r="BR30">
        <v>123</v>
      </c>
      <c r="BS30">
        <v>202</v>
      </c>
      <c r="BT30">
        <v>5</v>
      </c>
      <c r="BU30">
        <v>0</v>
      </c>
      <c r="BV30">
        <v>6322</v>
      </c>
      <c r="BW30">
        <v>30</v>
      </c>
      <c r="BX30">
        <v>6564</v>
      </c>
      <c r="BY30">
        <v>6352</v>
      </c>
      <c r="BZ30">
        <v>207</v>
      </c>
      <c r="CA30">
        <v>5</v>
      </c>
      <c r="CB30">
        <v>89</v>
      </c>
      <c r="CC30">
        <v>54</v>
      </c>
      <c r="CD30">
        <v>56</v>
      </c>
      <c r="CE30">
        <v>220559.83929999999</v>
      </c>
      <c r="CF30">
        <v>1294754948</v>
      </c>
      <c r="CG30" t="s">
        <v>31</v>
      </c>
      <c r="CH30">
        <v>11</v>
      </c>
      <c r="CI30">
        <v>0</v>
      </c>
      <c r="CJ30">
        <v>112067</v>
      </c>
      <c r="CK30">
        <v>53927</v>
      </c>
      <c r="CL30">
        <v>58140</v>
      </c>
      <c r="CM30">
        <v>45377</v>
      </c>
      <c r="CN30">
        <v>48703</v>
      </c>
      <c r="CO30">
        <v>5792</v>
      </c>
      <c r="CP30">
        <v>6243</v>
      </c>
      <c r="CQ30">
        <v>237</v>
      </c>
      <c r="CR30">
        <v>211</v>
      </c>
      <c r="CS30">
        <v>1229</v>
      </c>
      <c r="CT30">
        <v>1689</v>
      </c>
      <c r="CU30">
        <v>54</v>
      </c>
      <c r="CV30">
        <v>48</v>
      </c>
      <c r="CW30">
        <v>1238</v>
      </c>
      <c r="CX30">
        <v>1246</v>
      </c>
      <c r="CY30">
        <v>5704</v>
      </c>
      <c r="CZ30">
        <v>6111</v>
      </c>
      <c r="DA30">
        <f>ROUNDUP((Join_Tables[[#This Row],[Deaths]]/Join_Tables[[#This Row],[Florida Census By County Data - Original.TOT_POP]])*100000,0)</f>
        <v>5</v>
      </c>
      <c r="DB30">
        <f>ROUNDUP(Join_Tables[[#This Row],[TPositive]]/Join_Tables[[#This Row],[Florida Census By County Data - Original.TOT_POP]]*100000,0)</f>
        <v>185</v>
      </c>
    </row>
    <row r="31" spans="1:106" hidden="1" x14ac:dyDescent="0.35">
      <c r="A31" s="1" t="s">
        <v>150</v>
      </c>
      <c r="B31" t="s">
        <v>149</v>
      </c>
      <c r="C31" s="1" t="s">
        <v>2</v>
      </c>
      <c r="D31">
        <v>774</v>
      </c>
      <c r="E31">
        <v>12</v>
      </c>
      <c r="F31">
        <v>13</v>
      </c>
      <c r="G31">
        <v>58</v>
      </c>
      <c r="H31">
        <v>89</v>
      </c>
      <c r="I31">
        <v>93</v>
      </c>
      <c r="J31">
        <v>128</v>
      </c>
      <c r="K31">
        <v>148</v>
      </c>
      <c r="L31">
        <v>148</v>
      </c>
      <c r="M31">
        <v>63</v>
      </c>
      <c r="N31">
        <v>21</v>
      </c>
      <c r="O31">
        <v>1</v>
      </c>
      <c r="P31" s="1" t="s">
        <v>5</v>
      </c>
      <c r="Q31">
        <v>54</v>
      </c>
      <c r="R31">
        <v>437</v>
      </c>
      <c r="S31">
        <v>322</v>
      </c>
      <c r="T31">
        <v>15</v>
      </c>
      <c r="U31">
        <v>764</v>
      </c>
      <c r="V31">
        <v>10</v>
      </c>
      <c r="W31">
        <v>0</v>
      </c>
      <c r="X31">
        <v>3</v>
      </c>
      <c r="Y31">
        <v>738</v>
      </c>
      <c r="Z31">
        <v>5</v>
      </c>
      <c r="AA31">
        <v>38</v>
      </c>
      <c r="AB31">
        <v>4</v>
      </c>
      <c r="AC31">
        <v>31</v>
      </c>
      <c r="AD31">
        <v>743</v>
      </c>
      <c r="AE31">
        <v>0</v>
      </c>
      <c r="AF31">
        <v>0</v>
      </c>
      <c r="AG31">
        <v>764</v>
      </c>
      <c r="AH31">
        <v>16</v>
      </c>
      <c r="AI31">
        <v>14</v>
      </c>
      <c r="AJ31">
        <v>0</v>
      </c>
      <c r="AK31">
        <v>1</v>
      </c>
      <c r="AL31">
        <v>15</v>
      </c>
      <c r="AM31">
        <v>15</v>
      </c>
      <c r="AN31">
        <v>0</v>
      </c>
      <c r="AO31">
        <v>30</v>
      </c>
      <c r="AP31">
        <v>1</v>
      </c>
      <c r="AQ31">
        <v>0</v>
      </c>
      <c r="AR31">
        <v>2</v>
      </c>
      <c r="AS31">
        <v>5</v>
      </c>
      <c r="AT31">
        <v>10</v>
      </c>
      <c r="AU31">
        <v>7</v>
      </c>
      <c r="AV31">
        <v>2</v>
      </c>
      <c r="AW31">
        <v>3</v>
      </c>
      <c r="AX31">
        <v>1</v>
      </c>
      <c r="AY31">
        <v>0</v>
      </c>
      <c r="AZ31">
        <v>0</v>
      </c>
      <c r="BA31" s="1" t="s">
        <v>148</v>
      </c>
      <c r="BB31">
        <v>42</v>
      </c>
      <c r="BC31">
        <v>23</v>
      </c>
      <c r="BD31">
        <v>3</v>
      </c>
      <c r="BE31">
        <v>1</v>
      </c>
      <c r="BF31">
        <v>3</v>
      </c>
      <c r="BG31">
        <v>0</v>
      </c>
      <c r="BH31">
        <v>26</v>
      </c>
      <c r="BI31">
        <v>4</v>
      </c>
      <c r="BJ31">
        <v>4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31</v>
      </c>
      <c r="BQ31">
        <v>15</v>
      </c>
      <c r="BR31">
        <v>16</v>
      </c>
      <c r="BS31">
        <v>30</v>
      </c>
      <c r="BT31">
        <v>1</v>
      </c>
      <c r="BU31">
        <v>0</v>
      </c>
      <c r="BV31">
        <v>1018</v>
      </c>
      <c r="BW31">
        <v>9</v>
      </c>
      <c r="BX31">
        <v>1059</v>
      </c>
      <c r="BY31">
        <v>1027</v>
      </c>
      <c r="BZ31">
        <v>31</v>
      </c>
      <c r="CA31">
        <v>0</v>
      </c>
      <c r="CB31">
        <v>53</v>
      </c>
      <c r="CC31">
        <v>48</v>
      </c>
      <c r="CD31">
        <v>44</v>
      </c>
      <c r="CE31">
        <v>175658.6207</v>
      </c>
      <c r="CF31">
        <v>1251550192</v>
      </c>
      <c r="CG31" t="s">
        <v>149</v>
      </c>
      <c r="CH31">
        <v>11</v>
      </c>
      <c r="CI31">
        <v>0</v>
      </c>
      <c r="CJ31">
        <v>19477</v>
      </c>
      <c r="CK31">
        <v>10336</v>
      </c>
      <c r="CL31">
        <v>9141</v>
      </c>
      <c r="CM31">
        <v>8882</v>
      </c>
      <c r="CN31">
        <v>8451</v>
      </c>
      <c r="CO31">
        <v>1057</v>
      </c>
      <c r="CP31">
        <v>257</v>
      </c>
      <c r="CQ31">
        <v>102</v>
      </c>
      <c r="CR31">
        <v>101</v>
      </c>
      <c r="CS31">
        <v>55</v>
      </c>
      <c r="CT31">
        <v>75</v>
      </c>
      <c r="CU31">
        <v>16</v>
      </c>
      <c r="CV31">
        <v>19</v>
      </c>
      <c r="CW31">
        <v>224</v>
      </c>
      <c r="CX31">
        <v>238</v>
      </c>
      <c r="CY31">
        <v>346</v>
      </c>
      <c r="CZ31">
        <v>232</v>
      </c>
      <c r="DA31">
        <f>ROUNDUP((Join_Tables[[#This Row],[Deaths]]/Join_Tables[[#This Row],[Florida Census By County Data - Original.TOT_POP]])*100000,0)</f>
        <v>0</v>
      </c>
      <c r="DB31">
        <f>ROUNDUP(Join_Tables[[#This Row],[TPositive]]/Join_Tables[[#This Row],[Florida Census By County Data - Original.TOT_POP]]*100000,0)</f>
        <v>160</v>
      </c>
    </row>
    <row r="32" spans="1:106" hidden="1" x14ac:dyDescent="0.35">
      <c r="A32" s="1" t="s">
        <v>14</v>
      </c>
      <c r="B32" t="s">
        <v>13</v>
      </c>
      <c r="C32" s="1" t="s">
        <v>2</v>
      </c>
      <c r="D32">
        <v>462</v>
      </c>
      <c r="E32">
        <v>2</v>
      </c>
      <c r="F32">
        <v>4</v>
      </c>
      <c r="G32">
        <v>24</v>
      </c>
      <c r="H32">
        <v>34</v>
      </c>
      <c r="I32">
        <v>34</v>
      </c>
      <c r="J32">
        <v>49</v>
      </c>
      <c r="K32">
        <v>105</v>
      </c>
      <c r="L32">
        <v>123</v>
      </c>
      <c r="M32">
        <v>71</v>
      </c>
      <c r="N32">
        <v>16</v>
      </c>
      <c r="O32">
        <v>0</v>
      </c>
      <c r="P32" s="1" t="s">
        <v>12</v>
      </c>
      <c r="Q32">
        <v>63</v>
      </c>
      <c r="R32">
        <v>258</v>
      </c>
      <c r="S32">
        <v>201</v>
      </c>
      <c r="T32">
        <v>3</v>
      </c>
      <c r="U32">
        <v>458</v>
      </c>
      <c r="V32">
        <v>4</v>
      </c>
      <c r="W32">
        <v>0</v>
      </c>
      <c r="X32">
        <v>8</v>
      </c>
      <c r="Y32">
        <v>453</v>
      </c>
      <c r="Z32">
        <v>0</v>
      </c>
      <c r="AA32">
        <v>5</v>
      </c>
      <c r="AB32">
        <v>3</v>
      </c>
      <c r="AC32">
        <v>2</v>
      </c>
      <c r="AD32">
        <v>460</v>
      </c>
      <c r="AE32">
        <v>0</v>
      </c>
      <c r="AF32">
        <v>0</v>
      </c>
      <c r="AG32">
        <v>458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 s="1" t="s">
        <v>11</v>
      </c>
      <c r="BB32">
        <v>42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2</v>
      </c>
      <c r="BS32">
        <v>1</v>
      </c>
      <c r="BT32">
        <v>1</v>
      </c>
      <c r="BU32">
        <v>0</v>
      </c>
      <c r="BV32">
        <v>694</v>
      </c>
      <c r="BW32">
        <v>3</v>
      </c>
      <c r="BX32">
        <v>699</v>
      </c>
      <c r="BY32">
        <v>697</v>
      </c>
      <c r="BZ32">
        <v>2</v>
      </c>
      <c r="CA32">
        <v>0</v>
      </c>
      <c r="CB32">
        <v>4</v>
      </c>
      <c r="CC32">
        <v>3</v>
      </c>
      <c r="CD32">
        <v>42</v>
      </c>
      <c r="CE32">
        <v>446544.24540000001</v>
      </c>
      <c r="CF32">
        <v>1445840681</v>
      </c>
      <c r="CG32" t="s">
        <v>13</v>
      </c>
      <c r="CH32">
        <v>11</v>
      </c>
      <c r="CI32">
        <v>0</v>
      </c>
      <c r="CJ32">
        <v>11736</v>
      </c>
      <c r="CK32">
        <v>6545</v>
      </c>
      <c r="CL32">
        <v>5191</v>
      </c>
      <c r="CM32">
        <v>5293</v>
      </c>
      <c r="CN32">
        <v>4572</v>
      </c>
      <c r="CO32">
        <v>1035</v>
      </c>
      <c r="CP32">
        <v>420</v>
      </c>
      <c r="CQ32">
        <v>72</v>
      </c>
      <c r="CR32">
        <v>45</v>
      </c>
      <c r="CS32">
        <v>27</v>
      </c>
      <c r="CT32">
        <v>30</v>
      </c>
      <c r="CU32">
        <v>6</v>
      </c>
      <c r="CV32">
        <v>3</v>
      </c>
      <c r="CW32">
        <v>112</v>
      </c>
      <c r="CX32">
        <v>121</v>
      </c>
      <c r="CY32">
        <v>472</v>
      </c>
      <c r="CZ32">
        <v>185</v>
      </c>
      <c r="DA32">
        <f>ROUNDUP((Join_Tables[[#This Row],[Deaths]]/Join_Tables[[#This Row],[Florida Census By County Data - Original.TOT_POP]])*100000,0)</f>
        <v>0</v>
      </c>
      <c r="DB32">
        <f>ROUNDUP(Join_Tables[[#This Row],[TPositive]]/Join_Tables[[#This Row],[Florida Census By County Data - Original.TOT_POP]]*100000,0)</f>
        <v>18</v>
      </c>
    </row>
    <row r="33" spans="1:106" hidden="1" x14ac:dyDescent="0.35">
      <c r="A33" s="1" t="s">
        <v>147</v>
      </c>
      <c r="B33" t="s">
        <v>146</v>
      </c>
      <c r="C33" s="1" t="s">
        <v>2</v>
      </c>
      <c r="D33">
        <v>7189</v>
      </c>
      <c r="E33">
        <v>131</v>
      </c>
      <c r="F33">
        <v>159</v>
      </c>
      <c r="G33">
        <v>493</v>
      </c>
      <c r="H33">
        <v>708</v>
      </c>
      <c r="I33">
        <v>812</v>
      </c>
      <c r="J33">
        <v>912</v>
      </c>
      <c r="K33">
        <v>1328</v>
      </c>
      <c r="L33">
        <v>1334</v>
      </c>
      <c r="M33">
        <v>930</v>
      </c>
      <c r="N33">
        <v>360</v>
      </c>
      <c r="O33">
        <v>22</v>
      </c>
      <c r="P33" s="1" t="s">
        <v>108</v>
      </c>
      <c r="Q33">
        <v>57</v>
      </c>
      <c r="R33">
        <v>3528</v>
      </c>
      <c r="S33">
        <v>3188</v>
      </c>
      <c r="T33">
        <v>473</v>
      </c>
      <c r="U33">
        <v>7096</v>
      </c>
      <c r="V33">
        <v>93</v>
      </c>
      <c r="W33">
        <v>0</v>
      </c>
      <c r="X33">
        <v>247</v>
      </c>
      <c r="Y33">
        <v>6343</v>
      </c>
      <c r="Z33">
        <v>82</v>
      </c>
      <c r="AA33">
        <v>868</v>
      </c>
      <c r="AB33">
        <v>71</v>
      </c>
      <c r="AC33">
        <v>1170</v>
      </c>
      <c r="AD33">
        <v>6010</v>
      </c>
      <c r="AE33">
        <v>1</v>
      </c>
      <c r="AF33">
        <v>8</v>
      </c>
      <c r="AG33">
        <v>7088</v>
      </c>
      <c r="AH33">
        <v>1145</v>
      </c>
      <c r="AI33">
        <v>12</v>
      </c>
      <c r="AJ33">
        <v>13</v>
      </c>
      <c r="AK33">
        <v>0</v>
      </c>
      <c r="AL33">
        <v>524</v>
      </c>
      <c r="AM33">
        <v>627</v>
      </c>
      <c r="AN33">
        <v>6</v>
      </c>
      <c r="AO33">
        <v>1157</v>
      </c>
      <c r="AP33">
        <v>41</v>
      </c>
      <c r="AQ33">
        <v>64</v>
      </c>
      <c r="AR33">
        <v>169</v>
      </c>
      <c r="AS33">
        <v>206</v>
      </c>
      <c r="AT33">
        <v>219</v>
      </c>
      <c r="AU33">
        <v>189</v>
      </c>
      <c r="AV33">
        <v>140</v>
      </c>
      <c r="AW33">
        <v>62</v>
      </c>
      <c r="AX33">
        <v>49</v>
      </c>
      <c r="AY33">
        <v>29</v>
      </c>
      <c r="AZ33">
        <v>2</v>
      </c>
      <c r="BA33" s="1" t="s">
        <v>56</v>
      </c>
      <c r="BB33">
        <v>39</v>
      </c>
      <c r="BC33">
        <v>396</v>
      </c>
      <c r="BD33">
        <v>45</v>
      </c>
      <c r="BE33">
        <v>382</v>
      </c>
      <c r="BF33">
        <v>334</v>
      </c>
      <c r="BG33">
        <v>597</v>
      </c>
      <c r="BH33">
        <v>264</v>
      </c>
      <c r="BI33">
        <v>296</v>
      </c>
      <c r="BJ33">
        <v>186</v>
      </c>
      <c r="BK33">
        <v>2</v>
      </c>
      <c r="BL33">
        <v>115</v>
      </c>
      <c r="BM33">
        <v>1</v>
      </c>
      <c r="BN33">
        <v>1</v>
      </c>
      <c r="BO33">
        <v>18</v>
      </c>
      <c r="BP33">
        <v>1170</v>
      </c>
      <c r="BQ33">
        <v>636</v>
      </c>
      <c r="BR33">
        <v>528</v>
      </c>
      <c r="BS33">
        <v>1157</v>
      </c>
      <c r="BT33">
        <v>13</v>
      </c>
      <c r="BU33">
        <v>0</v>
      </c>
      <c r="BV33">
        <v>11306</v>
      </c>
      <c r="BW33">
        <v>79</v>
      </c>
      <c r="BX33">
        <v>12562</v>
      </c>
      <c r="BY33">
        <v>11385</v>
      </c>
      <c r="BZ33">
        <v>1170</v>
      </c>
      <c r="CA33">
        <v>18</v>
      </c>
      <c r="CB33">
        <v>79</v>
      </c>
      <c r="CC33">
        <v>68</v>
      </c>
      <c r="CD33">
        <v>55</v>
      </c>
      <c r="CE33">
        <v>308980.48790000001</v>
      </c>
      <c r="CF33">
        <v>1686613016</v>
      </c>
      <c r="CG33" t="s">
        <v>146</v>
      </c>
      <c r="CH33">
        <v>11</v>
      </c>
      <c r="CI33">
        <v>0</v>
      </c>
      <c r="CJ33">
        <v>160912</v>
      </c>
      <c r="CK33">
        <v>79518</v>
      </c>
      <c r="CL33">
        <v>81394</v>
      </c>
      <c r="CM33">
        <v>71254</v>
      </c>
      <c r="CN33">
        <v>73793</v>
      </c>
      <c r="CO33">
        <v>5006</v>
      </c>
      <c r="CP33">
        <v>4243</v>
      </c>
      <c r="CQ33">
        <v>873</v>
      </c>
      <c r="CR33">
        <v>630</v>
      </c>
      <c r="CS33">
        <v>1023</v>
      </c>
      <c r="CT33">
        <v>1351</v>
      </c>
      <c r="CU33">
        <v>162</v>
      </c>
      <c r="CV33">
        <v>124</v>
      </c>
      <c r="CW33">
        <v>1200</v>
      </c>
      <c r="CX33">
        <v>1253</v>
      </c>
      <c r="CY33">
        <v>12077</v>
      </c>
      <c r="CZ33">
        <v>10356</v>
      </c>
      <c r="DA33">
        <f>ROUNDUP((Join_Tables[[#This Row],[Deaths]]/Join_Tables[[#This Row],[Florida Census By County Data - Original.TOT_POP]])*100000,0)</f>
        <v>12</v>
      </c>
      <c r="DB33">
        <f>ROUNDUP(Join_Tables[[#This Row],[TPositive]]/Join_Tables[[#This Row],[Florida Census By County Data - Original.TOT_POP]]*100000,0)</f>
        <v>728</v>
      </c>
    </row>
    <row r="34" spans="1:106" hidden="1" x14ac:dyDescent="0.35">
      <c r="A34" s="1" t="s">
        <v>145</v>
      </c>
      <c r="B34" t="s">
        <v>144</v>
      </c>
      <c r="C34" s="1" t="s">
        <v>2</v>
      </c>
      <c r="D34">
        <v>52903</v>
      </c>
      <c r="E34">
        <v>1227</v>
      </c>
      <c r="F34">
        <v>1441</v>
      </c>
      <c r="G34">
        <v>4330</v>
      </c>
      <c r="H34">
        <v>7857</v>
      </c>
      <c r="I34">
        <v>7631</v>
      </c>
      <c r="J34">
        <v>8226</v>
      </c>
      <c r="K34">
        <v>9111</v>
      </c>
      <c r="L34">
        <v>7299</v>
      </c>
      <c r="M34">
        <v>3926</v>
      </c>
      <c r="N34">
        <v>1748</v>
      </c>
      <c r="O34">
        <v>107</v>
      </c>
      <c r="P34" s="1" t="s">
        <v>5</v>
      </c>
      <c r="Q34">
        <v>49</v>
      </c>
      <c r="R34">
        <v>30345</v>
      </c>
      <c r="S34">
        <v>22324</v>
      </c>
      <c r="T34">
        <v>234</v>
      </c>
      <c r="U34">
        <v>52497</v>
      </c>
      <c r="V34">
        <v>406</v>
      </c>
      <c r="W34">
        <v>0</v>
      </c>
      <c r="X34">
        <v>696</v>
      </c>
      <c r="Y34">
        <v>50571</v>
      </c>
      <c r="Z34">
        <v>458</v>
      </c>
      <c r="AA34">
        <v>2184</v>
      </c>
      <c r="AB34">
        <v>309</v>
      </c>
      <c r="AC34">
        <v>3613</v>
      </c>
      <c r="AD34">
        <v>49214</v>
      </c>
      <c r="AE34">
        <v>23</v>
      </c>
      <c r="AF34">
        <v>53</v>
      </c>
      <c r="AG34">
        <v>52422</v>
      </c>
      <c r="AH34">
        <v>3426</v>
      </c>
      <c r="AI34">
        <v>126</v>
      </c>
      <c r="AJ34">
        <v>58</v>
      </c>
      <c r="AK34">
        <v>3</v>
      </c>
      <c r="AL34">
        <v>1906</v>
      </c>
      <c r="AM34">
        <v>1645</v>
      </c>
      <c r="AN34">
        <v>1</v>
      </c>
      <c r="AO34">
        <v>3552</v>
      </c>
      <c r="AP34">
        <v>69</v>
      </c>
      <c r="AQ34">
        <v>124</v>
      </c>
      <c r="AR34">
        <v>471</v>
      </c>
      <c r="AS34">
        <v>725</v>
      </c>
      <c r="AT34">
        <v>552</v>
      </c>
      <c r="AU34">
        <v>522</v>
      </c>
      <c r="AV34">
        <v>461</v>
      </c>
      <c r="AW34">
        <v>315</v>
      </c>
      <c r="AX34">
        <v>218</v>
      </c>
      <c r="AY34">
        <v>151</v>
      </c>
      <c r="AZ34">
        <v>5</v>
      </c>
      <c r="BA34" s="1" t="s">
        <v>36</v>
      </c>
      <c r="BB34">
        <v>42</v>
      </c>
      <c r="BC34">
        <v>1381</v>
      </c>
      <c r="BD34">
        <v>783</v>
      </c>
      <c r="BE34">
        <v>659</v>
      </c>
      <c r="BF34">
        <v>729</v>
      </c>
      <c r="BG34">
        <v>960</v>
      </c>
      <c r="BH34">
        <v>1668</v>
      </c>
      <c r="BI34">
        <v>924</v>
      </c>
      <c r="BJ34">
        <v>745</v>
      </c>
      <c r="BK34">
        <v>11</v>
      </c>
      <c r="BL34">
        <v>532</v>
      </c>
      <c r="BM34">
        <v>8</v>
      </c>
      <c r="BN34">
        <v>3</v>
      </c>
      <c r="BO34">
        <v>99</v>
      </c>
      <c r="BP34">
        <v>3613</v>
      </c>
      <c r="BQ34">
        <v>1673</v>
      </c>
      <c r="BR34">
        <v>1939</v>
      </c>
      <c r="BS34">
        <v>3552</v>
      </c>
      <c r="BT34">
        <v>61</v>
      </c>
      <c r="BU34">
        <v>0</v>
      </c>
      <c r="BV34">
        <v>78717</v>
      </c>
      <c r="BW34">
        <v>344</v>
      </c>
      <c r="BX34">
        <v>82751</v>
      </c>
      <c r="BY34">
        <v>79061</v>
      </c>
      <c r="BZ34">
        <v>3613</v>
      </c>
      <c r="CA34">
        <v>99</v>
      </c>
      <c r="CB34">
        <v>1314</v>
      </c>
      <c r="CC34">
        <v>966</v>
      </c>
      <c r="CD34">
        <v>45</v>
      </c>
      <c r="CE34">
        <v>358788.30680000002</v>
      </c>
      <c r="CF34">
        <v>2746844885</v>
      </c>
      <c r="CG34" t="s">
        <v>144</v>
      </c>
      <c r="CH34">
        <v>11</v>
      </c>
      <c r="CI34">
        <v>0</v>
      </c>
      <c r="CJ34">
        <v>1436888</v>
      </c>
      <c r="CK34">
        <v>702940</v>
      </c>
      <c r="CL34">
        <v>733948</v>
      </c>
      <c r="CM34">
        <v>527373</v>
      </c>
      <c r="CN34">
        <v>539956</v>
      </c>
      <c r="CO34">
        <v>120957</v>
      </c>
      <c r="CP34">
        <v>135444</v>
      </c>
      <c r="CQ34">
        <v>3728</v>
      </c>
      <c r="CR34">
        <v>3815</v>
      </c>
      <c r="CS34">
        <v>30268</v>
      </c>
      <c r="CT34">
        <v>33378</v>
      </c>
      <c r="CU34">
        <v>875</v>
      </c>
      <c r="CV34">
        <v>1004</v>
      </c>
      <c r="CW34">
        <v>19739</v>
      </c>
      <c r="CX34">
        <v>20351</v>
      </c>
      <c r="CY34">
        <v>208735</v>
      </c>
      <c r="CZ34">
        <v>211379</v>
      </c>
      <c r="DA34">
        <f>ROUNDUP((Join_Tables[[#This Row],[Deaths]]/Join_Tables[[#This Row],[Florida Census By County Data - Original.TOT_POP]])*100000,0)</f>
        <v>7</v>
      </c>
      <c r="DB34">
        <f>ROUNDUP(Join_Tables[[#This Row],[TPositive]]/Join_Tables[[#This Row],[Florida Census By County Data - Original.TOT_POP]]*100000,0)</f>
        <v>252</v>
      </c>
    </row>
    <row r="35" spans="1:106" hidden="1" x14ac:dyDescent="0.35">
      <c r="A35" s="1" t="s">
        <v>143</v>
      </c>
      <c r="B35" t="s">
        <v>142</v>
      </c>
      <c r="C35" s="1" t="s">
        <v>2</v>
      </c>
      <c r="D35">
        <v>15433</v>
      </c>
      <c r="E35">
        <v>258</v>
      </c>
      <c r="F35">
        <v>313</v>
      </c>
      <c r="G35">
        <v>840</v>
      </c>
      <c r="H35">
        <v>1413</v>
      </c>
      <c r="I35">
        <v>1581</v>
      </c>
      <c r="J35">
        <v>2020</v>
      </c>
      <c r="K35">
        <v>2936</v>
      </c>
      <c r="L35">
        <v>3257</v>
      </c>
      <c r="M35">
        <v>2016</v>
      </c>
      <c r="N35">
        <v>696</v>
      </c>
      <c r="O35">
        <v>103</v>
      </c>
      <c r="P35" s="1" t="s">
        <v>5</v>
      </c>
      <c r="Q35">
        <v>59</v>
      </c>
      <c r="R35">
        <v>8788</v>
      </c>
      <c r="S35">
        <v>6331</v>
      </c>
      <c r="T35">
        <v>314</v>
      </c>
      <c r="U35">
        <v>15189</v>
      </c>
      <c r="V35">
        <v>244</v>
      </c>
      <c r="W35">
        <v>0</v>
      </c>
      <c r="X35">
        <v>628</v>
      </c>
      <c r="Y35">
        <v>14164</v>
      </c>
      <c r="Z35">
        <v>177</v>
      </c>
      <c r="AA35">
        <v>1243</v>
      </c>
      <c r="AB35">
        <v>45</v>
      </c>
      <c r="AC35">
        <v>1377</v>
      </c>
      <c r="AD35">
        <v>14052</v>
      </c>
      <c r="AE35">
        <v>4</v>
      </c>
      <c r="AF35">
        <v>0</v>
      </c>
      <c r="AG35">
        <v>15185</v>
      </c>
      <c r="AH35">
        <v>1310</v>
      </c>
      <c r="AI35">
        <v>58</v>
      </c>
      <c r="AJ35">
        <v>9</v>
      </c>
      <c r="AK35">
        <v>0</v>
      </c>
      <c r="AL35">
        <v>740</v>
      </c>
      <c r="AM35">
        <v>625</v>
      </c>
      <c r="AN35">
        <v>3</v>
      </c>
      <c r="AO35">
        <v>1368</v>
      </c>
      <c r="AP35">
        <v>21</v>
      </c>
      <c r="AQ35">
        <v>48</v>
      </c>
      <c r="AR35">
        <v>109</v>
      </c>
      <c r="AS35">
        <v>188</v>
      </c>
      <c r="AT35">
        <v>206</v>
      </c>
      <c r="AU35">
        <v>208</v>
      </c>
      <c r="AV35">
        <v>199</v>
      </c>
      <c r="AW35">
        <v>165</v>
      </c>
      <c r="AX35">
        <v>146</v>
      </c>
      <c r="AY35">
        <v>87</v>
      </c>
      <c r="AZ35">
        <v>0</v>
      </c>
      <c r="BA35" s="1" t="s">
        <v>27</v>
      </c>
      <c r="BB35">
        <v>50</v>
      </c>
      <c r="BC35">
        <v>896</v>
      </c>
      <c r="BD35">
        <v>212</v>
      </c>
      <c r="BE35">
        <v>117</v>
      </c>
      <c r="BF35">
        <v>143</v>
      </c>
      <c r="BG35">
        <v>444</v>
      </c>
      <c r="BH35">
        <v>736</v>
      </c>
      <c r="BI35">
        <v>188</v>
      </c>
      <c r="BJ35">
        <v>170</v>
      </c>
      <c r="BK35">
        <v>2</v>
      </c>
      <c r="BL35">
        <v>236</v>
      </c>
      <c r="BM35">
        <v>2</v>
      </c>
      <c r="BN35">
        <v>2</v>
      </c>
      <c r="BO35">
        <v>115</v>
      </c>
      <c r="BP35">
        <v>1377</v>
      </c>
      <c r="BQ35">
        <v>629</v>
      </c>
      <c r="BR35">
        <v>745</v>
      </c>
      <c r="BS35">
        <v>1368</v>
      </c>
      <c r="BT35">
        <v>9</v>
      </c>
      <c r="BU35">
        <v>0</v>
      </c>
      <c r="BV35">
        <v>25420</v>
      </c>
      <c r="BW35">
        <v>235</v>
      </c>
      <c r="BX35">
        <v>27042</v>
      </c>
      <c r="BY35">
        <v>25655</v>
      </c>
      <c r="BZ35">
        <v>1377</v>
      </c>
      <c r="CA35">
        <v>115</v>
      </c>
      <c r="CB35">
        <v>263</v>
      </c>
      <c r="CC35">
        <v>165</v>
      </c>
      <c r="CD35">
        <v>57</v>
      </c>
      <c r="CE35">
        <v>371198.17180000001</v>
      </c>
      <c r="CF35">
        <v>1945653927</v>
      </c>
      <c r="CG35" t="s">
        <v>142</v>
      </c>
      <c r="CH35">
        <v>11</v>
      </c>
      <c r="CI35">
        <v>0</v>
      </c>
      <c r="CJ35">
        <v>394855</v>
      </c>
      <c r="CK35">
        <v>190647</v>
      </c>
      <c r="CL35">
        <v>204208</v>
      </c>
      <c r="CM35">
        <v>164781</v>
      </c>
      <c r="CN35">
        <v>175419</v>
      </c>
      <c r="CO35">
        <v>17078</v>
      </c>
      <c r="CP35">
        <v>19027</v>
      </c>
      <c r="CQ35">
        <v>1015</v>
      </c>
      <c r="CR35">
        <v>983</v>
      </c>
      <c r="CS35">
        <v>4054</v>
      </c>
      <c r="CT35">
        <v>4900</v>
      </c>
      <c r="CU35">
        <v>197</v>
      </c>
      <c r="CV35">
        <v>172</v>
      </c>
      <c r="CW35">
        <v>3522</v>
      </c>
      <c r="CX35">
        <v>3707</v>
      </c>
      <c r="CY35">
        <v>33486</v>
      </c>
      <c r="CZ35">
        <v>32590</v>
      </c>
      <c r="DA35">
        <f>ROUNDUP((Join_Tables[[#This Row],[Deaths]]/Join_Tables[[#This Row],[Florida Census By County Data - Original.TOT_POP]])*100000,0)</f>
        <v>30</v>
      </c>
      <c r="DB35">
        <f>ROUNDUP(Join_Tables[[#This Row],[TPositive]]/Join_Tables[[#This Row],[Florida Census By County Data - Original.TOT_POP]]*100000,0)</f>
        <v>349</v>
      </c>
    </row>
    <row r="36" spans="1:106" hidden="1" x14ac:dyDescent="0.35">
      <c r="A36" s="1" t="s">
        <v>44</v>
      </c>
      <c r="B36" t="s">
        <v>43</v>
      </c>
      <c r="C36" s="1" t="s">
        <v>2</v>
      </c>
      <c r="D36">
        <v>264</v>
      </c>
      <c r="E36">
        <v>2</v>
      </c>
      <c r="F36">
        <v>10</v>
      </c>
      <c r="G36">
        <v>29</v>
      </c>
      <c r="H36">
        <v>49</v>
      </c>
      <c r="I36">
        <v>52</v>
      </c>
      <c r="J36">
        <v>31</v>
      </c>
      <c r="K36">
        <v>31</v>
      </c>
      <c r="L36">
        <v>30</v>
      </c>
      <c r="M36">
        <v>23</v>
      </c>
      <c r="N36">
        <v>6</v>
      </c>
      <c r="O36">
        <v>1</v>
      </c>
      <c r="P36" s="1" t="s">
        <v>42</v>
      </c>
      <c r="Q36">
        <v>43</v>
      </c>
      <c r="R36">
        <v>112</v>
      </c>
      <c r="S36">
        <v>150</v>
      </c>
      <c r="T36">
        <v>2</v>
      </c>
      <c r="U36">
        <v>264</v>
      </c>
      <c r="V36">
        <v>0</v>
      </c>
      <c r="W36">
        <v>0</v>
      </c>
      <c r="X36">
        <v>23</v>
      </c>
      <c r="Y36">
        <v>187</v>
      </c>
      <c r="Z36">
        <v>3</v>
      </c>
      <c r="AA36">
        <v>113</v>
      </c>
      <c r="AB36">
        <v>0</v>
      </c>
      <c r="AC36">
        <v>114</v>
      </c>
      <c r="AD36">
        <v>150</v>
      </c>
      <c r="AE36">
        <v>0</v>
      </c>
      <c r="AF36">
        <v>0</v>
      </c>
      <c r="AG36">
        <v>264</v>
      </c>
      <c r="AH36">
        <v>112</v>
      </c>
      <c r="AI36">
        <v>2</v>
      </c>
      <c r="AJ36">
        <v>0</v>
      </c>
      <c r="AK36">
        <v>0</v>
      </c>
      <c r="AL36">
        <v>22</v>
      </c>
      <c r="AM36">
        <v>92</v>
      </c>
      <c r="AN36">
        <v>0</v>
      </c>
      <c r="AO36">
        <v>114</v>
      </c>
      <c r="AP36">
        <v>1</v>
      </c>
      <c r="AQ36">
        <v>3</v>
      </c>
      <c r="AR36">
        <v>14</v>
      </c>
      <c r="AS36">
        <v>32</v>
      </c>
      <c r="AT36">
        <v>30</v>
      </c>
      <c r="AU36">
        <v>15</v>
      </c>
      <c r="AV36">
        <v>12</v>
      </c>
      <c r="AW36">
        <v>5</v>
      </c>
      <c r="AX36">
        <v>1</v>
      </c>
      <c r="AY36">
        <v>1</v>
      </c>
      <c r="AZ36">
        <v>0</v>
      </c>
      <c r="BA36" s="1" t="s">
        <v>41</v>
      </c>
      <c r="BB36">
        <v>38</v>
      </c>
      <c r="BC36">
        <v>90</v>
      </c>
      <c r="BD36">
        <v>15</v>
      </c>
      <c r="BE36">
        <v>3</v>
      </c>
      <c r="BF36">
        <v>6</v>
      </c>
      <c r="BG36">
        <v>73</v>
      </c>
      <c r="BH36">
        <v>34</v>
      </c>
      <c r="BI36">
        <v>7</v>
      </c>
      <c r="BJ36">
        <v>16</v>
      </c>
      <c r="BK36">
        <v>0</v>
      </c>
      <c r="BL36">
        <v>11</v>
      </c>
      <c r="BM36">
        <v>0</v>
      </c>
      <c r="BN36">
        <v>0</v>
      </c>
      <c r="BO36">
        <v>1</v>
      </c>
      <c r="BP36">
        <v>114</v>
      </c>
      <c r="BQ36">
        <v>92</v>
      </c>
      <c r="BR36">
        <v>22</v>
      </c>
      <c r="BS36">
        <v>114</v>
      </c>
      <c r="BT36">
        <v>0</v>
      </c>
      <c r="BU36">
        <v>0</v>
      </c>
      <c r="BV36">
        <v>388</v>
      </c>
      <c r="BW36">
        <v>0</v>
      </c>
      <c r="BX36">
        <v>502</v>
      </c>
      <c r="BY36">
        <v>388</v>
      </c>
      <c r="BZ36">
        <v>114</v>
      </c>
      <c r="CA36">
        <v>1</v>
      </c>
      <c r="CB36">
        <v>120</v>
      </c>
      <c r="CC36">
        <v>60</v>
      </c>
      <c r="CD36">
        <v>61</v>
      </c>
      <c r="CE36">
        <v>236757.93650000001</v>
      </c>
      <c r="CF36">
        <v>2551976411</v>
      </c>
      <c r="CG36" t="s">
        <v>43</v>
      </c>
      <c r="CH36">
        <v>11</v>
      </c>
      <c r="CI36">
        <v>0</v>
      </c>
      <c r="CJ36">
        <v>13724</v>
      </c>
      <c r="CK36">
        <v>7719</v>
      </c>
      <c r="CL36">
        <v>6005</v>
      </c>
      <c r="CM36">
        <v>5883</v>
      </c>
      <c r="CN36">
        <v>4936</v>
      </c>
      <c r="CO36">
        <v>1298</v>
      </c>
      <c r="CP36">
        <v>600</v>
      </c>
      <c r="CQ36">
        <v>374</v>
      </c>
      <c r="CR36">
        <v>338</v>
      </c>
      <c r="CS36">
        <v>61</v>
      </c>
      <c r="CT36">
        <v>36</v>
      </c>
      <c r="CU36">
        <v>6</v>
      </c>
      <c r="CV36">
        <v>8</v>
      </c>
      <c r="CW36">
        <v>97</v>
      </c>
      <c r="CX36">
        <v>87</v>
      </c>
      <c r="CY36">
        <v>1679</v>
      </c>
      <c r="CZ36">
        <v>1223</v>
      </c>
      <c r="DA36">
        <f>ROUNDUP((Join_Tables[[#This Row],[Deaths]]/Join_Tables[[#This Row],[Florida Census By County Data - Original.TOT_POP]])*100000,0)</f>
        <v>8</v>
      </c>
      <c r="DB36">
        <f>ROUNDUP(Join_Tables[[#This Row],[TPositive]]/Join_Tables[[#This Row],[Florida Census By County Data - Original.TOT_POP]]*100000,0)</f>
        <v>831</v>
      </c>
    </row>
    <row r="37" spans="1:106" hidden="1" x14ac:dyDescent="0.35">
      <c r="A37" s="1" t="s">
        <v>94</v>
      </c>
      <c r="B37" t="s">
        <v>93</v>
      </c>
      <c r="C37" s="1" t="s">
        <v>2</v>
      </c>
      <c r="D37">
        <v>603</v>
      </c>
      <c r="E37">
        <v>10</v>
      </c>
      <c r="F37">
        <v>10</v>
      </c>
      <c r="G37">
        <v>36</v>
      </c>
      <c r="H37">
        <v>57</v>
      </c>
      <c r="I37">
        <v>63</v>
      </c>
      <c r="J37">
        <v>100</v>
      </c>
      <c r="K37">
        <v>123</v>
      </c>
      <c r="L37">
        <v>120</v>
      </c>
      <c r="M37">
        <v>65</v>
      </c>
      <c r="N37">
        <v>19</v>
      </c>
      <c r="O37">
        <v>0</v>
      </c>
      <c r="P37" s="1" t="s">
        <v>92</v>
      </c>
      <c r="Q37">
        <v>56</v>
      </c>
      <c r="R37">
        <v>357</v>
      </c>
      <c r="S37">
        <v>243</v>
      </c>
      <c r="T37">
        <v>3</v>
      </c>
      <c r="U37">
        <v>548</v>
      </c>
      <c r="V37">
        <v>55</v>
      </c>
      <c r="W37">
        <v>0</v>
      </c>
      <c r="X37">
        <v>16</v>
      </c>
      <c r="Y37">
        <v>579</v>
      </c>
      <c r="Z37">
        <v>1</v>
      </c>
      <c r="AA37">
        <v>52</v>
      </c>
      <c r="AB37">
        <v>9</v>
      </c>
      <c r="AC37">
        <v>8</v>
      </c>
      <c r="AD37">
        <v>594</v>
      </c>
      <c r="AE37">
        <v>0</v>
      </c>
      <c r="AF37">
        <v>1</v>
      </c>
      <c r="AG37">
        <v>547</v>
      </c>
      <c r="AH37">
        <v>7</v>
      </c>
      <c r="AI37">
        <v>0</v>
      </c>
      <c r="AJ37">
        <v>1</v>
      </c>
      <c r="AK37">
        <v>0</v>
      </c>
      <c r="AL37">
        <v>3</v>
      </c>
      <c r="AM37">
        <v>4</v>
      </c>
      <c r="AN37">
        <v>0</v>
      </c>
      <c r="AO37">
        <v>7</v>
      </c>
      <c r="AP37">
        <v>0</v>
      </c>
      <c r="AQ37">
        <v>1</v>
      </c>
      <c r="AR37">
        <v>0</v>
      </c>
      <c r="AS37">
        <v>1</v>
      </c>
      <c r="AT37">
        <v>2</v>
      </c>
      <c r="AU37">
        <v>3</v>
      </c>
      <c r="AV37">
        <v>0</v>
      </c>
      <c r="AW37">
        <v>1</v>
      </c>
      <c r="AX37">
        <v>0</v>
      </c>
      <c r="AY37">
        <v>0</v>
      </c>
      <c r="AZ37">
        <v>0</v>
      </c>
      <c r="BA37" s="1" t="s">
        <v>91</v>
      </c>
      <c r="BB37">
        <v>44</v>
      </c>
      <c r="BC37">
        <v>5</v>
      </c>
      <c r="BD37">
        <v>0</v>
      </c>
      <c r="BE37">
        <v>2</v>
      </c>
      <c r="BF37">
        <v>0</v>
      </c>
      <c r="BG37">
        <v>2</v>
      </c>
      <c r="BH37">
        <v>5</v>
      </c>
      <c r="BI37">
        <v>0</v>
      </c>
      <c r="BJ37">
        <v>1</v>
      </c>
      <c r="BK37">
        <v>1</v>
      </c>
      <c r="BL37">
        <v>0</v>
      </c>
      <c r="BM37">
        <v>1</v>
      </c>
      <c r="BN37">
        <v>0</v>
      </c>
      <c r="BO37">
        <v>0</v>
      </c>
      <c r="BP37">
        <v>8</v>
      </c>
      <c r="BQ37">
        <v>5</v>
      </c>
      <c r="BR37">
        <v>3</v>
      </c>
      <c r="BS37">
        <v>7</v>
      </c>
      <c r="BT37">
        <v>1</v>
      </c>
      <c r="BU37">
        <v>0</v>
      </c>
      <c r="BV37">
        <v>986</v>
      </c>
      <c r="BW37">
        <v>54</v>
      </c>
      <c r="BX37">
        <v>1048</v>
      </c>
      <c r="BY37">
        <v>1040</v>
      </c>
      <c r="BZ37">
        <v>8</v>
      </c>
      <c r="CA37">
        <v>0</v>
      </c>
      <c r="CB37">
        <v>23</v>
      </c>
      <c r="CC37">
        <v>20</v>
      </c>
      <c r="CD37">
        <v>42</v>
      </c>
      <c r="CE37">
        <v>258929.91759999999</v>
      </c>
      <c r="CF37">
        <v>1469866107</v>
      </c>
      <c r="CG37" t="s">
        <v>93</v>
      </c>
      <c r="CH37">
        <v>11</v>
      </c>
      <c r="CI37">
        <v>0</v>
      </c>
      <c r="CJ37">
        <v>16164</v>
      </c>
      <c r="CK37">
        <v>9461</v>
      </c>
      <c r="CL37">
        <v>6703</v>
      </c>
      <c r="CM37">
        <v>7165</v>
      </c>
      <c r="CN37">
        <v>5737</v>
      </c>
      <c r="CO37">
        <v>2062</v>
      </c>
      <c r="CP37">
        <v>693</v>
      </c>
      <c r="CQ37">
        <v>55</v>
      </c>
      <c r="CR37">
        <v>52</v>
      </c>
      <c r="CS37">
        <v>31</v>
      </c>
      <c r="CT37">
        <v>46</v>
      </c>
      <c r="CU37">
        <v>2</v>
      </c>
      <c r="CV37">
        <v>2</v>
      </c>
      <c r="CW37">
        <v>146</v>
      </c>
      <c r="CX37">
        <v>173</v>
      </c>
      <c r="CY37">
        <v>589</v>
      </c>
      <c r="CZ37">
        <v>158</v>
      </c>
      <c r="DA37">
        <f>ROUNDUP((Join_Tables[[#This Row],[Deaths]]/Join_Tables[[#This Row],[Florida Census By County Data - Original.TOT_POP]])*100000,0)</f>
        <v>0</v>
      </c>
      <c r="DB37">
        <f>ROUNDUP(Join_Tables[[#This Row],[TPositive]]/Join_Tables[[#This Row],[Florida Census By County Data - Original.TOT_POP]]*100000,0)</f>
        <v>50</v>
      </c>
    </row>
    <row r="38" spans="1:106" x14ac:dyDescent="0.35">
      <c r="A38" s="1" t="s">
        <v>138</v>
      </c>
      <c r="B38" t="s">
        <v>137</v>
      </c>
      <c r="C38" s="1" t="s">
        <v>2</v>
      </c>
      <c r="D38">
        <v>939</v>
      </c>
      <c r="E38">
        <v>24</v>
      </c>
      <c r="F38">
        <v>48</v>
      </c>
      <c r="G38">
        <v>119</v>
      </c>
      <c r="H38">
        <v>170</v>
      </c>
      <c r="I38">
        <v>116</v>
      </c>
      <c r="J38">
        <v>120</v>
      </c>
      <c r="K38">
        <v>134</v>
      </c>
      <c r="L38">
        <v>120</v>
      </c>
      <c r="M38">
        <v>62</v>
      </c>
      <c r="N38">
        <v>26</v>
      </c>
      <c r="O38">
        <v>0</v>
      </c>
      <c r="P38" s="1" t="s">
        <v>92</v>
      </c>
      <c r="Q38">
        <v>44</v>
      </c>
      <c r="R38">
        <v>525</v>
      </c>
      <c r="S38">
        <v>397</v>
      </c>
      <c r="T38">
        <v>17</v>
      </c>
      <c r="U38">
        <v>933</v>
      </c>
      <c r="V38">
        <v>6</v>
      </c>
      <c r="W38">
        <v>0</v>
      </c>
      <c r="X38">
        <v>41</v>
      </c>
      <c r="Y38">
        <v>618</v>
      </c>
      <c r="Z38">
        <v>2</v>
      </c>
      <c r="AA38">
        <v>231</v>
      </c>
      <c r="AB38">
        <v>6</v>
      </c>
      <c r="AC38">
        <v>196</v>
      </c>
      <c r="AD38">
        <v>742</v>
      </c>
      <c r="AE38">
        <v>1</v>
      </c>
      <c r="AF38">
        <v>0</v>
      </c>
      <c r="AG38">
        <v>932</v>
      </c>
      <c r="AH38">
        <v>177</v>
      </c>
      <c r="AI38">
        <v>15</v>
      </c>
      <c r="AJ38">
        <v>4</v>
      </c>
      <c r="AK38">
        <v>0</v>
      </c>
      <c r="AL38">
        <v>90</v>
      </c>
      <c r="AM38">
        <v>102</v>
      </c>
      <c r="AN38">
        <v>0</v>
      </c>
      <c r="AO38">
        <v>192</v>
      </c>
      <c r="AP38">
        <v>5</v>
      </c>
      <c r="AQ38">
        <v>12</v>
      </c>
      <c r="AR38">
        <v>29</v>
      </c>
      <c r="AS38">
        <v>47</v>
      </c>
      <c r="AT38">
        <v>27</v>
      </c>
      <c r="AU38">
        <v>22</v>
      </c>
      <c r="AV38">
        <v>19</v>
      </c>
      <c r="AW38">
        <v>21</v>
      </c>
      <c r="AX38">
        <v>9</v>
      </c>
      <c r="AY38">
        <v>5</v>
      </c>
      <c r="AZ38">
        <v>0</v>
      </c>
      <c r="BA38" s="1" t="s">
        <v>136</v>
      </c>
      <c r="BB38">
        <v>37</v>
      </c>
      <c r="BC38">
        <v>123</v>
      </c>
      <c r="BD38">
        <v>49</v>
      </c>
      <c r="BE38">
        <v>16</v>
      </c>
      <c r="BF38">
        <v>4</v>
      </c>
      <c r="BG38">
        <v>115</v>
      </c>
      <c r="BH38">
        <v>72</v>
      </c>
      <c r="BI38">
        <v>5</v>
      </c>
      <c r="BJ38">
        <v>35</v>
      </c>
      <c r="BK38">
        <v>3</v>
      </c>
      <c r="BL38">
        <v>22</v>
      </c>
      <c r="BM38">
        <v>3</v>
      </c>
      <c r="BN38">
        <v>1</v>
      </c>
      <c r="BO38">
        <v>0</v>
      </c>
      <c r="BP38">
        <v>196</v>
      </c>
      <c r="BQ38">
        <v>105</v>
      </c>
      <c r="BR38">
        <v>91</v>
      </c>
      <c r="BS38">
        <v>192</v>
      </c>
      <c r="BT38">
        <v>4</v>
      </c>
      <c r="BU38">
        <v>0</v>
      </c>
      <c r="BV38">
        <v>1336</v>
      </c>
      <c r="BW38">
        <v>2</v>
      </c>
      <c r="BX38">
        <v>1535</v>
      </c>
      <c r="BY38">
        <v>1338</v>
      </c>
      <c r="BZ38">
        <v>196</v>
      </c>
      <c r="CA38">
        <v>0</v>
      </c>
      <c r="CB38">
        <v>332</v>
      </c>
      <c r="CC38">
        <v>241</v>
      </c>
      <c r="CD38">
        <v>50</v>
      </c>
      <c r="CE38">
        <v>165534.73000000001</v>
      </c>
      <c r="CF38">
        <v>1653184152</v>
      </c>
      <c r="CG38" t="s">
        <v>137</v>
      </c>
      <c r="CH38">
        <v>11</v>
      </c>
      <c r="CI38">
        <v>0</v>
      </c>
      <c r="CJ38">
        <v>27245</v>
      </c>
      <c r="CK38">
        <v>14376</v>
      </c>
      <c r="CL38">
        <v>12869</v>
      </c>
      <c r="CM38">
        <v>12673</v>
      </c>
      <c r="CN38">
        <v>11422</v>
      </c>
      <c r="CO38">
        <v>1128</v>
      </c>
      <c r="CP38">
        <v>907</v>
      </c>
      <c r="CQ38">
        <v>173</v>
      </c>
      <c r="CR38">
        <v>147</v>
      </c>
      <c r="CS38">
        <v>150</v>
      </c>
      <c r="CT38">
        <v>158</v>
      </c>
      <c r="CU38">
        <v>16</v>
      </c>
      <c r="CV38">
        <v>14</v>
      </c>
      <c r="CW38">
        <v>236</v>
      </c>
      <c r="CX38">
        <v>221</v>
      </c>
      <c r="CY38">
        <v>6536</v>
      </c>
      <c r="CZ38">
        <v>5445</v>
      </c>
      <c r="DA38">
        <f>ROUNDUP((Join_Tables[[#This Row],[Deaths]]/Join_Tables[[#This Row],[Florida Census By County Data - Original.TOT_POP]])*100000,0)</f>
        <v>0</v>
      </c>
      <c r="DB38">
        <f>ROUNDUP(Join_Tables[[#This Row],[TPositive]]/Join_Tables[[#This Row],[Florida Census By County Data - Original.TOT_POP]]*100000,0)</f>
        <v>720</v>
      </c>
    </row>
    <row r="39" spans="1:106" hidden="1" x14ac:dyDescent="0.35">
      <c r="A39" s="1" t="s">
        <v>135</v>
      </c>
      <c r="B39" t="s">
        <v>134</v>
      </c>
      <c r="C39" s="1" t="s">
        <v>2</v>
      </c>
      <c r="D39">
        <v>13852</v>
      </c>
      <c r="E39">
        <v>155</v>
      </c>
      <c r="F39">
        <v>189</v>
      </c>
      <c r="G39">
        <v>847</v>
      </c>
      <c r="H39">
        <v>1548</v>
      </c>
      <c r="I39">
        <v>1616</v>
      </c>
      <c r="J39">
        <v>2032</v>
      </c>
      <c r="K39">
        <v>2440</v>
      </c>
      <c r="L39">
        <v>2603</v>
      </c>
      <c r="M39">
        <v>1703</v>
      </c>
      <c r="N39">
        <v>694</v>
      </c>
      <c r="O39">
        <v>25</v>
      </c>
      <c r="P39" s="1" t="s">
        <v>133</v>
      </c>
      <c r="Q39">
        <v>57</v>
      </c>
      <c r="R39">
        <v>8503</v>
      </c>
      <c r="S39">
        <v>5298</v>
      </c>
      <c r="T39">
        <v>51</v>
      </c>
      <c r="U39">
        <v>13825</v>
      </c>
      <c r="V39">
        <v>27</v>
      </c>
      <c r="W39">
        <v>0</v>
      </c>
      <c r="X39">
        <v>4152</v>
      </c>
      <c r="Y39">
        <v>9268</v>
      </c>
      <c r="Z39">
        <v>177</v>
      </c>
      <c r="AA39">
        <v>2809</v>
      </c>
      <c r="AB39">
        <v>138</v>
      </c>
      <c r="AC39">
        <v>311</v>
      </c>
      <c r="AD39">
        <v>13259</v>
      </c>
      <c r="AE39">
        <v>0</v>
      </c>
      <c r="AF39">
        <v>282</v>
      </c>
      <c r="AG39">
        <v>13544</v>
      </c>
      <c r="AH39">
        <v>285</v>
      </c>
      <c r="AI39">
        <v>21</v>
      </c>
      <c r="AJ39">
        <v>4</v>
      </c>
      <c r="AK39">
        <v>1</v>
      </c>
      <c r="AL39">
        <v>173</v>
      </c>
      <c r="AM39">
        <v>133</v>
      </c>
      <c r="AN39">
        <v>0</v>
      </c>
      <c r="AO39">
        <v>306</v>
      </c>
      <c r="AP39">
        <v>6</v>
      </c>
      <c r="AQ39">
        <v>7</v>
      </c>
      <c r="AR39">
        <v>21</v>
      </c>
      <c r="AS39">
        <v>44</v>
      </c>
      <c r="AT39">
        <v>57</v>
      </c>
      <c r="AU39">
        <v>52</v>
      </c>
      <c r="AV39">
        <v>60</v>
      </c>
      <c r="AW39">
        <v>37</v>
      </c>
      <c r="AX39">
        <v>20</v>
      </c>
      <c r="AY39">
        <v>7</v>
      </c>
      <c r="AZ39">
        <v>0</v>
      </c>
      <c r="BA39" s="1" t="s">
        <v>111</v>
      </c>
      <c r="BB39">
        <v>49</v>
      </c>
      <c r="BC39">
        <v>215</v>
      </c>
      <c r="BD39">
        <v>64</v>
      </c>
      <c r="BE39">
        <v>19</v>
      </c>
      <c r="BF39">
        <v>8</v>
      </c>
      <c r="BG39">
        <v>58</v>
      </c>
      <c r="BH39">
        <v>240</v>
      </c>
      <c r="BI39">
        <v>8</v>
      </c>
      <c r="BJ39">
        <v>60</v>
      </c>
      <c r="BK39">
        <v>3</v>
      </c>
      <c r="BL39">
        <v>43</v>
      </c>
      <c r="BM39">
        <v>0</v>
      </c>
      <c r="BN39">
        <v>0</v>
      </c>
      <c r="BO39">
        <v>8</v>
      </c>
      <c r="BP39">
        <v>311</v>
      </c>
      <c r="BQ39">
        <v>134</v>
      </c>
      <c r="BR39">
        <v>177</v>
      </c>
      <c r="BS39">
        <v>306</v>
      </c>
      <c r="BT39">
        <v>5</v>
      </c>
      <c r="BU39">
        <v>0</v>
      </c>
      <c r="BV39">
        <v>18318</v>
      </c>
      <c r="BW39">
        <v>21</v>
      </c>
      <c r="BX39">
        <v>18656</v>
      </c>
      <c r="BY39">
        <v>18339</v>
      </c>
      <c r="BZ39">
        <v>311</v>
      </c>
      <c r="CA39">
        <v>8</v>
      </c>
      <c r="CB39">
        <v>380</v>
      </c>
      <c r="CC39">
        <v>215</v>
      </c>
      <c r="CD39">
        <v>51</v>
      </c>
      <c r="CE39">
        <v>350920.19189999998</v>
      </c>
      <c r="CF39">
        <v>4305055841</v>
      </c>
      <c r="CG39" t="s">
        <v>134</v>
      </c>
      <c r="CH39">
        <v>11</v>
      </c>
      <c r="CI39">
        <v>0</v>
      </c>
      <c r="CJ39">
        <v>359977</v>
      </c>
      <c r="CK39">
        <v>172642</v>
      </c>
      <c r="CL39">
        <v>187335</v>
      </c>
      <c r="CM39">
        <v>142022</v>
      </c>
      <c r="CN39">
        <v>153660</v>
      </c>
      <c r="CO39">
        <v>23040</v>
      </c>
      <c r="CP39">
        <v>25460</v>
      </c>
      <c r="CQ39">
        <v>970</v>
      </c>
      <c r="CR39">
        <v>904</v>
      </c>
      <c r="CS39">
        <v>2847</v>
      </c>
      <c r="CT39">
        <v>3634</v>
      </c>
      <c r="CU39">
        <v>155</v>
      </c>
      <c r="CV39">
        <v>160</v>
      </c>
      <c r="CW39">
        <v>3608</v>
      </c>
      <c r="CX39">
        <v>3517</v>
      </c>
      <c r="CY39">
        <v>24688</v>
      </c>
      <c r="CZ39">
        <v>24405</v>
      </c>
      <c r="DA39">
        <f>ROUNDUP((Join_Tables[[#This Row],[Deaths]]/Join_Tables[[#This Row],[Florida Census By County Data - Original.TOT_POP]])*100000,0)</f>
        <v>3</v>
      </c>
      <c r="DB39">
        <f>ROUNDUP(Join_Tables[[#This Row],[TPositive]]/Join_Tables[[#This Row],[Florida Census By County Data - Original.TOT_POP]]*100000,0)</f>
        <v>87</v>
      </c>
    </row>
    <row r="40" spans="1:106" hidden="1" x14ac:dyDescent="0.35">
      <c r="A40" s="1" t="s">
        <v>132</v>
      </c>
      <c r="B40" t="s">
        <v>131</v>
      </c>
      <c r="C40" s="1" t="s">
        <v>2</v>
      </c>
      <c r="D40">
        <v>20202</v>
      </c>
      <c r="E40">
        <v>170</v>
      </c>
      <c r="F40">
        <v>297</v>
      </c>
      <c r="G40">
        <v>1041</v>
      </c>
      <c r="H40">
        <v>2024</v>
      </c>
      <c r="I40">
        <v>2171</v>
      </c>
      <c r="J40">
        <v>2902</v>
      </c>
      <c r="K40">
        <v>4201</v>
      </c>
      <c r="L40">
        <v>3934</v>
      </c>
      <c r="M40">
        <v>2151</v>
      </c>
      <c r="N40">
        <v>1026</v>
      </c>
      <c r="O40">
        <v>285</v>
      </c>
      <c r="P40" s="1" t="s">
        <v>5</v>
      </c>
      <c r="Q40">
        <v>58</v>
      </c>
      <c r="R40">
        <v>11303</v>
      </c>
      <c r="S40">
        <v>8180</v>
      </c>
      <c r="T40">
        <v>719</v>
      </c>
      <c r="U40">
        <v>20106</v>
      </c>
      <c r="V40">
        <v>96</v>
      </c>
      <c r="W40">
        <v>0</v>
      </c>
      <c r="X40">
        <v>265</v>
      </c>
      <c r="Y40">
        <v>19246</v>
      </c>
      <c r="Z40">
        <v>230</v>
      </c>
      <c r="AA40">
        <v>868</v>
      </c>
      <c r="AB40">
        <v>138</v>
      </c>
      <c r="AC40">
        <v>928</v>
      </c>
      <c r="AD40">
        <v>19274</v>
      </c>
      <c r="AE40">
        <v>0</v>
      </c>
      <c r="AF40">
        <v>0</v>
      </c>
      <c r="AG40">
        <v>20106</v>
      </c>
      <c r="AH40">
        <v>777</v>
      </c>
      <c r="AI40">
        <v>137</v>
      </c>
      <c r="AJ40">
        <v>13</v>
      </c>
      <c r="AK40">
        <v>1</v>
      </c>
      <c r="AL40">
        <v>459</v>
      </c>
      <c r="AM40">
        <v>455</v>
      </c>
      <c r="AN40">
        <v>0</v>
      </c>
      <c r="AO40">
        <v>914</v>
      </c>
      <c r="AP40">
        <v>4</v>
      </c>
      <c r="AQ40">
        <v>23</v>
      </c>
      <c r="AR40">
        <v>89</v>
      </c>
      <c r="AS40">
        <v>126</v>
      </c>
      <c r="AT40">
        <v>110</v>
      </c>
      <c r="AU40">
        <v>141</v>
      </c>
      <c r="AV40">
        <v>164</v>
      </c>
      <c r="AW40">
        <v>144</v>
      </c>
      <c r="AX40">
        <v>69</v>
      </c>
      <c r="AY40">
        <v>58</v>
      </c>
      <c r="AZ40">
        <v>0</v>
      </c>
      <c r="BA40" s="1" t="s">
        <v>21</v>
      </c>
      <c r="BB40">
        <v>53</v>
      </c>
      <c r="BC40">
        <v>507</v>
      </c>
      <c r="BD40">
        <v>212</v>
      </c>
      <c r="BE40">
        <v>145</v>
      </c>
      <c r="BF40">
        <v>50</v>
      </c>
      <c r="BG40">
        <v>120</v>
      </c>
      <c r="BH40">
        <v>713</v>
      </c>
      <c r="BI40">
        <v>81</v>
      </c>
      <c r="BJ40">
        <v>240</v>
      </c>
      <c r="BK40">
        <v>5</v>
      </c>
      <c r="BL40">
        <v>172</v>
      </c>
      <c r="BM40">
        <v>4</v>
      </c>
      <c r="BN40">
        <v>0</v>
      </c>
      <c r="BO40">
        <v>47</v>
      </c>
      <c r="BP40">
        <v>928</v>
      </c>
      <c r="BQ40">
        <v>461</v>
      </c>
      <c r="BR40">
        <v>467</v>
      </c>
      <c r="BS40">
        <v>914</v>
      </c>
      <c r="BT40">
        <v>14</v>
      </c>
      <c r="BU40">
        <v>0</v>
      </c>
      <c r="BV40">
        <v>28518</v>
      </c>
      <c r="BW40">
        <v>82</v>
      </c>
      <c r="BX40">
        <v>29543</v>
      </c>
      <c r="BY40">
        <v>28600</v>
      </c>
      <c r="BZ40">
        <v>928</v>
      </c>
      <c r="CA40">
        <v>47</v>
      </c>
      <c r="CB40">
        <v>951</v>
      </c>
      <c r="CC40">
        <v>338</v>
      </c>
      <c r="CD40">
        <v>53</v>
      </c>
      <c r="CE40">
        <v>560414.73739999998</v>
      </c>
      <c r="CF40">
        <v>3125661534</v>
      </c>
      <c r="CG40" t="s">
        <v>131</v>
      </c>
      <c r="CH40">
        <v>11</v>
      </c>
      <c r="CI40">
        <v>0</v>
      </c>
      <c r="CJ40">
        <v>547538</v>
      </c>
      <c r="CK40">
        <v>267217</v>
      </c>
      <c r="CL40">
        <v>280321</v>
      </c>
      <c r="CM40">
        <v>224745</v>
      </c>
      <c r="CN40">
        <v>234635</v>
      </c>
      <c r="CO40">
        <v>29929</v>
      </c>
      <c r="CP40">
        <v>32412</v>
      </c>
      <c r="CQ40">
        <v>1302</v>
      </c>
      <c r="CR40">
        <v>1290</v>
      </c>
      <c r="CS40">
        <v>5145</v>
      </c>
      <c r="CT40">
        <v>5843</v>
      </c>
      <c r="CU40">
        <v>237</v>
      </c>
      <c r="CV40">
        <v>191</v>
      </c>
      <c r="CW40">
        <v>5859</v>
      </c>
      <c r="CX40">
        <v>5950</v>
      </c>
      <c r="CY40">
        <v>39689</v>
      </c>
      <c r="CZ40">
        <v>39858</v>
      </c>
      <c r="DA40">
        <f>ROUNDUP((Join_Tables[[#This Row],[Deaths]]/Join_Tables[[#This Row],[Florida Census By County Data - Original.TOT_POP]])*100000,0)</f>
        <v>9</v>
      </c>
      <c r="DB40">
        <f>ROUNDUP(Join_Tables[[#This Row],[TPositive]]/Join_Tables[[#This Row],[Florida Census By County Data - Original.TOT_POP]]*100000,0)</f>
        <v>170</v>
      </c>
    </row>
    <row r="41" spans="1:106" hidden="1" x14ac:dyDescent="0.35">
      <c r="A41" s="1" t="s">
        <v>29</v>
      </c>
      <c r="B41" t="s">
        <v>28</v>
      </c>
      <c r="C41" s="1" t="s">
        <v>2</v>
      </c>
      <c r="D41">
        <v>2352</v>
      </c>
      <c r="E41">
        <v>75</v>
      </c>
      <c r="F41">
        <v>79</v>
      </c>
      <c r="G41">
        <v>284</v>
      </c>
      <c r="H41">
        <v>432</v>
      </c>
      <c r="I41">
        <v>368</v>
      </c>
      <c r="J41">
        <v>341</v>
      </c>
      <c r="K41">
        <v>327</v>
      </c>
      <c r="L41">
        <v>197</v>
      </c>
      <c r="M41">
        <v>136</v>
      </c>
      <c r="N41">
        <v>106</v>
      </c>
      <c r="O41">
        <v>7</v>
      </c>
      <c r="P41" s="1" t="s">
        <v>5</v>
      </c>
      <c r="Q41">
        <v>43</v>
      </c>
      <c r="R41">
        <v>1164</v>
      </c>
      <c r="S41">
        <v>1178</v>
      </c>
      <c r="T41">
        <v>10</v>
      </c>
      <c r="U41">
        <v>2350</v>
      </c>
      <c r="V41">
        <v>2</v>
      </c>
      <c r="W41">
        <v>0</v>
      </c>
      <c r="X41">
        <v>138</v>
      </c>
      <c r="Y41">
        <v>1729</v>
      </c>
      <c r="Z41">
        <v>32</v>
      </c>
      <c r="AA41">
        <v>629</v>
      </c>
      <c r="AB41">
        <v>2</v>
      </c>
      <c r="AC41">
        <v>638</v>
      </c>
      <c r="AD41">
        <v>1713</v>
      </c>
      <c r="AE41">
        <v>0</v>
      </c>
      <c r="AF41">
        <v>1</v>
      </c>
      <c r="AG41">
        <v>2349</v>
      </c>
      <c r="AH41">
        <v>601</v>
      </c>
      <c r="AI41">
        <v>37</v>
      </c>
      <c r="AJ41">
        <v>0</v>
      </c>
      <c r="AK41">
        <v>0</v>
      </c>
      <c r="AL41">
        <v>241</v>
      </c>
      <c r="AM41">
        <v>397</v>
      </c>
      <c r="AN41">
        <v>0</v>
      </c>
      <c r="AO41">
        <v>638</v>
      </c>
      <c r="AP41">
        <v>19</v>
      </c>
      <c r="AQ41">
        <v>17</v>
      </c>
      <c r="AR41">
        <v>83</v>
      </c>
      <c r="AS41">
        <v>152</v>
      </c>
      <c r="AT41">
        <v>128</v>
      </c>
      <c r="AU41">
        <v>96</v>
      </c>
      <c r="AV41">
        <v>64</v>
      </c>
      <c r="AW41">
        <v>35</v>
      </c>
      <c r="AX41">
        <v>26</v>
      </c>
      <c r="AY41">
        <v>18</v>
      </c>
      <c r="AZ41">
        <v>0</v>
      </c>
      <c r="BA41" s="1" t="s">
        <v>27</v>
      </c>
      <c r="BB41">
        <v>38</v>
      </c>
      <c r="BC41">
        <v>515</v>
      </c>
      <c r="BD41">
        <v>60</v>
      </c>
      <c r="BE41">
        <v>19</v>
      </c>
      <c r="BF41">
        <v>44</v>
      </c>
      <c r="BG41">
        <v>475</v>
      </c>
      <c r="BH41">
        <v>136</v>
      </c>
      <c r="BI41">
        <v>27</v>
      </c>
      <c r="BJ41">
        <v>105</v>
      </c>
      <c r="BK41">
        <v>0</v>
      </c>
      <c r="BL41">
        <v>65</v>
      </c>
      <c r="BM41">
        <v>0</v>
      </c>
      <c r="BN41">
        <v>0</v>
      </c>
      <c r="BO41">
        <v>20</v>
      </c>
      <c r="BP41">
        <v>638</v>
      </c>
      <c r="BQ41">
        <v>397</v>
      </c>
      <c r="BR41">
        <v>241</v>
      </c>
      <c r="BS41">
        <v>638</v>
      </c>
      <c r="BT41">
        <v>0</v>
      </c>
      <c r="BU41">
        <v>0</v>
      </c>
      <c r="BV41">
        <v>3164</v>
      </c>
      <c r="BW41">
        <v>2</v>
      </c>
      <c r="BX41">
        <v>3804</v>
      </c>
      <c r="BY41">
        <v>3166</v>
      </c>
      <c r="BZ41">
        <v>638</v>
      </c>
      <c r="CA41">
        <v>20</v>
      </c>
      <c r="CB41">
        <v>815</v>
      </c>
      <c r="CC41">
        <v>384</v>
      </c>
      <c r="CD41">
        <v>48</v>
      </c>
      <c r="CE41">
        <v>290231.15519999998</v>
      </c>
      <c r="CF41">
        <v>3080878043</v>
      </c>
      <c r="CG41" t="s">
        <v>28</v>
      </c>
      <c r="CH41">
        <v>11</v>
      </c>
      <c r="CI41">
        <v>0</v>
      </c>
      <c r="CJ41">
        <v>41556</v>
      </c>
      <c r="CK41">
        <v>22163</v>
      </c>
      <c r="CL41">
        <v>19393</v>
      </c>
      <c r="CM41">
        <v>18810</v>
      </c>
      <c r="CN41">
        <v>15943</v>
      </c>
      <c r="CO41">
        <v>2413</v>
      </c>
      <c r="CP41">
        <v>2597</v>
      </c>
      <c r="CQ41">
        <v>443</v>
      </c>
      <c r="CR41">
        <v>402</v>
      </c>
      <c r="CS41">
        <v>214</v>
      </c>
      <c r="CT41">
        <v>192</v>
      </c>
      <c r="CU41">
        <v>48</v>
      </c>
      <c r="CV41">
        <v>35</v>
      </c>
      <c r="CW41">
        <v>235</v>
      </c>
      <c r="CX41">
        <v>224</v>
      </c>
      <c r="CY41">
        <v>12795</v>
      </c>
      <c r="CZ41">
        <v>9771</v>
      </c>
      <c r="DA41">
        <f>ROUNDUP((Join_Tables[[#This Row],[Deaths]]/Join_Tables[[#This Row],[Florida Census By County Data - Original.TOT_POP]])*100000,0)</f>
        <v>49</v>
      </c>
      <c r="DB41">
        <f>ROUNDUP(Join_Tables[[#This Row],[TPositive]]/Join_Tables[[#This Row],[Florida Census By County Data - Original.TOT_POP]]*100000,0)</f>
        <v>1536</v>
      </c>
    </row>
    <row r="42" spans="1:106" hidden="1" x14ac:dyDescent="0.35">
      <c r="A42" s="1" t="s">
        <v>110</v>
      </c>
      <c r="B42" t="s">
        <v>109</v>
      </c>
      <c r="C42" s="1" t="s">
        <v>2</v>
      </c>
      <c r="D42">
        <v>3509</v>
      </c>
      <c r="E42">
        <v>66</v>
      </c>
      <c r="F42">
        <v>59</v>
      </c>
      <c r="G42">
        <v>243</v>
      </c>
      <c r="H42">
        <v>470</v>
      </c>
      <c r="I42">
        <v>435</v>
      </c>
      <c r="J42">
        <v>532</v>
      </c>
      <c r="K42">
        <v>663</v>
      </c>
      <c r="L42">
        <v>538</v>
      </c>
      <c r="M42">
        <v>369</v>
      </c>
      <c r="N42">
        <v>130</v>
      </c>
      <c r="O42">
        <v>4</v>
      </c>
      <c r="P42" s="1" t="s">
        <v>108</v>
      </c>
      <c r="Q42">
        <v>54</v>
      </c>
      <c r="R42">
        <v>2102</v>
      </c>
      <c r="S42">
        <v>1393</v>
      </c>
      <c r="T42">
        <v>14</v>
      </c>
      <c r="U42">
        <v>3490</v>
      </c>
      <c r="V42">
        <v>19</v>
      </c>
      <c r="W42">
        <v>0</v>
      </c>
      <c r="X42">
        <v>67</v>
      </c>
      <c r="Y42">
        <v>3290</v>
      </c>
      <c r="Z42">
        <v>66</v>
      </c>
      <c r="AA42">
        <v>174</v>
      </c>
      <c r="AB42">
        <v>41</v>
      </c>
      <c r="AC42">
        <v>140</v>
      </c>
      <c r="AD42">
        <v>3369</v>
      </c>
      <c r="AE42">
        <v>0</v>
      </c>
      <c r="AF42">
        <v>0</v>
      </c>
      <c r="AG42">
        <v>3490</v>
      </c>
      <c r="AH42">
        <v>83</v>
      </c>
      <c r="AI42">
        <v>51</v>
      </c>
      <c r="AJ42">
        <v>5</v>
      </c>
      <c r="AK42">
        <v>1</v>
      </c>
      <c r="AL42">
        <v>64</v>
      </c>
      <c r="AM42">
        <v>70</v>
      </c>
      <c r="AN42">
        <v>0</v>
      </c>
      <c r="AO42">
        <v>134</v>
      </c>
      <c r="AP42">
        <v>1</v>
      </c>
      <c r="AQ42">
        <v>6</v>
      </c>
      <c r="AR42">
        <v>9</v>
      </c>
      <c r="AS42">
        <v>32</v>
      </c>
      <c r="AT42">
        <v>18</v>
      </c>
      <c r="AU42">
        <v>20</v>
      </c>
      <c r="AV42">
        <v>27</v>
      </c>
      <c r="AW42">
        <v>16</v>
      </c>
      <c r="AX42">
        <v>9</v>
      </c>
      <c r="AY42">
        <v>2</v>
      </c>
      <c r="AZ42">
        <v>0</v>
      </c>
      <c r="BA42" s="1" t="s">
        <v>107</v>
      </c>
      <c r="BB42">
        <v>46</v>
      </c>
      <c r="BC42">
        <v>109</v>
      </c>
      <c r="BD42">
        <v>17</v>
      </c>
      <c r="BE42">
        <v>6</v>
      </c>
      <c r="BF42">
        <v>2</v>
      </c>
      <c r="BG42">
        <v>30</v>
      </c>
      <c r="BH42">
        <v>100</v>
      </c>
      <c r="BI42">
        <v>4</v>
      </c>
      <c r="BJ42">
        <v>43</v>
      </c>
      <c r="BK42">
        <v>2</v>
      </c>
      <c r="BL42">
        <v>27</v>
      </c>
      <c r="BM42">
        <v>2</v>
      </c>
      <c r="BN42">
        <v>1</v>
      </c>
      <c r="BO42">
        <v>5</v>
      </c>
      <c r="BP42">
        <v>140</v>
      </c>
      <c r="BQ42">
        <v>72</v>
      </c>
      <c r="BR42">
        <v>68</v>
      </c>
      <c r="BS42">
        <v>134</v>
      </c>
      <c r="BT42">
        <v>6</v>
      </c>
      <c r="BU42">
        <v>0</v>
      </c>
      <c r="BV42">
        <v>6533</v>
      </c>
      <c r="BW42">
        <v>13</v>
      </c>
      <c r="BX42">
        <v>6687</v>
      </c>
      <c r="BY42">
        <v>6546</v>
      </c>
      <c r="BZ42">
        <v>140</v>
      </c>
      <c r="CA42">
        <v>5</v>
      </c>
      <c r="CB42">
        <v>215</v>
      </c>
      <c r="CC42">
        <v>164</v>
      </c>
      <c r="CD42">
        <v>49</v>
      </c>
      <c r="CE42">
        <v>200494.16709999999</v>
      </c>
      <c r="CF42">
        <v>1259956856</v>
      </c>
      <c r="CG42" t="s">
        <v>109</v>
      </c>
      <c r="CH42">
        <v>11</v>
      </c>
      <c r="CI42">
        <v>0</v>
      </c>
      <c r="CJ42">
        <v>190865</v>
      </c>
      <c r="CK42">
        <v>91975</v>
      </c>
      <c r="CL42">
        <v>98890</v>
      </c>
      <c r="CM42">
        <v>82528</v>
      </c>
      <c r="CN42">
        <v>88875</v>
      </c>
      <c r="CO42">
        <v>5572</v>
      </c>
      <c r="CP42">
        <v>5839</v>
      </c>
      <c r="CQ42">
        <v>469</v>
      </c>
      <c r="CR42">
        <v>459</v>
      </c>
      <c r="CS42">
        <v>1217</v>
      </c>
      <c r="CT42">
        <v>1540</v>
      </c>
      <c r="CU42">
        <v>75</v>
      </c>
      <c r="CV42">
        <v>91</v>
      </c>
      <c r="CW42">
        <v>2114</v>
      </c>
      <c r="CX42">
        <v>2086</v>
      </c>
      <c r="CY42">
        <v>13525</v>
      </c>
      <c r="CZ42">
        <v>13544</v>
      </c>
      <c r="DA42">
        <f>ROUNDUP((Join_Tables[[#This Row],[Deaths]]/Join_Tables[[#This Row],[Florida Census By County Data - Original.TOT_POP]])*100000,0)</f>
        <v>3</v>
      </c>
      <c r="DB42">
        <f>ROUNDUP(Join_Tables[[#This Row],[TPositive]]/Join_Tables[[#This Row],[Florida Census By County Data - Original.TOT_POP]]*100000,0)</f>
        <v>74</v>
      </c>
    </row>
    <row r="43" spans="1:106" hidden="1" x14ac:dyDescent="0.35">
      <c r="A43" s="1" t="s">
        <v>127</v>
      </c>
      <c r="B43" t="s">
        <v>126</v>
      </c>
      <c r="C43" s="1" t="s">
        <v>2</v>
      </c>
      <c r="D43">
        <v>15125</v>
      </c>
      <c r="E43">
        <v>208</v>
      </c>
      <c r="F43">
        <v>236</v>
      </c>
      <c r="G43">
        <v>775</v>
      </c>
      <c r="H43">
        <v>1372</v>
      </c>
      <c r="I43">
        <v>1468</v>
      </c>
      <c r="J43">
        <v>1874</v>
      </c>
      <c r="K43">
        <v>2462</v>
      </c>
      <c r="L43">
        <v>2819</v>
      </c>
      <c r="M43">
        <v>1996</v>
      </c>
      <c r="N43">
        <v>657</v>
      </c>
      <c r="O43">
        <v>1258</v>
      </c>
      <c r="P43" s="1" t="s">
        <v>8</v>
      </c>
      <c r="Q43">
        <v>59</v>
      </c>
      <c r="R43">
        <v>7922</v>
      </c>
      <c r="S43">
        <v>6119</v>
      </c>
      <c r="T43">
        <v>1084</v>
      </c>
      <c r="U43">
        <v>14990</v>
      </c>
      <c r="V43">
        <v>135</v>
      </c>
      <c r="W43">
        <v>0</v>
      </c>
      <c r="X43">
        <v>159</v>
      </c>
      <c r="Y43">
        <v>14529</v>
      </c>
      <c r="Z43">
        <v>222</v>
      </c>
      <c r="AA43">
        <v>482</v>
      </c>
      <c r="AB43">
        <v>93</v>
      </c>
      <c r="AC43">
        <v>464</v>
      </c>
      <c r="AD43">
        <v>14651</v>
      </c>
      <c r="AE43">
        <v>0</v>
      </c>
      <c r="AF43">
        <v>10</v>
      </c>
      <c r="AG43">
        <v>14981</v>
      </c>
      <c r="AH43">
        <v>433</v>
      </c>
      <c r="AI43">
        <v>16</v>
      </c>
      <c r="AJ43">
        <v>15</v>
      </c>
      <c r="AK43">
        <v>0</v>
      </c>
      <c r="AL43">
        <v>204</v>
      </c>
      <c r="AM43">
        <v>243</v>
      </c>
      <c r="AN43">
        <v>2</v>
      </c>
      <c r="AO43">
        <v>449</v>
      </c>
      <c r="AP43">
        <v>2</v>
      </c>
      <c r="AQ43">
        <v>12</v>
      </c>
      <c r="AR43">
        <v>47</v>
      </c>
      <c r="AS43">
        <v>77</v>
      </c>
      <c r="AT43">
        <v>68</v>
      </c>
      <c r="AU43">
        <v>79</v>
      </c>
      <c r="AV43">
        <v>64</v>
      </c>
      <c r="AW43">
        <v>59</v>
      </c>
      <c r="AX43">
        <v>47</v>
      </c>
      <c r="AY43">
        <v>9</v>
      </c>
      <c r="AZ43">
        <v>0</v>
      </c>
      <c r="BA43" s="1" t="s">
        <v>125</v>
      </c>
      <c r="BB43">
        <v>48</v>
      </c>
      <c r="BC43">
        <v>243</v>
      </c>
      <c r="BD43">
        <v>65</v>
      </c>
      <c r="BE43">
        <v>104</v>
      </c>
      <c r="BF43">
        <v>37</v>
      </c>
      <c r="BG43">
        <v>107</v>
      </c>
      <c r="BH43">
        <v>297</v>
      </c>
      <c r="BI43">
        <v>45</v>
      </c>
      <c r="BJ43">
        <v>134</v>
      </c>
      <c r="BK43">
        <v>12</v>
      </c>
      <c r="BL43">
        <v>80</v>
      </c>
      <c r="BM43">
        <v>5</v>
      </c>
      <c r="BN43">
        <v>1</v>
      </c>
      <c r="BO43">
        <v>16</v>
      </c>
      <c r="BP43">
        <v>464</v>
      </c>
      <c r="BQ43">
        <v>252</v>
      </c>
      <c r="BR43">
        <v>210</v>
      </c>
      <c r="BS43">
        <v>449</v>
      </c>
      <c r="BT43">
        <v>15</v>
      </c>
      <c r="BU43">
        <v>0</v>
      </c>
      <c r="BV43">
        <v>22981</v>
      </c>
      <c r="BW43">
        <v>119</v>
      </c>
      <c r="BX43">
        <v>23576</v>
      </c>
      <c r="BY43">
        <v>23100</v>
      </c>
      <c r="BZ43">
        <v>464</v>
      </c>
      <c r="CA43">
        <v>16</v>
      </c>
      <c r="CB43">
        <v>519</v>
      </c>
      <c r="CC43">
        <v>228</v>
      </c>
      <c r="CD43">
        <v>52</v>
      </c>
      <c r="CE43">
        <v>331014.24190000002</v>
      </c>
      <c r="CF43">
        <v>2995995463</v>
      </c>
      <c r="CG43" t="s">
        <v>126</v>
      </c>
      <c r="CH43">
        <v>11</v>
      </c>
      <c r="CI43">
        <v>0</v>
      </c>
      <c r="CJ43">
        <v>356495</v>
      </c>
      <c r="CK43">
        <v>172515</v>
      </c>
      <c r="CL43">
        <v>183980</v>
      </c>
      <c r="CM43">
        <v>144513</v>
      </c>
      <c r="CN43">
        <v>153321</v>
      </c>
      <c r="CO43">
        <v>19407</v>
      </c>
      <c r="CP43">
        <v>20982</v>
      </c>
      <c r="CQ43">
        <v>1142</v>
      </c>
      <c r="CR43">
        <v>1023</v>
      </c>
      <c r="CS43">
        <v>3587</v>
      </c>
      <c r="CT43">
        <v>4475</v>
      </c>
      <c r="CU43">
        <v>290</v>
      </c>
      <c r="CV43">
        <v>373</v>
      </c>
      <c r="CW43">
        <v>3576</v>
      </c>
      <c r="CX43">
        <v>3806</v>
      </c>
      <c r="CY43">
        <v>28726</v>
      </c>
      <c r="CZ43">
        <v>28482</v>
      </c>
      <c r="DA43">
        <f>ROUNDUP((Join_Tables[[#This Row],[Deaths]]/Join_Tables[[#This Row],[Florida Census By County Data - Original.TOT_POP]])*100000,0)</f>
        <v>5</v>
      </c>
      <c r="DB43">
        <f>ROUNDUP(Join_Tables[[#This Row],[TPositive]]/Join_Tables[[#This Row],[Florida Census By County Data - Original.TOT_POP]]*100000,0)</f>
        <v>131</v>
      </c>
    </row>
    <row r="44" spans="1:106" hidden="1" x14ac:dyDescent="0.35">
      <c r="A44" s="1" t="s">
        <v>72</v>
      </c>
      <c r="B44" t="s">
        <v>71</v>
      </c>
      <c r="C44" s="1" t="s">
        <v>2</v>
      </c>
      <c r="D44">
        <v>3724</v>
      </c>
      <c r="E44">
        <v>53</v>
      </c>
      <c r="F44">
        <v>58</v>
      </c>
      <c r="G44">
        <v>170</v>
      </c>
      <c r="H44">
        <v>378</v>
      </c>
      <c r="I44">
        <v>328</v>
      </c>
      <c r="J44">
        <v>431</v>
      </c>
      <c r="K44">
        <v>596</v>
      </c>
      <c r="L44">
        <v>710</v>
      </c>
      <c r="M44">
        <v>623</v>
      </c>
      <c r="N44">
        <v>357</v>
      </c>
      <c r="O44">
        <v>20</v>
      </c>
      <c r="P44" s="1" t="s">
        <v>5</v>
      </c>
      <c r="Q44">
        <v>62</v>
      </c>
      <c r="R44">
        <v>2264</v>
      </c>
      <c r="S44">
        <v>1423</v>
      </c>
      <c r="T44">
        <v>37</v>
      </c>
      <c r="U44">
        <v>3659</v>
      </c>
      <c r="V44">
        <v>65</v>
      </c>
      <c r="W44">
        <v>0</v>
      </c>
      <c r="X44">
        <v>57</v>
      </c>
      <c r="Y44">
        <v>3529</v>
      </c>
      <c r="Z44">
        <v>47</v>
      </c>
      <c r="AA44">
        <v>158</v>
      </c>
      <c r="AB44">
        <v>19</v>
      </c>
      <c r="AC44">
        <v>171</v>
      </c>
      <c r="AD44">
        <v>3548</v>
      </c>
      <c r="AE44">
        <v>0</v>
      </c>
      <c r="AF44">
        <v>5</v>
      </c>
      <c r="AG44">
        <v>3654</v>
      </c>
      <c r="AH44">
        <v>138</v>
      </c>
      <c r="AI44">
        <v>31</v>
      </c>
      <c r="AJ44">
        <v>2</v>
      </c>
      <c r="AK44">
        <v>0</v>
      </c>
      <c r="AL44">
        <v>86</v>
      </c>
      <c r="AM44">
        <v>83</v>
      </c>
      <c r="AN44">
        <v>0</v>
      </c>
      <c r="AO44">
        <v>169</v>
      </c>
      <c r="AP44">
        <v>1</v>
      </c>
      <c r="AQ44">
        <v>9</v>
      </c>
      <c r="AR44">
        <v>12</v>
      </c>
      <c r="AS44">
        <v>21</v>
      </c>
      <c r="AT44">
        <v>21</v>
      </c>
      <c r="AU44">
        <v>26</v>
      </c>
      <c r="AV44">
        <v>37</v>
      </c>
      <c r="AW44">
        <v>21</v>
      </c>
      <c r="AX44">
        <v>19</v>
      </c>
      <c r="AY44">
        <v>4</v>
      </c>
      <c r="AZ44">
        <v>0</v>
      </c>
      <c r="BA44" s="1" t="s">
        <v>70</v>
      </c>
      <c r="BB44">
        <v>54</v>
      </c>
      <c r="BC44">
        <v>99</v>
      </c>
      <c r="BD44">
        <v>39</v>
      </c>
      <c r="BE44">
        <v>27</v>
      </c>
      <c r="BF44">
        <v>4</v>
      </c>
      <c r="BG44">
        <v>61</v>
      </c>
      <c r="BH44">
        <v>95</v>
      </c>
      <c r="BI44">
        <v>13</v>
      </c>
      <c r="BJ44">
        <v>53</v>
      </c>
      <c r="BK44">
        <v>1</v>
      </c>
      <c r="BL44">
        <v>43</v>
      </c>
      <c r="BM44">
        <v>1</v>
      </c>
      <c r="BN44">
        <v>0</v>
      </c>
      <c r="BO44">
        <v>9</v>
      </c>
      <c r="BP44">
        <v>171</v>
      </c>
      <c r="BQ44">
        <v>85</v>
      </c>
      <c r="BR44">
        <v>86</v>
      </c>
      <c r="BS44">
        <v>169</v>
      </c>
      <c r="BT44">
        <v>2</v>
      </c>
      <c r="BU44">
        <v>0</v>
      </c>
      <c r="BV44">
        <v>5371</v>
      </c>
      <c r="BW44">
        <v>63</v>
      </c>
      <c r="BX44">
        <v>5608</v>
      </c>
      <c r="BY44">
        <v>5434</v>
      </c>
      <c r="BZ44">
        <v>171</v>
      </c>
      <c r="CA44">
        <v>9</v>
      </c>
      <c r="CB44">
        <v>217</v>
      </c>
      <c r="CC44">
        <v>104</v>
      </c>
      <c r="CD44">
        <v>56</v>
      </c>
      <c r="CE44">
        <v>296636.71870000003</v>
      </c>
      <c r="CF44">
        <v>2866885705</v>
      </c>
      <c r="CG44" t="s">
        <v>71</v>
      </c>
      <c r="CH44">
        <v>11</v>
      </c>
      <c r="CI44">
        <v>0</v>
      </c>
      <c r="CJ44">
        <v>105424</v>
      </c>
      <c r="CK44">
        <v>51515</v>
      </c>
      <c r="CL44">
        <v>53909</v>
      </c>
      <c r="CM44">
        <v>44120</v>
      </c>
      <c r="CN44">
        <v>45955</v>
      </c>
      <c r="CO44">
        <v>5319</v>
      </c>
      <c r="CP44">
        <v>5745</v>
      </c>
      <c r="CQ44">
        <v>331</v>
      </c>
      <c r="CR44">
        <v>368</v>
      </c>
      <c r="CS44">
        <v>733</v>
      </c>
      <c r="CT44">
        <v>911</v>
      </c>
      <c r="CU44">
        <v>54</v>
      </c>
      <c r="CV44">
        <v>47</v>
      </c>
      <c r="CW44">
        <v>958</v>
      </c>
      <c r="CX44">
        <v>883</v>
      </c>
      <c r="CY44">
        <v>11673</v>
      </c>
      <c r="CZ44">
        <v>10266</v>
      </c>
      <c r="DA44">
        <f>ROUNDUP((Join_Tables[[#This Row],[Deaths]]/Join_Tables[[#This Row],[Florida Census By County Data - Original.TOT_POP]])*100000,0)</f>
        <v>9</v>
      </c>
      <c r="DB44">
        <f>ROUNDUP(Join_Tables[[#This Row],[TPositive]]/Join_Tables[[#This Row],[Florida Census By County Data - Original.TOT_POP]]*100000,0)</f>
        <v>163</v>
      </c>
    </row>
    <row r="45" spans="1:106" hidden="1" x14ac:dyDescent="0.35">
      <c r="A45" s="1" t="s">
        <v>124</v>
      </c>
      <c r="B45" t="s">
        <v>123</v>
      </c>
      <c r="C45" s="1" t="s">
        <v>2</v>
      </c>
      <c r="D45">
        <v>1679</v>
      </c>
      <c r="E45">
        <v>26</v>
      </c>
      <c r="F45">
        <v>27</v>
      </c>
      <c r="G45">
        <v>156</v>
      </c>
      <c r="H45">
        <v>214</v>
      </c>
      <c r="I45">
        <v>182</v>
      </c>
      <c r="J45">
        <v>219</v>
      </c>
      <c r="K45">
        <v>326</v>
      </c>
      <c r="L45">
        <v>263</v>
      </c>
      <c r="M45">
        <v>186</v>
      </c>
      <c r="N45">
        <v>79</v>
      </c>
      <c r="O45">
        <v>1</v>
      </c>
      <c r="P45" s="1" t="s">
        <v>85</v>
      </c>
      <c r="Q45">
        <v>55</v>
      </c>
      <c r="R45">
        <v>986</v>
      </c>
      <c r="S45">
        <v>676</v>
      </c>
      <c r="T45">
        <v>17</v>
      </c>
      <c r="U45">
        <v>1678</v>
      </c>
      <c r="V45">
        <v>1</v>
      </c>
      <c r="W45">
        <v>0</v>
      </c>
      <c r="X45">
        <v>21</v>
      </c>
      <c r="Y45">
        <v>1462</v>
      </c>
      <c r="Z45">
        <v>16</v>
      </c>
      <c r="AA45">
        <v>265</v>
      </c>
      <c r="AB45">
        <v>2</v>
      </c>
      <c r="AC45">
        <v>100</v>
      </c>
      <c r="AD45">
        <v>1579</v>
      </c>
      <c r="AE45">
        <v>0</v>
      </c>
      <c r="AF45">
        <v>0</v>
      </c>
      <c r="AG45">
        <v>1678</v>
      </c>
      <c r="AH45">
        <v>97</v>
      </c>
      <c r="AI45">
        <v>3</v>
      </c>
      <c r="AJ45">
        <v>0</v>
      </c>
      <c r="AK45">
        <v>0</v>
      </c>
      <c r="AL45">
        <v>33</v>
      </c>
      <c r="AM45">
        <v>67</v>
      </c>
      <c r="AN45">
        <v>0</v>
      </c>
      <c r="AO45">
        <v>100</v>
      </c>
      <c r="AP45">
        <v>1</v>
      </c>
      <c r="AQ45">
        <v>1</v>
      </c>
      <c r="AR45">
        <v>21</v>
      </c>
      <c r="AS45">
        <v>27</v>
      </c>
      <c r="AT45">
        <v>19</v>
      </c>
      <c r="AU45">
        <v>6</v>
      </c>
      <c r="AV45">
        <v>12</v>
      </c>
      <c r="AW45">
        <v>7</v>
      </c>
      <c r="AX45">
        <v>3</v>
      </c>
      <c r="AY45">
        <v>3</v>
      </c>
      <c r="AZ45">
        <v>0</v>
      </c>
      <c r="BA45" s="1" t="s">
        <v>122</v>
      </c>
      <c r="BB45">
        <v>34</v>
      </c>
      <c r="BC45">
        <v>29</v>
      </c>
      <c r="BD45">
        <v>8</v>
      </c>
      <c r="BE45">
        <v>57</v>
      </c>
      <c r="BF45">
        <v>6</v>
      </c>
      <c r="BG45">
        <v>58</v>
      </c>
      <c r="BH45">
        <v>36</v>
      </c>
      <c r="BI45">
        <v>6</v>
      </c>
      <c r="BJ45">
        <v>12</v>
      </c>
      <c r="BK45">
        <v>0</v>
      </c>
      <c r="BL45">
        <v>6</v>
      </c>
      <c r="BM45">
        <v>0</v>
      </c>
      <c r="BN45">
        <v>0</v>
      </c>
      <c r="BO45">
        <v>1</v>
      </c>
      <c r="BP45">
        <v>100</v>
      </c>
      <c r="BQ45">
        <v>67</v>
      </c>
      <c r="BR45">
        <v>33</v>
      </c>
      <c r="BS45">
        <v>100</v>
      </c>
      <c r="BT45">
        <v>0</v>
      </c>
      <c r="BU45">
        <v>0</v>
      </c>
      <c r="BV45">
        <v>2486</v>
      </c>
      <c r="BW45">
        <v>1</v>
      </c>
      <c r="BX45">
        <v>2588</v>
      </c>
      <c r="BY45">
        <v>2487</v>
      </c>
      <c r="BZ45">
        <v>100</v>
      </c>
      <c r="CA45">
        <v>1</v>
      </c>
      <c r="CB45">
        <v>170</v>
      </c>
      <c r="CC45">
        <v>120</v>
      </c>
      <c r="CD45">
        <v>53</v>
      </c>
      <c r="CE45">
        <v>339394.96419999999</v>
      </c>
      <c r="CF45">
        <v>2900663691</v>
      </c>
      <c r="CG45" t="s">
        <v>123</v>
      </c>
      <c r="CH45">
        <v>11</v>
      </c>
      <c r="CI45">
        <v>0</v>
      </c>
      <c r="CJ45">
        <v>40770</v>
      </c>
      <c r="CK45">
        <v>19903</v>
      </c>
      <c r="CL45">
        <v>20867</v>
      </c>
      <c r="CM45">
        <v>17377</v>
      </c>
      <c r="CN45">
        <v>18141</v>
      </c>
      <c r="CO45">
        <v>1829</v>
      </c>
      <c r="CP45">
        <v>1996</v>
      </c>
      <c r="CQ45">
        <v>150</v>
      </c>
      <c r="CR45">
        <v>148</v>
      </c>
      <c r="CS45">
        <v>137</v>
      </c>
      <c r="CT45">
        <v>168</v>
      </c>
      <c r="CU45">
        <v>19</v>
      </c>
      <c r="CV45">
        <v>18</v>
      </c>
      <c r="CW45">
        <v>391</v>
      </c>
      <c r="CX45">
        <v>396</v>
      </c>
      <c r="CY45">
        <v>1799</v>
      </c>
      <c r="CZ45">
        <v>1702</v>
      </c>
      <c r="DA45">
        <f>ROUNDUP((Join_Tables[[#This Row],[Deaths]]/Join_Tables[[#This Row],[Florida Census By County Data - Original.TOT_POP]])*100000,0)</f>
        <v>3</v>
      </c>
      <c r="DB45">
        <f>ROUNDUP(Join_Tables[[#This Row],[TPositive]]/Join_Tables[[#This Row],[Florida Census By County Data - Original.TOT_POP]]*100000,0)</f>
        <v>246</v>
      </c>
    </row>
    <row r="46" spans="1:106" hidden="1" x14ac:dyDescent="0.35">
      <c r="A46" s="1" t="s">
        <v>121</v>
      </c>
      <c r="B46" t="s">
        <v>120</v>
      </c>
      <c r="C46" s="1" t="s">
        <v>2</v>
      </c>
      <c r="D46">
        <v>3831</v>
      </c>
      <c r="E46">
        <v>27</v>
      </c>
      <c r="F46">
        <v>27</v>
      </c>
      <c r="G46">
        <v>90</v>
      </c>
      <c r="H46">
        <v>171</v>
      </c>
      <c r="I46">
        <v>181</v>
      </c>
      <c r="J46">
        <v>296</v>
      </c>
      <c r="K46">
        <v>511</v>
      </c>
      <c r="L46">
        <v>1419</v>
      </c>
      <c r="M46">
        <v>890</v>
      </c>
      <c r="N46">
        <v>133</v>
      </c>
      <c r="O46">
        <v>86</v>
      </c>
      <c r="P46" s="1" t="s">
        <v>5</v>
      </c>
      <c r="Q46">
        <v>69</v>
      </c>
      <c r="R46">
        <v>1875</v>
      </c>
      <c r="S46">
        <v>1752</v>
      </c>
      <c r="T46">
        <v>204</v>
      </c>
      <c r="U46">
        <v>3756</v>
      </c>
      <c r="V46">
        <v>75</v>
      </c>
      <c r="W46">
        <v>0</v>
      </c>
      <c r="X46">
        <v>112</v>
      </c>
      <c r="Y46">
        <v>3471</v>
      </c>
      <c r="Z46">
        <v>164</v>
      </c>
      <c r="AA46">
        <v>272</v>
      </c>
      <c r="AB46">
        <v>55</v>
      </c>
      <c r="AC46">
        <v>266</v>
      </c>
      <c r="AD46">
        <v>3542</v>
      </c>
      <c r="AE46">
        <v>0</v>
      </c>
      <c r="AF46">
        <v>23</v>
      </c>
      <c r="AG46">
        <v>3733</v>
      </c>
      <c r="AH46">
        <v>216</v>
      </c>
      <c r="AI46">
        <v>48</v>
      </c>
      <c r="AJ46">
        <v>1</v>
      </c>
      <c r="AK46">
        <v>1</v>
      </c>
      <c r="AL46">
        <v>76</v>
      </c>
      <c r="AM46">
        <v>188</v>
      </c>
      <c r="AN46">
        <v>0</v>
      </c>
      <c r="AO46">
        <v>264</v>
      </c>
      <c r="AP46">
        <v>0</v>
      </c>
      <c r="AQ46">
        <v>2</v>
      </c>
      <c r="AR46">
        <v>7</v>
      </c>
      <c r="AS46">
        <v>6</v>
      </c>
      <c r="AT46">
        <v>33</v>
      </c>
      <c r="AU46">
        <v>40</v>
      </c>
      <c r="AV46">
        <v>40</v>
      </c>
      <c r="AW46">
        <v>89</v>
      </c>
      <c r="AX46">
        <v>40</v>
      </c>
      <c r="AY46">
        <v>9</v>
      </c>
      <c r="AZ46">
        <v>0</v>
      </c>
      <c r="BA46" s="1" t="s">
        <v>119</v>
      </c>
      <c r="BB46">
        <v>65</v>
      </c>
      <c r="BC46">
        <v>221</v>
      </c>
      <c r="BD46">
        <v>34</v>
      </c>
      <c r="BE46">
        <v>5</v>
      </c>
      <c r="BF46">
        <v>4</v>
      </c>
      <c r="BG46">
        <v>17</v>
      </c>
      <c r="BH46">
        <v>240</v>
      </c>
      <c r="BI46">
        <v>7</v>
      </c>
      <c r="BJ46">
        <v>58</v>
      </c>
      <c r="BK46">
        <v>0</v>
      </c>
      <c r="BL46">
        <v>45</v>
      </c>
      <c r="BM46">
        <v>0</v>
      </c>
      <c r="BN46">
        <v>0</v>
      </c>
      <c r="BO46">
        <v>17</v>
      </c>
      <c r="BP46">
        <v>266</v>
      </c>
      <c r="BQ46">
        <v>190</v>
      </c>
      <c r="BR46">
        <v>76</v>
      </c>
      <c r="BS46">
        <v>264</v>
      </c>
      <c r="BT46">
        <v>2</v>
      </c>
      <c r="BU46">
        <v>0</v>
      </c>
      <c r="BV46">
        <v>5537</v>
      </c>
      <c r="BW46">
        <v>73</v>
      </c>
      <c r="BX46">
        <v>5881</v>
      </c>
      <c r="BY46">
        <v>5610</v>
      </c>
      <c r="BZ46">
        <v>266</v>
      </c>
      <c r="CA46">
        <v>17</v>
      </c>
      <c r="CB46">
        <v>61</v>
      </c>
      <c r="CC46">
        <v>49</v>
      </c>
      <c r="CD46">
        <v>66</v>
      </c>
      <c r="CE46">
        <v>229328.38920000001</v>
      </c>
      <c r="CF46">
        <v>1502516063</v>
      </c>
      <c r="CG46" t="s">
        <v>120</v>
      </c>
      <c r="CH46">
        <v>11</v>
      </c>
      <c r="CI46">
        <v>0</v>
      </c>
      <c r="CJ46">
        <v>128754</v>
      </c>
      <c r="CK46">
        <v>64194</v>
      </c>
      <c r="CL46">
        <v>64560</v>
      </c>
      <c r="CM46">
        <v>56262</v>
      </c>
      <c r="CN46">
        <v>59770</v>
      </c>
      <c r="CO46">
        <v>6450</v>
      </c>
      <c r="CP46">
        <v>3156</v>
      </c>
      <c r="CQ46">
        <v>311</v>
      </c>
      <c r="CR46">
        <v>208</v>
      </c>
      <c r="CS46">
        <v>474</v>
      </c>
      <c r="CT46">
        <v>754</v>
      </c>
      <c r="CU46">
        <v>46</v>
      </c>
      <c r="CV46">
        <v>42</v>
      </c>
      <c r="CW46">
        <v>651</v>
      </c>
      <c r="CX46">
        <v>630</v>
      </c>
      <c r="CY46">
        <v>4465</v>
      </c>
      <c r="CZ46">
        <v>2938</v>
      </c>
      <c r="DA46">
        <f>ROUNDUP((Join_Tables[[#This Row],[Deaths]]/Join_Tables[[#This Row],[Florida Census By County Data - Original.TOT_POP]])*100000,0)</f>
        <v>14</v>
      </c>
      <c r="DB46">
        <f>ROUNDUP(Join_Tables[[#This Row],[TPositive]]/Join_Tables[[#This Row],[Florida Census By County Data - Original.TOT_POP]]*100000,0)</f>
        <v>207</v>
      </c>
    </row>
    <row r="47" spans="1:106" hidden="1" x14ac:dyDescent="0.35">
      <c r="A47" s="1" t="s">
        <v>118</v>
      </c>
      <c r="B47" t="s">
        <v>117</v>
      </c>
      <c r="C47" s="1" t="s">
        <v>2</v>
      </c>
      <c r="D47">
        <v>16662</v>
      </c>
      <c r="E47">
        <v>213</v>
      </c>
      <c r="F47">
        <v>380</v>
      </c>
      <c r="G47">
        <v>1329</v>
      </c>
      <c r="H47">
        <v>2072</v>
      </c>
      <c r="I47">
        <v>2229</v>
      </c>
      <c r="J47">
        <v>2585</v>
      </c>
      <c r="K47">
        <v>2827</v>
      </c>
      <c r="L47">
        <v>2480</v>
      </c>
      <c r="M47">
        <v>1173</v>
      </c>
      <c r="N47">
        <v>503</v>
      </c>
      <c r="O47">
        <v>871</v>
      </c>
      <c r="P47" s="1" t="s">
        <v>5</v>
      </c>
      <c r="Q47">
        <v>51</v>
      </c>
      <c r="R47">
        <v>9482</v>
      </c>
      <c r="S47">
        <v>7051</v>
      </c>
      <c r="T47">
        <v>129</v>
      </c>
      <c r="U47">
        <v>16626</v>
      </c>
      <c r="V47">
        <v>36</v>
      </c>
      <c r="W47">
        <v>0</v>
      </c>
      <c r="X47">
        <v>274</v>
      </c>
      <c r="Y47">
        <v>15911</v>
      </c>
      <c r="Z47">
        <v>246</v>
      </c>
      <c r="AA47">
        <v>588</v>
      </c>
      <c r="AB47">
        <v>99</v>
      </c>
      <c r="AC47">
        <v>759</v>
      </c>
      <c r="AD47">
        <v>15899</v>
      </c>
      <c r="AE47">
        <v>1</v>
      </c>
      <c r="AF47">
        <v>3</v>
      </c>
      <c r="AG47">
        <v>16622</v>
      </c>
      <c r="AH47">
        <v>702</v>
      </c>
      <c r="AI47">
        <v>49</v>
      </c>
      <c r="AJ47">
        <v>8</v>
      </c>
      <c r="AK47">
        <v>0</v>
      </c>
      <c r="AL47">
        <v>400</v>
      </c>
      <c r="AM47">
        <v>351</v>
      </c>
      <c r="AN47">
        <v>0</v>
      </c>
      <c r="AO47">
        <v>751</v>
      </c>
      <c r="AP47">
        <v>11</v>
      </c>
      <c r="AQ47">
        <v>15</v>
      </c>
      <c r="AR47">
        <v>158</v>
      </c>
      <c r="AS47">
        <v>139</v>
      </c>
      <c r="AT47">
        <v>109</v>
      </c>
      <c r="AU47">
        <v>117</v>
      </c>
      <c r="AV47">
        <v>76</v>
      </c>
      <c r="AW47">
        <v>73</v>
      </c>
      <c r="AX47">
        <v>37</v>
      </c>
      <c r="AY47">
        <v>24</v>
      </c>
      <c r="AZ47">
        <v>0</v>
      </c>
      <c r="BA47" s="1" t="s">
        <v>108</v>
      </c>
      <c r="BB47">
        <v>39</v>
      </c>
      <c r="BC47">
        <v>475</v>
      </c>
      <c r="BD47">
        <v>92</v>
      </c>
      <c r="BE47">
        <v>84</v>
      </c>
      <c r="BF47">
        <v>100</v>
      </c>
      <c r="BG47">
        <v>214</v>
      </c>
      <c r="BH47">
        <v>377</v>
      </c>
      <c r="BI47">
        <v>160</v>
      </c>
      <c r="BJ47">
        <v>218</v>
      </c>
      <c r="BK47">
        <v>5</v>
      </c>
      <c r="BL47">
        <v>123</v>
      </c>
      <c r="BM47">
        <v>1</v>
      </c>
      <c r="BN47">
        <v>0</v>
      </c>
      <c r="BO47">
        <v>13</v>
      </c>
      <c r="BP47">
        <v>759</v>
      </c>
      <c r="BQ47">
        <v>354</v>
      </c>
      <c r="BR47">
        <v>405</v>
      </c>
      <c r="BS47">
        <v>751</v>
      </c>
      <c r="BT47">
        <v>8</v>
      </c>
      <c r="BU47">
        <v>0</v>
      </c>
      <c r="BV47">
        <v>26234</v>
      </c>
      <c r="BW47">
        <v>28</v>
      </c>
      <c r="BX47">
        <v>27033</v>
      </c>
      <c r="BY47">
        <v>26262</v>
      </c>
      <c r="BZ47">
        <v>759</v>
      </c>
      <c r="CA47">
        <v>13</v>
      </c>
      <c r="CB47">
        <v>580</v>
      </c>
      <c r="CC47">
        <v>337</v>
      </c>
      <c r="CD47">
        <v>47</v>
      </c>
      <c r="CE47">
        <v>158549.77040000001</v>
      </c>
      <c r="CF47">
        <v>893350621.29999995</v>
      </c>
      <c r="CG47" t="s">
        <v>117</v>
      </c>
      <c r="CH47">
        <v>11</v>
      </c>
      <c r="CI47">
        <v>0</v>
      </c>
      <c r="CJ47">
        <v>467832</v>
      </c>
      <c r="CK47">
        <v>226010</v>
      </c>
      <c r="CL47">
        <v>241822</v>
      </c>
      <c r="CM47">
        <v>179102</v>
      </c>
      <c r="CN47">
        <v>190196</v>
      </c>
      <c r="CO47">
        <v>28594</v>
      </c>
      <c r="CP47">
        <v>31864</v>
      </c>
      <c r="CQ47">
        <v>1003</v>
      </c>
      <c r="CR47">
        <v>1046</v>
      </c>
      <c r="CS47">
        <v>10928</v>
      </c>
      <c r="CT47">
        <v>11869</v>
      </c>
      <c r="CU47">
        <v>274</v>
      </c>
      <c r="CV47">
        <v>294</v>
      </c>
      <c r="CW47">
        <v>6109</v>
      </c>
      <c r="CX47">
        <v>6553</v>
      </c>
      <c r="CY47">
        <v>49635</v>
      </c>
      <c r="CZ47">
        <v>53200</v>
      </c>
      <c r="DA47">
        <f>ROUNDUP((Join_Tables[[#This Row],[Deaths]]/Join_Tables[[#This Row],[Florida Census By County Data - Original.TOT_POP]])*100000,0)</f>
        <v>3</v>
      </c>
      <c r="DB47">
        <f>ROUNDUP(Join_Tables[[#This Row],[TPositive]]/Join_Tables[[#This Row],[Florida Census By County Data - Original.TOT_POP]]*100000,0)</f>
        <v>163</v>
      </c>
    </row>
    <row r="48" spans="1:106" hidden="1" x14ac:dyDescent="0.35">
      <c r="A48" s="1" t="s">
        <v>26</v>
      </c>
      <c r="B48" t="s">
        <v>25</v>
      </c>
      <c r="C48" s="1" t="s">
        <v>2</v>
      </c>
      <c r="D48">
        <v>5326</v>
      </c>
      <c r="E48">
        <v>52</v>
      </c>
      <c r="F48">
        <v>59</v>
      </c>
      <c r="G48">
        <v>311</v>
      </c>
      <c r="H48">
        <v>465</v>
      </c>
      <c r="I48">
        <v>468</v>
      </c>
      <c r="J48">
        <v>635</v>
      </c>
      <c r="K48">
        <v>889</v>
      </c>
      <c r="L48">
        <v>1073</v>
      </c>
      <c r="M48">
        <v>780</v>
      </c>
      <c r="N48">
        <v>581</v>
      </c>
      <c r="O48">
        <v>13</v>
      </c>
      <c r="P48" s="1" t="s">
        <v>5</v>
      </c>
      <c r="Q48">
        <v>62</v>
      </c>
      <c r="R48">
        <v>3270</v>
      </c>
      <c r="S48">
        <v>2033</v>
      </c>
      <c r="T48">
        <v>23</v>
      </c>
      <c r="U48">
        <v>5254</v>
      </c>
      <c r="V48">
        <v>72</v>
      </c>
      <c r="W48">
        <v>0</v>
      </c>
      <c r="X48">
        <v>181</v>
      </c>
      <c r="Y48">
        <v>4802</v>
      </c>
      <c r="Z48">
        <v>77</v>
      </c>
      <c r="AA48">
        <v>435</v>
      </c>
      <c r="AB48">
        <v>61</v>
      </c>
      <c r="AC48">
        <v>205</v>
      </c>
      <c r="AD48">
        <v>5089</v>
      </c>
      <c r="AE48">
        <v>0</v>
      </c>
      <c r="AF48">
        <v>32</v>
      </c>
      <c r="AG48">
        <v>5225</v>
      </c>
      <c r="AH48">
        <v>180</v>
      </c>
      <c r="AI48">
        <v>14</v>
      </c>
      <c r="AJ48">
        <v>9</v>
      </c>
      <c r="AK48">
        <v>2</v>
      </c>
      <c r="AL48">
        <v>108</v>
      </c>
      <c r="AM48">
        <v>86</v>
      </c>
      <c r="AN48">
        <v>0</v>
      </c>
      <c r="AO48">
        <v>194</v>
      </c>
      <c r="AP48">
        <v>3</v>
      </c>
      <c r="AQ48">
        <v>7</v>
      </c>
      <c r="AR48">
        <v>20</v>
      </c>
      <c r="AS48">
        <v>28</v>
      </c>
      <c r="AT48">
        <v>25</v>
      </c>
      <c r="AU48">
        <v>26</v>
      </c>
      <c r="AV48">
        <v>24</v>
      </c>
      <c r="AW48">
        <v>33</v>
      </c>
      <c r="AX48">
        <v>27</v>
      </c>
      <c r="AY48">
        <v>12</v>
      </c>
      <c r="AZ48">
        <v>0</v>
      </c>
      <c r="BA48" s="1" t="s">
        <v>24</v>
      </c>
      <c r="BB48">
        <v>50</v>
      </c>
      <c r="BC48">
        <v>131</v>
      </c>
      <c r="BD48">
        <v>18</v>
      </c>
      <c r="BE48">
        <v>21</v>
      </c>
      <c r="BF48">
        <v>24</v>
      </c>
      <c r="BG48">
        <v>41</v>
      </c>
      <c r="BH48">
        <v>117</v>
      </c>
      <c r="BI48">
        <v>36</v>
      </c>
      <c r="BJ48">
        <v>71</v>
      </c>
      <c r="BK48">
        <v>6</v>
      </c>
      <c r="BL48">
        <v>36</v>
      </c>
      <c r="BM48">
        <v>3</v>
      </c>
      <c r="BN48">
        <v>0</v>
      </c>
      <c r="BO48">
        <v>11</v>
      </c>
      <c r="BP48">
        <v>205</v>
      </c>
      <c r="BQ48">
        <v>93</v>
      </c>
      <c r="BR48">
        <v>112</v>
      </c>
      <c r="BS48">
        <v>194</v>
      </c>
      <c r="BT48">
        <v>11</v>
      </c>
      <c r="BU48">
        <v>0</v>
      </c>
      <c r="BV48">
        <v>8397</v>
      </c>
      <c r="BW48">
        <v>58</v>
      </c>
      <c r="BX48">
        <v>8660</v>
      </c>
      <c r="BY48">
        <v>8455</v>
      </c>
      <c r="BZ48">
        <v>205</v>
      </c>
      <c r="CA48">
        <v>11</v>
      </c>
      <c r="CB48">
        <v>742</v>
      </c>
      <c r="CC48">
        <v>274</v>
      </c>
      <c r="CD48">
        <v>64</v>
      </c>
      <c r="CE48">
        <v>234087.6532</v>
      </c>
      <c r="CF48">
        <v>1319798863</v>
      </c>
      <c r="CG48" t="s">
        <v>25</v>
      </c>
      <c r="CH48">
        <v>11</v>
      </c>
      <c r="CI48">
        <v>0</v>
      </c>
      <c r="CJ48">
        <v>157413</v>
      </c>
      <c r="CK48">
        <v>75421</v>
      </c>
      <c r="CL48">
        <v>81992</v>
      </c>
      <c r="CM48">
        <v>65444</v>
      </c>
      <c r="CN48">
        <v>71368</v>
      </c>
      <c r="CO48">
        <v>7214</v>
      </c>
      <c r="CP48">
        <v>7712</v>
      </c>
      <c r="CQ48">
        <v>335</v>
      </c>
      <c r="CR48">
        <v>353</v>
      </c>
      <c r="CS48">
        <v>1233</v>
      </c>
      <c r="CT48">
        <v>1251</v>
      </c>
      <c r="CU48">
        <v>42</v>
      </c>
      <c r="CV48">
        <v>37</v>
      </c>
      <c r="CW48">
        <v>1153</v>
      </c>
      <c r="CX48">
        <v>1271</v>
      </c>
      <c r="CY48">
        <v>9996</v>
      </c>
      <c r="CZ48">
        <v>9967</v>
      </c>
      <c r="DA48">
        <f>ROUNDUP((Join_Tables[[#This Row],[Deaths]]/Join_Tables[[#This Row],[Florida Census By County Data - Original.TOT_POP]])*100000,0)</f>
        <v>7</v>
      </c>
      <c r="DB48">
        <f>ROUNDUP(Join_Tables[[#This Row],[TPositive]]/Join_Tables[[#This Row],[Florida Census By County Data - Original.TOT_POP]]*100000,0)</f>
        <v>131</v>
      </c>
    </row>
    <row r="49" spans="1:106" hidden="1" x14ac:dyDescent="0.35">
      <c r="A49" s="1" t="s">
        <v>116</v>
      </c>
      <c r="B49" t="s">
        <v>115</v>
      </c>
      <c r="C49" s="1" t="s">
        <v>2</v>
      </c>
      <c r="D49">
        <v>62461</v>
      </c>
      <c r="E49">
        <v>1097</v>
      </c>
      <c r="F49">
        <v>1423</v>
      </c>
      <c r="G49">
        <v>4793</v>
      </c>
      <c r="H49">
        <v>8819</v>
      </c>
      <c r="I49">
        <v>9233</v>
      </c>
      <c r="J49">
        <v>9989</v>
      </c>
      <c r="K49">
        <v>10229</v>
      </c>
      <c r="L49">
        <v>7367</v>
      </c>
      <c r="M49">
        <v>3485</v>
      </c>
      <c r="N49">
        <v>1330</v>
      </c>
      <c r="O49">
        <v>4696</v>
      </c>
      <c r="P49" s="1" t="s">
        <v>104</v>
      </c>
      <c r="Q49">
        <v>48</v>
      </c>
      <c r="R49">
        <v>34525</v>
      </c>
      <c r="S49">
        <v>27616</v>
      </c>
      <c r="T49">
        <v>320</v>
      </c>
      <c r="U49">
        <v>61402</v>
      </c>
      <c r="V49">
        <v>1058</v>
      </c>
      <c r="W49">
        <v>1</v>
      </c>
      <c r="X49">
        <v>691</v>
      </c>
      <c r="Y49">
        <v>60290</v>
      </c>
      <c r="Z49">
        <v>585</v>
      </c>
      <c r="AA49">
        <v>1837</v>
      </c>
      <c r="AB49">
        <v>402</v>
      </c>
      <c r="AC49">
        <v>3130</v>
      </c>
      <c r="AD49">
        <v>59306</v>
      </c>
      <c r="AE49">
        <v>0</v>
      </c>
      <c r="AF49">
        <v>25</v>
      </c>
      <c r="AG49">
        <v>61378</v>
      </c>
      <c r="AH49">
        <v>2928</v>
      </c>
      <c r="AI49">
        <v>102</v>
      </c>
      <c r="AJ49">
        <v>96</v>
      </c>
      <c r="AK49">
        <v>4</v>
      </c>
      <c r="AL49">
        <v>1445</v>
      </c>
      <c r="AM49">
        <v>1579</v>
      </c>
      <c r="AN49">
        <v>6</v>
      </c>
      <c r="AO49">
        <v>3030</v>
      </c>
      <c r="AP49">
        <v>52</v>
      </c>
      <c r="AQ49">
        <v>90</v>
      </c>
      <c r="AR49">
        <v>503</v>
      </c>
      <c r="AS49">
        <v>652</v>
      </c>
      <c r="AT49">
        <v>566</v>
      </c>
      <c r="AU49">
        <v>558</v>
      </c>
      <c r="AV49">
        <v>405</v>
      </c>
      <c r="AW49">
        <v>186</v>
      </c>
      <c r="AX49">
        <v>83</v>
      </c>
      <c r="AY49">
        <v>35</v>
      </c>
      <c r="AZ49">
        <v>0</v>
      </c>
      <c r="BA49" s="1" t="s">
        <v>27</v>
      </c>
      <c r="BB49">
        <v>39</v>
      </c>
      <c r="BC49">
        <v>1068</v>
      </c>
      <c r="BD49">
        <v>553</v>
      </c>
      <c r="BE49">
        <v>837</v>
      </c>
      <c r="BF49">
        <v>572</v>
      </c>
      <c r="BG49">
        <v>1027</v>
      </c>
      <c r="BH49">
        <v>1179</v>
      </c>
      <c r="BI49">
        <v>824</v>
      </c>
      <c r="BJ49">
        <v>716</v>
      </c>
      <c r="BK49">
        <v>45</v>
      </c>
      <c r="BL49">
        <v>369</v>
      </c>
      <c r="BM49">
        <v>37</v>
      </c>
      <c r="BN49">
        <v>5</v>
      </c>
      <c r="BO49">
        <v>46</v>
      </c>
      <c r="BP49">
        <v>3130</v>
      </c>
      <c r="BQ49">
        <v>1635</v>
      </c>
      <c r="BR49">
        <v>1489</v>
      </c>
      <c r="BS49">
        <v>3029</v>
      </c>
      <c r="BT49">
        <v>100</v>
      </c>
      <c r="BU49">
        <v>1</v>
      </c>
      <c r="BV49">
        <v>90482</v>
      </c>
      <c r="BW49">
        <v>958</v>
      </c>
      <c r="BX49">
        <v>94627</v>
      </c>
      <c r="BY49">
        <v>91440</v>
      </c>
      <c r="BZ49">
        <v>3130</v>
      </c>
      <c r="CA49">
        <v>46</v>
      </c>
      <c r="CB49">
        <v>942</v>
      </c>
      <c r="CC49">
        <v>718</v>
      </c>
      <c r="CD49">
        <v>45</v>
      </c>
      <c r="CE49">
        <v>275135.91139999998</v>
      </c>
      <c r="CF49">
        <v>2601855781</v>
      </c>
      <c r="CG49" t="s">
        <v>115</v>
      </c>
      <c r="CH49">
        <v>11</v>
      </c>
      <c r="CI49">
        <v>0</v>
      </c>
      <c r="CJ49">
        <v>1380645</v>
      </c>
      <c r="CK49">
        <v>677345</v>
      </c>
      <c r="CL49">
        <v>703300</v>
      </c>
      <c r="CM49">
        <v>466308</v>
      </c>
      <c r="CN49">
        <v>474063</v>
      </c>
      <c r="CO49">
        <v>150500</v>
      </c>
      <c r="CP49">
        <v>162923</v>
      </c>
      <c r="CQ49">
        <v>3973</v>
      </c>
      <c r="CR49">
        <v>3859</v>
      </c>
      <c r="CS49">
        <v>36514</v>
      </c>
      <c r="CT49">
        <v>42244</v>
      </c>
      <c r="CU49">
        <v>1512</v>
      </c>
      <c r="CV49">
        <v>1260</v>
      </c>
      <c r="CW49">
        <v>18538</v>
      </c>
      <c r="CX49">
        <v>18951</v>
      </c>
      <c r="CY49">
        <v>219699</v>
      </c>
      <c r="CZ49">
        <v>226665</v>
      </c>
      <c r="DA49">
        <f>ROUNDUP((Join_Tables[[#This Row],[Deaths]]/Join_Tables[[#This Row],[Florida Census By County Data - Original.TOT_POP]])*100000,0)</f>
        <v>4</v>
      </c>
      <c r="DB49">
        <f>ROUNDUP(Join_Tables[[#This Row],[TPositive]]/Join_Tables[[#This Row],[Florida Census By County Data - Original.TOT_POP]]*100000,0)</f>
        <v>227</v>
      </c>
    </row>
    <row r="50" spans="1:106" hidden="1" x14ac:dyDescent="0.35">
      <c r="A50" s="1" t="s">
        <v>52</v>
      </c>
      <c r="B50" t="s">
        <v>51</v>
      </c>
      <c r="C50" s="1" t="s">
        <v>2</v>
      </c>
      <c r="D50">
        <v>3012</v>
      </c>
      <c r="E50">
        <v>24</v>
      </c>
      <c r="F50">
        <v>33</v>
      </c>
      <c r="G50">
        <v>243</v>
      </c>
      <c r="H50">
        <v>514</v>
      </c>
      <c r="I50">
        <v>516</v>
      </c>
      <c r="J50">
        <v>527</v>
      </c>
      <c r="K50">
        <v>472</v>
      </c>
      <c r="L50">
        <v>308</v>
      </c>
      <c r="M50">
        <v>229</v>
      </c>
      <c r="N50">
        <v>140</v>
      </c>
      <c r="O50">
        <v>6</v>
      </c>
      <c r="P50" s="1" t="s">
        <v>18</v>
      </c>
      <c r="Q50">
        <v>48</v>
      </c>
      <c r="R50">
        <v>1351</v>
      </c>
      <c r="S50">
        <v>1567</v>
      </c>
      <c r="T50">
        <v>94</v>
      </c>
      <c r="U50">
        <v>2989</v>
      </c>
      <c r="V50">
        <v>23</v>
      </c>
      <c r="W50">
        <v>0</v>
      </c>
      <c r="X50">
        <v>19</v>
      </c>
      <c r="Y50">
        <v>2614</v>
      </c>
      <c r="Z50">
        <v>19</v>
      </c>
      <c r="AA50">
        <v>300</v>
      </c>
      <c r="AB50">
        <v>22</v>
      </c>
      <c r="AC50">
        <v>319</v>
      </c>
      <c r="AD50">
        <v>2691</v>
      </c>
      <c r="AE50">
        <v>1</v>
      </c>
      <c r="AF50">
        <v>1</v>
      </c>
      <c r="AG50">
        <v>2987</v>
      </c>
      <c r="AH50">
        <v>273</v>
      </c>
      <c r="AI50">
        <v>37</v>
      </c>
      <c r="AJ50">
        <v>8</v>
      </c>
      <c r="AK50">
        <v>1</v>
      </c>
      <c r="AL50">
        <v>66</v>
      </c>
      <c r="AM50">
        <v>244</v>
      </c>
      <c r="AN50">
        <v>0</v>
      </c>
      <c r="AO50">
        <v>310</v>
      </c>
      <c r="AP50">
        <v>2</v>
      </c>
      <c r="AQ50">
        <v>7</v>
      </c>
      <c r="AR50">
        <v>30</v>
      </c>
      <c r="AS50">
        <v>77</v>
      </c>
      <c r="AT50">
        <v>72</v>
      </c>
      <c r="AU50">
        <v>62</v>
      </c>
      <c r="AV50">
        <v>48</v>
      </c>
      <c r="AW50">
        <v>15</v>
      </c>
      <c r="AX50">
        <v>5</v>
      </c>
      <c r="AY50">
        <v>1</v>
      </c>
      <c r="AZ50">
        <v>0</v>
      </c>
      <c r="BA50" s="1" t="s">
        <v>15</v>
      </c>
      <c r="BB50">
        <v>40</v>
      </c>
      <c r="BC50">
        <v>126</v>
      </c>
      <c r="BD50">
        <v>128</v>
      </c>
      <c r="BE50">
        <v>20</v>
      </c>
      <c r="BF50">
        <v>36</v>
      </c>
      <c r="BG50">
        <v>29</v>
      </c>
      <c r="BH50">
        <v>174</v>
      </c>
      <c r="BI50">
        <v>107</v>
      </c>
      <c r="BJ50">
        <v>35</v>
      </c>
      <c r="BK50">
        <v>2</v>
      </c>
      <c r="BL50">
        <v>20</v>
      </c>
      <c r="BM50">
        <v>0</v>
      </c>
      <c r="BN50">
        <v>0</v>
      </c>
      <c r="BO50">
        <v>1</v>
      </c>
      <c r="BP50">
        <v>319</v>
      </c>
      <c r="BQ50">
        <v>248</v>
      </c>
      <c r="BR50">
        <v>71</v>
      </c>
      <c r="BS50">
        <v>310</v>
      </c>
      <c r="BT50">
        <v>9</v>
      </c>
      <c r="BU50">
        <v>0</v>
      </c>
      <c r="BV50">
        <v>4078</v>
      </c>
      <c r="BW50">
        <v>14</v>
      </c>
      <c r="BX50">
        <v>4419</v>
      </c>
      <c r="BY50">
        <v>4092</v>
      </c>
      <c r="BZ50">
        <v>319</v>
      </c>
      <c r="CA50">
        <v>1</v>
      </c>
      <c r="CB50">
        <v>377</v>
      </c>
      <c r="CC50">
        <v>179</v>
      </c>
      <c r="CD50">
        <v>36</v>
      </c>
      <c r="CE50">
        <v>223828.3242</v>
      </c>
      <c r="CF50">
        <v>2452499073</v>
      </c>
      <c r="CG50" t="s">
        <v>51</v>
      </c>
      <c r="CH50">
        <v>11</v>
      </c>
      <c r="CI50">
        <v>0</v>
      </c>
      <c r="CJ50">
        <v>48305</v>
      </c>
      <c r="CK50">
        <v>26615</v>
      </c>
      <c r="CL50">
        <v>21690</v>
      </c>
      <c r="CM50">
        <v>17851</v>
      </c>
      <c r="CN50">
        <v>15574</v>
      </c>
      <c r="CO50">
        <v>7720</v>
      </c>
      <c r="CP50">
        <v>5252</v>
      </c>
      <c r="CQ50">
        <v>237</v>
      </c>
      <c r="CR50">
        <v>186</v>
      </c>
      <c r="CS50">
        <v>185</v>
      </c>
      <c r="CT50">
        <v>180</v>
      </c>
      <c r="CU50">
        <v>109</v>
      </c>
      <c r="CV50">
        <v>33</v>
      </c>
      <c r="CW50">
        <v>513</v>
      </c>
      <c r="CX50">
        <v>465</v>
      </c>
      <c r="CY50">
        <v>1684</v>
      </c>
      <c r="CZ50">
        <v>737</v>
      </c>
      <c r="DA50">
        <f>ROUNDUP((Join_Tables[[#This Row],[Deaths]]/Join_Tables[[#This Row],[Florida Census By County Data - Original.TOT_POP]])*100000,0)</f>
        <v>3</v>
      </c>
      <c r="DB50">
        <f>ROUNDUP(Join_Tables[[#This Row],[TPositive]]/Join_Tables[[#This Row],[Florida Census By County Data - Original.TOT_POP]]*100000,0)</f>
        <v>661</v>
      </c>
    </row>
    <row r="51" spans="1:106" hidden="1" x14ac:dyDescent="0.35">
      <c r="A51" s="1" t="s">
        <v>97</v>
      </c>
      <c r="B51" t="s">
        <v>96</v>
      </c>
      <c r="C51" s="1" t="s">
        <v>2</v>
      </c>
      <c r="D51">
        <v>344</v>
      </c>
      <c r="E51">
        <v>5</v>
      </c>
      <c r="F51">
        <v>0</v>
      </c>
      <c r="G51">
        <v>43</v>
      </c>
      <c r="H51">
        <v>41</v>
      </c>
      <c r="I51">
        <v>38</v>
      </c>
      <c r="J51">
        <v>34</v>
      </c>
      <c r="K51">
        <v>36</v>
      </c>
      <c r="L51">
        <v>47</v>
      </c>
      <c r="M51">
        <v>55</v>
      </c>
      <c r="N51">
        <v>44</v>
      </c>
      <c r="O51">
        <v>1</v>
      </c>
      <c r="P51" s="1" t="s">
        <v>5</v>
      </c>
      <c r="Q51">
        <v>59</v>
      </c>
      <c r="R51">
        <v>221</v>
      </c>
      <c r="S51">
        <v>116</v>
      </c>
      <c r="T51">
        <v>7</v>
      </c>
      <c r="U51">
        <v>344</v>
      </c>
      <c r="V51">
        <v>0</v>
      </c>
      <c r="W51">
        <v>0</v>
      </c>
      <c r="X51">
        <v>12</v>
      </c>
      <c r="Y51">
        <v>327</v>
      </c>
      <c r="Z51">
        <v>0</v>
      </c>
      <c r="AA51">
        <v>16</v>
      </c>
      <c r="AB51">
        <v>1</v>
      </c>
      <c r="AC51">
        <v>13</v>
      </c>
      <c r="AD51">
        <v>331</v>
      </c>
      <c r="AE51">
        <v>0</v>
      </c>
      <c r="AF51">
        <v>0</v>
      </c>
      <c r="AG51">
        <v>344</v>
      </c>
      <c r="AH51">
        <v>8</v>
      </c>
      <c r="AI51">
        <v>5</v>
      </c>
      <c r="AJ51">
        <v>0</v>
      </c>
      <c r="AK51">
        <v>0</v>
      </c>
      <c r="AL51">
        <v>5</v>
      </c>
      <c r="AM51">
        <v>8</v>
      </c>
      <c r="AN51">
        <v>0</v>
      </c>
      <c r="AO51">
        <v>13</v>
      </c>
      <c r="AP51">
        <v>0</v>
      </c>
      <c r="AQ51">
        <v>0</v>
      </c>
      <c r="AR51">
        <v>3</v>
      </c>
      <c r="AS51">
        <v>3</v>
      </c>
      <c r="AT51">
        <v>0</v>
      </c>
      <c r="AU51">
        <v>2</v>
      </c>
      <c r="AV51">
        <v>1</v>
      </c>
      <c r="AW51">
        <v>2</v>
      </c>
      <c r="AX51">
        <v>0</v>
      </c>
      <c r="AY51">
        <v>2</v>
      </c>
      <c r="AZ51">
        <v>0</v>
      </c>
      <c r="BA51" s="1" t="s">
        <v>95</v>
      </c>
      <c r="BB51">
        <v>46</v>
      </c>
      <c r="BC51">
        <v>12</v>
      </c>
      <c r="BD51">
        <v>1</v>
      </c>
      <c r="BE51">
        <v>0</v>
      </c>
      <c r="BF51">
        <v>0</v>
      </c>
      <c r="BG51">
        <v>3</v>
      </c>
      <c r="BH51">
        <v>9</v>
      </c>
      <c r="BI51">
        <v>1</v>
      </c>
      <c r="BJ51">
        <v>3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13</v>
      </c>
      <c r="BQ51">
        <v>8</v>
      </c>
      <c r="BR51">
        <v>5</v>
      </c>
      <c r="BS51">
        <v>13</v>
      </c>
      <c r="BT51">
        <v>0</v>
      </c>
      <c r="BU51">
        <v>0</v>
      </c>
      <c r="BV51">
        <v>412</v>
      </c>
      <c r="BW51">
        <v>0</v>
      </c>
      <c r="BX51">
        <v>425</v>
      </c>
      <c r="BY51">
        <v>412</v>
      </c>
      <c r="BZ51">
        <v>13</v>
      </c>
      <c r="CA51">
        <v>0</v>
      </c>
      <c r="CB51">
        <v>6</v>
      </c>
      <c r="CC51">
        <v>6</v>
      </c>
      <c r="CD51">
        <v>47</v>
      </c>
      <c r="CE51">
        <v>193229.837</v>
      </c>
      <c r="CF51">
        <v>1417838544</v>
      </c>
      <c r="CG51" t="s">
        <v>96</v>
      </c>
      <c r="CH51">
        <v>11</v>
      </c>
      <c r="CI51">
        <v>0</v>
      </c>
      <c r="CJ51">
        <v>8732</v>
      </c>
      <c r="CK51">
        <v>4986</v>
      </c>
      <c r="CL51">
        <v>3746</v>
      </c>
      <c r="CM51">
        <v>3907</v>
      </c>
      <c r="CN51">
        <v>3418</v>
      </c>
      <c r="CO51">
        <v>953</v>
      </c>
      <c r="CP51">
        <v>226</v>
      </c>
      <c r="CQ51">
        <v>51</v>
      </c>
      <c r="CR51">
        <v>20</v>
      </c>
      <c r="CS51">
        <v>11</v>
      </c>
      <c r="CT51">
        <v>15</v>
      </c>
      <c r="CU51">
        <v>6</v>
      </c>
      <c r="CV51">
        <v>4</v>
      </c>
      <c r="CW51">
        <v>58</v>
      </c>
      <c r="CX51">
        <v>63</v>
      </c>
      <c r="CY51">
        <v>718</v>
      </c>
      <c r="CZ51">
        <v>526</v>
      </c>
      <c r="DA51">
        <f>ROUNDUP((Join_Tables[[#This Row],[Deaths]]/Join_Tables[[#This Row],[Florida Census By County Data - Original.TOT_POP]])*100000,0)</f>
        <v>0</v>
      </c>
      <c r="DB51">
        <f>ROUNDUP(Join_Tables[[#This Row],[TPositive]]/Join_Tables[[#This Row],[Florida Census By County Data - Original.TOT_POP]]*100000,0)</f>
        <v>149</v>
      </c>
    </row>
    <row r="52" spans="1:106" hidden="1" x14ac:dyDescent="0.35">
      <c r="A52" s="1" t="s">
        <v>106</v>
      </c>
      <c r="B52" t="s">
        <v>105</v>
      </c>
      <c r="C52" s="1" t="s">
        <v>2</v>
      </c>
      <c r="D52">
        <v>37025</v>
      </c>
      <c r="E52">
        <v>349</v>
      </c>
      <c r="F52">
        <v>469</v>
      </c>
      <c r="G52">
        <v>2146</v>
      </c>
      <c r="H52">
        <v>4302</v>
      </c>
      <c r="I52">
        <v>4219</v>
      </c>
      <c r="J52">
        <v>5342</v>
      </c>
      <c r="K52">
        <v>7198</v>
      </c>
      <c r="L52">
        <v>6661</v>
      </c>
      <c r="M52">
        <v>4064</v>
      </c>
      <c r="N52">
        <v>2195</v>
      </c>
      <c r="O52">
        <v>80</v>
      </c>
      <c r="P52" s="1" t="s">
        <v>104</v>
      </c>
      <c r="Q52">
        <v>57</v>
      </c>
      <c r="R52">
        <v>21528</v>
      </c>
      <c r="S52">
        <v>15408</v>
      </c>
      <c r="T52">
        <v>89</v>
      </c>
      <c r="U52">
        <v>36702</v>
      </c>
      <c r="V52">
        <v>323</v>
      </c>
      <c r="W52">
        <v>0</v>
      </c>
      <c r="X52">
        <v>1922</v>
      </c>
      <c r="Y52">
        <v>33641</v>
      </c>
      <c r="Z52">
        <v>411</v>
      </c>
      <c r="AA52">
        <v>3643</v>
      </c>
      <c r="AB52">
        <v>378</v>
      </c>
      <c r="AC52">
        <v>2235</v>
      </c>
      <c r="AD52">
        <v>34715</v>
      </c>
      <c r="AE52">
        <v>1</v>
      </c>
      <c r="AF52">
        <v>74</v>
      </c>
      <c r="AG52">
        <v>36627</v>
      </c>
      <c r="AH52">
        <v>2043</v>
      </c>
      <c r="AI52">
        <v>140</v>
      </c>
      <c r="AJ52">
        <v>46</v>
      </c>
      <c r="AK52">
        <v>6</v>
      </c>
      <c r="AL52">
        <v>1275</v>
      </c>
      <c r="AM52">
        <v>906</v>
      </c>
      <c r="AN52">
        <v>2</v>
      </c>
      <c r="AO52">
        <v>2183</v>
      </c>
      <c r="AP52">
        <v>19</v>
      </c>
      <c r="AQ52">
        <v>83</v>
      </c>
      <c r="AR52">
        <v>221</v>
      </c>
      <c r="AS52">
        <v>439</v>
      </c>
      <c r="AT52">
        <v>298</v>
      </c>
      <c r="AU52">
        <v>304</v>
      </c>
      <c r="AV52">
        <v>300</v>
      </c>
      <c r="AW52">
        <v>231</v>
      </c>
      <c r="AX52">
        <v>183</v>
      </c>
      <c r="AY52">
        <v>157</v>
      </c>
      <c r="AZ52">
        <v>0</v>
      </c>
      <c r="BA52" s="1" t="s">
        <v>27</v>
      </c>
      <c r="BB52">
        <v>46</v>
      </c>
      <c r="BC52">
        <v>1190</v>
      </c>
      <c r="BD52">
        <v>547</v>
      </c>
      <c r="BE52">
        <v>136</v>
      </c>
      <c r="BF52">
        <v>310</v>
      </c>
      <c r="BG52">
        <v>205</v>
      </c>
      <c r="BH52">
        <v>1575</v>
      </c>
      <c r="BI52">
        <v>403</v>
      </c>
      <c r="BJ52">
        <v>505</v>
      </c>
      <c r="BK52">
        <v>19</v>
      </c>
      <c r="BL52">
        <v>460</v>
      </c>
      <c r="BM52">
        <v>17</v>
      </c>
      <c r="BN52">
        <v>1</v>
      </c>
      <c r="BO52">
        <v>102</v>
      </c>
      <c r="BP52">
        <v>2235</v>
      </c>
      <c r="BQ52">
        <v>937</v>
      </c>
      <c r="BR52">
        <v>1296</v>
      </c>
      <c r="BS52">
        <v>2183</v>
      </c>
      <c r="BT52">
        <v>52</v>
      </c>
      <c r="BU52">
        <v>0</v>
      </c>
      <c r="BV52">
        <v>65507</v>
      </c>
      <c r="BW52">
        <v>271</v>
      </c>
      <c r="BX52">
        <v>68031</v>
      </c>
      <c r="BY52">
        <v>65778</v>
      </c>
      <c r="BZ52">
        <v>2235</v>
      </c>
      <c r="CA52">
        <v>102</v>
      </c>
      <c r="CB52">
        <v>430</v>
      </c>
      <c r="CC52">
        <v>338</v>
      </c>
      <c r="CD52">
        <v>56</v>
      </c>
      <c r="CE52">
        <v>356104.408</v>
      </c>
      <c r="CF52">
        <v>758940582.29999995</v>
      </c>
      <c r="CG52" t="s">
        <v>105</v>
      </c>
      <c r="CH52">
        <v>11</v>
      </c>
      <c r="CI52">
        <v>0</v>
      </c>
      <c r="CJ52">
        <v>975280</v>
      </c>
      <c r="CK52">
        <v>467828</v>
      </c>
      <c r="CL52">
        <v>507452</v>
      </c>
      <c r="CM52">
        <v>387744</v>
      </c>
      <c r="CN52">
        <v>417960</v>
      </c>
      <c r="CO52">
        <v>50998</v>
      </c>
      <c r="CP52">
        <v>56795</v>
      </c>
      <c r="CQ52">
        <v>1912</v>
      </c>
      <c r="CR52">
        <v>1867</v>
      </c>
      <c r="CS52">
        <v>15987</v>
      </c>
      <c r="CT52">
        <v>19043</v>
      </c>
      <c r="CU52">
        <v>565</v>
      </c>
      <c r="CV52">
        <v>573</v>
      </c>
      <c r="CW52">
        <v>10622</v>
      </c>
      <c r="CX52">
        <v>11214</v>
      </c>
      <c r="CY52">
        <v>48099</v>
      </c>
      <c r="CZ52">
        <v>49493</v>
      </c>
      <c r="DA52">
        <f>ROUNDUP((Join_Tables[[#This Row],[Deaths]]/Join_Tables[[#This Row],[Florida Census By County Data - Original.TOT_POP]])*100000,0)</f>
        <v>11</v>
      </c>
      <c r="DB52">
        <f>ROUNDUP(Join_Tables[[#This Row],[TPositive]]/Join_Tables[[#This Row],[Florida Census By County Data - Original.TOT_POP]]*100000,0)</f>
        <v>230</v>
      </c>
    </row>
    <row r="53" spans="1:106" hidden="1" x14ac:dyDescent="0.35">
      <c r="A53" s="1" t="s">
        <v>103</v>
      </c>
      <c r="B53" t="s">
        <v>102</v>
      </c>
      <c r="C53" s="1" t="s">
        <v>2</v>
      </c>
      <c r="D53">
        <v>2128</v>
      </c>
      <c r="E53">
        <v>55</v>
      </c>
      <c r="F53">
        <v>48</v>
      </c>
      <c r="G53">
        <v>160</v>
      </c>
      <c r="H53">
        <v>271</v>
      </c>
      <c r="I53">
        <v>243</v>
      </c>
      <c r="J53">
        <v>251</v>
      </c>
      <c r="K53">
        <v>343</v>
      </c>
      <c r="L53">
        <v>299</v>
      </c>
      <c r="M53">
        <v>236</v>
      </c>
      <c r="N53">
        <v>212</v>
      </c>
      <c r="O53">
        <v>10</v>
      </c>
      <c r="P53" s="1" t="s">
        <v>85</v>
      </c>
      <c r="Q53">
        <v>56</v>
      </c>
      <c r="R53">
        <v>1364</v>
      </c>
      <c r="S53">
        <v>682</v>
      </c>
      <c r="T53">
        <v>82</v>
      </c>
      <c r="U53">
        <v>2123</v>
      </c>
      <c r="V53">
        <v>5</v>
      </c>
      <c r="W53">
        <v>0</v>
      </c>
      <c r="X53">
        <v>59</v>
      </c>
      <c r="Y53">
        <v>1874</v>
      </c>
      <c r="Z53">
        <v>110</v>
      </c>
      <c r="AA53">
        <v>512</v>
      </c>
      <c r="AB53">
        <v>14</v>
      </c>
      <c r="AC53">
        <v>196</v>
      </c>
      <c r="AD53">
        <v>1932</v>
      </c>
      <c r="AE53">
        <v>0</v>
      </c>
      <c r="AF53">
        <v>0</v>
      </c>
      <c r="AG53">
        <v>2123</v>
      </c>
      <c r="AH53">
        <v>82</v>
      </c>
      <c r="AI53">
        <v>109</v>
      </c>
      <c r="AJ53">
        <v>2</v>
      </c>
      <c r="AK53">
        <v>3</v>
      </c>
      <c r="AL53">
        <v>130</v>
      </c>
      <c r="AM53">
        <v>61</v>
      </c>
      <c r="AN53">
        <v>0</v>
      </c>
      <c r="AO53">
        <v>191</v>
      </c>
      <c r="AP53">
        <v>2</v>
      </c>
      <c r="AQ53">
        <v>8</v>
      </c>
      <c r="AR53">
        <v>18</v>
      </c>
      <c r="AS53">
        <v>21</v>
      </c>
      <c r="AT53">
        <v>27</v>
      </c>
      <c r="AU53">
        <v>27</v>
      </c>
      <c r="AV53">
        <v>22</v>
      </c>
      <c r="AW53">
        <v>21</v>
      </c>
      <c r="AX53">
        <v>30</v>
      </c>
      <c r="AY53">
        <v>20</v>
      </c>
      <c r="AZ53">
        <v>0</v>
      </c>
      <c r="BA53" s="1" t="s">
        <v>101</v>
      </c>
      <c r="BB53">
        <v>52</v>
      </c>
      <c r="BC53">
        <v>120</v>
      </c>
      <c r="BD53">
        <v>45</v>
      </c>
      <c r="BE53">
        <v>9</v>
      </c>
      <c r="BF53">
        <v>17</v>
      </c>
      <c r="BG53">
        <v>30</v>
      </c>
      <c r="BH53">
        <v>147</v>
      </c>
      <c r="BI53">
        <v>14</v>
      </c>
      <c r="BJ53">
        <v>34</v>
      </c>
      <c r="BK53">
        <v>1</v>
      </c>
      <c r="BL53">
        <v>40</v>
      </c>
      <c r="BM53">
        <v>0</v>
      </c>
      <c r="BN53">
        <v>0</v>
      </c>
      <c r="BO53">
        <v>18</v>
      </c>
      <c r="BP53">
        <v>196</v>
      </c>
      <c r="BQ53">
        <v>63</v>
      </c>
      <c r="BR53">
        <v>133</v>
      </c>
      <c r="BS53">
        <v>191</v>
      </c>
      <c r="BT53">
        <v>5</v>
      </c>
      <c r="BU53">
        <v>0</v>
      </c>
      <c r="BV53">
        <v>2688</v>
      </c>
      <c r="BW53">
        <v>0</v>
      </c>
      <c r="BX53">
        <v>2886</v>
      </c>
      <c r="BY53">
        <v>2688</v>
      </c>
      <c r="BZ53">
        <v>196</v>
      </c>
      <c r="CA53">
        <v>18</v>
      </c>
      <c r="CB53">
        <v>23</v>
      </c>
      <c r="CC53">
        <v>19</v>
      </c>
      <c r="CD53">
        <v>63</v>
      </c>
      <c r="CE53">
        <v>223150.09580000001</v>
      </c>
      <c r="CF53">
        <v>1792465816</v>
      </c>
      <c r="CG53" t="s">
        <v>102</v>
      </c>
      <c r="CH53">
        <v>11</v>
      </c>
      <c r="CI53">
        <v>0</v>
      </c>
      <c r="CJ53">
        <v>44191</v>
      </c>
      <c r="CK53">
        <v>22743</v>
      </c>
      <c r="CL53">
        <v>21448</v>
      </c>
      <c r="CM53">
        <v>18881</v>
      </c>
      <c r="CN53">
        <v>18297</v>
      </c>
      <c r="CO53">
        <v>3196</v>
      </c>
      <c r="CP53">
        <v>2453</v>
      </c>
      <c r="CQ53">
        <v>182</v>
      </c>
      <c r="CR53">
        <v>148</v>
      </c>
      <c r="CS53">
        <v>143</v>
      </c>
      <c r="CT53">
        <v>160</v>
      </c>
      <c r="CU53">
        <v>19</v>
      </c>
      <c r="CV53">
        <v>19</v>
      </c>
      <c r="CW53">
        <v>322</v>
      </c>
      <c r="CX53">
        <v>371</v>
      </c>
      <c r="CY53">
        <v>2326</v>
      </c>
      <c r="CZ53">
        <v>1930</v>
      </c>
      <c r="DA53">
        <f>ROUNDUP((Join_Tables[[#This Row],[Deaths]]/Join_Tables[[#This Row],[Florida Census By County Data - Original.TOT_POP]])*100000,0)</f>
        <v>41</v>
      </c>
      <c r="DB53">
        <f>ROUNDUP(Join_Tables[[#This Row],[TPositive]]/Join_Tables[[#This Row],[Florida Census By County Data - Original.TOT_POP]]*100000,0)</f>
        <v>444</v>
      </c>
    </row>
    <row r="54" spans="1:106" hidden="1" x14ac:dyDescent="0.35">
      <c r="A54" s="1" t="s">
        <v>69</v>
      </c>
      <c r="B54" t="s">
        <v>68</v>
      </c>
      <c r="C54" s="1" t="s">
        <v>2</v>
      </c>
      <c r="D54">
        <v>26230</v>
      </c>
      <c r="E54">
        <v>299</v>
      </c>
      <c r="F54">
        <v>378</v>
      </c>
      <c r="G54">
        <v>1711</v>
      </c>
      <c r="H54">
        <v>2947</v>
      </c>
      <c r="I54">
        <v>3197</v>
      </c>
      <c r="J54">
        <v>3702</v>
      </c>
      <c r="K54">
        <v>4534</v>
      </c>
      <c r="L54">
        <v>4773</v>
      </c>
      <c r="M54">
        <v>3188</v>
      </c>
      <c r="N54">
        <v>1440</v>
      </c>
      <c r="O54">
        <v>61</v>
      </c>
      <c r="P54" s="1" t="s">
        <v>5</v>
      </c>
      <c r="Q54">
        <v>56</v>
      </c>
      <c r="R54">
        <v>15155</v>
      </c>
      <c r="S54">
        <v>10849</v>
      </c>
      <c r="T54">
        <v>226</v>
      </c>
      <c r="U54">
        <v>25282</v>
      </c>
      <c r="V54">
        <v>947</v>
      </c>
      <c r="W54">
        <v>1</v>
      </c>
      <c r="X54">
        <v>524</v>
      </c>
      <c r="Y54">
        <v>23541</v>
      </c>
      <c r="Z54">
        <v>613</v>
      </c>
      <c r="AA54">
        <v>2309</v>
      </c>
      <c r="AB54">
        <v>169</v>
      </c>
      <c r="AC54">
        <v>2836</v>
      </c>
      <c r="AD54">
        <v>23369</v>
      </c>
      <c r="AE54">
        <v>1</v>
      </c>
      <c r="AF54">
        <v>24</v>
      </c>
      <c r="AG54">
        <v>25258</v>
      </c>
      <c r="AH54">
        <v>2609</v>
      </c>
      <c r="AI54">
        <v>153</v>
      </c>
      <c r="AJ54">
        <v>69</v>
      </c>
      <c r="AK54">
        <v>5</v>
      </c>
      <c r="AL54">
        <v>1481</v>
      </c>
      <c r="AM54">
        <v>1279</v>
      </c>
      <c r="AN54">
        <v>2</v>
      </c>
      <c r="AO54">
        <v>2762</v>
      </c>
      <c r="AP54">
        <v>35</v>
      </c>
      <c r="AQ54">
        <v>63</v>
      </c>
      <c r="AR54">
        <v>268</v>
      </c>
      <c r="AS54">
        <v>400</v>
      </c>
      <c r="AT54">
        <v>439</v>
      </c>
      <c r="AU54">
        <v>459</v>
      </c>
      <c r="AV54">
        <v>415</v>
      </c>
      <c r="AW54">
        <v>314</v>
      </c>
      <c r="AX54">
        <v>230</v>
      </c>
      <c r="AY54">
        <v>213</v>
      </c>
      <c r="AZ54">
        <v>0</v>
      </c>
      <c r="BA54" s="1" t="s">
        <v>27</v>
      </c>
      <c r="BB54">
        <v>49</v>
      </c>
      <c r="BC54">
        <v>1652</v>
      </c>
      <c r="BD54">
        <v>424</v>
      </c>
      <c r="BE54">
        <v>72</v>
      </c>
      <c r="BF54">
        <v>614</v>
      </c>
      <c r="BG54">
        <v>809</v>
      </c>
      <c r="BH54">
        <v>1316</v>
      </c>
      <c r="BI54">
        <v>637</v>
      </c>
      <c r="BJ54">
        <v>742</v>
      </c>
      <c r="BK54">
        <v>15</v>
      </c>
      <c r="BL54">
        <v>483</v>
      </c>
      <c r="BM54">
        <v>13</v>
      </c>
      <c r="BN54">
        <v>4</v>
      </c>
      <c r="BO54">
        <v>132</v>
      </c>
      <c r="BP54">
        <v>2836</v>
      </c>
      <c r="BQ54">
        <v>1319</v>
      </c>
      <c r="BR54">
        <v>1515</v>
      </c>
      <c r="BS54">
        <v>2761</v>
      </c>
      <c r="BT54">
        <v>74</v>
      </c>
      <c r="BU54">
        <v>1</v>
      </c>
      <c r="BV54">
        <v>38319</v>
      </c>
      <c r="BW54">
        <v>873</v>
      </c>
      <c r="BX54">
        <v>42037</v>
      </c>
      <c r="BY54">
        <v>39192</v>
      </c>
      <c r="BZ54">
        <v>2836</v>
      </c>
      <c r="CA54">
        <v>132</v>
      </c>
      <c r="CB54">
        <v>2299</v>
      </c>
      <c r="CC54">
        <v>707</v>
      </c>
      <c r="CD54">
        <v>54</v>
      </c>
      <c r="CE54">
        <v>583283.84210000001</v>
      </c>
      <c r="CF54">
        <v>2112333668</v>
      </c>
      <c r="CG54" t="s">
        <v>68</v>
      </c>
      <c r="CH54">
        <v>11</v>
      </c>
      <c r="CI54">
        <v>0</v>
      </c>
      <c r="CJ54">
        <v>754610</v>
      </c>
      <c r="CK54">
        <v>369372</v>
      </c>
      <c r="CL54">
        <v>385238</v>
      </c>
      <c r="CM54">
        <v>321134</v>
      </c>
      <c r="CN54">
        <v>333817</v>
      </c>
      <c r="CO54">
        <v>33287</v>
      </c>
      <c r="CP54">
        <v>35224</v>
      </c>
      <c r="CQ54">
        <v>2120</v>
      </c>
      <c r="CR54">
        <v>1672</v>
      </c>
      <c r="CS54">
        <v>5758</v>
      </c>
      <c r="CT54">
        <v>7513</v>
      </c>
      <c r="CU54">
        <v>463</v>
      </c>
      <c r="CV54">
        <v>388</v>
      </c>
      <c r="CW54">
        <v>6610</v>
      </c>
      <c r="CX54">
        <v>6624</v>
      </c>
      <c r="CY54">
        <v>83503</v>
      </c>
      <c r="CZ54">
        <v>81730</v>
      </c>
      <c r="DA54">
        <f>ROUNDUP((Join_Tables[[#This Row],[Deaths]]/Join_Tables[[#This Row],[Florida Census By County Data - Original.TOT_POP]])*100000,0)</f>
        <v>18</v>
      </c>
      <c r="DB54">
        <f>ROUNDUP(Join_Tables[[#This Row],[TPositive]]/Join_Tables[[#This Row],[Florida Census By County Data - Original.TOT_POP]]*100000,0)</f>
        <v>376</v>
      </c>
    </row>
    <row r="55" spans="1:106" hidden="1" x14ac:dyDescent="0.35">
      <c r="A55" s="1" t="s">
        <v>90</v>
      </c>
      <c r="B55" t="s">
        <v>89</v>
      </c>
      <c r="C55" s="1" t="s">
        <v>2</v>
      </c>
      <c r="D55">
        <v>1164</v>
      </c>
      <c r="E55">
        <v>11</v>
      </c>
      <c r="F55">
        <v>17</v>
      </c>
      <c r="G55">
        <v>54</v>
      </c>
      <c r="H55">
        <v>75</v>
      </c>
      <c r="I55">
        <v>108</v>
      </c>
      <c r="J55">
        <v>138</v>
      </c>
      <c r="K55">
        <v>399</v>
      </c>
      <c r="L55">
        <v>277</v>
      </c>
      <c r="M55">
        <v>71</v>
      </c>
      <c r="N55">
        <v>14</v>
      </c>
      <c r="O55">
        <v>0</v>
      </c>
      <c r="P55" s="1" t="s">
        <v>85</v>
      </c>
      <c r="Q55">
        <v>59</v>
      </c>
      <c r="R55">
        <v>316</v>
      </c>
      <c r="S55">
        <v>841</v>
      </c>
      <c r="T55">
        <v>7</v>
      </c>
      <c r="U55">
        <v>1164</v>
      </c>
      <c r="V55">
        <v>0</v>
      </c>
      <c r="W55">
        <v>0</v>
      </c>
      <c r="X55">
        <v>15</v>
      </c>
      <c r="Y55">
        <v>1123</v>
      </c>
      <c r="Z55">
        <v>4</v>
      </c>
      <c r="AA55">
        <v>73</v>
      </c>
      <c r="AB55">
        <v>4</v>
      </c>
      <c r="AC55">
        <v>38</v>
      </c>
      <c r="AD55">
        <v>1126</v>
      </c>
      <c r="AE55">
        <v>0</v>
      </c>
      <c r="AF55">
        <v>0</v>
      </c>
      <c r="AG55">
        <v>1164</v>
      </c>
      <c r="AH55">
        <v>35</v>
      </c>
      <c r="AI55">
        <v>3</v>
      </c>
      <c r="AJ55">
        <v>0</v>
      </c>
      <c r="AK55">
        <v>0</v>
      </c>
      <c r="AL55">
        <v>6</v>
      </c>
      <c r="AM55">
        <v>32</v>
      </c>
      <c r="AN55">
        <v>0</v>
      </c>
      <c r="AO55">
        <v>38</v>
      </c>
      <c r="AP55">
        <v>0</v>
      </c>
      <c r="AQ55">
        <v>0</v>
      </c>
      <c r="AR55">
        <v>0</v>
      </c>
      <c r="AS55">
        <v>5</v>
      </c>
      <c r="AT55">
        <v>1</v>
      </c>
      <c r="AU55">
        <v>2</v>
      </c>
      <c r="AV55">
        <v>17</v>
      </c>
      <c r="AW55">
        <v>11</v>
      </c>
      <c r="AX55">
        <v>2</v>
      </c>
      <c r="AY55">
        <v>0</v>
      </c>
      <c r="AZ55">
        <v>0</v>
      </c>
      <c r="BA55" s="1" t="s">
        <v>88</v>
      </c>
      <c r="BB55">
        <v>62</v>
      </c>
      <c r="BC55">
        <v>24</v>
      </c>
      <c r="BD55">
        <v>11</v>
      </c>
      <c r="BE55">
        <v>2</v>
      </c>
      <c r="BF55">
        <v>1</v>
      </c>
      <c r="BG55">
        <v>1</v>
      </c>
      <c r="BH55">
        <v>36</v>
      </c>
      <c r="BI55">
        <v>1</v>
      </c>
      <c r="BJ55">
        <v>8</v>
      </c>
      <c r="BK55">
        <v>0</v>
      </c>
      <c r="BL55">
        <v>8</v>
      </c>
      <c r="BM55">
        <v>0</v>
      </c>
      <c r="BN55">
        <v>0</v>
      </c>
      <c r="BO55">
        <v>1</v>
      </c>
      <c r="BP55">
        <v>38</v>
      </c>
      <c r="BQ55">
        <v>32</v>
      </c>
      <c r="BR55">
        <v>6</v>
      </c>
      <c r="BS55">
        <v>38</v>
      </c>
      <c r="BT55">
        <v>0</v>
      </c>
      <c r="BU55">
        <v>0</v>
      </c>
      <c r="BV55">
        <v>1994</v>
      </c>
      <c r="BW55">
        <v>0</v>
      </c>
      <c r="BX55">
        <v>2032</v>
      </c>
      <c r="BY55">
        <v>1994</v>
      </c>
      <c r="BZ55">
        <v>38</v>
      </c>
      <c r="CA55">
        <v>1</v>
      </c>
      <c r="CB55">
        <v>29</v>
      </c>
      <c r="CC55">
        <v>27</v>
      </c>
      <c r="CD55">
        <v>55</v>
      </c>
      <c r="CE55">
        <v>128178.5383</v>
      </c>
      <c r="CF55">
        <v>646977045.79999995</v>
      </c>
      <c r="CG55" t="s">
        <v>89</v>
      </c>
      <c r="CH55">
        <v>11</v>
      </c>
      <c r="CI55">
        <v>0</v>
      </c>
      <c r="CJ55">
        <v>14940</v>
      </c>
      <c r="CK55">
        <v>9623</v>
      </c>
      <c r="CL55">
        <v>5317</v>
      </c>
      <c r="CM55">
        <v>6607</v>
      </c>
      <c r="CN55">
        <v>4491</v>
      </c>
      <c r="CO55">
        <v>2765</v>
      </c>
      <c r="CP55">
        <v>619</v>
      </c>
      <c r="CQ55">
        <v>38</v>
      </c>
      <c r="CR55">
        <v>41</v>
      </c>
      <c r="CS55">
        <v>75</v>
      </c>
      <c r="CT55">
        <v>36</v>
      </c>
      <c r="CU55">
        <v>6</v>
      </c>
      <c r="CV55">
        <v>0</v>
      </c>
      <c r="CW55">
        <v>132</v>
      </c>
      <c r="CX55">
        <v>130</v>
      </c>
      <c r="CY55">
        <v>603</v>
      </c>
      <c r="CZ55">
        <v>250</v>
      </c>
      <c r="DA55">
        <f>ROUNDUP((Join_Tables[[#This Row],[Deaths]]/Join_Tables[[#This Row],[Florida Census By County Data - Original.TOT_POP]])*100000,0)</f>
        <v>7</v>
      </c>
      <c r="DB55">
        <f>ROUNDUP(Join_Tables[[#This Row],[TPositive]]/Join_Tables[[#This Row],[Florida Census By County Data - Original.TOT_POP]]*100000,0)</f>
        <v>255</v>
      </c>
    </row>
    <row r="56" spans="1:106" hidden="1" x14ac:dyDescent="0.35">
      <c r="A56" s="1" t="s">
        <v>83</v>
      </c>
      <c r="B56" t="s">
        <v>82</v>
      </c>
      <c r="C56" s="1" t="s">
        <v>2</v>
      </c>
      <c r="D56">
        <v>1252</v>
      </c>
      <c r="E56">
        <v>13</v>
      </c>
      <c r="F56">
        <v>29</v>
      </c>
      <c r="G56">
        <v>87</v>
      </c>
      <c r="H56">
        <v>137</v>
      </c>
      <c r="I56">
        <v>168</v>
      </c>
      <c r="J56">
        <v>213</v>
      </c>
      <c r="K56">
        <v>245</v>
      </c>
      <c r="L56">
        <v>213</v>
      </c>
      <c r="M56">
        <v>107</v>
      </c>
      <c r="N56">
        <v>39</v>
      </c>
      <c r="O56">
        <v>1</v>
      </c>
      <c r="P56" s="1" t="s">
        <v>21</v>
      </c>
      <c r="Q56">
        <v>53</v>
      </c>
      <c r="R56">
        <v>707</v>
      </c>
      <c r="S56">
        <v>534</v>
      </c>
      <c r="T56">
        <v>11</v>
      </c>
      <c r="U56">
        <v>1248</v>
      </c>
      <c r="V56">
        <v>4</v>
      </c>
      <c r="W56">
        <v>0</v>
      </c>
      <c r="X56">
        <v>12</v>
      </c>
      <c r="Y56">
        <v>1188</v>
      </c>
      <c r="Z56">
        <v>13</v>
      </c>
      <c r="AA56">
        <v>193</v>
      </c>
      <c r="AB56">
        <v>4</v>
      </c>
      <c r="AC56">
        <v>35</v>
      </c>
      <c r="AD56">
        <v>1216</v>
      </c>
      <c r="AE56">
        <v>0</v>
      </c>
      <c r="AF56">
        <v>1</v>
      </c>
      <c r="AG56">
        <v>1247</v>
      </c>
      <c r="AH56">
        <v>17</v>
      </c>
      <c r="AI56">
        <v>16</v>
      </c>
      <c r="AJ56">
        <v>2</v>
      </c>
      <c r="AK56">
        <v>0</v>
      </c>
      <c r="AL56">
        <v>23</v>
      </c>
      <c r="AM56">
        <v>10</v>
      </c>
      <c r="AN56">
        <v>0</v>
      </c>
      <c r="AO56">
        <v>33</v>
      </c>
      <c r="AP56">
        <v>0</v>
      </c>
      <c r="AQ56">
        <v>0</v>
      </c>
      <c r="AR56">
        <v>5</v>
      </c>
      <c r="AS56">
        <v>5</v>
      </c>
      <c r="AT56">
        <v>5</v>
      </c>
      <c r="AU56">
        <v>10</v>
      </c>
      <c r="AV56">
        <v>5</v>
      </c>
      <c r="AW56">
        <v>3</v>
      </c>
      <c r="AX56">
        <v>1</v>
      </c>
      <c r="AY56">
        <v>1</v>
      </c>
      <c r="AZ56">
        <v>0</v>
      </c>
      <c r="BA56" s="1" t="s">
        <v>81</v>
      </c>
      <c r="BB56">
        <v>46</v>
      </c>
      <c r="BC56">
        <v>17</v>
      </c>
      <c r="BD56">
        <v>13</v>
      </c>
      <c r="BE56">
        <v>3</v>
      </c>
      <c r="BF56">
        <v>0</v>
      </c>
      <c r="BG56">
        <v>0</v>
      </c>
      <c r="BH56">
        <v>33</v>
      </c>
      <c r="BI56">
        <v>0</v>
      </c>
      <c r="BJ56">
        <v>6</v>
      </c>
      <c r="BK56">
        <v>0</v>
      </c>
      <c r="BL56">
        <v>5</v>
      </c>
      <c r="BM56">
        <v>0</v>
      </c>
      <c r="BN56">
        <v>0</v>
      </c>
      <c r="BO56">
        <v>1</v>
      </c>
      <c r="BP56">
        <v>35</v>
      </c>
      <c r="BQ56">
        <v>10</v>
      </c>
      <c r="BR56">
        <v>25</v>
      </c>
      <c r="BS56">
        <v>33</v>
      </c>
      <c r="BT56">
        <v>2</v>
      </c>
      <c r="BU56">
        <v>0</v>
      </c>
      <c r="BV56">
        <v>1749</v>
      </c>
      <c r="BW56">
        <v>2</v>
      </c>
      <c r="BX56">
        <v>1786</v>
      </c>
      <c r="BY56">
        <v>1751</v>
      </c>
      <c r="BZ56">
        <v>35</v>
      </c>
      <c r="CA56">
        <v>1</v>
      </c>
      <c r="CB56">
        <v>99</v>
      </c>
      <c r="CC56">
        <v>24</v>
      </c>
      <c r="CD56">
        <v>43</v>
      </c>
      <c r="CE56">
        <v>279225.03889999999</v>
      </c>
      <c r="CF56">
        <v>1579533632</v>
      </c>
      <c r="CG56" t="s">
        <v>82</v>
      </c>
      <c r="CH56">
        <v>11</v>
      </c>
      <c r="CI56">
        <v>0</v>
      </c>
      <c r="CJ56">
        <v>32461</v>
      </c>
      <c r="CK56">
        <v>17327</v>
      </c>
      <c r="CL56">
        <v>15134</v>
      </c>
      <c r="CM56">
        <v>13903</v>
      </c>
      <c r="CN56">
        <v>13093</v>
      </c>
      <c r="CO56">
        <v>2790</v>
      </c>
      <c r="CP56">
        <v>1463</v>
      </c>
      <c r="CQ56">
        <v>143</v>
      </c>
      <c r="CR56">
        <v>97</v>
      </c>
      <c r="CS56">
        <v>96</v>
      </c>
      <c r="CT56">
        <v>144</v>
      </c>
      <c r="CU56">
        <v>19</v>
      </c>
      <c r="CV56">
        <v>11</v>
      </c>
      <c r="CW56">
        <v>376</v>
      </c>
      <c r="CX56">
        <v>326</v>
      </c>
      <c r="CY56">
        <v>701</v>
      </c>
      <c r="CZ56">
        <v>522</v>
      </c>
      <c r="DA56">
        <f>ROUNDUP((Join_Tables[[#This Row],[Deaths]]/Join_Tables[[#This Row],[Florida Census By County Data - Original.TOT_POP]])*100000,0)</f>
        <v>4</v>
      </c>
      <c r="DB56">
        <f>ROUNDUP(Join_Tables[[#This Row],[TPositive]]/Join_Tables[[#This Row],[Florida Census By County Data - Original.TOT_POP]]*100000,0)</f>
        <v>108</v>
      </c>
    </row>
    <row r="57" spans="1:106" hidden="1" x14ac:dyDescent="0.35">
      <c r="A57" s="1" t="s">
        <v>77</v>
      </c>
      <c r="B57" t="s">
        <v>76</v>
      </c>
      <c r="C57" s="1" t="s">
        <v>2</v>
      </c>
      <c r="D57">
        <v>18583</v>
      </c>
      <c r="E57">
        <v>436</v>
      </c>
      <c r="F57">
        <v>472</v>
      </c>
      <c r="G57">
        <v>1325</v>
      </c>
      <c r="H57">
        <v>2276</v>
      </c>
      <c r="I57">
        <v>2375</v>
      </c>
      <c r="J57">
        <v>2677</v>
      </c>
      <c r="K57">
        <v>3039</v>
      </c>
      <c r="L57">
        <v>2967</v>
      </c>
      <c r="M57">
        <v>1889</v>
      </c>
      <c r="N57">
        <v>788</v>
      </c>
      <c r="O57">
        <v>339</v>
      </c>
      <c r="P57" s="1" t="s">
        <v>5</v>
      </c>
      <c r="Q57">
        <v>53</v>
      </c>
      <c r="R57">
        <v>10788</v>
      </c>
      <c r="S57">
        <v>7610</v>
      </c>
      <c r="T57">
        <v>185</v>
      </c>
      <c r="U57">
        <v>18491</v>
      </c>
      <c r="V57">
        <v>92</v>
      </c>
      <c r="W57">
        <v>0</v>
      </c>
      <c r="X57">
        <v>357</v>
      </c>
      <c r="Y57">
        <v>16981</v>
      </c>
      <c r="Z57">
        <v>231</v>
      </c>
      <c r="AA57">
        <v>1386</v>
      </c>
      <c r="AB57">
        <v>136</v>
      </c>
      <c r="AC57">
        <v>1466</v>
      </c>
      <c r="AD57">
        <v>17108</v>
      </c>
      <c r="AE57">
        <v>1</v>
      </c>
      <c r="AF57">
        <v>8</v>
      </c>
      <c r="AG57">
        <v>18482</v>
      </c>
      <c r="AH57">
        <v>1284</v>
      </c>
      <c r="AI57">
        <v>169</v>
      </c>
      <c r="AJ57">
        <v>12</v>
      </c>
      <c r="AK57">
        <v>1</v>
      </c>
      <c r="AL57">
        <v>863</v>
      </c>
      <c r="AM57">
        <v>589</v>
      </c>
      <c r="AN57">
        <v>1</v>
      </c>
      <c r="AO57">
        <v>1453</v>
      </c>
      <c r="AP57">
        <v>16</v>
      </c>
      <c r="AQ57">
        <v>39</v>
      </c>
      <c r="AR57">
        <v>148</v>
      </c>
      <c r="AS57">
        <v>192</v>
      </c>
      <c r="AT57">
        <v>229</v>
      </c>
      <c r="AU57">
        <v>213</v>
      </c>
      <c r="AV57">
        <v>198</v>
      </c>
      <c r="AW57">
        <v>176</v>
      </c>
      <c r="AX57">
        <v>147</v>
      </c>
      <c r="AY57">
        <v>108</v>
      </c>
      <c r="AZ57">
        <v>0</v>
      </c>
      <c r="BA57" s="1" t="s">
        <v>8</v>
      </c>
      <c r="BB57">
        <v>49</v>
      </c>
      <c r="BC57">
        <v>921</v>
      </c>
      <c r="BD57">
        <v>262</v>
      </c>
      <c r="BE57">
        <v>189</v>
      </c>
      <c r="BF57">
        <v>81</v>
      </c>
      <c r="BG57">
        <v>448</v>
      </c>
      <c r="BH57">
        <v>875</v>
      </c>
      <c r="BI57">
        <v>130</v>
      </c>
      <c r="BJ57">
        <v>512</v>
      </c>
      <c r="BK57">
        <v>8</v>
      </c>
      <c r="BL57">
        <v>376</v>
      </c>
      <c r="BM57">
        <v>3</v>
      </c>
      <c r="BN57">
        <v>0</v>
      </c>
      <c r="BO57">
        <v>75</v>
      </c>
      <c r="BP57">
        <v>1466</v>
      </c>
      <c r="BQ57">
        <v>594</v>
      </c>
      <c r="BR57">
        <v>871</v>
      </c>
      <c r="BS57">
        <v>1453</v>
      </c>
      <c r="BT57">
        <v>13</v>
      </c>
      <c r="BU57">
        <v>0</v>
      </c>
      <c r="BV57">
        <v>31189</v>
      </c>
      <c r="BW57">
        <v>79</v>
      </c>
      <c r="BX57">
        <v>32741</v>
      </c>
      <c r="BY57">
        <v>31268</v>
      </c>
      <c r="BZ57">
        <v>1466</v>
      </c>
      <c r="CA57">
        <v>75</v>
      </c>
      <c r="CB57">
        <v>1063</v>
      </c>
      <c r="CC57">
        <v>524</v>
      </c>
      <c r="CD57">
        <v>56</v>
      </c>
      <c r="CE57">
        <v>388118.95649999997</v>
      </c>
      <c r="CF57">
        <v>5206715918</v>
      </c>
      <c r="CG57" t="s">
        <v>76</v>
      </c>
      <c r="CH57">
        <v>11</v>
      </c>
      <c r="CI57">
        <v>0</v>
      </c>
      <c r="CJ57">
        <v>708009</v>
      </c>
      <c r="CK57">
        <v>346929</v>
      </c>
      <c r="CL57">
        <v>361080</v>
      </c>
      <c r="CM57">
        <v>274303</v>
      </c>
      <c r="CN57">
        <v>284433</v>
      </c>
      <c r="CO57">
        <v>55496</v>
      </c>
      <c r="CP57">
        <v>58658</v>
      </c>
      <c r="CQ57">
        <v>2484</v>
      </c>
      <c r="CR57">
        <v>2241</v>
      </c>
      <c r="CS57">
        <v>6209</v>
      </c>
      <c r="CT57">
        <v>7528</v>
      </c>
      <c r="CU57">
        <v>404</v>
      </c>
      <c r="CV57">
        <v>376</v>
      </c>
      <c r="CW57">
        <v>8033</v>
      </c>
      <c r="CX57">
        <v>7844</v>
      </c>
      <c r="CY57">
        <v>84754</v>
      </c>
      <c r="CZ57">
        <v>82475</v>
      </c>
      <c r="DA57">
        <f>ROUNDUP((Join_Tables[[#This Row],[Deaths]]/Join_Tables[[#This Row],[Florida Census By County Data - Original.TOT_POP]])*100000,0)</f>
        <v>11</v>
      </c>
      <c r="DB57">
        <f>ROUNDUP(Join_Tables[[#This Row],[TPositive]]/Join_Tables[[#This Row],[Florida Census By County Data - Original.TOT_POP]]*100000,0)</f>
        <v>208</v>
      </c>
    </row>
    <row r="58" spans="1:106" hidden="1" x14ac:dyDescent="0.35">
      <c r="A58" s="1" t="s">
        <v>75</v>
      </c>
      <c r="B58" t="s">
        <v>74</v>
      </c>
      <c r="C58" s="1" t="s">
        <v>2</v>
      </c>
      <c r="D58">
        <v>13335</v>
      </c>
      <c r="E58">
        <v>168</v>
      </c>
      <c r="F58">
        <v>347</v>
      </c>
      <c r="G58">
        <v>900</v>
      </c>
      <c r="H58">
        <v>1788</v>
      </c>
      <c r="I58">
        <v>1908</v>
      </c>
      <c r="J58">
        <v>2218</v>
      </c>
      <c r="K58">
        <v>2317</v>
      </c>
      <c r="L58">
        <v>1773</v>
      </c>
      <c r="M58">
        <v>881</v>
      </c>
      <c r="N58">
        <v>322</v>
      </c>
      <c r="O58">
        <v>713</v>
      </c>
      <c r="P58" s="1" t="s">
        <v>73</v>
      </c>
      <c r="Q58">
        <v>50</v>
      </c>
      <c r="R58">
        <v>7482</v>
      </c>
      <c r="S58">
        <v>5783</v>
      </c>
      <c r="T58">
        <v>70</v>
      </c>
      <c r="U58">
        <v>13256</v>
      </c>
      <c r="V58">
        <v>79</v>
      </c>
      <c r="W58">
        <v>0</v>
      </c>
      <c r="X58">
        <v>420</v>
      </c>
      <c r="Y58">
        <v>12104</v>
      </c>
      <c r="Z58">
        <v>390</v>
      </c>
      <c r="AA58">
        <v>846</v>
      </c>
      <c r="AB58">
        <v>206</v>
      </c>
      <c r="AC58">
        <v>838</v>
      </c>
      <c r="AD58">
        <v>12450</v>
      </c>
      <c r="AE58">
        <v>2</v>
      </c>
      <c r="AF58">
        <v>45</v>
      </c>
      <c r="AG58">
        <v>13210</v>
      </c>
      <c r="AH58">
        <v>752</v>
      </c>
      <c r="AI58">
        <v>35</v>
      </c>
      <c r="AJ58">
        <v>49</v>
      </c>
      <c r="AK58">
        <v>2</v>
      </c>
      <c r="AL58">
        <v>396</v>
      </c>
      <c r="AM58">
        <v>391</v>
      </c>
      <c r="AN58">
        <v>0</v>
      </c>
      <c r="AO58">
        <v>787</v>
      </c>
      <c r="AP58">
        <v>9</v>
      </c>
      <c r="AQ58">
        <v>19</v>
      </c>
      <c r="AR58">
        <v>69</v>
      </c>
      <c r="AS58">
        <v>144</v>
      </c>
      <c r="AT58">
        <v>127</v>
      </c>
      <c r="AU58">
        <v>161</v>
      </c>
      <c r="AV58">
        <v>137</v>
      </c>
      <c r="AW58">
        <v>94</v>
      </c>
      <c r="AX58">
        <v>60</v>
      </c>
      <c r="AY58">
        <v>17</v>
      </c>
      <c r="AZ58">
        <v>1</v>
      </c>
      <c r="BA58" s="1" t="s">
        <v>21</v>
      </c>
      <c r="BB58">
        <v>48</v>
      </c>
      <c r="BC58">
        <v>387</v>
      </c>
      <c r="BD58">
        <v>73</v>
      </c>
      <c r="BE58">
        <v>309</v>
      </c>
      <c r="BF58">
        <v>18</v>
      </c>
      <c r="BG58">
        <v>477</v>
      </c>
      <c r="BH58">
        <v>259</v>
      </c>
      <c r="BI58">
        <v>51</v>
      </c>
      <c r="BJ58">
        <v>260</v>
      </c>
      <c r="BK58">
        <v>7</v>
      </c>
      <c r="BL58">
        <v>160</v>
      </c>
      <c r="BM58">
        <v>7</v>
      </c>
      <c r="BN58">
        <v>2</v>
      </c>
      <c r="BO58">
        <v>21</v>
      </c>
      <c r="BP58">
        <v>838</v>
      </c>
      <c r="BQ58">
        <v>428</v>
      </c>
      <c r="BR58">
        <v>410</v>
      </c>
      <c r="BS58">
        <v>787</v>
      </c>
      <c r="BT58">
        <v>51</v>
      </c>
      <c r="BU58">
        <v>0</v>
      </c>
      <c r="BV58">
        <v>17838</v>
      </c>
      <c r="BW58">
        <v>27</v>
      </c>
      <c r="BX58">
        <v>18719</v>
      </c>
      <c r="BY58">
        <v>17865</v>
      </c>
      <c r="BZ58">
        <v>838</v>
      </c>
      <c r="CA58">
        <v>21</v>
      </c>
      <c r="CB58">
        <v>631</v>
      </c>
      <c r="CC58">
        <v>119</v>
      </c>
      <c r="CD58">
        <v>50</v>
      </c>
      <c r="CE58">
        <v>350452.54950000002</v>
      </c>
      <c r="CF58">
        <v>3899316050</v>
      </c>
      <c r="CG58" t="s">
        <v>74</v>
      </c>
      <c r="CH58">
        <v>11</v>
      </c>
      <c r="CI58">
        <v>0</v>
      </c>
      <c r="CJ58">
        <v>367990</v>
      </c>
      <c r="CK58">
        <v>181463</v>
      </c>
      <c r="CL58">
        <v>186527</v>
      </c>
      <c r="CM58">
        <v>144104</v>
      </c>
      <c r="CN58">
        <v>147995</v>
      </c>
      <c r="CO58">
        <v>25440</v>
      </c>
      <c r="CP58">
        <v>25539</v>
      </c>
      <c r="CQ58">
        <v>1547</v>
      </c>
      <c r="CR58">
        <v>1452</v>
      </c>
      <c r="CS58">
        <v>4953</v>
      </c>
      <c r="CT58">
        <v>5714</v>
      </c>
      <c r="CU58">
        <v>441</v>
      </c>
      <c r="CV58">
        <v>505</v>
      </c>
      <c r="CW58">
        <v>4978</v>
      </c>
      <c r="CX58">
        <v>5322</v>
      </c>
      <c r="CY58">
        <v>100496</v>
      </c>
      <c r="CZ58">
        <v>102949</v>
      </c>
      <c r="DA58">
        <f>ROUNDUP((Join_Tables[[#This Row],[Deaths]]/Join_Tables[[#This Row],[Florida Census By County Data - Original.TOT_POP]])*100000,0)</f>
        <v>6</v>
      </c>
      <c r="DB58">
        <f>ROUNDUP(Join_Tables[[#This Row],[TPositive]]/Join_Tables[[#This Row],[Florida Census By County Data - Original.TOT_POP]]*100000,0)</f>
        <v>228</v>
      </c>
    </row>
    <row r="59" spans="1:106" hidden="1" x14ac:dyDescent="0.35">
      <c r="A59" s="1" t="s">
        <v>61</v>
      </c>
      <c r="B59" t="s">
        <v>60</v>
      </c>
      <c r="C59" s="1" t="s">
        <v>2</v>
      </c>
      <c r="D59">
        <v>3260</v>
      </c>
      <c r="E59">
        <v>24</v>
      </c>
      <c r="F59">
        <v>48</v>
      </c>
      <c r="G59">
        <v>190</v>
      </c>
      <c r="H59">
        <v>373</v>
      </c>
      <c r="I59">
        <v>440</v>
      </c>
      <c r="J59">
        <v>558</v>
      </c>
      <c r="K59">
        <v>716</v>
      </c>
      <c r="L59">
        <v>540</v>
      </c>
      <c r="M59">
        <v>268</v>
      </c>
      <c r="N59">
        <v>101</v>
      </c>
      <c r="O59">
        <v>2</v>
      </c>
      <c r="P59" s="1" t="s">
        <v>27</v>
      </c>
      <c r="Q59">
        <v>54</v>
      </c>
      <c r="R59">
        <v>1729</v>
      </c>
      <c r="S59">
        <v>1523</v>
      </c>
      <c r="T59">
        <v>8</v>
      </c>
      <c r="U59">
        <v>3194</v>
      </c>
      <c r="V59">
        <v>66</v>
      </c>
      <c r="W59">
        <v>0</v>
      </c>
      <c r="X59">
        <v>1064</v>
      </c>
      <c r="Y59">
        <v>1885</v>
      </c>
      <c r="Z59">
        <v>83</v>
      </c>
      <c r="AA59">
        <v>717</v>
      </c>
      <c r="AB59">
        <v>111</v>
      </c>
      <c r="AC59">
        <v>129</v>
      </c>
      <c r="AD59">
        <v>3094</v>
      </c>
      <c r="AE59">
        <v>0</v>
      </c>
      <c r="AF59">
        <v>37</v>
      </c>
      <c r="AG59">
        <v>3159</v>
      </c>
      <c r="AH59">
        <v>99</v>
      </c>
      <c r="AI59">
        <v>19</v>
      </c>
      <c r="AJ59">
        <v>7</v>
      </c>
      <c r="AK59">
        <v>4</v>
      </c>
      <c r="AL59">
        <v>57</v>
      </c>
      <c r="AM59">
        <v>61</v>
      </c>
      <c r="AN59">
        <v>0</v>
      </c>
      <c r="AO59">
        <v>118</v>
      </c>
      <c r="AP59">
        <v>0</v>
      </c>
      <c r="AQ59">
        <v>4</v>
      </c>
      <c r="AR59">
        <v>8</v>
      </c>
      <c r="AS59">
        <v>14</v>
      </c>
      <c r="AT59">
        <v>16</v>
      </c>
      <c r="AU59">
        <v>19</v>
      </c>
      <c r="AV59">
        <v>23</v>
      </c>
      <c r="AW59">
        <v>20</v>
      </c>
      <c r="AX59">
        <v>14</v>
      </c>
      <c r="AY59">
        <v>11</v>
      </c>
      <c r="AZ59">
        <v>0</v>
      </c>
      <c r="BA59" s="1" t="s">
        <v>59</v>
      </c>
      <c r="BB59">
        <v>55</v>
      </c>
      <c r="BC59">
        <v>87</v>
      </c>
      <c r="BD59">
        <v>5</v>
      </c>
      <c r="BE59">
        <v>1</v>
      </c>
      <c r="BF59">
        <v>25</v>
      </c>
      <c r="BG59">
        <v>26</v>
      </c>
      <c r="BH59">
        <v>62</v>
      </c>
      <c r="BI59">
        <v>30</v>
      </c>
      <c r="BJ59">
        <v>15</v>
      </c>
      <c r="BK59">
        <v>3</v>
      </c>
      <c r="BL59">
        <v>10</v>
      </c>
      <c r="BM59">
        <v>2</v>
      </c>
      <c r="BN59">
        <v>0</v>
      </c>
      <c r="BO59">
        <v>4</v>
      </c>
      <c r="BP59">
        <v>129</v>
      </c>
      <c r="BQ59">
        <v>67</v>
      </c>
      <c r="BR59">
        <v>62</v>
      </c>
      <c r="BS59">
        <v>118</v>
      </c>
      <c r="BT59">
        <v>11</v>
      </c>
      <c r="BU59">
        <v>0</v>
      </c>
      <c r="BV59">
        <v>3946</v>
      </c>
      <c r="BW59">
        <v>52</v>
      </c>
      <c r="BX59">
        <v>4127</v>
      </c>
      <c r="BY59">
        <v>3998</v>
      </c>
      <c r="BZ59">
        <v>129</v>
      </c>
      <c r="CA59">
        <v>4</v>
      </c>
      <c r="CB59">
        <v>406</v>
      </c>
      <c r="CC59">
        <v>128</v>
      </c>
      <c r="CD59">
        <v>49</v>
      </c>
      <c r="CE59">
        <v>1399292.9750000001</v>
      </c>
      <c r="CF59">
        <v>2629619858</v>
      </c>
      <c r="CG59" t="s">
        <v>60</v>
      </c>
      <c r="CH59">
        <v>11</v>
      </c>
      <c r="CI59">
        <v>0</v>
      </c>
      <c r="CJ59">
        <v>75027</v>
      </c>
      <c r="CK59">
        <v>39005</v>
      </c>
      <c r="CL59">
        <v>36022</v>
      </c>
      <c r="CM59">
        <v>34756</v>
      </c>
      <c r="CN59">
        <v>32231</v>
      </c>
      <c r="CO59">
        <v>2807</v>
      </c>
      <c r="CP59">
        <v>2342</v>
      </c>
      <c r="CQ59">
        <v>198</v>
      </c>
      <c r="CR59">
        <v>190</v>
      </c>
      <c r="CS59">
        <v>478</v>
      </c>
      <c r="CT59">
        <v>592</v>
      </c>
      <c r="CU59">
        <v>49</v>
      </c>
      <c r="CV59">
        <v>28</v>
      </c>
      <c r="CW59">
        <v>717</v>
      </c>
      <c r="CX59">
        <v>639</v>
      </c>
      <c r="CY59">
        <v>9653</v>
      </c>
      <c r="CZ59">
        <v>9065</v>
      </c>
      <c r="DA59">
        <f>ROUNDUP((Join_Tables[[#This Row],[Deaths]]/Join_Tables[[#This Row],[Florida Census By County Data - Original.TOT_POP]])*100000,0)</f>
        <v>6</v>
      </c>
      <c r="DB59">
        <f>ROUNDUP(Join_Tables[[#This Row],[TPositive]]/Join_Tables[[#This Row],[Florida Census By County Data - Original.TOT_POP]]*100000,0)</f>
        <v>172</v>
      </c>
    </row>
    <row r="60" spans="1:106" hidden="1" x14ac:dyDescent="0.35">
      <c r="A60" s="1" t="s">
        <v>47</v>
      </c>
      <c r="B60" t="s">
        <v>46</v>
      </c>
      <c r="C60" s="1" t="s">
        <v>2</v>
      </c>
      <c r="D60">
        <v>3239</v>
      </c>
      <c r="E60">
        <v>44</v>
      </c>
      <c r="F60">
        <v>51</v>
      </c>
      <c r="G60">
        <v>226</v>
      </c>
      <c r="H60">
        <v>328</v>
      </c>
      <c r="I60">
        <v>370</v>
      </c>
      <c r="J60">
        <v>445</v>
      </c>
      <c r="K60">
        <v>622</v>
      </c>
      <c r="L60">
        <v>597</v>
      </c>
      <c r="M60">
        <v>382</v>
      </c>
      <c r="N60">
        <v>170</v>
      </c>
      <c r="O60">
        <v>4</v>
      </c>
      <c r="P60" s="1" t="s">
        <v>8</v>
      </c>
      <c r="Q60">
        <v>57</v>
      </c>
      <c r="R60">
        <v>1745</v>
      </c>
      <c r="S60">
        <v>1297</v>
      </c>
      <c r="T60">
        <v>197</v>
      </c>
      <c r="U60">
        <v>3130</v>
      </c>
      <c r="V60">
        <v>109</v>
      </c>
      <c r="W60">
        <v>0</v>
      </c>
      <c r="X60">
        <v>43</v>
      </c>
      <c r="Y60">
        <v>3132</v>
      </c>
      <c r="Z60">
        <v>28</v>
      </c>
      <c r="AA60">
        <v>69</v>
      </c>
      <c r="AB60">
        <v>30</v>
      </c>
      <c r="AC60">
        <v>92</v>
      </c>
      <c r="AD60">
        <v>3147</v>
      </c>
      <c r="AE60">
        <v>0</v>
      </c>
      <c r="AF60">
        <v>0</v>
      </c>
      <c r="AG60">
        <v>3130</v>
      </c>
      <c r="AH60">
        <v>71</v>
      </c>
      <c r="AI60">
        <v>13</v>
      </c>
      <c r="AJ60">
        <v>6</v>
      </c>
      <c r="AK60">
        <v>2</v>
      </c>
      <c r="AL60">
        <v>43</v>
      </c>
      <c r="AM60">
        <v>41</v>
      </c>
      <c r="AN60">
        <v>0</v>
      </c>
      <c r="AO60">
        <v>84</v>
      </c>
      <c r="AP60">
        <v>0</v>
      </c>
      <c r="AQ60">
        <v>1</v>
      </c>
      <c r="AR60">
        <v>13</v>
      </c>
      <c r="AS60">
        <v>17</v>
      </c>
      <c r="AT60">
        <v>16</v>
      </c>
      <c r="AU60">
        <v>11</v>
      </c>
      <c r="AV60">
        <v>10</v>
      </c>
      <c r="AW60">
        <v>14</v>
      </c>
      <c r="AX60">
        <v>7</v>
      </c>
      <c r="AY60">
        <v>3</v>
      </c>
      <c r="AZ60">
        <v>0</v>
      </c>
      <c r="BA60" s="1" t="s">
        <v>45</v>
      </c>
      <c r="BB60">
        <v>44</v>
      </c>
      <c r="BC60">
        <v>66</v>
      </c>
      <c r="BD60">
        <v>13</v>
      </c>
      <c r="BE60">
        <v>2</v>
      </c>
      <c r="BF60">
        <v>3</v>
      </c>
      <c r="BG60">
        <v>1</v>
      </c>
      <c r="BH60">
        <v>80</v>
      </c>
      <c r="BI60">
        <v>3</v>
      </c>
      <c r="BJ60">
        <v>28</v>
      </c>
      <c r="BK60">
        <v>1</v>
      </c>
      <c r="BL60">
        <v>16</v>
      </c>
      <c r="BM60">
        <v>0</v>
      </c>
      <c r="BN60">
        <v>0</v>
      </c>
      <c r="BO60">
        <v>1</v>
      </c>
      <c r="BP60">
        <v>92</v>
      </c>
      <c r="BQ60">
        <v>44</v>
      </c>
      <c r="BR60">
        <v>48</v>
      </c>
      <c r="BS60">
        <v>84</v>
      </c>
      <c r="BT60">
        <v>8</v>
      </c>
      <c r="BU60">
        <v>0</v>
      </c>
      <c r="BV60">
        <v>5002</v>
      </c>
      <c r="BW60">
        <v>101</v>
      </c>
      <c r="BX60">
        <v>5196</v>
      </c>
      <c r="BY60">
        <v>5103</v>
      </c>
      <c r="BZ60">
        <v>92</v>
      </c>
      <c r="CA60">
        <v>1</v>
      </c>
      <c r="CB60">
        <v>63</v>
      </c>
      <c r="CC60">
        <v>57</v>
      </c>
      <c r="CD60">
        <v>49</v>
      </c>
      <c r="CE60">
        <v>388721.73859999998</v>
      </c>
      <c r="CF60">
        <v>1641620662</v>
      </c>
      <c r="CG60" t="s">
        <v>46</v>
      </c>
      <c r="CH60">
        <v>11</v>
      </c>
      <c r="CI60">
        <v>0</v>
      </c>
      <c r="CJ60">
        <v>85832</v>
      </c>
      <c r="CK60">
        <v>42254</v>
      </c>
      <c r="CL60">
        <v>43578</v>
      </c>
      <c r="CM60">
        <v>38296</v>
      </c>
      <c r="CN60">
        <v>39470</v>
      </c>
      <c r="CO60">
        <v>2560</v>
      </c>
      <c r="CP60">
        <v>2629</v>
      </c>
      <c r="CQ60">
        <v>223</v>
      </c>
      <c r="CR60">
        <v>206</v>
      </c>
      <c r="CS60">
        <v>388</v>
      </c>
      <c r="CT60">
        <v>491</v>
      </c>
      <c r="CU60">
        <v>39</v>
      </c>
      <c r="CV60">
        <v>33</v>
      </c>
      <c r="CW60">
        <v>748</v>
      </c>
      <c r="CX60">
        <v>749</v>
      </c>
      <c r="CY60">
        <v>1959</v>
      </c>
      <c r="CZ60">
        <v>1885</v>
      </c>
      <c r="DA60">
        <f>ROUNDUP((Join_Tables[[#This Row],[Deaths]]/Join_Tables[[#This Row],[Florida Census By County Data - Original.TOT_POP]])*100000,0)</f>
        <v>2</v>
      </c>
      <c r="DB60">
        <f>ROUNDUP(Join_Tables[[#This Row],[TPositive]]/Join_Tables[[#This Row],[Florida Census By County Data - Original.TOT_POP]]*100000,0)</f>
        <v>108</v>
      </c>
    </row>
    <row r="61" spans="1:106" hidden="1" x14ac:dyDescent="0.35">
      <c r="A61" s="1" t="s">
        <v>17</v>
      </c>
      <c r="B61" t="s">
        <v>16</v>
      </c>
      <c r="C61" s="1" t="s">
        <v>2</v>
      </c>
      <c r="D61">
        <v>1628</v>
      </c>
      <c r="E61">
        <v>29</v>
      </c>
      <c r="F61">
        <v>50</v>
      </c>
      <c r="G61">
        <v>222</v>
      </c>
      <c r="H61">
        <v>196</v>
      </c>
      <c r="I61">
        <v>176</v>
      </c>
      <c r="J61">
        <v>204</v>
      </c>
      <c r="K61">
        <v>248</v>
      </c>
      <c r="L61">
        <v>181</v>
      </c>
      <c r="M61">
        <v>175</v>
      </c>
      <c r="N61">
        <v>136</v>
      </c>
      <c r="O61">
        <v>11</v>
      </c>
      <c r="P61" s="1" t="s">
        <v>5</v>
      </c>
      <c r="Q61">
        <v>51</v>
      </c>
      <c r="R61">
        <v>964</v>
      </c>
      <c r="S61">
        <v>642</v>
      </c>
      <c r="T61">
        <v>22</v>
      </c>
      <c r="U61">
        <v>1621</v>
      </c>
      <c r="V61">
        <v>7</v>
      </c>
      <c r="W61">
        <v>0</v>
      </c>
      <c r="X61">
        <v>61</v>
      </c>
      <c r="Y61">
        <v>1412</v>
      </c>
      <c r="Z61">
        <v>2</v>
      </c>
      <c r="AA61">
        <v>182</v>
      </c>
      <c r="AB61">
        <v>11</v>
      </c>
      <c r="AC61">
        <v>183</v>
      </c>
      <c r="AD61">
        <v>1445</v>
      </c>
      <c r="AE61">
        <v>0</v>
      </c>
      <c r="AF61">
        <v>0</v>
      </c>
      <c r="AG61">
        <v>1621</v>
      </c>
      <c r="AH61">
        <v>153</v>
      </c>
      <c r="AI61">
        <v>29</v>
      </c>
      <c r="AJ61">
        <v>1</v>
      </c>
      <c r="AK61">
        <v>0</v>
      </c>
      <c r="AL61">
        <v>91</v>
      </c>
      <c r="AM61">
        <v>90</v>
      </c>
      <c r="AN61">
        <v>1</v>
      </c>
      <c r="AO61">
        <v>182</v>
      </c>
      <c r="AP61">
        <v>7</v>
      </c>
      <c r="AQ61">
        <v>20</v>
      </c>
      <c r="AR61">
        <v>41</v>
      </c>
      <c r="AS61">
        <v>29</v>
      </c>
      <c r="AT61">
        <v>29</v>
      </c>
      <c r="AU61">
        <v>22</v>
      </c>
      <c r="AV61">
        <v>24</v>
      </c>
      <c r="AW61">
        <v>7</v>
      </c>
      <c r="AX61">
        <v>3</v>
      </c>
      <c r="AY61">
        <v>1</v>
      </c>
      <c r="AZ61">
        <v>0</v>
      </c>
      <c r="BA61" s="1" t="s">
        <v>15</v>
      </c>
      <c r="BB61">
        <v>33</v>
      </c>
      <c r="BC61">
        <v>126</v>
      </c>
      <c r="BD61">
        <v>19</v>
      </c>
      <c r="BE61">
        <v>7</v>
      </c>
      <c r="BF61">
        <v>30</v>
      </c>
      <c r="BG61">
        <v>93</v>
      </c>
      <c r="BH61">
        <v>59</v>
      </c>
      <c r="BI61">
        <v>30</v>
      </c>
      <c r="BJ61">
        <v>12</v>
      </c>
      <c r="BK61">
        <v>0</v>
      </c>
      <c r="BL61">
        <v>17</v>
      </c>
      <c r="BM61">
        <v>1</v>
      </c>
      <c r="BN61">
        <v>0</v>
      </c>
      <c r="BO61">
        <v>0</v>
      </c>
      <c r="BP61">
        <v>183</v>
      </c>
      <c r="BQ61">
        <v>91</v>
      </c>
      <c r="BR61">
        <v>91</v>
      </c>
      <c r="BS61">
        <v>182</v>
      </c>
      <c r="BT61">
        <v>1</v>
      </c>
      <c r="BU61">
        <v>0</v>
      </c>
      <c r="BV61">
        <v>2191</v>
      </c>
      <c r="BW61">
        <v>6</v>
      </c>
      <c r="BX61">
        <v>2380</v>
      </c>
      <c r="BY61">
        <v>2197</v>
      </c>
      <c r="BZ61">
        <v>183</v>
      </c>
      <c r="CA61">
        <v>0</v>
      </c>
      <c r="CB61">
        <v>203</v>
      </c>
      <c r="CC61">
        <v>126</v>
      </c>
      <c r="CD61">
        <v>56</v>
      </c>
      <c r="CE61">
        <v>272539.67629999999</v>
      </c>
      <c r="CF61">
        <v>2307690906</v>
      </c>
      <c r="CG61" t="s">
        <v>16</v>
      </c>
      <c r="CH61">
        <v>11</v>
      </c>
      <c r="CI61">
        <v>0</v>
      </c>
      <c r="CJ61">
        <v>41537</v>
      </c>
      <c r="CK61">
        <v>22289</v>
      </c>
      <c r="CL61">
        <v>19248</v>
      </c>
      <c r="CM61">
        <v>18863</v>
      </c>
      <c r="CN61">
        <v>17188</v>
      </c>
      <c r="CO61">
        <v>2518</v>
      </c>
      <c r="CP61">
        <v>1241</v>
      </c>
      <c r="CQ61">
        <v>357</v>
      </c>
      <c r="CR61">
        <v>290</v>
      </c>
      <c r="CS61">
        <v>204</v>
      </c>
      <c r="CT61">
        <v>221</v>
      </c>
      <c r="CU61">
        <v>30</v>
      </c>
      <c r="CV61">
        <v>29</v>
      </c>
      <c r="CW61">
        <v>317</v>
      </c>
      <c r="CX61">
        <v>279</v>
      </c>
      <c r="CY61">
        <v>6082</v>
      </c>
      <c r="CZ61">
        <v>4491</v>
      </c>
      <c r="DA61">
        <f>ROUNDUP((Join_Tables[[#This Row],[Deaths]]/Join_Tables[[#This Row],[Florida Census By County Data - Original.TOT_POP]])*100000,0)</f>
        <v>0</v>
      </c>
      <c r="DB61">
        <f>ROUNDUP(Join_Tables[[#This Row],[TPositive]]/Join_Tables[[#This Row],[Florida Census By County Data - Original.TOT_POP]]*100000,0)</f>
        <v>441</v>
      </c>
    </row>
    <row r="62" spans="1:106" hidden="1" x14ac:dyDescent="0.35">
      <c r="A62" s="1" t="s">
        <v>65</v>
      </c>
      <c r="B62" t="s">
        <v>64</v>
      </c>
      <c r="C62" s="1" t="s">
        <v>2</v>
      </c>
      <c r="D62">
        <v>159465</v>
      </c>
      <c r="E62">
        <v>1681</v>
      </c>
      <c r="F62">
        <v>2437</v>
      </c>
      <c r="G62">
        <v>11970</v>
      </c>
      <c r="H62">
        <v>25122</v>
      </c>
      <c r="I62">
        <v>25260</v>
      </c>
      <c r="J62">
        <v>29024</v>
      </c>
      <c r="K62">
        <v>27501</v>
      </c>
      <c r="L62">
        <v>18777</v>
      </c>
      <c r="M62">
        <v>10729</v>
      </c>
      <c r="N62">
        <v>6352</v>
      </c>
      <c r="O62">
        <v>612</v>
      </c>
      <c r="P62" s="1" t="s">
        <v>63</v>
      </c>
      <c r="Q62">
        <v>49</v>
      </c>
      <c r="R62">
        <v>83540</v>
      </c>
      <c r="S62">
        <v>74708</v>
      </c>
      <c r="T62">
        <v>1217</v>
      </c>
      <c r="U62">
        <v>158142</v>
      </c>
      <c r="V62">
        <v>1322</v>
      </c>
      <c r="W62">
        <v>1</v>
      </c>
      <c r="X62">
        <v>3720</v>
      </c>
      <c r="Y62">
        <v>144863</v>
      </c>
      <c r="Z62">
        <v>2785</v>
      </c>
      <c r="AA62">
        <v>15228</v>
      </c>
      <c r="AB62">
        <v>967</v>
      </c>
      <c r="AC62">
        <v>21917</v>
      </c>
      <c r="AD62">
        <v>137323</v>
      </c>
      <c r="AE62">
        <v>104</v>
      </c>
      <c r="AF62">
        <v>121</v>
      </c>
      <c r="AG62">
        <v>157919</v>
      </c>
      <c r="AH62">
        <v>20670</v>
      </c>
      <c r="AI62">
        <v>812</v>
      </c>
      <c r="AJ62">
        <v>426</v>
      </c>
      <c r="AK62">
        <v>9</v>
      </c>
      <c r="AL62">
        <v>10714</v>
      </c>
      <c r="AM62">
        <v>10753</v>
      </c>
      <c r="AN62">
        <v>15</v>
      </c>
      <c r="AO62">
        <v>21482</v>
      </c>
      <c r="AP62">
        <v>163</v>
      </c>
      <c r="AQ62">
        <v>331</v>
      </c>
      <c r="AR62">
        <v>1882</v>
      </c>
      <c r="AS62">
        <v>3660</v>
      </c>
      <c r="AT62">
        <v>3465</v>
      </c>
      <c r="AU62">
        <v>4022</v>
      </c>
      <c r="AV62">
        <v>3462</v>
      </c>
      <c r="AW62">
        <v>2302</v>
      </c>
      <c r="AX62">
        <v>1472</v>
      </c>
      <c r="AY62">
        <v>1145</v>
      </c>
      <c r="AZ62">
        <v>13</v>
      </c>
      <c r="BA62" s="1" t="s">
        <v>62</v>
      </c>
      <c r="BB62">
        <v>48</v>
      </c>
      <c r="BC62">
        <v>11708</v>
      </c>
      <c r="BD62">
        <v>3381</v>
      </c>
      <c r="BE62">
        <v>1081</v>
      </c>
      <c r="BF62">
        <v>5312</v>
      </c>
      <c r="BG62">
        <v>11619</v>
      </c>
      <c r="BH62">
        <v>4530</v>
      </c>
      <c r="BI62">
        <v>5333</v>
      </c>
      <c r="BJ62">
        <v>5526</v>
      </c>
      <c r="BK62">
        <v>45</v>
      </c>
      <c r="BL62">
        <v>3433</v>
      </c>
      <c r="BM62">
        <v>31</v>
      </c>
      <c r="BN62">
        <v>15</v>
      </c>
      <c r="BO62">
        <v>825</v>
      </c>
      <c r="BP62">
        <v>21917</v>
      </c>
      <c r="BQ62">
        <v>10989</v>
      </c>
      <c r="BR62">
        <v>10911</v>
      </c>
      <c r="BS62">
        <v>21481</v>
      </c>
      <c r="BT62">
        <v>435</v>
      </c>
      <c r="BU62">
        <v>1</v>
      </c>
      <c r="BV62">
        <v>212349</v>
      </c>
      <c r="BW62">
        <v>886</v>
      </c>
      <c r="BX62">
        <v>235360</v>
      </c>
      <c r="BY62">
        <v>213235</v>
      </c>
      <c r="BZ62">
        <v>21917</v>
      </c>
      <c r="CA62">
        <v>825</v>
      </c>
      <c r="CB62">
        <v>3257</v>
      </c>
      <c r="CC62">
        <v>2517</v>
      </c>
      <c r="CD62">
        <v>49</v>
      </c>
      <c r="CE62">
        <v>540836.79399999999</v>
      </c>
      <c r="CF62">
        <v>5114451080</v>
      </c>
      <c r="DA62" t="e">
        <f>ROUNDUP((Join_Tables[[#This Row],[Deaths]]/Join_Tables[[#This Row],[Florida Census By County Data - Original.TOT_POP]])*100000,0)</f>
        <v>#DIV/0!</v>
      </c>
      <c r="DB62" t="e">
        <f>ROUNDUP(Join_Tables[[#This Row],[TPositive]]/Join_Tables[[#This Row],[Florida Census By County Data - Original.TOT_POP]]*100000,0)</f>
        <v>#DIV/0!</v>
      </c>
    </row>
    <row r="63" spans="1:106" hidden="1" x14ac:dyDescent="0.35">
      <c r="A63" s="1" t="s">
        <v>58</v>
      </c>
      <c r="B63" t="s">
        <v>57</v>
      </c>
      <c r="C63" s="1" t="s">
        <v>2</v>
      </c>
      <c r="D63">
        <v>6952</v>
      </c>
      <c r="E63">
        <v>227</v>
      </c>
      <c r="F63">
        <v>264</v>
      </c>
      <c r="G63">
        <v>538</v>
      </c>
      <c r="H63">
        <v>917</v>
      </c>
      <c r="I63">
        <v>972</v>
      </c>
      <c r="J63">
        <v>1042</v>
      </c>
      <c r="K63">
        <v>1157</v>
      </c>
      <c r="L63">
        <v>1045</v>
      </c>
      <c r="M63">
        <v>543</v>
      </c>
      <c r="N63">
        <v>237</v>
      </c>
      <c r="O63">
        <v>10</v>
      </c>
      <c r="P63" s="1" t="s">
        <v>5</v>
      </c>
      <c r="Q63">
        <v>50</v>
      </c>
      <c r="R63">
        <v>3812</v>
      </c>
      <c r="S63">
        <v>3113</v>
      </c>
      <c r="T63">
        <v>27</v>
      </c>
      <c r="U63">
        <v>6886</v>
      </c>
      <c r="V63">
        <v>66</v>
      </c>
      <c r="W63">
        <v>0</v>
      </c>
      <c r="X63">
        <v>77</v>
      </c>
      <c r="Y63">
        <v>6625</v>
      </c>
      <c r="Z63">
        <v>99</v>
      </c>
      <c r="AA63">
        <v>245</v>
      </c>
      <c r="AB63">
        <v>63</v>
      </c>
      <c r="AC63">
        <v>291</v>
      </c>
      <c r="AD63">
        <v>6659</v>
      </c>
      <c r="AE63">
        <v>1</v>
      </c>
      <c r="AF63">
        <v>1</v>
      </c>
      <c r="AG63">
        <v>6884</v>
      </c>
      <c r="AH63">
        <v>247</v>
      </c>
      <c r="AI63">
        <v>40</v>
      </c>
      <c r="AJ63">
        <v>4</v>
      </c>
      <c r="AK63">
        <v>0</v>
      </c>
      <c r="AL63">
        <v>94</v>
      </c>
      <c r="AM63">
        <v>193</v>
      </c>
      <c r="AN63">
        <v>0</v>
      </c>
      <c r="AO63">
        <v>287</v>
      </c>
      <c r="AP63">
        <v>4</v>
      </c>
      <c r="AQ63">
        <v>3</v>
      </c>
      <c r="AR63">
        <v>32</v>
      </c>
      <c r="AS63">
        <v>52</v>
      </c>
      <c r="AT63">
        <v>51</v>
      </c>
      <c r="AU63">
        <v>55</v>
      </c>
      <c r="AV63">
        <v>40</v>
      </c>
      <c r="AW63">
        <v>34</v>
      </c>
      <c r="AX63">
        <v>12</v>
      </c>
      <c r="AY63">
        <v>8</v>
      </c>
      <c r="AZ63">
        <v>0</v>
      </c>
      <c r="BA63" s="1" t="s">
        <v>56</v>
      </c>
      <c r="BB63">
        <v>45</v>
      </c>
      <c r="BC63">
        <v>208</v>
      </c>
      <c r="BD63">
        <v>43</v>
      </c>
      <c r="BE63">
        <v>6</v>
      </c>
      <c r="BF63">
        <v>30</v>
      </c>
      <c r="BG63">
        <v>17</v>
      </c>
      <c r="BH63">
        <v>219</v>
      </c>
      <c r="BI63">
        <v>51</v>
      </c>
      <c r="BJ63">
        <v>27</v>
      </c>
      <c r="BK63">
        <v>0</v>
      </c>
      <c r="BL63">
        <v>27</v>
      </c>
      <c r="BM63">
        <v>0</v>
      </c>
      <c r="BN63">
        <v>0</v>
      </c>
      <c r="BO63">
        <v>9</v>
      </c>
      <c r="BP63">
        <v>291</v>
      </c>
      <c r="BQ63">
        <v>193</v>
      </c>
      <c r="BR63">
        <v>98</v>
      </c>
      <c r="BS63">
        <v>287</v>
      </c>
      <c r="BT63">
        <v>4</v>
      </c>
      <c r="BU63">
        <v>0</v>
      </c>
      <c r="BV63">
        <v>10208</v>
      </c>
      <c r="BW63">
        <v>62</v>
      </c>
      <c r="BX63">
        <v>10563</v>
      </c>
      <c r="BY63">
        <v>10270</v>
      </c>
      <c r="BZ63">
        <v>291</v>
      </c>
      <c r="CA63">
        <v>9</v>
      </c>
      <c r="CB63">
        <v>713</v>
      </c>
      <c r="CC63">
        <v>171</v>
      </c>
      <c r="CD63">
        <v>49</v>
      </c>
      <c r="CE63">
        <v>364280.71830000001</v>
      </c>
      <c r="CF63">
        <v>2596863922</v>
      </c>
      <c r="CG63" t="s">
        <v>57</v>
      </c>
      <c r="CH63">
        <v>11</v>
      </c>
      <c r="CI63">
        <v>0</v>
      </c>
      <c r="CJ63">
        <v>179349</v>
      </c>
      <c r="CK63">
        <v>91404</v>
      </c>
      <c r="CL63">
        <v>87945</v>
      </c>
      <c r="CM63">
        <v>78732</v>
      </c>
      <c r="CN63">
        <v>77385</v>
      </c>
      <c r="CO63">
        <v>7331</v>
      </c>
      <c r="CP63">
        <v>4257</v>
      </c>
      <c r="CQ63">
        <v>828</v>
      </c>
      <c r="CR63">
        <v>746</v>
      </c>
      <c r="CS63">
        <v>1411</v>
      </c>
      <c r="CT63">
        <v>2449</v>
      </c>
      <c r="CU63">
        <v>152</v>
      </c>
      <c r="CV63">
        <v>153</v>
      </c>
      <c r="CW63">
        <v>2950</v>
      </c>
      <c r="CX63">
        <v>2955</v>
      </c>
      <c r="CY63">
        <v>5376</v>
      </c>
      <c r="CZ63">
        <v>4849</v>
      </c>
      <c r="DA63">
        <f>ROUNDUP((Join_Tables[[#This Row],[Deaths]]/Join_Tables[[#This Row],[Florida Census By County Data - Original.TOT_POP]])*100000,0)</f>
        <v>6</v>
      </c>
      <c r="DB63">
        <f>ROUNDUP(Join_Tables[[#This Row],[TPositive]]/Join_Tables[[#This Row],[Florida Census By County Data - Original.TOT_POP]]*100000,0)</f>
        <v>163</v>
      </c>
    </row>
    <row r="64" spans="1:106" hidden="1" x14ac:dyDescent="0.35">
      <c r="A64" s="1" t="s">
        <v>55</v>
      </c>
      <c r="B64" t="s">
        <v>54</v>
      </c>
      <c r="C64" s="1" t="s">
        <v>2</v>
      </c>
      <c r="D64">
        <v>1632</v>
      </c>
      <c r="E64">
        <v>51</v>
      </c>
      <c r="F64">
        <v>37</v>
      </c>
      <c r="G64">
        <v>101</v>
      </c>
      <c r="H64">
        <v>168</v>
      </c>
      <c r="I64">
        <v>209</v>
      </c>
      <c r="J64">
        <v>242</v>
      </c>
      <c r="K64">
        <v>286</v>
      </c>
      <c r="L64">
        <v>245</v>
      </c>
      <c r="M64">
        <v>158</v>
      </c>
      <c r="N64">
        <v>132</v>
      </c>
      <c r="O64">
        <v>3</v>
      </c>
      <c r="P64" s="1" t="s">
        <v>27</v>
      </c>
      <c r="Q64">
        <v>55</v>
      </c>
      <c r="R64">
        <v>907</v>
      </c>
      <c r="S64">
        <v>688</v>
      </c>
      <c r="T64">
        <v>37</v>
      </c>
      <c r="U64">
        <v>1574</v>
      </c>
      <c r="V64">
        <v>58</v>
      </c>
      <c r="W64">
        <v>0</v>
      </c>
      <c r="X64">
        <v>26</v>
      </c>
      <c r="Y64">
        <v>1494</v>
      </c>
      <c r="Z64">
        <v>15</v>
      </c>
      <c r="AA64">
        <v>171</v>
      </c>
      <c r="AB64">
        <v>39</v>
      </c>
      <c r="AC64">
        <v>148</v>
      </c>
      <c r="AD64">
        <v>1484</v>
      </c>
      <c r="AE64">
        <v>0</v>
      </c>
      <c r="AF64">
        <v>0</v>
      </c>
      <c r="AG64">
        <v>1574</v>
      </c>
      <c r="AH64">
        <v>107</v>
      </c>
      <c r="AI64">
        <v>23</v>
      </c>
      <c r="AJ64">
        <v>15</v>
      </c>
      <c r="AK64">
        <v>3</v>
      </c>
      <c r="AL64">
        <v>75</v>
      </c>
      <c r="AM64">
        <v>55</v>
      </c>
      <c r="AN64">
        <v>0</v>
      </c>
      <c r="AO64">
        <v>130</v>
      </c>
      <c r="AP64">
        <v>4</v>
      </c>
      <c r="AQ64">
        <v>7</v>
      </c>
      <c r="AR64">
        <v>12</v>
      </c>
      <c r="AS64">
        <v>17</v>
      </c>
      <c r="AT64">
        <v>27</v>
      </c>
      <c r="AU64">
        <v>17</v>
      </c>
      <c r="AV64">
        <v>28</v>
      </c>
      <c r="AW64">
        <v>17</v>
      </c>
      <c r="AX64">
        <v>13</v>
      </c>
      <c r="AY64">
        <v>6</v>
      </c>
      <c r="AZ64">
        <v>0</v>
      </c>
      <c r="BA64" s="1" t="s">
        <v>53</v>
      </c>
      <c r="BB64">
        <v>48</v>
      </c>
      <c r="BC64">
        <v>118</v>
      </c>
      <c r="BD64">
        <v>9</v>
      </c>
      <c r="BE64">
        <v>1</v>
      </c>
      <c r="BF64">
        <v>2</v>
      </c>
      <c r="BG64">
        <v>32</v>
      </c>
      <c r="BH64">
        <v>94</v>
      </c>
      <c r="BI64">
        <v>4</v>
      </c>
      <c r="BJ64">
        <v>25</v>
      </c>
      <c r="BK64">
        <v>5</v>
      </c>
      <c r="BL64">
        <v>20</v>
      </c>
      <c r="BM64">
        <v>2</v>
      </c>
      <c r="BN64">
        <v>0</v>
      </c>
      <c r="BO64">
        <v>9</v>
      </c>
      <c r="BP64">
        <v>148</v>
      </c>
      <c r="BQ64">
        <v>62</v>
      </c>
      <c r="BR64">
        <v>86</v>
      </c>
      <c r="BS64">
        <v>130</v>
      </c>
      <c r="BT64">
        <v>18</v>
      </c>
      <c r="BU64">
        <v>0</v>
      </c>
      <c r="BV64">
        <v>2402</v>
      </c>
      <c r="BW64">
        <v>40</v>
      </c>
      <c r="BX64">
        <v>2594</v>
      </c>
      <c r="BY64">
        <v>2442</v>
      </c>
      <c r="BZ64">
        <v>148</v>
      </c>
      <c r="CA64">
        <v>9</v>
      </c>
      <c r="CB64">
        <v>113</v>
      </c>
      <c r="CC64">
        <v>58</v>
      </c>
      <c r="CD64">
        <v>49</v>
      </c>
      <c r="CE64">
        <v>370154.78169999999</v>
      </c>
      <c r="CF64">
        <v>2708101781</v>
      </c>
      <c r="CG64" t="s">
        <v>54</v>
      </c>
      <c r="CH64">
        <v>11</v>
      </c>
      <c r="CI64">
        <v>0</v>
      </c>
      <c r="CJ64">
        <v>71375</v>
      </c>
      <c r="CK64">
        <v>36080</v>
      </c>
      <c r="CL64">
        <v>35295</v>
      </c>
      <c r="CM64">
        <v>32108</v>
      </c>
      <c r="CN64">
        <v>31925</v>
      </c>
      <c r="CO64">
        <v>2217</v>
      </c>
      <c r="CP64">
        <v>1526</v>
      </c>
      <c r="CQ64">
        <v>308</v>
      </c>
      <c r="CR64">
        <v>267</v>
      </c>
      <c r="CS64">
        <v>411</v>
      </c>
      <c r="CT64">
        <v>577</v>
      </c>
      <c r="CU64">
        <v>62</v>
      </c>
      <c r="CV64">
        <v>53</v>
      </c>
      <c r="CW64">
        <v>974</v>
      </c>
      <c r="CX64">
        <v>947</v>
      </c>
      <c r="CY64">
        <v>2504</v>
      </c>
      <c r="CZ64">
        <v>2050</v>
      </c>
      <c r="DA64">
        <f>ROUNDUP((Join_Tables[[#This Row],[Deaths]]/Join_Tables[[#This Row],[Florida Census By County Data - Original.TOT_POP]])*100000,0)</f>
        <v>13</v>
      </c>
      <c r="DB64">
        <f>ROUNDUP(Join_Tables[[#This Row],[TPositive]]/Join_Tables[[#This Row],[Florida Census By County Data - Original.TOT_POP]]*100000,0)</f>
        <v>208</v>
      </c>
    </row>
    <row r="65" spans="1:106" hidden="1" x14ac:dyDescent="0.35">
      <c r="A65" s="1" t="s">
        <v>50</v>
      </c>
      <c r="B65" t="s">
        <v>49</v>
      </c>
      <c r="C65" s="1" t="s">
        <v>2</v>
      </c>
      <c r="D65">
        <v>903</v>
      </c>
      <c r="E65">
        <v>12</v>
      </c>
      <c r="F65">
        <v>16</v>
      </c>
      <c r="G65">
        <v>54</v>
      </c>
      <c r="H65">
        <v>95</v>
      </c>
      <c r="I65">
        <v>109</v>
      </c>
      <c r="J65">
        <v>140</v>
      </c>
      <c r="K65">
        <v>196</v>
      </c>
      <c r="L65">
        <v>127</v>
      </c>
      <c r="M65">
        <v>99</v>
      </c>
      <c r="N65">
        <v>55</v>
      </c>
      <c r="O65">
        <v>0</v>
      </c>
      <c r="P65" s="1" t="s">
        <v>5</v>
      </c>
      <c r="Q65">
        <v>56</v>
      </c>
      <c r="R65">
        <v>535</v>
      </c>
      <c r="S65">
        <v>346</v>
      </c>
      <c r="T65">
        <v>22</v>
      </c>
      <c r="U65">
        <v>897</v>
      </c>
      <c r="V65">
        <v>6</v>
      </c>
      <c r="W65">
        <v>0</v>
      </c>
      <c r="X65">
        <v>30</v>
      </c>
      <c r="Y65">
        <v>750</v>
      </c>
      <c r="Z65">
        <v>9</v>
      </c>
      <c r="AA65">
        <v>125</v>
      </c>
      <c r="AB65">
        <v>13</v>
      </c>
      <c r="AC65">
        <v>92</v>
      </c>
      <c r="AD65">
        <v>810</v>
      </c>
      <c r="AE65">
        <v>0</v>
      </c>
      <c r="AF65">
        <v>1</v>
      </c>
      <c r="AG65">
        <v>896</v>
      </c>
      <c r="AH65">
        <v>72</v>
      </c>
      <c r="AI65">
        <v>18</v>
      </c>
      <c r="AJ65">
        <v>2</v>
      </c>
      <c r="AK65">
        <v>0</v>
      </c>
      <c r="AL65">
        <v>47</v>
      </c>
      <c r="AM65">
        <v>43</v>
      </c>
      <c r="AN65">
        <v>0</v>
      </c>
      <c r="AO65">
        <v>90</v>
      </c>
      <c r="AP65">
        <v>0</v>
      </c>
      <c r="AQ65">
        <v>2</v>
      </c>
      <c r="AR65">
        <v>4</v>
      </c>
      <c r="AS65">
        <v>9</v>
      </c>
      <c r="AT65">
        <v>8</v>
      </c>
      <c r="AU65">
        <v>7</v>
      </c>
      <c r="AV65">
        <v>22</v>
      </c>
      <c r="AW65">
        <v>17</v>
      </c>
      <c r="AX65">
        <v>16</v>
      </c>
      <c r="AY65">
        <v>7</v>
      </c>
      <c r="AZ65">
        <v>0</v>
      </c>
      <c r="BA65" s="1" t="s">
        <v>48</v>
      </c>
      <c r="BB65">
        <v>60</v>
      </c>
      <c r="BC65">
        <v>64</v>
      </c>
      <c r="BD65">
        <v>18</v>
      </c>
      <c r="BE65">
        <v>1</v>
      </c>
      <c r="BF65">
        <v>7</v>
      </c>
      <c r="BG65">
        <v>1</v>
      </c>
      <c r="BH65">
        <v>81</v>
      </c>
      <c r="BI65">
        <v>8</v>
      </c>
      <c r="BJ65">
        <v>8</v>
      </c>
      <c r="BK65">
        <v>0</v>
      </c>
      <c r="BL65">
        <v>18</v>
      </c>
      <c r="BM65">
        <v>0</v>
      </c>
      <c r="BN65">
        <v>0</v>
      </c>
      <c r="BO65">
        <v>9</v>
      </c>
      <c r="BP65">
        <v>92</v>
      </c>
      <c r="BQ65">
        <v>43</v>
      </c>
      <c r="BR65">
        <v>49</v>
      </c>
      <c r="BS65">
        <v>90</v>
      </c>
      <c r="BT65">
        <v>2</v>
      </c>
      <c r="BU65">
        <v>0</v>
      </c>
      <c r="BV65">
        <v>1442</v>
      </c>
      <c r="BW65">
        <v>4</v>
      </c>
      <c r="BX65">
        <v>1539</v>
      </c>
      <c r="BY65">
        <v>1446</v>
      </c>
      <c r="BZ65">
        <v>92</v>
      </c>
      <c r="CA65">
        <v>9</v>
      </c>
      <c r="CB65">
        <v>122</v>
      </c>
      <c r="CC65">
        <v>65</v>
      </c>
      <c r="CD65">
        <v>54</v>
      </c>
      <c r="CE65">
        <v>243766.07329999999</v>
      </c>
      <c r="CF65">
        <v>1594396648</v>
      </c>
      <c r="CG65" t="s">
        <v>49</v>
      </c>
      <c r="CH65">
        <v>11</v>
      </c>
      <c r="CI65">
        <v>0</v>
      </c>
      <c r="CJ65">
        <v>24880</v>
      </c>
      <c r="CK65">
        <v>13350</v>
      </c>
      <c r="CL65">
        <v>11530</v>
      </c>
      <c r="CM65">
        <v>10408</v>
      </c>
      <c r="CN65">
        <v>9606</v>
      </c>
      <c r="CO65">
        <v>2363</v>
      </c>
      <c r="CP65">
        <v>1334</v>
      </c>
      <c r="CQ65">
        <v>182</v>
      </c>
      <c r="CR65">
        <v>157</v>
      </c>
      <c r="CS65">
        <v>62</v>
      </c>
      <c r="CT65">
        <v>86</v>
      </c>
      <c r="CU65">
        <v>17</v>
      </c>
      <c r="CV65">
        <v>68</v>
      </c>
      <c r="CW65">
        <v>318</v>
      </c>
      <c r="CX65">
        <v>279</v>
      </c>
      <c r="CY65">
        <v>533</v>
      </c>
      <c r="CZ65">
        <v>388</v>
      </c>
      <c r="DA65">
        <f>ROUNDUP((Join_Tables[[#This Row],[Deaths]]/Join_Tables[[#This Row],[Florida Census By County Data - Original.TOT_POP]])*100000,0)</f>
        <v>37</v>
      </c>
      <c r="DB65">
        <f>ROUNDUP(Join_Tables[[#This Row],[TPositive]]/Join_Tables[[#This Row],[Florida Census By County Data - Original.TOT_POP]]*100000,0)</f>
        <v>370</v>
      </c>
    </row>
    <row r="66" spans="1:106" hidden="1" x14ac:dyDescent="0.35">
      <c r="A66" s="1" t="s">
        <v>7</v>
      </c>
      <c r="B66" t="s">
        <v>6</v>
      </c>
      <c r="C66" s="1" t="s">
        <v>2</v>
      </c>
      <c r="D66">
        <v>9716</v>
      </c>
      <c r="E66">
        <v>129</v>
      </c>
      <c r="F66">
        <v>226</v>
      </c>
      <c r="G66">
        <v>690</v>
      </c>
      <c r="H66">
        <v>974</v>
      </c>
      <c r="I66">
        <v>1424</v>
      </c>
      <c r="J66">
        <v>1604</v>
      </c>
      <c r="K66">
        <v>1765</v>
      </c>
      <c r="L66">
        <v>1633</v>
      </c>
      <c r="M66">
        <v>867</v>
      </c>
      <c r="N66">
        <v>388</v>
      </c>
      <c r="O66">
        <v>16</v>
      </c>
      <c r="P66" s="1" t="s">
        <v>5</v>
      </c>
      <c r="Q66">
        <v>53</v>
      </c>
      <c r="R66">
        <v>5411</v>
      </c>
      <c r="S66">
        <v>4186</v>
      </c>
      <c r="T66">
        <v>119</v>
      </c>
      <c r="U66">
        <v>9687</v>
      </c>
      <c r="V66">
        <v>29</v>
      </c>
      <c r="W66">
        <v>0</v>
      </c>
      <c r="X66">
        <v>230</v>
      </c>
      <c r="Y66">
        <v>9159</v>
      </c>
      <c r="Z66">
        <v>208</v>
      </c>
      <c r="AA66">
        <v>409</v>
      </c>
      <c r="AB66">
        <v>125</v>
      </c>
      <c r="AC66">
        <v>307</v>
      </c>
      <c r="AD66">
        <v>9376</v>
      </c>
      <c r="AE66">
        <v>19</v>
      </c>
      <c r="AF66">
        <v>14</v>
      </c>
      <c r="AG66">
        <v>9655</v>
      </c>
      <c r="AH66">
        <v>244</v>
      </c>
      <c r="AI66">
        <v>53</v>
      </c>
      <c r="AJ66">
        <v>7</v>
      </c>
      <c r="AK66">
        <v>3</v>
      </c>
      <c r="AL66">
        <v>148</v>
      </c>
      <c r="AM66">
        <v>149</v>
      </c>
      <c r="AN66">
        <v>0</v>
      </c>
      <c r="AO66">
        <v>297</v>
      </c>
      <c r="AP66">
        <v>2</v>
      </c>
      <c r="AQ66">
        <v>6</v>
      </c>
      <c r="AR66">
        <v>32</v>
      </c>
      <c r="AS66">
        <v>31</v>
      </c>
      <c r="AT66">
        <v>37</v>
      </c>
      <c r="AU66">
        <v>60</v>
      </c>
      <c r="AV66">
        <v>63</v>
      </c>
      <c r="AW66">
        <v>50</v>
      </c>
      <c r="AX66">
        <v>21</v>
      </c>
      <c r="AY66">
        <v>5</v>
      </c>
      <c r="AZ66">
        <v>0</v>
      </c>
      <c r="BA66" s="1" t="s">
        <v>4</v>
      </c>
      <c r="BB66">
        <v>52</v>
      </c>
      <c r="BC66">
        <v>229</v>
      </c>
      <c r="BD66">
        <v>19</v>
      </c>
      <c r="BE66">
        <v>19</v>
      </c>
      <c r="BF66">
        <v>30</v>
      </c>
      <c r="BG66">
        <v>18</v>
      </c>
      <c r="BH66">
        <v>237</v>
      </c>
      <c r="BI66">
        <v>42</v>
      </c>
      <c r="BJ66">
        <v>68</v>
      </c>
      <c r="BK66">
        <v>3</v>
      </c>
      <c r="BL66">
        <v>46</v>
      </c>
      <c r="BM66">
        <v>3</v>
      </c>
      <c r="BN66">
        <v>0</v>
      </c>
      <c r="BO66">
        <v>6</v>
      </c>
      <c r="BP66">
        <v>307</v>
      </c>
      <c r="BQ66">
        <v>155</v>
      </c>
      <c r="BR66">
        <v>152</v>
      </c>
      <c r="BS66">
        <v>297</v>
      </c>
      <c r="BT66">
        <v>10</v>
      </c>
      <c r="BU66">
        <v>0</v>
      </c>
      <c r="BV66">
        <v>14228</v>
      </c>
      <c r="BW66">
        <v>18</v>
      </c>
      <c r="BX66">
        <v>14575</v>
      </c>
      <c r="BY66">
        <v>14246</v>
      </c>
      <c r="BZ66">
        <v>307</v>
      </c>
      <c r="CA66">
        <v>6</v>
      </c>
      <c r="CB66">
        <v>248</v>
      </c>
      <c r="CC66">
        <v>208</v>
      </c>
      <c r="CD66">
        <v>53</v>
      </c>
      <c r="CE66">
        <v>344848.2488</v>
      </c>
      <c r="CF66">
        <v>1658206648</v>
      </c>
      <c r="CG66" t="s">
        <v>6</v>
      </c>
      <c r="CH66">
        <v>11</v>
      </c>
      <c r="CI66">
        <v>0</v>
      </c>
      <c r="CJ66">
        <v>254261</v>
      </c>
      <c r="CK66">
        <v>124017</v>
      </c>
      <c r="CL66">
        <v>130244</v>
      </c>
      <c r="CM66">
        <v>110091</v>
      </c>
      <c r="CN66">
        <v>115646</v>
      </c>
      <c r="CO66">
        <v>6905</v>
      </c>
      <c r="CP66">
        <v>7177</v>
      </c>
      <c r="CQ66">
        <v>440</v>
      </c>
      <c r="CR66">
        <v>363</v>
      </c>
      <c r="CS66">
        <v>3834</v>
      </c>
      <c r="CT66">
        <v>4276</v>
      </c>
      <c r="CU66">
        <v>125</v>
      </c>
      <c r="CV66">
        <v>93</v>
      </c>
      <c r="CW66">
        <v>2622</v>
      </c>
      <c r="CX66">
        <v>2689</v>
      </c>
      <c r="CY66">
        <v>9257</v>
      </c>
      <c r="CZ66">
        <v>9057</v>
      </c>
      <c r="DA66">
        <f>ROUNDUP((Join_Tables[[#This Row],[Deaths]]/Join_Tables[[#This Row],[Florida Census By County Data - Original.TOT_POP]])*100000,0)</f>
        <v>3</v>
      </c>
      <c r="DB66">
        <f>ROUNDUP(Join_Tables[[#This Row],[TPositive]]/Join_Tables[[#This Row],[Florida Census By County Data - Original.TOT_POP]]*100000,0)</f>
        <v>121</v>
      </c>
    </row>
    <row r="67" spans="1:106" hidden="1" x14ac:dyDescent="0.35">
      <c r="A67" s="1" t="s">
        <v>38</v>
      </c>
      <c r="B67" t="s">
        <v>37</v>
      </c>
      <c r="C67" s="1" t="s">
        <v>2</v>
      </c>
      <c r="D67">
        <v>13126</v>
      </c>
      <c r="E67">
        <v>152</v>
      </c>
      <c r="F67">
        <v>171</v>
      </c>
      <c r="G67">
        <v>662</v>
      </c>
      <c r="H67">
        <v>1147</v>
      </c>
      <c r="I67">
        <v>1200</v>
      </c>
      <c r="J67">
        <v>1627</v>
      </c>
      <c r="K67">
        <v>2432</v>
      </c>
      <c r="L67">
        <v>2774</v>
      </c>
      <c r="M67">
        <v>1982</v>
      </c>
      <c r="N67">
        <v>938</v>
      </c>
      <c r="O67">
        <v>41</v>
      </c>
      <c r="P67" s="1" t="s">
        <v>5</v>
      </c>
      <c r="Q67">
        <v>61</v>
      </c>
      <c r="R67">
        <v>7413</v>
      </c>
      <c r="S67">
        <v>5543</v>
      </c>
      <c r="T67">
        <v>170</v>
      </c>
      <c r="U67">
        <v>12888</v>
      </c>
      <c r="V67">
        <v>238</v>
      </c>
      <c r="W67">
        <v>0</v>
      </c>
      <c r="X67">
        <v>446</v>
      </c>
      <c r="Y67">
        <v>12273</v>
      </c>
      <c r="Z67">
        <v>190</v>
      </c>
      <c r="AA67">
        <v>974</v>
      </c>
      <c r="AB67">
        <v>93</v>
      </c>
      <c r="AC67">
        <v>767</v>
      </c>
      <c r="AD67">
        <v>12357</v>
      </c>
      <c r="AE67">
        <v>2</v>
      </c>
      <c r="AF67">
        <v>0</v>
      </c>
      <c r="AG67">
        <v>12886</v>
      </c>
      <c r="AH67">
        <v>685</v>
      </c>
      <c r="AI67">
        <v>59</v>
      </c>
      <c r="AJ67">
        <v>17</v>
      </c>
      <c r="AK67">
        <v>6</v>
      </c>
      <c r="AL67">
        <v>420</v>
      </c>
      <c r="AM67">
        <v>324</v>
      </c>
      <c r="AN67">
        <v>0</v>
      </c>
      <c r="AO67">
        <v>744</v>
      </c>
      <c r="AP67">
        <v>4</v>
      </c>
      <c r="AQ67">
        <v>7</v>
      </c>
      <c r="AR67">
        <v>46</v>
      </c>
      <c r="AS67">
        <v>80</v>
      </c>
      <c r="AT67">
        <v>83</v>
      </c>
      <c r="AU67">
        <v>89</v>
      </c>
      <c r="AV67">
        <v>111</v>
      </c>
      <c r="AW67">
        <v>124</v>
      </c>
      <c r="AX67">
        <v>127</v>
      </c>
      <c r="AY67">
        <v>96</v>
      </c>
      <c r="AZ67">
        <v>0</v>
      </c>
      <c r="BA67" s="1" t="s">
        <v>36</v>
      </c>
      <c r="BB67">
        <v>62</v>
      </c>
      <c r="BC67">
        <v>579</v>
      </c>
      <c r="BD67">
        <v>57</v>
      </c>
      <c r="BE67">
        <v>49</v>
      </c>
      <c r="BF67">
        <v>59</v>
      </c>
      <c r="BG67">
        <v>76</v>
      </c>
      <c r="BH67">
        <v>568</v>
      </c>
      <c r="BI67">
        <v>100</v>
      </c>
      <c r="BJ67">
        <v>202</v>
      </c>
      <c r="BK67">
        <v>13</v>
      </c>
      <c r="BL67">
        <v>172</v>
      </c>
      <c r="BM67">
        <v>10</v>
      </c>
      <c r="BN67">
        <v>1</v>
      </c>
      <c r="BO67">
        <v>91</v>
      </c>
      <c r="BP67">
        <v>767</v>
      </c>
      <c r="BQ67">
        <v>338</v>
      </c>
      <c r="BR67">
        <v>429</v>
      </c>
      <c r="BS67">
        <v>744</v>
      </c>
      <c r="BT67">
        <v>23</v>
      </c>
      <c r="BU67">
        <v>0</v>
      </c>
      <c r="BV67">
        <v>26680</v>
      </c>
      <c r="BW67">
        <v>215</v>
      </c>
      <c r="BX67">
        <v>27666</v>
      </c>
      <c r="BY67">
        <v>26895</v>
      </c>
      <c r="BZ67">
        <v>767</v>
      </c>
      <c r="CA67">
        <v>91</v>
      </c>
      <c r="CB67">
        <v>307</v>
      </c>
      <c r="CC67">
        <v>201</v>
      </c>
      <c r="CD67">
        <v>64</v>
      </c>
      <c r="CE67">
        <v>264158.50630000001</v>
      </c>
      <c r="CF67">
        <v>1509311884</v>
      </c>
      <c r="CG67" t="s">
        <v>37</v>
      </c>
      <c r="CH67">
        <v>11</v>
      </c>
      <c r="CI67">
        <v>0</v>
      </c>
      <c r="CJ67">
        <v>426718</v>
      </c>
      <c r="CK67">
        <v>203342</v>
      </c>
      <c r="CL67">
        <v>223376</v>
      </c>
      <c r="CM67">
        <v>186012</v>
      </c>
      <c r="CN67">
        <v>204550</v>
      </c>
      <c r="CO67">
        <v>9874</v>
      </c>
      <c r="CP67">
        <v>10507</v>
      </c>
      <c r="CQ67">
        <v>680</v>
      </c>
      <c r="CR67">
        <v>682</v>
      </c>
      <c r="CS67">
        <v>3400</v>
      </c>
      <c r="CT67">
        <v>4204</v>
      </c>
      <c r="CU67">
        <v>131</v>
      </c>
      <c r="CV67">
        <v>133</v>
      </c>
      <c r="CW67">
        <v>3245</v>
      </c>
      <c r="CX67">
        <v>3300</v>
      </c>
      <c r="CY67">
        <v>19643</v>
      </c>
      <c r="CZ67">
        <v>20205</v>
      </c>
      <c r="DA67">
        <f>ROUNDUP((Join_Tables[[#This Row],[Deaths]]/Join_Tables[[#This Row],[Florida Census By County Data - Original.TOT_POP]])*100000,0)</f>
        <v>22</v>
      </c>
      <c r="DB67">
        <f>ROUNDUP(Join_Tables[[#This Row],[TPositive]]/Join_Tables[[#This Row],[Florida Census By County Data - Original.TOT_POP]]*100000,0)</f>
        <v>180</v>
      </c>
    </row>
    <row r="68" spans="1:106" hidden="1" x14ac:dyDescent="0.35">
      <c r="A68" s="1" t="s">
        <v>35</v>
      </c>
      <c r="B68" t="s">
        <v>34</v>
      </c>
      <c r="C68" s="1" t="s">
        <v>2</v>
      </c>
      <c r="D68">
        <v>2362</v>
      </c>
      <c r="E68">
        <v>50</v>
      </c>
      <c r="F68">
        <v>86</v>
      </c>
      <c r="G68">
        <v>189</v>
      </c>
      <c r="H68">
        <v>316</v>
      </c>
      <c r="I68">
        <v>324</v>
      </c>
      <c r="J68">
        <v>420</v>
      </c>
      <c r="K68">
        <v>473</v>
      </c>
      <c r="L68">
        <v>276</v>
      </c>
      <c r="M68">
        <v>153</v>
      </c>
      <c r="N68">
        <v>70</v>
      </c>
      <c r="O68">
        <v>5</v>
      </c>
      <c r="P68" s="1" t="s">
        <v>21</v>
      </c>
      <c r="Q68">
        <v>50</v>
      </c>
      <c r="R68">
        <v>935</v>
      </c>
      <c r="S68">
        <v>1278</v>
      </c>
      <c r="T68">
        <v>149</v>
      </c>
      <c r="U68">
        <v>2352</v>
      </c>
      <c r="V68">
        <v>10</v>
      </c>
      <c r="W68">
        <v>0</v>
      </c>
      <c r="X68">
        <v>33</v>
      </c>
      <c r="Y68">
        <v>1952</v>
      </c>
      <c r="Z68">
        <v>48</v>
      </c>
      <c r="AA68">
        <v>382</v>
      </c>
      <c r="AB68">
        <v>9</v>
      </c>
      <c r="AC68">
        <v>361</v>
      </c>
      <c r="AD68">
        <v>1990</v>
      </c>
      <c r="AE68">
        <v>0</v>
      </c>
      <c r="AF68">
        <v>11</v>
      </c>
      <c r="AG68">
        <v>2341</v>
      </c>
      <c r="AH68">
        <v>243</v>
      </c>
      <c r="AI68">
        <v>118</v>
      </c>
      <c r="AJ68">
        <v>0</v>
      </c>
      <c r="AK68">
        <v>0</v>
      </c>
      <c r="AL68">
        <v>156</v>
      </c>
      <c r="AM68">
        <v>204</v>
      </c>
      <c r="AN68">
        <v>1</v>
      </c>
      <c r="AO68">
        <v>361</v>
      </c>
      <c r="AP68">
        <v>12</v>
      </c>
      <c r="AQ68">
        <v>37</v>
      </c>
      <c r="AR68">
        <v>48</v>
      </c>
      <c r="AS68">
        <v>69</v>
      </c>
      <c r="AT68">
        <v>61</v>
      </c>
      <c r="AU68">
        <v>45</v>
      </c>
      <c r="AV68">
        <v>49</v>
      </c>
      <c r="AW68">
        <v>26</v>
      </c>
      <c r="AX68">
        <v>6</v>
      </c>
      <c r="AY68">
        <v>8</v>
      </c>
      <c r="AZ68">
        <v>0</v>
      </c>
      <c r="BA68" s="1" t="s">
        <v>33</v>
      </c>
      <c r="BB68">
        <v>36</v>
      </c>
      <c r="BC68">
        <v>293</v>
      </c>
      <c r="BD68">
        <v>26</v>
      </c>
      <c r="BE68">
        <v>5</v>
      </c>
      <c r="BF68">
        <v>37</v>
      </c>
      <c r="BG68">
        <v>243</v>
      </c>
      <c r="BH68">
        <v>74</v>
      </c>
      <c r="BI68">
        <v>44</v>
      </c>
      <c r="BJ68">
        <v>58</v>
      </c>
      <c r="BK68">
        <v>0</v>
      </c>
      <c r="BL68">
        <v>45</v>
      </c>
      <c r="BM68">
        <v>0</v>
      </c>
      <c r="BN68">
        <v>0</v>
      </c>
      <c r="BO68">
        <v>10</v>
      </c>
      <c r="BP68">
        <v>361</v>
      </c>
      <c r="BQ68">
        <v>204</v>
      </c>
      <c r="BR68">
        <v>156</v>
      </c>
      <c r="BS68">
        <v>361</v>
      </c>
      <c r="BT68">
        <v>0</v>
      </c>
      <c r="BU68">
        <v>0</v>
      </c>
      <c r="BV68">
        <v>3055</v>
      </c>
      <c r="BW68">
        <v>10</v>
      </c>
      <c r="BX68">
        <v>3428</v>
      </c>
      <c r="BY68">
        <v>3065</v>
      </c>
      <c r="BZ68">
        <v>361</v>
      </c>
      <c r="CA68">
        <v>10</v>
      </c>
      <c r="CB68">
        <v>409</v>
      </c>
      <c r="CC68">
        <v>288</v>
      </c>
      <c r="CD68">
        <v>62</v>
      </c>
      <c r="CE68">
        <v>168390.78080000001</v>
      </c>
      <c r="CF68">
        <v>1654926851</v>
      </c>
      <c r="DA68" t="e">
        <f>ROUNDUP((Join_Tables[[#This Row],[Deaths]]/Join_Tables[[#This Row],[Florida Census By County Data - Original.TOT_POP]])*100000,0)</f>
        <v>#DIV/0!</v>
      </c>
      <c r="DB68" t="e">
        <f>ROUNDUP(Join_Tables[[#This Row],[TPositive]]/Join_Tables[[#This Row],[Florida Census By County Data - Original.TOT_POP]]*100000,0)</f>
        <v>#DIV/0!</v>
      </c>
    </row>
    <row r="69" spans="1:106" hidden="1" x14ac:dyDescent="0.35">
      <c r="A69" s="1" t="s">
        <v>3</v>
      </c>
      <c r="B69" t="s">
        <v>3</v>
      </c>
      <c r="C69" s="1" t="s">
        <v>2</v>
      </c>
      <c r="D69">
        <v>1386</v>
      </c>
      <c r="E69">
        <v>0</v>
      </c>
      <c r="F69">
        <v>2</v>
      </c>
      <c r="G69">
        <v>64</v>
      </c>
      <c r="H69">
        <v>150</v>
      </c>
      <c r="I69">
        <v>178</v>
      </c>
      <c r="J69">
        <v>190</v>
      </c>
      <c r="K69">
        <v>178</v>
      </c>
      <c r="L69">
        <v>140</v>
      </c>
      <c r="M69">
        <v>216</v>
      </c>
      <c r="N69">
        <v>266</v>
      </c>
      <c r="O69">
        <v>2</v>
      </c>
      <c r="P69" s="1" t="s">
        <v>1</v>
      </c>
      <c r="Q69">
        <v>60</v>
      </c>
      <c r="R69">
        <v>945</v>
      </c>
      <c r="S69">
        <v>434</v>
      </c>
      <c r="T69">
        <v>7</v>
      </c>
      <c r="U69">
        <v>130</v>
      </c>
      <c r="V69">
        <v>1256</v>
      </c>
      <c r="W69">
        <v>0</v>
      </c>
      <c r="X69">
        <v>1</v>
      </c>
      <c r="Y69">
        <v>1383</v>
      </c>
      <c r="Z69">
        <v>0</v>
      </c>
      <c r="AA69">
        <v>3</v>
      </c>
      <c r="AB69">
        <v>9</v>
      </c>
      <c r="AC69">
        <v>102</v>
      </c>
      <c r="AD69">
        <v>1282</v>
      </c>
      <c r="AE69">
        <v>1</v>
      </c>
      <c r="AF69">
        <v>1</v>
      </c>
      <c r="AG69">
        <v>129</v>
      </c>
      <c r="AH69">
        <v>6</v>
      </c>
      <c r="AI69">
        <v>1</v>
      </c>
      <c r="AJ69">
        <v>94</v>
      </c>
      <c r="AK69">
        <v>1</v>
      </c>
      <c r="AL69">
        <v>3</v>
      </c>
      <c r="AM69">
        <v>4</v>
      </c>
      <c r="AN69">
        <v>0</v>
      </c>
      <c r="AO69">
        <v>7</v>
      </c>
      <c r="AP69">
        <v>0</v>
      </c>
      <c r="AQ69">
        <v>1</v>
      </c>
      <c r="AR69">
        <v>7</v>
      </c>
      <c r="AS69">
        <v>27</v>
      </c>
      <c r="AT69">
        <v>21</v>
      </c>
      <c r="AU69">
        <v>23</v>
      </c>
      <c r="AV69">
        <v>10</v>
      </c>
      <c r="AW69">
        <v>3</v>
      </c>
      <c r="AX69">
        <v>6</v>
      </c>
      <c r="AY69">
        <v>4</v>
      </c>
      <c r="AZ69">
        <v>0</v>
      </c>
      <c r="BA69" s="1" t="s">
        <v>0</v>
      </c>
      <c r="BB69">
        <v>41</v>
      </c>
      <c r="BC69">
        <v>1</v>
      </c>
      <c r="BD69">
        <v>1</v>
      </c>
      <c r="BE69">
        <v>0</v>
      </c>
      <c r="BF69">
        <v>5</v>
      </c>
      <c r="BG69">
        <v>0</v>
      </c>
      <c r="BH69">
        <v>0</v>
      </c>
      <c r="BI69">
        <v>7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102</v>
      </c>
      <c r="BQ69">
        <v>59</v>
      </c>
      <c r="BR69">
        <v>42</v>
      </c>
      <c r="BS69">
        <v>7</v>
      </c>
      <c r="BT69">
        <v>95</v>
      </c>
      <c r="BU69">
        <v>0</v>
      </c>
      <c r="BV69">
        <v>639</v>
      </c>
      <c r="BW69">
        <v>1160</v>
      </c>
      <c r="BX69">
        <v>1916</v>
      </c>
      <c r="BY69">
        <v>1799</v>
      </c>
      <c r="BZ69">
        <v>102</v>
      </c>
      <c r="CA69">
        <v>0</v>
      </c>
      <c r="CB69">
        <v>20</v>
      </c>
      <c r="CC69">
        <v>18</v>
      </c>
      <c r="CD69">
        <v>36</v>
      </c>
      <c r="CE69">
        <v>73231.292130000002</v>
      </c>
      <c r="CF69">
        <v>426757389.69999999</v>
      </c>
      <c r="DA69" t="e">
        <f>ROUNDUP((Join_Tables[[#This Row],[Deaths]]/Join_Tables[[#This Row],[Florida Census By County Data - Original.TOT_POP]])*100000,0)</f>
        <v>#DIV/0!</v>
      </c>
      <c r="DB69" t="e">
        <f>ROUNDUP(Join_Tables[[#This Row],[TPositive]]/Join_Tables[[#This Row],[Florida Census By County Data - Original.TOT_POP]]*100000,0)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7934-EE5C-442A-AACB-F60865AE8F08}">
  <dimension ref="A1:CG69"/>
  <sheetViews>
    <sheetView tabSelected="1" workbookViewId="0">
      <selection activeCell="F6" sqref="F6"/>
    </sheetView>
  </sheetViews>
  <sheetFormatPr defaultRowHeight="14.5" x14ac:dyDescent="0.35"/>
  <cols>
    <col min="1" max="1" width="16.54296875" bestFit="1" customWidth="1"/>
    <col min="2" max="2" width="12.26953125" bestFit="1" customWidth="1"/>
    <col min="3" max="3" width="7.81640625" bestFit="1" customWidth="1"/>
    <col min="4" max="4" width="11.7265625" bestFit="1" customWidth="1"/>
    <col min="5" max="5" width="10.7265625" hidden="1" customWidth="1"/>
    <col min="6" max="6" width="22.7265625" bestFit="1" customWidth="1"/>
    <col min="7" max="7" width="11.7265625" bestFit="1" customWidth="1"/>
    <col min="8" max="14" width="12.7265625" bestFit="1" customWidth="1"/>
    <col min="15" max="15" width="13.453125" bestFit="1" customWidth="1"/>
    <col min="16" max="16" width="12.453125" bestFit="1" customWidth="1"/>
    <col min="17" max="17" width="15.453125" bestFit="1" customWidth="1"/>
    <col min="18" max="18" width="16.81640625" bestFit="1" customWidth="1"/>
    <col min="19" max="19" width="13" bestFit="1" customWidth="1"/>
    <col min="20" max="20" width="11" bestFit="1" customWidth="1"/>
    <col min="21" max="21" width="14.26953125" bestFit="1" customWidth="1"/>
    <col min="22" max="22" width="11.453125" bestFit="1" customWidth="1"/>
    <col min="23" max="24" width="14.7265625" bestFit="1" customWidth="1"/>
    <col min="25" max="25" width="13.1796875" bestFit="1" customWidth="1"/>
    <col min="26" max="26" width="15.453125" bestFit="1" customWidth="1"/>
    <col min="27" max="27" width="13.81640625" bestFit="1" customWidth="1"/>
    <col min="28" max="28" width="14.453125" bestFit="1" customWidth="1"/>
    <col min="29" max="29" width="15" bestFit="1" customWidth="1"/>
    <col min="30" max="30" width="11.453125" bestFit="1" customWidth="1"/>
    <col min="31" max="31" width="12.26953125" bestFit="1" customWidth="1"/>
    <col min="32" max="32" width="10" bestFit="1" customWidth="1"/>
    <col min="33" max="33" width="11.54296875" bestFit="1" customWidth="1"/>
    <col min="34" max="34" width="13.81640625" bestFit="1" customWidth="1"/>
    <col min="35" max="35" width="18.81640625" bestFit="1" customWidth="1"/>
    <col min="36" max="36" width="16.54296875" bestFit="1" customWidth="1"/>
    <col min="37" max="37" width="22.7265625" bestFit="1" customWidth="1"/>
    <col min="38" max="38" width="20.453125" bestFit="1" customWidth="1"/>
    <col min="39" max="39" width="12" bestFit="1" customWidth="1"/>
    <col min="40" max="40" width="10" bestFit="1" customWidth="1"/>
    <col min="41" max="41" width="13.26953125" bestFit="1" customWidth="1"/>
    <col min="42" max="42" width="16.26953125" bestFit="1" customWidth="1"/>
    <col min="43" max="43" width="12.81640625" bestFit="1" customWidth="1"/>
    <col min="44" max="44" width="13.81640625" bestFit="1" customWidth="1"/>
    <col min="45" max="51" width="14.81640625" bestFit="1" customWidth="1"/>
    <col min="52" max="52" width="15.7265625" bestFit="1" customWidth="1"/>
    <col min="53" max="53" width="14.54296875" bestFit="1" customWidth="1"/>
    <col min="54" max="54" width="14.26953125" bestFit="1" customWidth="1"/>
    <col min="55" max="55" width="15.81640625" bestFit="1" customWidth="1"/>
    <col min="56" max="56" width="15.1796875" bestFit="1" customWidth="1"/>
    <col min="57" max="57" width="14.1796875" bestFit="1" customWidth="1"/>
    <col min="58" max="58" width="14.7265625" bestFit="1" customWidth="1"/>
    <col min="59" max="59" width="18.26953125" bestFit="1" customWidth="1"/>
    <col min="60" max="60" width="16.1796875" bestFit="1" customWidth="1"/>
    <col min="61" max="61" width="15.81640625" bestFit="1" customWidth="1"/>
    <col min="62" max="62" width="16.54296875" bestFit="1" customWidth="1"/>
    <col min="63" max="63" width="15" bestFit="1" customWidth="1"/>
    <col min="64" max="64" width="18.81640625" bestFit="1" customWidth="1"/>
    <col min="65" max="65" width="17.26953125" bestFit="1" customWidth="1"/>
    <col min="66" max="66" width="21.1796875" bestFit="1" customWidth="1"/>
    <col min="67" max="67" width="18.54296875" bestFit="1" customWidth="1"/>
    <col min="68" max="68" width="16.7265625" bestFit="1" customWidth="1"/>
    <col min="69" max="69" width="10.7265625" bestFit="1" customWidth="1"/>
    <col min="70" max="70" width="9.54296875" bestFit="1" customWidth="1"/>
    <col min="71" max="71" width="12.54296875" bestFit="1" customWidth="1"/>
    <col min="72" max="72" width="10.453125" bestFit="1" customWidth="1"/>
    <col min="73" max="74" width="13.7265625" bestFit="1" customWidth="1"/>
    <col min="75" max="75" width="12" bestFit="1" customWidth="1"/>
    <col min="76" max="76" width="17.26953125" bestFit="1" customWidth="1"/>
    <col min="77" max="77" width="9.453125" bestFit="1" customWidth="1"/>
    <col min="78" max="78" width="13" bestFit="1" customWidth="1"/>
    <col min="79" max="79" width="12.453125" bestFit="1" customWidth="1"/>
    <col min="80" max="80" width="9.453125" bestFit="1" customWidth="1"/>
    <col min="81" max="81" width="11.26953125" bestFit="1" customWidth="1"/>
    <col min="82" max="82" width="11.54296875" bestFit="1" customWidth="1"/>
    <col min="83" max="83" width="16.7265625" bestFit="1" customWidth="1"/>
    <col min="84" max="84" width="16.1796875" bestFit="1" customWidth="1"/>
    <col min="85" max="85" width="14.1796875" bestFit="1" customWidth="1"/>
  </cols>
  <sheetData>
    <row r="1" spans="1:85" x14ac:dyDescent="0.35">
      <c r="A1" t="s">
        <v>276</v>
      </c>
      <c r="B1" t="s">
        <v>275</v>
      </c>
      <c r="C1" t="s">
        <v>274</v>
      </c>
      <c r="D1" t="s">
        <v>273</v>
      </c>
      <c r="E1" t="s">
        <v>272</v>
      </c>
      <c r="F1" t="s">
        <v>383</v>
      </c>
      <c r="G1" t="s">
        <v>271</v>
      </c>
      <c r="H1" t="s">
        <v>270</v>
      </c>
      <c r="I1" t="s">
        <v>269</v>
      </c>
      <c r="J1" t="s">
        <v>268</v>
      </c>
      <c r="K1" t="s">
        <v>267</v>
      </c>
      <c r="L1" t="s">
        <v>266</v>
      </c>
      <c r="M1" t="s">
        <v>265</v>
      </c>
      <c r="N1" t="s">
        <v>264</v>
      </c>
      <c r="O1" t="s">
        <v>263</v>
      </c>
      <c r="P1" t="s">
        <v>262</v>
      </c>
      <c r="Q1" t="s">
        <v>261</v>
      </c>
      <c r="R1" t="s">
        <v>260</v>
      </c>
      <c r="S1" t="s">
        <v>259</v>
      </c>
      <c r="T1" t="s">
        <v>258</v>
      </c>
      <c r="U1" t="s">
        <v>257</v>
      </c>
      <c r="V1" t="s">
        <v>256</v>
      </c>
      <c r="W1" t="s">
        <v>255</v>
      </c>
      <c r="X1" t="s">
        <v>254</v>
      </c>
      <c r="Y1" t="s">
        <v>253</v>
      </c>
      <c r="Z1" t="s">
        <v>252</v>
      </c>
      <c r="AA1" t="s">
        <v>251</v>
      </c>
      <c r="AB1" t="s">
        <v>250</v>
      </c>
      <c r="AC1" t="s">
        <v>249</v>
      </c>
      <c r="AD1" t="s">
        <v>248</v>
      </c>
      <c r="AE1" t="s">
        <v>247</v>
      </c>
      <c r="AF1" t="s">
        <v>246</v>
      </c>
      <c r="AG1" t="s">
        <v>245</v>
      </c>
      <c r="AH1" t="s">
        <v>244</v>
      </c>
      <c r="AI1" t="s">
        <v>243</v>
      </c>
      <c r="AJ1" t="s">
        <v>242</v>
      </c>
      <c r="AK1" t="s">
        <v>241</v>
      </c>
      <c r="AL1" t="s">
        <v>240</v>
      </c>
      <c r="AM1" t="s">
        <v>239</v>
      </c>
      <c r="AN1" t="s">
        <v>238</v>
      </c>
      <c r="AO1" t="s">
        <v>237</v>
      </c>
      <c r="AP1" t="s">
        <v>236</v>
      </c>
      <c r="AQ1" t="s">
        <v>235</v>
      </c>
      <c r="AR1" t="s">
        <v>234</v>
      </c>
      <c r="AS1" t="s">
        <v>233</v>
      </c>
      <c r="AT1" t="s">
        <v>232</v>
      </c>
      <c r="AU1" t="s">
        <v>231</v>
      </c>
      <c r="AV1" t="s">
        <v>230</v>
      </c>
      <c r="AW1" t="s">
        <v>229</v>
      </c>
      <c r="AX1" t="s">
        <v>228</v>
      </c>
      <c r="AY1" t="s">
        <v>227</v>
      </c>
      <c r="AZ1" t="s">
        <v>226</v>
      </c>
      <c r="BA1" t="s">
        <v>225</v>
      </c>
      <c r="BB1" t="s">
        <v>224</v>
      </c>
      <c r="BC1" t="s">
        <v>223</v>
      </c>
      <c r="BD1" t="s">
        <v>222</v>
      </c>
      <c r="BE1" t="s">
        <v>221</v>
      </c>
      <c r="BF1" t="s">
        <v>220</v>
      </c>
      <c r="BG1" t="s">
        <v>219</v>
      </c>
      <c r="BH1" t="s">
        <v>218</v>
      </c>
      <c r="BI1" t="s">
        <v>217</v>
      </c>
      <c r="BJ1" t="s">
        <v>216</v>
      </c>
      <c r="BK1" t="s">
        <v>215</v>
      </c>
      <c r="BL1" t="s">
        <v>214</v>
      </c>
      <c r="BM1" t="s">
        <v>213</v>
      </c>
      <c r="BN1" t="s">
        <v>212</v>
      </c>
      <c r="BO1" t="s">
        <v>211</v>
      </c>
      <c r="BP1" t="s">
        <v>210</v>
      </c>
      <c r="BQ1" t="s">
        <v>209</v>
      </c>
      <c r="BR1" t="s">
        <v>208</v>
      </c>
      <c r="BS1" t="s">
        <v>207</v>
      </c>
      <c r="BT1" t="s">
        <v>206</v>
      </c>
      <c r="BU1" t="s">
        <v>205</v>
      </c>
      <c r="BV1" t="s">
        <v>204</v>
      </c>
      <c r="BW1" t="s">
        <v>203</v>
      </c>
      <c r="BX1" t="s">
        <v>202</v>
      </c>
      <c r="BY1" t="s">
        <v>201</v>
      </c>
      <c r="BZ1" t="s">
        <v>200</v>
      </c>
      <c r="CA1" t="s">
        <v>199</v>
      </c>
      <c r="CB1" t="s">
        <v>198</v>
      </c>
      <c r="CC1" t="s">
        <v>197</v>
      </c>
      <c r="CD1" t="s">
        <v>196</v>
      </c>
      <c r="CE1" t="s">
        <v>195</v>
      </c>
      <c r="CF1" t="s">
        <v>194</v>
      </c>
      <c r="CG1" t="s">
        <v>193</v>
      </c>
    </row>
    <row r="2" spans="1:85" x14ac:dyDescent="0.35">
      <c r="A2" t="s">
        <v>192</v>
      </c>
      <c r="B2" t="s">
        <v>191</v>
      </c>
      <c r="C2" t="s">
        <v>2</v>
      </c>
      <c r="D2">
        <v>679</v>
      </c>
      <c r="E2">
        <v>12</v>
      </c>
      <c r="F2">
        <f>(Florida_COVID19_Cases_by_County[[#This Row],[Age_0_4]]/Florida_COVID19_Cases_by_County[[#This Row],[PUIFLRes]])*100</f>
        <v>1.7673048600883652</v>
      </c>
      <c r="G2">
        <v>12</v>
      </c>
      <c r="H2">
        <v>73</v>
      </c>
      <c r="I2">
        <v>84</v>
      </c>
      <c r="J2">
        <v>91</v>
      </c>
      <c r="K2">
        <v>98</v>
      </c>
      <c r="L2">
        <v>109</v>
      </c>
      <c r="M2">
        <v>95</v>
      </c>
      <c r="N2">
        <v>69</v>
      </c>
      <c r="O2">
        <v>36</v>
      </c>
      <c r="P2">
        <v>0</v>
      </c>
      <c r="Q2" t="s">
        <v>85</v>
      </c>
      <c r="R2">
        <v>52</v>
      </c>
      <c r="S2">
        <v>412</v>
      </c>
      <c r="T2">
        <v>256</v>
      </c>
      <c r="U2">
        <v>11</v>
      </c>
      <c r="V2">
        <v>679</v>
      </c>
      <c r="W2">
        <v>0</v>
      </c>
      <c r="X2">
        <v>0</v>
      </c>
      <c r="Y2">
        <v>7</v>
      </c>
      <c r="Z2">
        <v>644</v>
      </c>
      <c r="AA2">
        <v>2</v>
      </c>
      <c r="AB2">
        <v>41</v>
      </c>
      <c r="AC2">
        <v>1</v>
      </c>
      <c r="AD2">
        <v>26</v>
      </c>
      <c r="AE2">
        <v>653</v>
      </c>
      <c r="AF2">
        <v>0</v>
      </c>
      <c r="AG2">
        <v>0</v>
      </c>
      <c r="AH2">
        <v>679</v>
      </c>
      <c r="AI2">
        <v>25</v>
      </c>
      <c r="AJ2">
        <v>1</v>
      </c>
      <c r="AK2">
        <v>0</v>
      </c>
      <c r="AL2">
        <v>0</v>
      </c>
      <c r="AM2">
        <v>12</v>
      </c>
      <c r="AN2">
        <v>14</v>
      </c>
      <c r="AO2">
        <v>0</v>
      </c>
      <c r="AP2">
        <v>26</v>
      </c>
      <c r="AQ2">
        <v>1</v>
      </c>
      <c r="AR2">
        <v>0</v>
      </c>
      <c r="AS2">
        <v>5</v>
      </c>
      <c r="AT2">
        <v>3</v>
      </c>
      <c r="AU2">
        <v>3</v>
      </c>
      <c r="AV2">
        <v>4</v>
      </c>
      <c r="AW2">
        <v>7</v>
      </c>
      <c r="AX2">
        <v>2</v>
      </c>
      <c r="AY2">
        <v>1</v>
      </c>
      <c r="AZ2">
        <v>0</v>
      </c>
      <c r="BA2">
        <v>0</v>
      </c>
      <c r="BB2" t="s">
        <v>148</v>
      </c>
      <c r="BC2">
        <v>46</v>
      </c>
      <c r="BD2">
        <v>18</v>
      </c>
      <c r="BE2">
        <v>1</v>
      </c>
      <c r="BF2">
        <v>2</v>
      </c>
      <c r="BG2">
        <v>5</v>
      </c>
      <c r="BH2">
        <v>2</v>
      </c>
      <c r="BI2">
        <v>20</v>
      </c>
      <c r="BJ2">
        <v>4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26</v>
      </c>
      <c r="BR2">
        <v>14</v>
      </c>
      <c r="BS2">
        <v>12</v>
      </c>
      <c r="BT2">
        <v>26</v>
      </c>
      <c r="BU2">
        <v>0</v>
      </c>
      <c r="BV2">
        <v>0</v>
      </c>
      <c r="BW2">
        <v>1242</v>
      </c>
      <c r="BX2">
        <v>0</v>
      </c>
      <c r="BY2">
        <v>1269</v>
      </c>
      <c r="BZ2">
        <v>1242</v>
      </c>
      <c r="CA2">
        <v>26</v>
      </c>
      <c r="CB2">
        <v>0</v>
      </c>
      <c r="CC2">
        <v>56</v>
      </c>
      <c r="CD2">
        <v>39</v>
      </c>
      <c r="CE2">
        <v>50</v>
      </c>
      <c r="CF2">
        <v>148547.34760000001</v>
      </c>
      <c r="CG2">
        <v>920490830.20000005</v>
      </c>
    </row>
    <row r="3" spans="1:85" x14ac:dyDescent="0.35">
      <c r="A3" t="s">
        <v>190</v>
      </c>
      <c r="B3" t="s">
        <v>189</v>
      </c>
      <c r="C3" t="s">
        <v>2</v>
      </c>
      <c r="D3">
        <v>3420</v>
      </c>
      <c r="E3">
        <v>69</v>
      </c>
      <c r="F3">
        <f>(Florida_COVID19_Cases_by_County[[#This Row],[Age_0_4]]/Florida_COVID19_Cases_by_County[[#This Row],[PUIFLRes]])*100</f>
        <v>2.0222743259085583</v>
      </c>
      <c r="G3">
        <v>111</v>
      </c>
      <c r="H3">
        <v>313</v>
      </c>
      <c r="I3">
        <v>489</v>
      </c>
      <c r="J3">
        <v>422</v>
      </c>
      <c r="K3">
        <v>542</v>
      </c>
      <c r="L3">
        <v>580</v>
      </c>
      <c r="M3">
        <v>425</v>
      </c>
      <c r="N3">
        <v>297</v>
      </c>
      <c r="O3">
        <v>161</v>
      </c>
      <c r="P3">
        <v>11</v>
      </c>
      <c r="Q3" t="s">
        <v>85</v>
      </c>
      <c r="R3">
        <v>50</v>
      </c>
      <c r="S3">
        <v>2161</v>
      </c>
      <c r="T3">
        <v>1217</v>
      </c>
      <c r="U3">
        <v>42</v>
      </c>
      <c r="V3">
        <v>3412</v>
      </c>
      <c r="W3">
        <v>8</v>
      </c>
      <c r="X3">
        <v>0</v>
      </c>
      <c r="Y3">
        <v>78</v>
      </c>
      <c r="Z3">
        <v>3120</v>
      </c>
      <c r="AA3">
        <v>133</v>
      </c>
      <c r="AB3">
        <v>267</v>
      </c>
      <c r="AC3">
        <v>21</v>
      </c>
      <c r="AD3">
        <v>190</v>
      </c>
      <c r="AE3">
        <v>3227</v>
      </c>
      <c r="AF3">
        <v>1</v>
      </c>
      <c r="AG3">
        <v>2</v>
      </c>
      <c r="AH3">
        <v>3409</v>
      </c>
      <c r="AI3">
        <v>118</v>
      </c>
      <c r="AJ3">
        <v>72</v>
      </c>
      <c r="AK3">
        <v>0</v>
      </c>
      <c r="AL3">
        <v>0</v>
      </c>
      <c r="AM3">
        <v>118</v>
      </c>
      <c r="AN3">
        <v>72</v>
      </c>
      <c r="AO3">
        <v>0</v>
      </c>
      <c r="AP3">
        <v>190</v>
      </c>
      <c r="AQ3">
        <v>1</v>
      </c>
      <c r="AR3">
        <v>19</v>
      </c>
      <c r="AS3">
        <v>20</v>
      </c>
      <c r="AT3">
        <v>26</v>
      </c>
      <c r="AU3">
        <v>29</v>
      </c>
      <c r="AV3">
        <v>31</v>
      </c>
      <c r="AW3">
        <v>21</v>
      </c>
      <c r="AX3">
        <v>20</v>
      </c>
      <c r="AY3">
        <v>16</v>
      </c>
      <c r="AZ3">
        <v>7</v>
      </c>
      <c r="BA3">
        <v>0</v>
      </c>
      <c r="BB3" t="s">
        <v>188</v>
      </c>
      <c r="BC3">
        <v>44</v>
      </c>
      <c r="BD3">
        <v>103</v>
      </c>
      <c r="BE3">
        <v>78</v>
      </c>
      <c r="BF3">
        <v>9</v>
      </c>
      <c r="BG3">
        <v>0</v>
      </c>
      <c r="BH3">
        <v>8</v>
      </c>
      <c r="BI3">
        <v>180</v>
      </c>
      <c r="BJ3">
        <v>2</v>
      </c>
      <c r="BK3">
        <v>43</v>
      </c>
      <c r="BL3">
        <v>0</v>
      </c>
      <c r="BM3">
        <v>25</v>
      </c>
      <c r="BN3">
        <v>0</v>
      </c>
      <c r="BO3">
        <v>0</v>
      </c>
      <c r="BP3">
        <v>6</v>
      </c>
      <c r="BQ3">
        <v>190</v>
      </c>
      <c r="BR3">
        <v>72</v>
      </c>
      <c r="BS3">
        <v>118</v>
      </c>
      <c r="BT3">
        <v>190</v>
      </c>
      <c r="BU3">
        <v>0</v>
      </c>
      <c r="BV3">
        <v>0</v>
      </c>
      <c r="BW3">
        <v>4496</v>
      </c>
      <c r="BX3">
        <v>8</v>
      </c>
      <c r="BY3">
        <v>4695</v>
      </c>
      <c r="BZ3">
        <v>4504</v>
      </c>
      <c r="CA3">
        <v>190</v>
      </c>
      <c r="CB3">
        <v>6</v>
      </c>
      <c r="CC3">
        <v>170</v>
      </c>
      <c r="CD3">
        <v>101</v>
      </c>
      <c r="CE3">
        <v>42</v>
      </c>
      <c r="CF3">
        <v>232574.92629999999</v>
      </c>
      <c r="CG3">
        <v>2142439482</v>
      </c>
    </row>
    <row r="4" spans="1:85" x14ac:dyDescent="0.35">
      <c r="A4" t="s">
        <v>187</v>
      </c>
      <c r="B4" t="s">
        <v>186</v>
      </c>
      <c r="C4" t="s">
        <v>2</v>
      </c>
      <c r="D4">
        <v>872</v>
      </c>
      <c r="E4">
        <v>33</v>
      </c>
      <c r="F4">
        <f>(Florida_COVID19_Cases_by_County[[#This Row],[Age_0_4]]/Florida_COVID19_Cases_by_County[[#This Row],[PUIFLRes]])*100</f>
        <v>3.8194444444444446</v>
      </c>
      <c r="G4">
        <v>19</v>
      </c>
      <c r="H4">
        <v>77</v>
      </c>
      <c r="I4">
        <v>127</v>
      </c>
      <c r="J4">
        <v>110</v>
      </c>
      <c r="K4">
        <v>112</v>
      </c>
      <c r="L4">
        <v>158</v>
      </c>
      <c r="M4">
        <v>138</v>
      </c>
      <c r="N4">
        <v>71</v>
      </c>
      <c r="O4">
        <v>23</v>
      </c>
      <c r="P4">
        <v>4</v>
      </c>
      <c r="Q4" t="s">
        <v>85</v>
      </c>
      <c r="R4">
        <v>50</v>
      </c>
      <c r="S4">
        <v>484</v>
      </c>
      <c r="T4">
        <v>357</v>
      </c>
      <c r="U4">
        <v>31</v>
      </c>
      <c r="V4">
        <v>864</v>
      </c>
      <c r="W4">
        <v>8</v>
      </c>
      <c r="X4">
        <v>0</v>
      </c>
      <c r="Y4">
        <v>16</v>
      </c>
      <c r="Z4">
        <v>758</v>
      </c>
      <c r="AA4">
        <v>3</v>
      </c>
      <c r="AB4">
        <v>130</v>
      </c>
      <c r="AC4">
        <v>22</v>
      </c>
      <c r="AD4">
        <v>54</v>
      </c>
      <c r="AE4">
        <v>815</v>
      </c>
      <c r="AF4">
        <v>1</v>
      </c>
      <c r="AG4">
        <v>2</v>
      </c>
      <c r="AH4">
        <v>861</v>
      </c>
      <c r="AI4">
        <v>42</v>
      </c>
      <c r="AJ4">
        <v>11</v>
      </c>
      <c r="AK4">
        <v>1</v>
      </c>
      <c r="AL4">
        <v>0</v>
      </c>
      <c r="AM4">
        <v>18</v>
      </c>
      <c r="AN4">
        <v>35</v>
      </c>
      <c r="AO4">
        <v>0</v>
      </c>
      <c r="AP4">
        <v>53</v>
      </c>
      <c r="AQ4">
        <v>0</v>
      </c>
      <c r="AR4">
        <v>1</v>
      </c>
      <c r="AS4">
        <v>12</v>
      </c>
      <c r="AT4">
        <v>17</v>
      </c>
      <c r="AU4">
        <v>9</v>
      </c>
      <c r="AV4">
        <v>2</v>
      </c>
      <c r="AW4">
        <v>7</v>
      </c>
      <c r="AX4">
        <v>2</v>
      </c>
      <c r="AY4">
        <v>4</v>
      </c>
      <c r="AZ4">
        <v>0</v>
      </c>
      <c r="BA4">
        <v>0</v>
      </c>
      <c r="BB4" t="s">
        <v>185</v>
      </c>
      <c r="BC4">
        <v>32</v>
      </c>
      <c r="BD4">
        <v>34</v>
      </c>
      <c r="BE4">
        <v>3</v>
      </c>
      <c r="BF4">
        <v>14</v>
      </c>
      <c r="BG4">
        <v>2</v>
      </c>
      <c r="BH4">
        <v>17</v>
      </c>
      <c r="BI4">
        <v>33</v>
      </c>
      <c r="BJ4">
        <v>3</v>
      </c>
      <c r="BK4">
        <v>10</v>
      </c>
      <c r="BL4">
        <v>0</v>
      </c>
      <c r="BM4">
        <v>6</v>
      </c>
      <c r="BN4">
        <v>0</v>
      </c>
      <c r="BO4">
        <v>0</v>
      </c>
      <c r="BP4">
        <v>0</v>
      </c>
      <c r="BQ4">
        <v>54</v>
      </c>
      <c r="BR4">
        <v>35</v>
      </c>
      <c r="BS4">
        <v>19</v>
      </c>
      <c r="BT4">
        <v>53</v>
      </c>
      <c r="BU4">
        <v>1</v>
      </c>
      <c r="BV4">
        <v>0</v>
      </c>
      <c r="BW4">
        <v>1137</v>
      </c>
      <c r="BX4">
        <v>7</v>
      </c>
      <c r="BY4">
        <v>1200</v>
      </c>
      <c r="BZ4">
        <v>1144</v>
      </c>
      <c r="CA4">
        <v>54</v>
      </c>
      <c r="CB4">
        <v>0</v>
      </c>
      <c r="CC4">
        <v>142</v>
      </c>
      <c r="CD4">
        <v>40</v>
      </c>
      <c r="CE4">
        <v>47</v>
      </c>
      <c r="CF4">
        <v>267348.17839999998</v>
      </c>
      <c r="CG4">
        <v>2685252568</v>
      </c>
    </row>
    <row r="5" spans="1:85" x14ac:dyDescent="0.35">
      <c r="A5" t="s">
        <v>184</v>
      </c>
      <c r="B5" t="s">
        <v>183</v>
      </c>
      <c r="C5" t="s">
        <v>2</v>
      </c>
      <c r="D5">
        <v>6927</v>
      </c>
      <c r="E5">
        <v>162</v>
      </c>
      <c r="F5">
        <f>(Florida_COVID19_Cases_by_County[[#This Row],[Age_0_4]]/Florida_COVID19_Cases_by_County[[#This Row],[PUIFLRes]])*100</f>
        <v>2.3872679045092835</v>
      </c>
      <c r="G5">
        <v>143</v>
      </c>
      <c r="H5">
        <v>523</v>
      </c>
      <c r="I5">
        <v>1001</v>
      </c>
      <c r="J5">
        <v>982</v>
      </c>
      <c r="K5">
        <v>908</v>
      </c>
      <c r="L5">
        <v>1063</v>
      </c>
      <c r="M5">
        <v>809</v>
      </c>
      <c r="N5">
        <v>728</v>
      </c>
      <c r="O5">
        <v>569</v>
      </c>
      <c r="P5">
        <v>39</v>
      </c>
      <c r="Q5" t="s">
        <v>5</v>
      </c>
      <c r="R5">
        <v>52</v>
      </c>
      <c r="S5">
        <v>4228</v>
      </c>
      <c r="T5">
        <v>2657</v>
      </c>
      <c r="U5">
        <v>42</v>
      </c>
      <c r="V5">
        <v>6786</v>
      </c>
      <c r="W5">
        <v>140</v>
      </c>
      <c r="X5">
        <v>1</v>
      </c>
      <c r="Y5">
        <v>131</v>
      </c>
      <c r="Z5">
        <v>6406</v>
      </c>
      <c r="AA5">
        <v>137</v>
      </c>
      <c r="AB5">
        <v>308</v>
      </c>
      <c r="AC5">
        <v>69</v>
      </c>
      <c r="AD5">
        <v>332</v>
      </c>
      <c r="AE5">
        <v>6595</v>
      </c>
      <c r="AF5">
        <v>0</v>
      </c>
      <c r="AG5">
        <v>0</v>
      </c>
      <c r="AH5">
        <v>6787</v>
      </c>
      <c r="AI5">
        <v>228</v>
      </c>
      <c r="AJ5">
        <v>96</v>
      </c>
      <c r="AK5">
        <v>4</v>
      </c>
      <c r="AL5">
        <v>4</v>
      </c>
      <c r="AM5">
        <v>178</v>
      </c>
      <c r="AN5">
        <v>146</v>
      </c>
      <c r="AO5">
        <v>0</v>
      </c>
      <c r="AP5">
        <v>324</v>
      </c>
      <c r="AQ5">
        <v>6</v>
      </c>
      <c r="AR5">
        <v>17</v>
      </c>
      <c r="AS5">
        <v>25</v>
      </c>
      <c r="AT5">
        <v>60</v>
      </c>
      <c r="AU5">
        <v>52</v>
      </c>
      <c r="AV5">
        <v>46</v>
      </c>
      <c r="AW5">
        <v>52</v>
      </c>
      <c r="AX5">
        <v>35</v>
      </c>
      <c r="AY5">
        <v>25</v>
      </c>
      <c r="AZ5">
        <v>14</v>
      </c>
      <c r="BA5">
        <v>0</v>
      </c>
      <c r="BB5" t="s">
        <v>24</v>
      </c>
      <c r="BC5">
        <v>45</v>
      </c>
      <c r="BD5">
        <v>258</v>
      </c>
      <c r="BE5">
        <v>38</v>
      </c>
      <c r="BF5">
        <v>19</v>
      </c>
      <c r="BG5">
        <v>9</v>
      </c>
      <c r="BH5">
        <v>94</v>
      </c>
      <c r="BI5">
        <v>221</v>
      </c>
      <c r="BJ5">
        <v>9</v>
      </c>
      <c r="BK5">
        <v>77</v>
      </c>
      <c r="BL5">
        <v>2</v>
      </c>
      <c r="BM5">
        <v>45</v>
      </c>
      <c r="BN5">
        <v>1</v>
      </c>
      <c r="BO5">
        <v>0</v>
      </c>
      <c r="BP5">
        <v>6</v>
      </c>
      <c r="BQ5">
        <v>332</v>
      </c>
      <c r="BR5">
        <v>151</v>
      </c>
      <c r="BS5">
        <v>181</v>
      </c>
      <c r="BT5">
        <v>323</v>
      </c>
      <c r="BU5">
        <v>8</v>
      </c>
      <c r="BV5">
        <v>1</v>
      </c>
      <c r="BW5">
        <v>9640</v>
      </c>
      <c r="BX5">
        <v>132</v>
      </c>
      <c r="BY5">
        <v>10111</v>
      </c>
      <c r="BZ5">
        <v>9772</v>
      </c>
      <c r="CA5">
        <v>332</v>
      </c>
      <c r="CB5">
        <v>6</v>
      </c>
      <c r="CC5">
        <v>742</v>
      </c>
      <c r="CD5">
        <v>337</v>
      </c>
      <c r="CE5">
        <v>58</v>
      </c>
      <c r="CF5">
        <v>330553.15990000003</v>
      </c>
      <c r="CG5">
        <v>2369222670</v>
      </c>
    </row>
    <row r="6" spans="1:85" x14ac:dyDescent="0.35">
      <c r="A6" t="s">
        <v>182</v>
      </c>
      <c r="B6" t="s">
        <v>181</v>
      </c>
      <c r="C6" t="s">
        <v>2</v>
      </c>
      <c r="D6">
        <v>532</v>
      </c>
      <c r="E6">
        <v>5</v>
      </c>
      <c r="F6">
        <f>(Florida_COVID19_Cases_by_County[[#This Row],[Age_0_4]]/Florida_COVID19_Cases_by_County[[#This Row],[PUIFLRes]])*100</f>
        <v>0.93984962406015038</v>
      </c>
      <c r="G6">
        <v>4</v>
      </c>
      <c r="H6">
        <v>42</v>
      </c>
      <c r="I6">
        <v>47</v>
      </c>
      <c r="J6">
        <v>78</v>
      </c>
      <c r="K6">
        <v>74</v>
      </c>
      <c r="L6">
        <v>90</v>
      </c>
      <c r="M6">
        <v>83</v>
      </c>
      <c r="N6">
        <v>71</v>
      </c>
      <c r="O6">
        <v>37</v>
      </c>
      <c r="P6">
        <v>1</v>
      </c>
      <c r="Q6" t="s">
        <v>78</v>
      </c>
      <c r="R6">
        <v>56</v>
      </c>
      <c r="S6">
        <v>318</v>
      </c>
      <c r="T6">
        <v>196</v>
      </c>
      <c r="U6">
        <v>18</v>
      </c>
      <c r="V6">
        <v>532</v>
      </c>
      <c r="W6">
        <v>0</v>
      </c>
      <c r="X6">
        <v>0</v>
      </c>
      <c r="Y6">
        <v>4</v>
      </c>
      <c r="Z6">
        <v>442</v>
      </c>
      <c r="AA6">
        <v>4</v>
      </c>
      <c r="AB6">
        <v>54</v>
      </c>
      <c r="AC6">
        <v>3</v>
      </c>
      <c r="AD6">
        <v>66</v>
      </c>
      <c r="AE6">
        <v>466</v>
      </c>
      <c r="AF6">
        <v>0</v>
      </c>
      <c r="AG6">
        <v>0</v>
      </c>
      <c r="AH6">
        <v>532</v>
      </c>
      <c r="AI6">
        <v>49</v>
      </c>
      <c r="AJ6">
        <v>17</v>
      </c>
      <c r="AK6">
        <v>0</v>
      </c>
      <c r="AL6">
        <v>0</v>
      </c>
      <c r="AM6">
        <v>51</v>
      </c>
      <c r="AN6">
        <v>15</v>
      </c>
      <c r="AO6">
        <v>0</v>
      </c>
      <c r="AP6">
        <v>66</v>
      </c>
      <c r="AQ6">
        <v>0</v>
      </c>
      <c r="AR6">
        <v>0</v>
      </c>
      <c r="AS6">
        <v>6</v>
      </c>
      <c r="AT6">
        <v>4</v>
      </c>
      <c r="AU6">
        <v>4</v>
      </c>
      <c r="AV6">
        <v>2</v>
      </c>
      <c r="AW6">
        <v>2</v>
      </c>
      <c r="AX6">
        <v>7</v>
      </c>
      <c r="AY6">
        <v>20</v>
      </c>
      <c r="AZ6">
        <v>21</v>
      </c>
      <c r="BA6">
        <v>0</v>
      </c>
      <c r="BB6" t="s">
        <v>180</v>
      </c>
      <c r="BC6">
        <v>78</v>
      </c>
      <c r="BD6">
        <v>46</v>
      </c>
      <c r="BE6">
        <v>11</v>
      </c>
      <c r="BF6">
        <v>0</v>
      </c>
      <c r="BG6">
        <v>9</v>
      </c>
      <c r="BH6">
        <v>0</v>
      </c>
      <c r="BI6">
        <v>52</v>
      </c>
      <c r="BJ6">
        <v>14</v>
      </c>
      <c r="BK6">
        <v>12</v>
      </c>
      <c r="BL6">
        <v>0</v>
      </c>
      <c r="BM6">
        <v>6</v>
      </c>
      <c r="BN6">
        <v>0</v>
      </c>
      <c r="BO6">
        <v>0</v>
      </c>
      <c r="BP6">
        <v>5</v>
      </c>
      <c r="BQ6">
        <v>66</v>
      </c>
      <c r="BR6">
        <v>15</v>
      </c>
      <c r="BS6">
        <v>51</v>
      </c>
      <c r="BT6">
        <v>66</v>
      </c>
      <c r="BU6">
        <v>0</v>
      </c>
      <c r="BV6">
        <v>0</v>
      </c>
      <c r="BW6">
        <v>634</v>
      </c>
      <c r="BX6">
        <v>0</v>
      </c>
      <c r="BY6">
        <v>702</v>
      </c>
      <c r="BZ6">
        <v>634</v>
      </c>
      <c r="CA6">
        <v>66</v>
      </c>
      <c r="CB6">
        <v>5</v>
      </c>
      <c r="CC6">
        <v>94</v>
      </c>
      <c r="CD6">
        <v>32</v>
      </c>
      <c r="CE6">
        <v>52</v>
      </c>
      <c r="CF6">
        <v>192207.89</v>
      </c>
      <c r="CG6">
        <v>1487626835</v>
      </c>
    </row>
    <row r="7" spans="1:85" x14ac:dyDescent="0.35">
      <c r="A7" t="s">
        <v>179</v>
      </c>
      <c r="B7" t="s">
        <v>178</v>
      </c>
      <c r="C7" t="s">
        <v>2</v>
      </c>
      <c r="D7">
        <v>67903</v>
      </c>
      <c r="E7">
        <v>1003</v>
      </c>
      <c r="F7">
        <f>(Florida_COVID19_Cases_by_County[[#This Row],[Age_0_4]]/Florida_COVID19_Cases_by_County[[#This Row],[PUIFLRes]])*100</f>
        <v>1.4938266088795555</v>
      </c>
      <c r="G7">
        <v>1486</v>
      </c>
      <c r="H7">
        <v>4723</v>
      </c>
      <c r="I7">
        <v>8044</v>
      </c>
      <c r="J7">
        <v>8032</v>
      </c>
      <c r="K7">
        <v>9559</v>
      </c>
      <c r="L7">
        <v>11693</v>
      </c>
      <c r="M7">
        <v>10517</v>
      </c>
      <c r="N7">
        <v>7384</v>
      </c>
      <c r="O7">
        <v>3864</v>
      </c>
      <c r="P7">
        <v>1598</v>
      </c>
      <c r="Q7" t="s">
        <v>5</v>
      </c>
      <c r="R7">
        <v>55</v>
      </c>
      <c r="S7">
        <v>37346</v>
      </c>
      <c r="T7">
        <v>30280</v>
      </c>
      <c r="U7">
        <v>277</v>
      </c>
      <c r="V7">
        <v>67143</v>
      </c>
      <c r="W7">
        <v>758</v>
      </c>
      <c r="X7">
        <v>2</v>
      </c>
      <c r="Y7">
        <v>2063</v>
      </c>
      <c r="Z7">
        <v>61962</v>
      </c>
      <c r="AA7">
        <v>465</v>
      </c>
      <c r="AB7">
        <v>6548</v>
      </c>
      <c r="AC7">
        <v>339</v>
      </c>
      <c r="AD7">
        <v>8833</v>
      </c>
      <c r="AE7">
        <v>58734</v>
      </c>
      <c r="AF7">
        <v>196</v>
      </c>
      <c r="AG7">
        <v>140</v>
      </c>
      <c r="AH7">
        <v>66812</v>
      </c>
      <c r="AI7">
        <v>8574</v>
      </c>
      <c r="AJ7">
        <v>142</v>
      </c>
      <c r="AK7">
        <v>111</v>
      </c>
      <c r="AL7">
        <v>6</v>
      </c>
      <c r="AM7">
        <v>4344</v>
      </c>
      <c r="AN7">
        <v>4365</v>
      </c>
      <c r="AO7">
        <v>7</v>
      </c>
      <c r="AP7">
        <v>8716</v>
      </c>
      <c r="AQ7">
        <v>125</v>
      </c>
      <c r="AR7">
        <v>310</v>
      </c>
      <c r="AS7">
        <v>1013</v>
      </c>
      <c r="AT7">
        <v>1464</v>
      </c>
      <c r="AU7">
        <v>1365</v>
      </c>
      <c r="AV7">
        <v>1358</v>
      </c>
      <c r="AW7">
        <v>1205</v>
      </c>
      <c r="AX7">
        <v>823</v>
      </c>
      <c r="AY7">
        <v>668</v>
      </c>
      <c r="AZ7">
        <v>496</v>
      </c>
      <c r="BA7">
        <v>6</v>
      </c>
      <c r="BB7" t="s">
        <v>36</v>
      </c>
      <c r="BC7">
        <v>45</v>
      </c>
      <c r="BD7">
        <v>3816</v>
      </c>
      <c r="BE7">
        <v>1609</v>
      </c>
      <c r="BF7">
        <v>1411</v>
      </c>
      <c r="BG7">
        <v>1880</v>
      </c>
      <c r="BH7">
        <v>2971</v>
      </c>
      <c r="BI7">
        <v>3748</v>
      </c>
      <c r="BJ7">
        <v>1997</v>
      </c>
      <c r="BK7">
        <v>1905</v>
      </c>
      <c r="BL7">
        <v>31</v>
      </c>
      <c r="BM7">
        <v>1406</v>
      </c>
      <c r="BN7">
        <v>22</v>
      </c>
      <c r="BO7">
        <v>13</v>
      </c>
      <c r="BP7">
        <v>426</v>
      </c>
      <c r="BQ7">
        <v>8833</v>
      </c>
      <c r="BR7">
        <v>4431</v>
      </c>
      <c r="BS7">
        <v>4395</v>
      </c>
      <c r="BT7">
        <v>8714</v>
      </c>
      <c r="BU7">
        <v>117</v>
      </c>
      <c r="BV7">
        <v>2</v>
      </c>
      <c r="BW7">
        <v>97387</v>
      </c>
      <c r="BX7">
        <v>638</v>
      </c>
      <c r="BY7">
        <v>107093</v>
      </c>
      <c r="BZ7">
        <v>98025</v>
      </c>
      <c r="CA7">
        <v>8833</v>
      </c>
      <c r="CB7">
        <v>426</v>
      </c>
      <c r="CC7">
        <v>1987</v>
      </c>
      <c r="CD7">
        <v>1722</v>
      </c>
      <c r="CE7">
        <v>55</v>
      </c>
      <c r="CF7">
        <v>464192.45990000002</v>
      </c>
      <c r="CG7">
        <v>5710098601</v>
      </c>
    </row>
    <row r="8" spans="1:85" x14ac:dyDescent="0.35">
      <c r="A8" t="s">
        <v>177</v>
      </c>
      <c r="B8" t="s">
        <v>176</v>
      </c>
      <c r="C8" t="s">
        <v>2</v>
      </c>
      <c r="D8">
        <v>9954</v>
      </c>
      <c r="E8">
        <v>164</v>
      </c>
      <c r="F8">
        <f>(Florida_COVID19_Cases_by_County[[#This Row],[Age_0_4]]/Florida_COVID19_Cases_by_County[[#This Row],[PUIFLRes]])*100</f>
        <v>1.6722749056796167</v>
      </c>
      <c r="G8">
        <v>195</v>
      </c>
      <c r="H8">
        <v>643</v>
      </c>
      <c r="I8">
        <v>1184</v>
      </c>
      <c r="J8">
        <v>1223</v>
      </c>
      <c r="K8">
        <v>1521</v>
      </c>
      <c r="L8">
        <v>1774</v>
      </c>
      <c r="M8">
        <v>1645</v>
      </c>
      <c r="N8">
        <v>1062</v>
      </c>
      <c r="O8">
        <v>512</v>
      </c>
      <c r="P8">
        <v>31</v>
      </c>
      <c r="Q8" t="s">
        <v>5</v>
      </c>
      <c r="R8">
        <v>55</v>
      </c>
      <c r="S8">
        <v>5718</v>
      </c>
      <c r="T8">
        <v>4025</v>
      </c>
      <c r="U8">
        <v>211</v>
      </c>
      <c r="V8">
        <v>9807</v>
      </c>
      <c r="W8">
        <v>147</v>
      </c>
      <c r="X8">
        <v>0</v>
      </c>
      <c r="Y8">
        <v>389</v>
      </c>
      <c r="Z8">
        <v>8757</v>
      </c>
      <c r="AA8">
        <v>188</v>
      </c>
      <c r="AB8">
        <v>1092</v>
      </c>
      <c r="AC8">
        <v>73</v>
      </c>
      <c r="AD8">
        <v>883</v>
      </c>
      <c r="AE8">
        <v>8986</v>
      </c>
      <c r="AF8">
        <v>5</v>
      </c>
      <c r="AG8">
        <v>80</v>
      </c>
      <c r="AH8">
        <v>9722</v>
      </c>
      <c r="AI8">
        <v>797</v>
      </c>
      <c r="AJ8">
        <v>75</v>
      </c>
      <c r="AK8">
        <v>11</v>
      </c>
      <c r="AL8">
        <v>0</v>
      </c>
      <c r="AM8">
        <v>460</v>
      </c>
      <c r="AN8">
        <v>410</v>
      </c>
      <c r="AO8">
        <v>2</v>
      </c>
      <c r="AP8">
        <v>872</v>
      </c>
      <c r="AQ8">
        <v>14</v>
      </c>
      <c r="AR8">
        <v>25</v>
      </c>
      <c r="AS8">
        <v>80</v>
      </c>
      <c r="AT8">
        <v>148</v>
      </c>
      <c r="AU8">
        <v>127</v>
      </c>
      <c r="AV8">
        <v>148</v>
      </c>
      <c r="AW8">
        <v>132</v>
      </c>
      <c r="AX8">
        <v>94</v>
      </c>
      <c r="AY8">
        <v>65</v>
      </c>
      <c r="AZ8">
        <v>50</v>
      </c>
      <c r="BA8">
        <v>0</v>
      </c>
      <c r="BB8" t="s">
        <v>111</v>
      </c>
      <c r="BC8">
        <v>48</v>
      </c>
      <c r="BD8">
        <v>326</v>
      </c>
      <c r="BE8">
        <v>178</v>
      </c>
      <c r="BF8">
        <v>81</v>
      </c>
      <c r="BG8">
        <v>287</v>
      </c>
      <c r="BH8">
        <v>125</v>
      </c>
      <c r="BI8">
        <v>411</v>
      </c>
      <c r="BJ8">
        <v>336</v>
      </c>
      <c r="BK8">
        <v>188</v>
      </c>
      <c r="BL8">
        <v>1</v>
      </c>
      <c r="BM8">
        <v>132</v>
      </c>
      <c r="BN8">
        <v>2</v>
      </c>
      <c r="BO8">
        <v>0</v>
      </c>
      <c r="BP8">
        <v>36</v>
      </c>
      <c r="BQ8">
        <v>883</v>
      </c>
      <c r="BR8">
        <v>415</v>
      </c>
      <c r="BS8">
        <v>466</v>
      </c>
      <c r="BT8">
        <v>872</v>
      </c>
      <c r="BU8">
        <v>11</v>
      </c>
      <c r="BV8">
        <v>0</v>
      </c>
      <c r="BW8">
        <v>16092</v>
      </c>
      <c r="BX8">
        <v>136</v>
      </c>
      <c r="BY8">
        <v>17117</v>
      </c>
      <c r="BZ8">
        <v>16228</v>
      </c>
      <c r="CA8">
        <v>883</v>
      </c>
      <c r="CB8">
        <v>36</v>
      </c>
      <c r="CC8">
        <v>212</v>
      </c>
      <c r="CD8">
        <v>197</v>
      </c>
      <c r="CE8">
        <v>58</v>
      </c>
      <c r="CF8">
        <v>252832.32339999999</v>
      </c>
      <c r="CG8">
        <v>1499679487</v>
      </c>
    </row>
    <row r="9" spans="1:85" x14ac:dyDescent="0.35">
      <c r="A9" t="s">
        <v>175</v>
      </c>
      <c r="B9" t="s">
        <v>174</v>
      </c>
      <c r="C9" t="s">
        <v>2</v>
      </c>
      <c r="D9">
        <v>13457</v>
      </c>
      <c r="E9">
        <v>260</v>
      </c>
      <c r="F9">
        <f>(Florida_COVID19_Cases_by_County[[#This Row],[Age_0_4]]/Florida_COVID19_Cases_by_County[[#This Row],[PUIFLRes]])*100</f>
        <v>1.9429083843969512</v>
      </c>
      <c r="G9">
        <v>318</v>
      </c>
      <c r="H9">
        <v>951</v>
      </c>
      <c r="I9">
        <v>1573</v>
      </c>
      <c r="J9">
        <v>1808</v>
      </c>
      <c r="K9">
        <v>2130</v>
      </c>
      <c r="L9">
        <v>2400</v>
      </c>
      <c r="M9">
        <v>2134</v>
      </c>
      <c r="N9">
        <v>1297</v>
      </c>
      <c r="O9">
        <v>558</v>
      </c>
      <c r="P9">
        <v>28</v>
      </c>
      <c r="Q9" t="s">
        <v>5</v>
      </c>
      <c r="R9">
        <v>53</v>
      </c>
      <c r="S9">
        <v>7883</v>
      </c>
      <c r="T9">
        <v>5532</v>
      </c>
      <c r="U9">
        <v>42</v>
      </c>
      <c r="V9">
        <v>13382</v>
      </c>
      <c r="W9">
        <v>75</v>
      </c>
      <c r="X9">
        <v>0</v>
      </c>
      <c r="Y9">
        <v>196</v>
      </c>
      <c r="Z9">
        <v>12744</v>
      </c>
      <c r="AA9">
        <v>223</v>
      </c>
      <c r="AB9">
        <v>607</v>
      </c>
      <c r="AC9">
        <v>106</v>
      </c>
      <c r="AD9">
        <v>521</v>
      </c>
      <c r="AE9">
        <v>12915</v>
      </c>
      <c r="AF9">
        <v>2</v>
      </c>
      <c r="AG9">
        <v>19</v>
      </c>
      <c r="AH9">
        <v>13361</v>
      </c>
      <c r="AI9">
        <v>462</v>
      </c>
      <c r="AJ9">
        <v>48</v>
      </c>
      <c r="AK9">
        <v>10</v>
      </c>
      <c r="AL9">
        <v>1</v>
      </c>
      <c r="AM9">
        <v>279</v>
      </c>
      <c r="AN9">
        <v>231</v>
      </c>
      <c r="AO9">
        <v>0</v>
      </c>
      <c r="AP9">
        <v>510</v>
      </c>
      <c r="AQ9">
        <v>9</v>
      </c>
      <c r="AR9">
        <v>16</v>
      </c>
      <c r="AS9">
        <v>64</v>
      </c>
      <c r="AT9">
        <v>69</v>
      </c>
      <c r="AU9">
        <v>94</v>
      </c>
      <c r="AV9">
        <v>96</v>
      </c>
      <c r="AW9">
        <v>67</v>
      </c>
      <c r="AX9">
        <v>68</v>
      </c>
      <c r="AY9">
        <v>21</v>
      </c>
      <c r="AZ9">
        <v>17</v>
      </c>
      <c r="BA9">
        <v>0</v>
      </c>
      <c r="BB9" t="s">
        <v>92</v>
      </c>
      <c r="BC9">
        <v>46</v>
      </c>
      <c r="BD9">
        <v>318</v>
      </c>
      <c r="BE9">
        <v>70</v>
      </c>
      <c r="BF9">
        <v>70</v>
      </c>
      <c r="BG9">
        <v>52</v>
      </c>
      <c r="BH9">
        <v>110</v>
      </c>
      <c r="BI9">
        <v>336</v>
      </c>
      <c r="BJ9">
        <v>64</v>
      </c>
      <c r="BK9">
        <v>116</v>
      </c>
      <c r="BL9">
        <v>4</v>
      </c>
      <c r="BM9">
        <v>90</v>
      </c>
      <c r="BN9">
        <v>3</v>
      </c>
      <c r="BO9">
        <v>1</v>
      </c>
      <c r="BP9">
        <v>15</v>
      </c>
      <c r="BQ9">
        <v>521</v>
      </c>
      <c r="BR9">
        <v>237</v>
      </c>
      <c r="BS9">
        <v>284</v>
      </c>
      <c r="BT9">
        <v>510</v>
      </c>
      <c r="BU9">
        <v>11</v>
      </c>
      <c r="BV9">
        <v>0</v>
      </c>
      <c r="BW9">
        <v>23129</v>
      </c>
      <c r="BX9">
        <v>64</v>
      </c>
      <c r="BY9">
        <v>23724</v>
      </c>
      <c r="BZ9">
        <v>23193</v>
      </c>
      <c r="CA9">
        <v>521</v>
      </c>
      <c r="CB9">
        <v>15</v>
      </c>
      <c r="CC9">
        <v>929</v>
      </c>
      <c r="CD9">
        <v>378</v>
      </c>
      <c r="CE9">
        <v>48</v>
      </c>
      <c r="CF9">
        <v>225211.5007</v>
      </c>
      <c r="CG9">
        <v>1975344275</v>
      </c>
    </row>
    <row r="10" spans="1:85" x14ac:dyDescent="0.35">
      <c r="A10" t="s">
        <v>173</v>
      </c>
      <c r="B10" t="s">
        <v>172</v>
      </c>
      <c r="C10" t="s">
        <v>2</v>
      </c>
      <c r="D10">
        <v>2904</v>
      </c>
      <c r="E10">
        <v>49</v>
      </c>
      <c r="F10">
        <f>(Florida_COVID19_Cases_by_County[[#This Row],[Age_0_4]]/Florida_COVID19_Cases_by_County[[#This Row],[PUIFLRes]])*100</f>
        <v>1.6978516978516978</v>
      </c>
      <c r="G10">
        <v>91</v>
      </c>
      <c r="H10">
        <v>207</v>
      </c>
      <c r="I10">
        <v>486</v>
      </c>
      <c r="J10">
        <v>497</v>
      </c>
      <c r="K10">
        <v>510</v>
      </c>
      <c r="L10">
        <v>458</v>
      </c>
      <c r="M10">
        <v>383</v>
      </c>
      <c r="N10">
        <v>140</v>
      </c>
      <c r="O10">
        <v>81</v>
      </c>
      <c r="P10">
        <v>2</v>
      </c>
      <c r="Q10" t="s">
        <v>5</v>
      </c>
      <c r="R10">
        <v>47</v>
      </c>
      <c r="S10">
        <v>2020</v>
      </c>
      <c r="T10">
        <v>871</v>
      </c>
      <c r="U10">
        <v>13</v>
      </c>
      <c r="V10">
        <v>2886</v>
      </c>
      <c r="W10">
        <v>17</v>
      </c>
      <c r="X10">
        <v>1</v>
      </c>
      <c r="Y10">
        <v>31</v>
      </c>
      <c r="Z10">
        <v>2658</v>
      </c>
      <c r="AA10">
        <v>46</v>
      </c>
      <c r="AB10">
        <v>308</v>
      </c>
      <c r="AC10">
        <v>15</v>
      </c>
      <c r="AD10">
        <v>304</v>
      </c>
      <c r="AE10">
        <v>2599</v>
      </c>
      <c r="AF10">
        <v>1</v>
      </c>
      <c r="AG10">
        <v>0</v>
      </c>
      <c r="AH10">
        <v>2886</v>
      </c>
      <c r="AI10">
        <v>291</v>
      </c>
      <c r="AJ10">
        <v>9</v>
      </c>
      <c r="AK10">
        <v>4</v>
      </c>
      <c r="AL10">
        <v>0</v>
      </c>
      <c r="AM10">
        <v>222</v>
      </c>
      <c r="AN10">
        <v>78</v>
      </c>
      <c r="AO10">
        <v>0</v>
      </c>
      <c r="AP10">
        <v>300</v>
      </c>
      <c r="AQ10">
        <v>3</v>
      </c>
      <c r="AR10">
        <v>6</v>
      </c>
      <c r="AS10">
        <v>18</v>
      </c>
      <c r="AT10">
        <v>64</v>
      </c>
      <c r="AU10">
        <v>71</v>
      </c>
      <c r="AV10">
        <v>60</v>
      </c>
      <c r="AW10">
        <v>31</v>
      </c>
      <c r="AX10">
        <v>27</v>
      </c>
      <c r="AY10">
        <v>14</v>
      </c>
      <c r="AZ10">
        <v>10</v>
      </c>
      <c r="BA10">
        <v>0</v>
      </c>
      <c r="BB10" t="s">
        <v>56</v>
      </c>
      <c r="BC10">
        <v>43</v>
      </c>
      <c r="BD10">
        <v>119</v>
      </c>
      <c r="BE10">
        <v>129</v>
      </c>
      <c r="BF10">
        <v>15</v>
      </c>
      <c r="BG10">
        <v>37</v>
      </c>
      <c r="BH10">
        <v>31</v>
      </c>
      <c r="BI10">
        <v>219</v>
      </c>
      <c r="BJ10">
        <v>50</v>
      </c>
      <c r="BK10">
        <v>56</v>
      </c>
      <c r="BL10">
        <v>0</v>
      </c>
      <c r="BM10">
        <v>52</v>
      </c>
      <c r="BN10">
        <v>0</v>
      </c>
      <c r="BO10">
        <v>0</v>
      </c>
      <c r="BP10">
        <v>4</v>
      </c>
      <c r="BQ10">
        <v>304</v>
      </c>
      <c r="BR10">
        <v>78</v>
      </c>
      <c r="BS10">
        <v>226</v>
      </c>
      <c r="BT10">
        <v>299</v>
      </c>
      <c r="BU10">
        <v>4</v>
      </c>
      <c r="BV10">
        <v>1</v>
      </c>
      <c r="BW10">
        <v>4806</v>
      </c>
      <c r="BX10">
        <v>13</v>
      </c>
      <c r="BY10">
        <v>5129</v>
      </c>
      <c r="BZ10">
        <v>4819</v>
      </c>
      <c r="CA10">
        <v>304</v>
      </c>
      <c r="CB10">
        <v>4</v>
      </c>
      <c r="CC10">
        <v>364</v>
      </c>
      <c r="CD10">
        <v>170</v>
      </c>
      <c r="CE10">
        <v>45</v>
      </c>
      <c r="CF10">
        <v>205127.33100000001</v>
      </c>
      <c r="CG10">
        <v>1367889847</v>
      </c>
    </row>
    <row r="11" spans="1:85" x14ac:dyDescent="0.35">
      <c r="A11" t="s">
        <v>171</v>
      </c>
      <c r="B11" t="s">
        <v>170</v>
      </c>
      <c r="C11" t="s">
        <v>2</v>
      </c>
      <c r="D11">
        <v>12815</v>
      </c>
      <c r="E11">
        <v>187</v>
      </c>
      <c r="F11">
        <f>(Florida_COVID19_Cases_by_County[[#This Row],[Age_0_4]]/Florida_COVID19_Cases_by_County[[#This Row],[PUIFLRes]])*100</f>
        <v>1.4862501986965506</v>
      </c>
      <c r="G11">
        <v>295</v>
      </c>
      <c r="H11">
        <v>1479</v>
      </c>
      <c r="I11">
        <v>2104</v>
      </c>
      <c r="J11">
        <v>1892</v>
      </c>
      <c r="K11">
        <v>1976</v>
      </c>
      <c r="L11">
        <v>2110</v>
      </c>
      <c r="M11">
        <v>1724</v>
      </c>
      <c r="N11">
        <v>675</v>
      </c>
      <c r="O11">
        <v>342</v>
      </c>
      <c r="P11">
        <v>31</v>
      </c>
      <c r="Q11" t="s">
        <v>5</v>
      </c>
      <c r="R11">
        <v>47</v>
      </c>
      <c r="S11">
        <v>6645</v>
      </c>
      <c r="T11">
        <v>6039</v>
      </c>
      <c r="U11">
        <v>131</v>
      </c>
      <c r="V11">
        <v>12582</v>
      </c>
      <c r="W11">
        <v>232</v>
      </c>
      <c r="X11">
        <v>1</v>
      </c>
      <c r="Y11">
        <v>162</v>
      </c>
      <c r="Z11">
        <v>12084</v>
      </c>
      <c r="AA11">
        <v>201</v>
      </c>
      <c r="AB11">
        <v>515</v>
      </c>
      <c r="AC11">
        <v>87</v>
      </c>
      <c r="AD11">
        <v>469</v>
      </c>
      <c r="AE11">
        <v>12329</v>
      </c>
      <c r="AF11">
        <v>3</v>
      </c>
      <c r="AG11">
        <v>14</v>
      </c>
      <c r="AH11">
        <v>12566</v>
      </c>
      <c r="AI11">
        <v>428</v>
      </c>
      <c r="AJ11">
        <v>10</v>
      </c>
      <c r="AK11">
        <v>30</v>
      </c>
      <c r="AL11">
        <v>1</v>
      </c>
      <c r="AM11">
        <v>236</v>
      </c>
      <c r="AN11">
        <v>202</v>
      </c>
      <c r="AO11">
        <v>0</v>
      </c>
      <c r="AP11">
        <v>438</v>
      </c>
      <c r="AQ11">
        <v>2</v>
      </c>
      <c r="AR11">
        <v>13</v>
      </c>
      <c r="AS11">
        <v>128</v>
      </c>
      <c r="AT11">
        <v>90</v>
      </c>
      <c r="AU11">
        <v>61</v>
      </c>
      <c r="AV11">
        <v>61</v>
      </c>
      <c r="AW11">
        <v>68</v>
      </c>
      <c r="AX11">
        <v>32</v>
      </c>
      <c r="AY11">
        <v>10</v>
      </c>
      <c r="AZ11">
        <v>4</v>
      </c>
      <c r="BA11">
        <v>0</v>
      </c>
      <c r="BB11" t="s">
        <v>70</v>
      </c>
      <c r="BC11">
        <v>35</v>
      </c>
      <c r="BD11">
        <v>151</v>
      </c>
      <c r="BE11">
        <v>250</v>
      </c>
      <c r="BF11">
        <v>10</v>
      </c>
      <c r="BG11">
        <v>27</v>
      </c>
      <c r="BH11">
        <v>22</v>
      </c>
      <c r="BI11">
        <v>381</v>
      </c>
      <c r="BJ11">
        <v>35</v>
      </c>
      <c r="BK11">
        <v>84</v>
      </c>
      <c r="BL11">
        <v>11</v>
      </c>
      <c r="BM11">
        <v>45</v>
      </c>
      <c r="BN11">
        <v>9</v>
      </c>
      <c r="BO11">
        <v>7</v>
      </c>
      <c r="BP11">
        <v>8</v>
      </c>
      <c r="BQ11">
        <v>469</v>
      </c>
      <c r="BR11">
        <v>218</v>
      </c>
      <c r="BS11">
        <v>251</v>
      </c>
      <c r="BT11">
        <v>437</v>
      </c>
      <c r="BU11">
        <v>31</v>
      </c>
      <c r="BV11">
        <v>1</v>
      </c>
      <c r="BW11">
        <v>20205</v>
      </c>
      <c r="BX11">
        <v>201</v>
      </c>
      <c r="BY11">
        <v>20880</v>
      </c>
      <c r="BZ11">
        <v>20406</v>
      </c>
      <c r="CA11">
        <v>469</v>
      </c>
      <c r="CB11">
        <v>8</v>
      </c>
      <c r="CC11">
        <v>694</v>
      </c>
      <c r="CD11">
        <v>278</v>
      </c>
      <c r="CE11">
        <v>43</v>
      </c>
      <c r="CF11">
        <v>246081.90979999999</v>
      </c>
      <c r="CG11">
        <v>1817477698</v>
      </c>
    </row>
    <row r="12" spans="1:85" x14ac:dyDescent="0.35">
      <c r="A12" t="s">
        <v>169</v>
      </c>
      <c r="B12" t="s">
        <v>168</v>
      </c>
      <c r="C12" t="s">
        <v>2</v>
      </c>
      <c r="D12">
        <v>562</v>
      </c>
      <c r="E12">
        <v>12</v>
      </c>
      <c r="F12">
        <f>(Florida_COVID19_Cases_by_County[[#This Row],[Age_0_4]]/Florida_COVID19_Cases_by_County[[#This Row],[PUIFLRes]])*100</f>
        <v>2.1543985637342908</v>
      </c>
      <c r="G12">
        <v>12</v>
      </c>
      <c r="H12">
        <v>20</v>
      </c>
      <c r="I12">
        <v>43</v>
      </c>
      <c r="J12">
        <v>75</v>
      </c>
      <c r="K12">
        <v>79</v>
      </c>
      <c r="L12">
        <v>117</v>
      </c>
      <c r="M12">
        <v>121</v>
      </c>
      <c r="N12">
        <v>65</v>
      </c>
      <c r="O12">
        <v>17</v>
      </c>
      <c r="P12">
        <v>1</v>
      </c>
      <c r="Q12" t="s">
        <v>27</v>
      </c>
      <c r="R12">
        <v>58</v>
      </c>
      <c r="S12">
        <v>335</v>
      </c>
      <c r="T12">
        <v>222</v>
      </c>
      <c r="U12">
        <v>5</v>
      </c>
      <c r="V12">
        <v>557</v>
      </c>
      <c r="W12">
        <v>5</v>
      </c>
      <c r="X12">
        <v>0</v>
      </c>
      <c r="Y12">
        <v>7</v>
      </c>
      <c r="Z12">
        <v>489</v>
      </c>
      <c r="AA12">
        <v>41</v>
      </c>
      <c r="AB12">
        <v>71</v>
      </c>
      <c r="AC12">
        <v>7</v>
      </c>
      <c r="AD12">
        <v>32</v>
      </c>
      <c r="AE12">
        <v>530</v>
      </c>
      <c r="AF12">
        <v>0</v>
      </c>
      <c r="AG12">
        <v>0</v>
      </c>
      <c r="AH12">
        <v>557</v>
      </c>
      <c r="AI12">
        <v>9</v>
      </c>
      <c r="AJ12">
        <v>21</v>
      </c>
      <c r="AK12">
        <v>2</v>
      </c>
      <c r="AL12">
        <v>0</v>
      </c>
      <c r="AM12">
        <v>18</v>
      </c>
      <c r="AN12">
        <v>12</v>
      </c>
      <c r="AO12">
        <v>0</v>
      </c>
      <c r="AP12">
        <v>30</v>
      </c>
      <c r="AQ12">
        <v>1</v>
      </c>
      <c r="AR12">
        <v>0</v>
      </c>
      <c r="AS12">
        <v>1</v>
      </c>
      <c r="AT12">
        <v>2</v>
      </c>
      <c r="AU12">
        <v>2</v>
      </c>
      <c r="AV12">
        <v>4</v>
      </c>
      <c r="AW12">
        <v>7</v>
      </c>
      <c r="AX12">
        <v>7</v>
      </c>
      <c r="AY12">
        <v>4</v>
      </c>
      <c r="AZ12">
        <v>4</v>
      </c>
      <c r="BA12">
        <v>0</v>
      </c>
      <c r="BB12" t="s">
        <v>167</v>
      </c>
      <c r="BC12">
        <v>58</v>
      </c>
      <c r="BD12">
        <v>10</v>
      </c>
      <c r="BE12">
        <v>14</v>
      </c>
      <c r="BF12">
        <v>6</v>
      </c>
      <c r="BG12">
        <v>0</v>
      </c>
      <c r="BH12">
        <v>4</v>
      </c>
      <c r="BI12">
        <v>25</v>
      </c>
      <c r="BJ12">
        <v>1</v>
      </c>
      <c r="BK12">
        <v>4</v>
      </c>
      <c r="BL12">
        <v>2</v>
      </c>
      <c r="BM12">
        <v>8</v>
      </c>
      <c r="BN12">
        <v>0</v>
      </c>
      <c r="BO12">
        <v>0</v>
      </c>
      <c r="BP12">
        <v>4</v>
      </c>
      <c r="BQ12">
        <v>32</v>
      </c>
      <c r="BR12">
        <v>14</v>
      </c>
      <c r="BS12">
        <v>18</v>
      </c>
      <c r="BT12">
        <v>30</v>
      </c>
      <c r="BU12">
        <v>2</v>
      </c>
      <c r="BV12">
        <v>0</v>
      </c>
      <c r="BW12">
        <v>893</v>
      </c>
      <c r="BX12">
        <v>3</v>
      </c>
      <c r="BY12">
        <v>929</v>
      </c>
      <c r="BZ12">
        <v>896</v>
      </c>
      <c r="CA12">
        <v>32</v>
      </c>
      <c r="CB12">
        <v>4</v>
      </c>
      <c r="CC12">
        <v>59</v>
      </c>
      <c r="CD12">
        <v>21</v>
      </c>
      <c r="CE12">
        <v>66</v>
      </c>
      <c r="CF12">
        <v>228391.5656</v>
      </c>
      <c r="CG12">
        <v>1581350101</v>
      </c>
    </row>
    <row r="13" spans="1:85" x14ac:dyDescent="0.35">
      <c r="A13" t="s">
        <v>166</v>
      </c>
      <c r="B13" t="s">
        <v>165</v>
      </c>
      <c r="C13" t="s">
        <v>2</v>
      </c>
      <c r="D13">
        <v>1023</v>
      </c>
      <c r="E13">
        <v>42</v>
      </c>
      <c r="F13">
        <f>(Florida_COVID19_Cases_by_County[[#This Row],[Age_0_4]]/Florida_COVID19_Cases_by_County[[#This Row],[PUIFLRes]])*100</f>
        <v>4.2</v>
      </c>
      <c r="G13">
        <v>33</v>
      </c>
      <c r="H13">
        <v>85</v>
      </c>
      <c r="I13">
        <v>112</v>
      </c>
      <c r="J13">
        <v>123</v>
      </c>
      <c r="K13">
        <v>140</v>
      </c>
      <c r="L13">
        <v>150</v>
      </c>
      <c r="M13">
        <v>176</v>
      </c>
      <c r="N13">
        <v>106</v>
      </c>
      <c r="O13">
        <v>49</v>
      </c>
      <c r="P13">
        <v>7</v>
      </c>
      <c r="Q13" t="s">
        <v>78</v>
      </c>
      <c r="R13">
        <v>53</v>
      </c>
      <c r="S13">
        <v>650</v>
      </c>
      <c r="T13">
        <v>366</v>
      </c>
      <c r="U13">
        <v>7</v>
      </c>
      <c r="V13">
        <v>1000</v>
      </c>
      <c r="W13">
        <v>23</v>
      </c>
      <c r="X13">
        <v>0</v>
      </c>
      <c r="Y13">
        <v>25</v>
      </c>
      <c r="Z13">
        <v>890</v>
      </c>
      <c r="AA13">
        <v>53</v>
      </c>
      <c r="AB13">
        <v>223</v>
      </c>
      <c r="AC13">
        <v>14</v>
      </c>
      <c r="AD13">
        <v>79</v>
      </c>
      <c r="AE13">
        <v>943</v>
      </c>
      <c r="AF13">
        <v>1</v>
      </c>
      <c r="AG13">
        <v>0</v>
      </c>
      <c r="AH13">
        <v>999</v>
      </c>
      <c r="AI13">
        <v>31</v>
      </c>
      <c r="AJ13">
        <v>44</v>
      </c>
      <c r="AK13">
        <v>4</v>
      </c>
      <c r="AL13">
        <v>0</v>
      </c>
      <c r="AM13">
        <v>44</v>
      </c>
      <c r="AN13">
        <v>31</v>
      </c>
      <c r="AO13">
        <v>0</v>
      </c>
      <c r="AP13">
        <v>75</v>
      </c>
      <c r="AQ13">
        <v>2</v>
      </c>
      <c r="AR13">
        <v>0</v>
      </c>
      <c r="AS13">
        <v>9</v>
      </c>
      <c r="AT13">
        <v>4</v>
      </c>
      <c r="AU13">
        <v>11</v>
      </c>
      <c r="AV13">
        <v>9</v>
      </c>
      <c r="AW13">
        <v>19</v>
      </c>
      <c r="AX13">
        <v>10</v>
      </c>
      <c r="AY13">
        <v>4</v>
      </c>
      <c r="AZ13">
        <v>11</v>
      </c>
      <c r="BA13">
        <v>0</v>
      </c>
      <c r="BB13" t="s">
        <v>56</v>
      </c>
      <c r="BC13">
        <v>57</v>
      </c>
      <c r="BD13">
        <v>22</v>
      </c>
      <c r="BE13">
        <v>43</v>
      </c>
      <c r="BF13">
        <v>6</v>
      </c>
      <c r="BG13">
        <v>4</v>
      </c>
      <c r="BH13">
        <v>3</v>
      </c>
      <c r="BI13">
        <v>57</v>
      </c>
      <c r="BJ13">
        <v>15</v>
      </c>
      <c r="BK13">
        <v>12</v>
      </c>
      <c r="BL13">
        <v>0</v>
      </c>
      <c r="BM13">
        <v>4</v>
      </c>
      <c r="BN13">
        <v>0</v>
      </c>
      <c r="BO13">
        <v>1</v>
      </c>
      <c r="BP13">
        <v>3</v>
      </c>
      <c r="BQ13">
        <v>79</v>
      </c>
      <c r="BR13">
        <v>32</v>
      </c>
      <c r="BS13">
        <v>47</v>
      </c>
      <c r="BT13">
        <v>75</v>
      </c>
      <c r="BU13">
        <v>4</v>
      </c>
      <c r="BV13">
        <v>0</v>
      </c>
      <c r="BW13">
        <v>1369</v>
      </c>
      <c r="BX13">
        <v>19</v>
      </c>
      <c r="BY13">
        <v>1469</v>
      </c>
      <c r="BZ13">
        <v>1388</v>
      </c>
      <c r="CA13">
        <v>79</v>
      </c>
      <c r="CB13">
        <v>3</v>
      </c>
      <c r="CC13">
        <v>132</v>
      </c>
      <c r="CD13">
        <v>29</v>
      </c>
      <c r="CE13">
        <v>56</v>
      </c>
      <c r="CF13">
        <v>219176.1986</v>
      </c>
      <c r="CG13">
        <v>1853116753</v>
      </c>
    </row>
    <row r="14" spans="1:85" x14ac:dyDescent="0.35">
      <c r="A14" t="s">
        <v>164</v>
      </c>
      <c r="B14" t="s">
        <v>163</v>
      </c>
      <c r="C14" t="s">
        <v>2</v>
      </c>
      <c r="D14">
        <v>2214</v>
      </c>
      <c r="E14">
        <v>3</v>
      </c>
      <c r="F14">
        <f>(Florida_COVID19_Cases_by_County[[#This Row],[Age_0_4]]/Florida_COVID19_Cases_by_County[[#This Row],[PUIFLRes]])*100</f>
        <v>0.13550135501355012</v>
      </c>
      <c r="G14">
        <v>4</v>
      </c>
      <c r="H14">
        <v>157</v>
      </c>
      <c r="I14">
        <v>689</v>
      </c>
      <c r="J14">
        <v>561</v>
      </c>
      <c r="K14">
        <v>398</v>
      </c>
      <c r="L14">
        <v>268</v>
      </c>
      <c r="M14">
        <v>93</v>
      </c>
      <c r="N14">
        <v>28</v>
      </c>
      <c r="O14">
        <v>5</v>
      </c>
      <c r="P14">
        <v>8</v>
      </c>
      <c r="Q14" t="s">
        <v>33</v>
      </c>
      <c r="R14">
        <v>38</v>
      </c>
      <c r="S14">
        <v>168</v>
      </c>
      <c r="T14">
        <v>2037</v>
      </c>
      <c r="U14">
        <v>9</v>
      </c>
      <c r="V14">
        <v>2214</v>
      </c>
      <c r="W14">
        <v>0</v>
      </c>
      <c r="X14">
        <v>0</v>
      </c>
      <c r="Y14">
        <v>1</v>
      </c>
      <c r="Z14">
        <v>1999</v>
      </c>
      <c r="AA14">
        <v>1</v>
      </c>
      <c r="AB14">
        <v>82</v>
      </c>
      <c r="AC14">
        <v>0</v>
      </c>
      <c r="AD14">
        <v>219</v>
      </c>
      <c r="AE14">
        <v>1995</v>
      </c>
      <c r="AF14">
        <v>0</v>
      </c>
      <c r="AG14">
        <v>0</v>
      </c>
      <c r="AH14">
        <v>2214</v>
      </c>
      <c r="AI14">
        <v>216</v>
      </c>
      <c r="AJ14">
        <v>3</v>
      </c>
      <c r="AK14">
        <v>0</v>
      </c>
      <c r="AL14">
        <v>0</v>
      </c>
      <c r="AM14">
        <v>5</v>
      </c>
      <c r="AN14">
        <v>214</v>
      </c>
      <c r="AO14">
        <v>0</v>
      </c>
      <c r="AP14">
        <v>219</v>
      </c>
      <c r="AQ14">
        <v>0</v>
      </c>
      <c r="AR14">
        <v>0</v>
      </c>
      <c r="AS14">
        <v>13</v>
      </c>
      <c r="AT14">
        <v>57</v>
      </c>
      <c r="AU14">
        <v>54</v>
      </c>
      <c r="AV14">
        <v>54</v>
      </c>
      <c r="AW14">
        <v>36</v>
      </c>
      <c r="AX14">
        <v>5</v>
      </c>
      <c r="AY14">
        <v>0</v>
      </c>
      <c r="AZ14">
        <v>0</v>
      </c>
      <c r="BA14">
        <v>0</v>
      </c>
      <c r="BB14" t="s">
        <v>162</v>
      </c>
      <c r="BC14">
        <v>41</v>
      </c>
      <c r="BD14">
        <v>115</v>
      </c>
      <c r="BE14">
        <v>96</v>
      </c>
      <c r="BF14">
        <v>5</v>
      </c>
      <c r="BG14">
        <v>3</v>
      </c>
      <c r="BH14">
        <v>7</v>
      </c>
      <c r="BI14">
        <v>132</v>
      </c>
      <c r="BJ14">
        <v>80</v>
      </c>
      <c r="BK14">
        <v>5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219</v>
      </c>
      <c r="BR14">
        <v>214</v>
      </c>
      <c r="BS14">
        <v>5</v>
      </c>
      <c r="BT14">
        <v>219</v>
      </c>
      <c r="BU14">
        <v>0</v>
      </c>
      <c r="BV14">
        <v>0</v>
      </c>
      <c r="BW14">
        <v>2080</v>
      </c>
      <c r="BX14">
        <v>0</v>
      </c>
      <c r="BY14">
        <v>2301</v>
      </c>
      <c r="BZ14">
        <v>2080</v>
      </c>
      <c r="CA14">
        <v>219</v>
      </c>
      <c r="CB14">
        <v>1</v>
      </c>
      <c r="CC14">
        <v>37</v>
      </c>
      <c r="CD14">
        <v>12</v>
      </c>
      <c r="CE14">
        <v>49</v>
      </c>
      <c r="CF14">
        <v>308797.50170000002</v>
      </c>
      <c r="CG14">
        <v>2183538741</v>
      </c>
    </row>
    <row r="15" spans="1:85" x14ac:dyDescent="0.35">
      <c r="A15" t="s">
        <v>161</v>
      </c>
      <c r="B15" t="s">
        <v>160</v>
      </c>
      <c r="C15" t="s">
        <v>2</v>
      </c>
      <c r="D15">
        <v>1959</v>
      </c>
      <c r="E15">
        <v>13</v>
      </c>
      <c r="F15">
        <f>(Florida_COVID19_Cases_by_County[[#This Row],[Age_0_4]]/Florida_COVID19_Cases_by_County[[#This Row],[PUIFLRes]])*100</f>
        <v>0.66564260112647211</v>
      </c>
      <c r="G15">
        <v>21</v>
      </c>
      <c r="H15">
        <v>155</v>
      </c>
      <c r="I15">
        <v>531</v>
      </c>
      <c r="J15">
        <v>406</v>
      </c>
      <c r="K15">
        <v>314</v>
      </c>
      <c r="L15">
        <v>238</v>
      </c>
      <c r="M15">
        <v>166</v>
      </c>
      <c r="N15">
        <v>69</v>
      </c>
      <c r="O15">
        <v>42</v>
      </c>
      <c r="P15">
        <v>4</v>
      </c>
      <c r="Q15" t="s">
        <v>85</v>
      </c>
      <c r="R15">
        <v>41</v>
      </c>
      <c r="S15">
        <v>422</v>
      </c>
      <c r="T15">
        <v>1507</v>
      </c>
      <c r="U15">
        <v>30</v>
      </c>
      <c r="V15">
        <v>1953</v>
      </c>
      <c r="W15">
        <v>6</v>
      </c>
      <c r="X15">
        <v>0</v>
      </c>
      <c r="Y15">
        <v>32</v>
      </c>
      <c r="Z15">
        <v>1858</v>
      </c>
      <c r="AA15">
        <v>9</v>
      </c>
      <c r="AB15">
        <v>271</v>
      </c>
      <c r="AC15">
        <v>5</v>
      </c>
      <c r="AD15">
        <v>271</v>
      </c>
      <c r="AE15">
        <v>1688</v>
      </c>
      <c r="AF15">
        <v>0</v>
      </c>
      <c r="AG15">
        <v>0</v>
      </c>
      <c r="AH15">
        <v>1953</v>
      </c>
      <c r="AI15">
        <v>260</v>
      </c>
      <c r="AJ15">
        <v>8</v>
      </c>
      <c r="AK15">
        <v>2</v>
      </c>
      <c r="AL15">
        <v>1</v>
      </c>
      <c r="AM15">
        <v>30</v>
      </c>
      <c r="AN15">
        <v>238</v>
      </c>
      <c r="AO15">
        <v>0</v>
      </c>
      <c r="AP15">
        <v>268</v>
      </c>
      <c r="AQ15">
        <v>2</v>
      </c>
      <c r="AR15">
        <v>4</v>
      </c>
      <c r="AS15">
        <v>26</v>
      </c>
      <c r="AT15">
        <v>82</v>
      </c>
      <c r="AU15">
        <v>55</v>
      </c>
      <c r="AV15">
        <v>50</v>
      </c>
      <c r="AW15">
        <v>40</v>
      </c>
      <c r="AX15">
        <v>9</v>
      </c>
      <c r="AY15">
        <v>3</v>
      </c>
      <c r="AZ15">
        <v>0</v>
      </c>
      <c r="BA15">
        <v>0</v>
      </c>
      <c r="BB15" t="s">
        <v>159</v>
      </c>
      <c r="BC15">
        <v>38</v>
      </c>
      <c r="BD15">
        <v>120</v>
      </c>
      <c r="BE15">
        <v>121</v>
      </c>
      <c r="BF15">
        <v>26</v>
      </c>
      <c r="BG15">
        <v>1</v>
      </c>
      <c r="BH15">
        <v>37</v>
      </c>
      <c r="BI15">
        <v>87</v>
      </c>
      <c r="BJ15">
        <v>144</v>
      </c>
      <c r="BK15">
        <v>21</v>
      </c>
      <c r="BL15">
        <v>1</v>
      </c>
      <c r="BM15">
        <v>7</v>
      </c>
      <c r="BN15">
        <v>0</v>
      </c>
      <c r="BO15">
        <v>0</v>
      </c>
      <c r="BP15">
        <v>2</v>
      </c>
      <c r="BQ15">
        <v>271</v>
      </c>
      <c r="BR15">
        <v>240</v>
      </c>
      <c r="BS15">
        <v>31</v>
      </c>
      <c r="BT15">
        <v>268</v>
      </c>
      <c r="BU15">
        <v>3</v>
      </c>
      <c r="BV15">
        <v>0</v>
      </c>
      <c r="BW15">
        <v>2099</v>
      </c>
      <c r="BX15">
        <v>3</v>
      </c>
      <c r="BY15">
        <v>2374</v>
      </c>
      <c r="BZ15">
        <v>2102</v>
      </c>
      <c r="CA15">
        <v>271</v>
      </c>
      <c r="CB15">
        <v>2</v>
      </c>
      <c r="CC15">
        <v>14</v>
      </c>
      <c r="CD15">
        <v>12</v>
      </c>
      <c r="CE15">
        <v>50</v>
      </c>
      <c r="CF15">
        <v>232510.62049999999</v>
      </c>
      <c r="CG15">
        <v>1344926538</v>
      </c>
    </row>
    <row r="16" spans="1:85" x14ac:dyDescent="0.35">
      <c r="A16" t="s">
        <v>158</v>
      </c>
      <c r="B16" t="s">
        <v>157</v>
      </c>
      <c r="C16" t="s">
        <v>2</v>
      </c>
      <c r="D16">
        <v>3213</v>
      </c>
      <c r="E16">
        <v>38</v>
      </c>
      <c r="F16">
        <f>(Florida_COVID19_Cases_by_County[[#This Row],[Age_0_4]]/Florida_COVID19_Cases_by_County[[#This Row],[PUIFLRes]])*100</f>
        <v>1.1942174732872406</v>
      </c>
      <c r="G16">
        <v>31</v>
      </c>
      <c r="H16">
        <v>209</v>
      </c>
      <c r="I16">
        <v>390</v>
      </c>
      <c r="J16">
        <v>423</v>
      </c>
      <c r="K16">
        <v>532</v>
      </c>
      <c r="L16">
        <v>620</v>
      </c>
      <c r="M16">
        <v>441</v>
      </c>
      <c r="N16">
        <v>288</v>
      </c>
      <c r="O16">
        <v>186</v>
      </c>
      <c r="P16">
        <v>55</v>
      </c>
      <c r="Q16" t="s">
        <v>5</v>
      </c>
      <c r="R16">
        <v>54</v>
      </c>
      <c r="S16">
        <v>1797</v>
      </c>
      <c r="T16">
        <v>1362</v>
      </c>
      <c r="U16">
        <v>54</v>
      </c>
      <c r="V16">
        <v>3182</v>
      </c>
      <c r="W16">
        <v>31</v>
      </c>
      <c r="X16">
        <v>0</v>
      </c>
      <c r="Y16">
        <v>62</v>
      </c>
      <c r="Z16">
        <v>3060</v>
      </c>
      <c r="AA16">
        <v>28</v>
      </c>
      <c r="AB16">
        <v>167</v>
      </c>
      <c r="AC16">
        <v>44</v>
      </c>
      <c r="AD16">
        <v>145</v>
      </c>
      <c r="AE16">
        <v>3041</v>
      </c>
      <c r="AF16">
        <v>0</v>
      </c>
      <c r="AG16">
        <v>27</v>
      </c>
      <c r="AH16">
        <v>3160</v>
      </c>
      <c r="AI16">
        <v>110</v>
      </c>
      <c r="AJ16">
        <v>29</v>
      </c>
      <c r="AK16">
        <v>6</v>
      </c>
      <c r="AL16">
        <v>0</v>
      </c>
      <c r="AM16">
        <v>61</v>
      </c>
      <c r="AN16">
        <v>78</v>
      </c>
      <c r="AO16">
        <v>0</v>
      </c>
      <c r="AP16">
        <v>139</v>
      </c>
      <c r="AQ16">
        <v>3</v>
      </c>
      <c r="AR16">
        <v>1</v>
      </c>
      <c r="AS16">
        <v>16</v>
      </c>
      <c r="AT16">
        <v>28</v>
      </c>
      <c r="AU16">
        <v>20</v>
      </c>
      <c r="AV16">
        <v>32</v>
      </c>
      <c r="AW16">
        <v>21</v>
      </c>
      <c r="AX16">
        <v>11</v>
      </c>
      <c r="AY16">
        <v>12</v>
      </c>
      <c r="AZ16">
        <v>1</v>
      </c>
      <c r="BA16">
        <v>0</v>
      </c>
      <c r="BB16" t="s">
        <v>156</v>
      </c>
      <c r="BC16">
        <v>47</v>
      </c>
      <c r="BD16">
        <v>113</v>
      </c>
      <c r="BE16">
        <v>13</v>
      </c>
      <c r="BF16">
        <v>6</v>
      </c>
      <c r="BG16">
        <v>7</v>
      </c>
      <c r="BH16">
        <v>40</v>
      </c>
      <c r="BI16">
        <v>89</v>
      </c>
      <c r="BJ16">
        <v>10</v>
      </c>
      <c r="BK16">
        <v>38</v>
      </c>
      <c r="BL16">
        <v>3</v>
      </c>
      <c r="BM16">
        <v>17</v>
      </c>
      <c r="BN16">
        <v>2</v>
      </c>
      <c r="BO16">
        <v>1</v>
      </c>
      <c r="BP16">
        <v>4</v>
      </c>
      <c r="BQ16">
        <v>145</v>
      </c>
      <c r="BR16">
        <v>81</v>
      </c>
      <c r="BS16">
        <v>64</v>
      </c>
      <c r="BT16">
        <v>139</v>
      </c>
      <c r="BU16">
        <v>6</v>
      </c>
      <c r="BV16">
        <v>0</v>
      </c>
      <c r="BW16">
        <v>5300</v>
      </c>
      <c r="BX16">
        <v>20</v>
      </c>
      <c r="BY16">
        <v>5468</v>
      </c>
      <c r="BZ16">
        <v>5320</v>
      </c>
      <c r="CA16">
        <v>145</v>
      </c>
      <c r="CB16">
        <v>4</v>
      </c>
      <c r="CC16">
        <v>49</v>
      </c>
      <c r="CD16">
        <v>41</v>
      </c>
      <c r="CE16">
        <v>50</v>
      </c>
      <c r="CF16">
        <v>558412.99179999996</v>
      </c>
      <c r="CG16">
        <v>1930770661</v>
      </c>
    </row>
    <row r="17" spans="1:85" x14ac:dyDescent="0.35">
      <c r="A17" t="s">
        <v>155</v>
      </c>
      <c r="B17" t="s">
        <v>154</v>
      </c>
      <c r="C17" t="s">
        <v>2</v>
      </c>
      <c r="D17">
        <v>3395</v>
      </c>
      <c r="E17">
        <v>86</v>
      </c>
      <c r="F17">
        <f>(Florida_COVID19_Cases_by_County[[#This Row],[Age_0_4]]/Florida_COVID19_Cases_by_County[[#This Row],[PUIFLRes]])*100</f>
        <v>2.5443786982248522</v>
      </c>
      <c r="G17">
        <v>100</v>
      </c>
      <c r="H17">
        <v>235</v>
      </c>
      <c r="I17">
        <v>404</v>
      </c>
      <c r="J17">
        <v>422</v>
      </c>
      <c r="K17">
        <v>444</v>
      </c>
      <c r="L17">
        <v>664</v>
      </c>
      <c r="M17">
        <v>546</v>
      </c>
      <c r="N17">
        <v>286</v>
      </c>
      <c r="O17">
        <v>199</v>
      </c>
      <c r="P17">
        <v>9</v>
      </c>
      <c r="Q17" t="s">
        <v>5</v>
      </c>
      <c r="R17">
        <v>55</v>
      </c>
      <c r="S17">
        <v>1921</v>
      </c>
      <c r="T17">
        <v>1374</v>
      </c>
      <c r="U17">
        <v>100</v>
      </c>
      <c r="V17">
        <v>3380</v>
      </c>
      <c r="W17">
        <v>15</v>
      </c>
      <c r="X17">
        <v>0</v>
      </c>
      <c r="Y17">
        <v>189</v>
      </c>
      <c r="Z17">
        <v>3061</v>
      </c>
      <c r="AA17">
        <v>63</v>
      </c>
      <c r="AB17">
        <v>280</v>
      </c>
      <c r="AC17">
        <v>16</v>
      </c>
      <c r="AD17">
        <v>182</v>
      </c>
      <c r="AE17">
        <v>3210</v>
      </c>
      <c r="AF17">
        <v>0</v>
      </c>
      <c r="AG17">
        <v>3</v>
      </c>
      <c r="AH17">
        <v>3377</v>
      </c>
      <c r="AI17">
        <v>150</v>
      </c>
      <c r="AJ17">
        <v>30</v>
      </c>
      <c r="AK17">
        <v>2</v>
      </c>
      <c r="AL17">
        <v>0</v>
      </c>
      <c r="AM17">
        <v>92</v>
      </c>
      <c r="AN17">
        <v>88</v>
      </c>
      <c r="AO17">
        <v>0</v>
      </c>
      <c r="AP17">
        <v>180</v>
      </c>
      <c r="AQ17">
        <v>5</v>
      </c>
      <c r="AR17">
        <v>10</v>
      </c>
      <c r="AS17">
        <v>20</v>
      </c>
      <c r="AT17">
        <v>40</v>
      </c>
      <c r="AU17">
        <v>27</v>
      </c>
      <c r="AV17">
        <v>32</v>
      </c>
      <c r="AW17">
        <v>28</v>
      </c>
      <c r="AX17">
        <v>12</v>
      </c>
      <c r="AY17">
        <v>5</v>
      </c>
      <c r="AZ17">
        <v>3</v>
      </c>
      <c r="BA17">
        <v>0</v>
      </c>
      <c r="BB17" t="s">
        <v>111</v>
      </c>
      <c r="BC17">
        <v>40</v>
      </c>
      <c r="BD17">
        <v>84</v>
      </c>
      <c r="BE17">
        <v>82</v>
      </c>
      <c r="BF17">
        <v>12</v>
      </c>
      <c r="BG17">
        <v>2</v>
      </c>
      <c r="BH17">
        <v>15</v>
      </c>
      <c r="BI17">
        <v>159</v>
      </c>
      <c r="BJ17">
        <v>6</v>
      </c>
      <c r="BK17">
        <v>7</v>
      </c>
      <c r="BL17">
        <v>0</v>
      </c>
      <c r="BM17">
        <v>15</v>
      </c>
      <c r="BN17">
        <v>0</v>
      </c>
      <c r="BO17">
        <v>0</v>
      </c>
      <c r="BP17">
        <v>2</v>
      </c>
      <c r="BQ17">
        <v>182</v>
      </c>
      <c r="BR17">
        <v>90</v>
      </c>
      <c r="BS17">
        <v>92</v>
      </c>
      <c r="BT17">
        <v>180</v>
      </c>
      <c r="BU17">
        <v>2</v>
      </c>
      <c r="BV17">
        <v>0</v>
      </c>
      <c r="BW17">
        <v>4726</v>
      </c>
      <c r="BX17">
        <v>13</v>
      </c>
      <c r="BY17">
        <v>4927</v>
      </c>
      <c r="BZ17">
        <v>4739</v>
      </c>
      <c r="CA17">
        <v>182</v>
      </c>
      <c r="CB17">
        <v>2</v>
      </c>
      <c r="CC17">
        <v>10</v>
      </c>
      <c r="CD17">
        <v>8</v>
      </c>
      <c r="CE17">
        <v>46</v>
      </c>
      <c r="CF17">
        <v>276060.43119999999</v>
      </c>
      <c r="CG17">
        <v>2068684690</v>
      </c>
    </row>
    <row r="18" spans="1:85" x14ac:dyDescent="0.35">
      <c r="A18" t="s">
        <v>153</v>
      </c>
      <c r="B18" t="s">
        <v>152</v>
      </c>
      <c r="C18" t="s">
        <v>2</v>
      </c>
      <c r="D18">
        <v>884</v>
      </c>
      <c r="E18">
        <v>30</v>
      </c>
      <c r="F18">
        <f>(Florida_COVID19_Cases_by_County[[#This Row],[Age_0_4]]/Florida_COVID19_Cases_by_County[[#This Row],[PUIFLRes]])*100</f>
        <v>3.6407766990291259</v>
      </c>
      <c r="G18">
        <v>14</v>
      </c>
      <c r="H18">
        <v>95</v>
      </c>
      <c r="I18">
        <v>131</v>
      </c>
      <c r="J18">
        <v>120</v>
      </c>
      <c r="K18">
        <v>143</v>
      </c>
      <c r="L18">
        <v>148</v>
      </c>
      <c r="M18">
        <v>103</v>
      </c>
      <c r="N18">
        <v>66</v>
      </c>
      <c r="O18">
        <v>32</v>
      </c>
      <c r="P18">
        <v>2</v>
      </c>
      <c r="Q18" t="s">
        <v>78</v>
      </c>
      <c r="R18">
        <v>48</v>
      </c>
      <c r="S18">
        <v>490</v>
      </c>
      <c r="T18">
        <v>341</v>
      </c>
      <c r="U18">
        <v>53</v>
      </c>
      <c r="V18">
        <v>824</v>
      </c>
      <c r="W18">
        <v>60</v>
      </c>
      <c r="X18">
        <v>0</v>
      </c>
      <c r="Y18">
        <v>22</v>
      </c>
      <c r="Z18">
        <v>839</v>
      </c>
      <c r="AA18">
        <v>16</v>
      </c>
      <c r="AB18">
        <v>63</v>
      </c>
      <c r="AC18">
        <v>3</v>
      </c>
      <c r="AD18">
        <v>30</v>
      </c>
      <c r="AE18">
        <v>854</v>
      </c>
      <c r="AF18">
        <v>0</v>
      </c>
      <c r="AG18">
        <v>0</v>
      </c>
      <c r="AH18">
        <v>824</v>
      </c>
      <c r="AI18">
        <v>10</v>
      </c>
      <c r="AJ18">
        <v>20</v>
      </c>
      <c r="AK18">
        <v>0</v>
      </c>
      <c r="AL18">
        <v>0</v>
      </c>
      <c r="AM18">
        <v>18</v>
      </c>
      <c r="AN18">
        <v>12</v>
      </c>
      <c r="AO18">
        <v>0</v>
      </c>
      <c r="AP18">
        <v>30</v>
      </c>
      <c r="AQ18">
        <v>0</v>
      </c>
      <c r="AR18">
        <v>0</v>
      </c>
      <c r="AS18">
        <v>3</v>
      </c>
      <c r="AT18">
        <v>3</v>
      </c>
      <c r="AU18">
        <v>4</v>
      </c>
      <c r="AV18">
        <v>1</v>
      </c>
      <c r="AW18">
        <v>5</v>
      </c>
      <c r="AX18">
        <v>6</v>
      </c>
      <c r="AY18">
        <v>5</v>
      </c>
      <c r="AZ18">
        <v>3</v>
      </c>
      <c r="BA18">
        <v>0</v>
      </c>
      <c r="BB18" t="s">
        <v>151</v>
      </c>
      <c r="BC18">
        <v>63</v>
      </c>
      <c r="BD18">
        <v>21</v>
      </c>
      <c r="BE18">
        <v>7</v>
      </c>
      <c r="BF18">
        <v>2</v>
      </c>
      <c r="BG18">
        <v>0</v>
      </c>
      <c r="BH18">
        <v>0</v>
      </c>
      <c r="BI18">
        <v>29</v>
      </c>
      <c r="BJ18">
        <v>1</v>
      </c>
      <c r="BK18">
        <v>8</v>
      </c>
      <c r="BL18">
        <v>0</v>
      </c>
      <c r="BM18">
        <v>11</v>
      </c>
      <c r="BN18">
        <v>0</v>
      </c>
      <c r="BO18">
        <v>0</v>
      </c>
      <c r="BP18">
        <v>4</v>
      </c>
      <c r="BQ18">
        <v>30</v>
      </c>
      <c r="BR18">
        <v>12</v>
      </c>
      <c r="BS18">
        <v>18</v>
      </c>
      <c r="BT18">
        <v>30</v>
      </c>
      <c r="BU18">
        <v>0</v>
      </c>
      <c r="BV18">
        <v>0</v>
      </c>
      <c r="BW18">
        <v>1269</v>
      </c>
      <c r="BX18">
        <v>60</v>
      </c>
      <c r="BY18">
        <v>1359</v>
      </c>
      <c r="BZ18">
        <v>1329</v>
      </c>
      <c r="CA18">
        <v>30</v>
      </c>
      <c r="CB18">
        <v>4</v>
      </c>
      <c r="CC18">
        <v>10</v>
      </c>
      <c r="CD18">
        <v>9</v>
      </c>
      <c r="CE18">
        <v>70</v>
      </c>
      <c r="CF18">
        <v>183737.35490000001</v>
      </c>
      <c r="CG18">
        <v>1520245938</v>
      </c>
    </row>
    <row r="19" spans="1:85" x14ac:dyDescent="0.35">
      <c r="A19" t="s">
        <v>150</v>
      </c>
      <c r="B19" t="s">
        <v>149</v>
      </c>
      <c r="C19" t="s">
        <v>2</v>
      </c>
      <c r="D19">
        <v>774</v>
      </c>
      <c r="E19">
        <v>12</v>
      </c>
      <c r="F19">
        <f>(Florida_COVID19_Cases_by_County[[#This Row],[Age_0_4]]/Florida_COVID19_Cases_by_County[[#This Row],[PUIFLRes]])*100</f>
        <v>1.5706806282722512</v>
      </c>
      <c r="G19">
        <v>13</v>
      </c>
      <c r="H19">
        <v>58</v>
      </c>
      <c r="I19">
        <v>89</v>
      </c>
      <c r="J19">
        <v>93</v>
      </c>
      <c r="K19">
        <v>128</v>
      </c>
      <c r="L19">
        <v>148</v>
      </c>
      <c r="M19">
        <v>148</v>
      </c>
      <c r="N19">
        <v>63</v>
      </c>
      <c r="O19">
        <v>21</v>
      </c>
      <c r="P19">
        <v>1</v>
      </c>
      <c r="Q19" t="s">
        <v>5</v>
      </c>
      <c r="R19">
        <v>54</v>
      </c>
      <c r="S19">
        <v>437</v>
      </c>
      <c r="T19">
        <v>322</v>
      </c>
      <c r="U19">
        <v>15</v>
      </c>
      <c r="V19">
        <v>764</v>
      </c>
      <c r="W19">
        <v>10</v>
      </c>
      <c r="X19">
        <v>0</v>
      </c>
      <c r="Y19">
        <v>3</v>
      </c>
      <c r="Z19">
        <v>738</v>
      </c>
      <c r="AA19">
        <v>5</v>
      </c>
      <c r="AB19">
        <v>38</v>
      </c>
      <c r="AC19">
        <v>4</v>
      </c>
      <c r="AD19">
        <v>31</v>
      </c>
      <c r="AE19">
        <v>743</v>
      </c>
      <c r="AF19">
        <v>0</v>
      </c>
      <c r="AG19">
        <v>0</v>
      </c>
      <c r="AH19">
        <v>764</v>
      </c>
      <c r="AI19">
        <v>16</v>
      </c>
      <c r="AJ19">
        <v>14</v>
      </c>
      <c r="AK19">
        <v>0</v>
      </c>
      <c r="AL19">
        <v>1</v>
      </c>
      <c r="AM19">
        <v>15</v>
      </c>
      <c r="AN19">
        <v>15</v>
      </c>
      <c r="AO19">
        <v>0</v>
      </c>
      <c r="AP19">
        <v>30</v>
      </c>
      <c r="AQ19">
        <v>1</v>
      </c>
      <c r="AR19">
        <v>0</v>
      </c>
      <c r="AS19">
        <v>2</v>
      </c>
      <c r="AT19">
        <v>5</v>
      </c>
      <c r="AU19">
        <v>10</v>
      </c>
      <c r="AV19">
        <v>7</v>
      </c>
      <c r="AW19">
        <v>2</v>
      </c>
      <c r="AX19">
        <v>3</v>
      </c>
      <c r="AY19">
        <v>1</v>
      </c>
      <c r="AZ19">
        <v>0</v>
      </c>
      <c r="BA19">
        <v>0</v>
      </c>
      <c r="BB19" t="s">
        <v>148</v>
      </c>
      <c r="BC19">
        <v>42</v>
      </c>
      <c r="BD19">
        <v>23</v>
      </c>
      <c r="BE19">
        <v>3</v>
      </c>
      <c r="BF19">
        <v>1</v>
      </c>
      <c r="BG19">
        <v>3</v>
      </c>
      <c r="BH19">
        <v>0</v>
      </c>
      <c r="BI19">
        <v>26</v>
      </c>
      <c r="BJ19">
        <v>4</v>
      </c>
      <c r="BK19">
        <v>4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31</v>
      </c>
      <c r="BR19">
        <v>15</v>
      </c>
      <c r="BS19">
        <v>16</v>
      </c>
      <c r="BT19">
        <v>30</v>
      </c>
      <c r="BU19">
        <v>1</v>
      </c>
      <c r="BV19">
        <v>0</v>
      </c>
      <c r="BW19">
        <v>1018</v>
      </c>
      <c r="BX19">
        <v>9</v>
      </c>
      <c r="BY19">
        <v>1059</v>
      </c>
      <c r="BZ19">
        <v>1027</v>
      </c>
      <c r="CA19">
        <v>31</v>
      </c>
      <c r="CB19">
        <v>0</v>
      </c>
      <c r="CC19">
        <v>53</v>
      </c>
      <c r="CD19">
        <v>48</v>
      </c>
      <c r="CE19">
        <v>44</v>
      </c>
      <c r="CF19">
        <v>175658.6207</v>
      </c>
      <c r="CG19">
        <v>1251550192</v>
      </c>
    </row>
    <row r="20" spans="1:85" x14ac:dyDescent="0.35">
      <c r="A20" t="s">
        <v>147</v>
      </c>
      <c r="B20" t="s">
        <v>146</v>
      </c>
      <c r="C20" t="s">
        <v>2</v>
      </c>
      <c r="D20">
        <v>7189</v>
      </c>
      <c r="E20">
        <v>131</v>
      </c>
      <c r="F20">
        <f>(Florida_COVID19_Cases_by_County[[#This Row],[Age_0_4]]/Florida_COVID19_Cases_by_County[[#This Row],[PUIFLRes]])*100</f>
        <v>1.8461104847801577</v>
      </c>
      <c r="G20">
        <v>159</v>
      </c>
      <c r="H20">
        <v>493</v>
      </c>
      <c r="I20">
        <v>708</v>
      </c>
      <c r="J20">
        <v>812</v>
      </c>
      <c r="K20">
        <v>912</v>
      </c>
      <c r="L20">
        <v>1328</v>
      </c>
      <c r="M20">
        <v>1334</v>
      </c>
      <c r="N20">
        <v>930</v>
      </c>
      <c r="O20">
        <v>360</v>
      </c>
      <c r="P20">
        <v>22</v>
      </c>
      <c r="Q20" t="s">
        <v>108</v>
      </c>
      <c r="R20">
        <v>57</v>
      </c>
      <c r="S20">
        <v>3528</v>
      </c>
      <c r="T20">
        <v>3188</v>
      </c>
      <c r="U20">
        <v>473</v>
      </c>
      <c r="V20">
        <v>7096</v>
      </c>
      <c r="W20">
        <v>93</v>
      </c>
      <c r="X20">
        <v>0</v>
      </c>
      <c r="Y20">
        <v>247</v>
      </c>
      <c r="Z20">
        <v>6343</v>
      </c>
      <c r="AA20">
        <v>82</v>
      </c>
      <c r="AB20">
        <v>868</v>
      </c>
      <c r="AC20">
        <v>71</v>
      </c>
      <c r="AD20">
        <v>1170</v>
      </c>
      <c r="AE20">
        <v>6010</v>
      </c>
      <c r="AF20">
        <v>1</v>
      </c>
      <c r="AG20">
        <v>8</v>
      </c>
      <c r="AH20">
        <v>7088</v>
      </c>
      <c r="AI20">
        <v>1145</v>
      </c>
      <c r="AJ20">
        <v>12</v>
      </c>
      <c r="AK20">
        <v>13</v>
      </c>
      <c r="AL20">
        <v>0</v>
      </c>
      <c r="AM20">
        <v>524</v>
      </c>
      <c r="AN20">
        <v>627</v>
      </c>
      <c r="AO20">
        <v>6</v>
      </c>
      <c r="AP20">
        <v>1157</v>
      </c>
      <c r="AQ20">
        <v>41</v>
      </c>
      <c r="AR20">
        <v>64</v>
      </c>
      <c r="AS20">
        <v>169</v>
      </c>
      <c r="AT20">
        <v>206</v>
      </c>
      <c r="AU20">
        <v>219</v>
      </c>
      <c r="AV20">
        <v>189</v>
      </c>
      <c r="AW20">
        <v>140</v>
      </c>
      <c r="AX20">
        <v>62</v>
      </c>
      <c r="AY20">
        <v>49</v>
      </c>
      <c r="AZ20">
        <v>29</v>
      </c>
      <c r="BA20">
        <v>2</v>
      </c>
      <c r="BB20" t="s">
        <v>56</v>
      </c>
      <c r="BC20">
        <v>39</v>
      </c>
      <c r="BD20">
        <v>396</v>
      </c>
      <c r="BE20">
        <v>45</v>
      </c>
      <c r="BF20">
        <v>382</v>
      </c>
      <c r="BG20">
        <v>334</v>
      </c>
      <c r="BH20">
        <v>597</v>
      </c>
      <c r="BI20">
        <v>264</v>
      </c>
      <c r="BJ20">
        <v>296</v>
      </c>
      <c r="BK20">
        <v>186</v>
      </c>
      <c r="BL20">
        <v>2</v>
      </c>
      <c r="BM20">
        <v>115</v>
      </c>
      <c r="BN20">
        <v>1</v>
      </c>
      <c r="BO20">
        <v>1</v>
      </c>
      <c r="BP20">
        <v>18</v>
      </c>
      <c r="BQ20">
        <v>1170</v>
      </c>
      <c r="BR20">
        <v>636</v>
      </c>
      <c r="BS20">
        <v>528</v>
      </c>
      <c r="BT20">
        <v>1157</v>
      </c>
      <c r="BU20">
        <v>13</v>
      </c>
      <c r="BV20">
        <v>0</v>
      </c>
      <c r="BW20">
        <v>11306</v>
      </c>
      <c r="BX20">
        <v>79</v>
      </c>
      <c r="BY20">
        <v>12562</v>
      </c>
      <c r="BZ20">
        <v>11385</v>
      </c>
      <c r="CA20">
        <v>1170</v>
      </c>
      <c r="CB20">
        <v>18</v>
      </c>
      <c r="CC20">
        <v>79</v>
      </c>
      <c r="CD20">
        <v>68</v>
      </c>
      <c r="CE20">
        <v>55</v>
      </c>
      <c r="CF20">
        <v>308980.48790000001</v>
      </c>
      <c r="CG20">
        <v>1686613016</v>
      </c>
    </row>
    <row r="21" spans="1:85" x14ac:dyDescent="0.35">
      <c r="A21" t="s">
        <v>145</v>
      </c>
      <c r="B21" t="s">
        <v>144</v>
      </c>
      <c r="C21" t="s">
        <v>2</v>
      </c>
      <c r="D21">
        <v>52903</v>
      </c>
      <c r="E21">
        <v>1227</v>
      </c>
      <c r="F21">
        <f>(Florida_COVID19_Cases_by_County[[#This Row],[Age_0_4]]/Florida_COVID19_Cases_by_County[[#This Row],[PUIFLRes]])*100</f>
        <v>2.3372764157951882</v>
      </c>
      <c r="G21">
        <v>1441</v>
      </c>
      <c r="H21">
        <v>4330</v>
      </c>
      <c r="I21">
        <v>7857</v>
      </c>
      <c r="J21">
        <v>7631</v>
      </c>
      <c r="K21">
        <v>8226</v>
      </c>
      <c r="L21">
        <v>9111</v>
      </c>
      <c r="M21">
        <v>7299</v>
      </c>
      <c r="N21">
        <v>3926</v>
      </c>
      <c r="O21">
        <v>1748</v>
      </c>
      <c r="P21">
        <v>107</v>
      </c>
      <c r="Q21" t="s">
        <v>5</v>
      </c>
      <c r="R21">
        <v>49</v>
      </c>
      <c r="S21">
        <v>30345</v>
      </c>
      <c r="T21">
        <v>22324</v>
      </c>
      <c r="U21">
        <v>234</v>
      </c>
      <c r="V21">
        <v>52497</v>
      </c>
      <c r="W21">
        <v>406</v>
      </c>
      <c r="X21">
        <v>0</v>
      </c>
      <c r="Y21">
        <v>696</v>
      </c>
      <c r="Z21">
        <v>50571</v>
      </c>
      <c r="AA21">
        <v>458</v>
      </c>
      <c r="AB21">
        <v>2184</v>
      </c>
      <c r="AC21">
        <v>309</v>
      </c>
      <c r="AD21">
        <v>3613</v>
      </c>
      <c r="AE21">
        <v>49214</v>
      </c>
      <c r="AF21">
        <v>23</v>
      </c>
      <c r="AG21">
        <v>53</v>
      </c>
      <c r="AH21">
        <v>52422</v>
      </c>
      <c r="AI21">
        <v>3426</v>
      </c>
      <c r="AJ21">
        <v>126</v>
      </c>
      <c r="AK21">
        <v>58</v>
      </c>
      <c r="AL21">
        <v>3</v>
      </c>
      <c r="AM21">
        <v>1906</v>
      </c>
      <c r="AN21">
        <v>1645</v>
      </c>
      <c r="AO21">
        <v>1</v>
      </c>
      <c r="AP21">
        <v>3552</v>
      </c>
      <c r="AQ21">
        <v>69</v>
      </c>
      <c r="AR21">
        <v>124</v>
      </c>
      <c r="AS21">
        <v>471</v>
      </c>
      <c r="AT21">
        <v>725</v>
      </c>
      <c r="AU21">
        <v>552</v>
      </c>
      <c r="AV21">
        <v>522</v>
      </c>
      <c r="AW21">
        <v>461</v>
      </c>
      <c r="AX21">
        <v>315</v>
      </c>
      <c r="AY21">
        <v>218</v>
      </c>
      <c r="AZ21">
        <v>151</v>
      </c>
      <c r="BA21">
        <v>5</v>
      </c>
      <c r="BB21" t="s">
        <v>36</v>
      </c>
      <c r="BC21">
        <v>42</v>
      </c>
      <c r="BD21">
        <v>1381</v>
      </c>
      <c r="BE21">
        <v>783</v>
      </c>
      <c r="BF21">
        <v>659</v>
      </c>
      <c r="BG21">
        <v>729</v>
      </c>
      <c r="BH21">
        <v>960</v>
      </c>
      <c r="BI21">
        <v>1668</v>
      </c>
      <c r="BJ21">
        <v>924</v>
      </c>
      <c r="BK21">
        <v>745</v>
      </c>
      <c r="BL21">
        <v>11</v>
      </c>
      <c r="BM21">
        <v>532</v>
      </c>
      <c r="BN21">
        <v>8</v>
      </c>
      <c r="BO21">
        <v>3</v>
      </c>
      <c r="BP21">
        <v>99</v>
      </c>
      <c r="BQ21">
        <v>3613</v>
      </c>
      <c r="BR21">
        <v>1673</v>
      </c>
      <c r="BS21">
        <v>1939</v>
      </c>
      <c r="BT21">
        <v>3552</v>
      </c>
      <c r="BU21">
        <v>61</v>
      </c>
      <c r="BV21">
        <v>0</v>
      </c>
      <c r="BW21">
        <v>78717</v>
      </c>
      <c r="BX21">
        <v>344</v>
      </c>
      <c r="BY21">
        <v>82751</v>
      </c>
      <c r="BZ21">
        <v>79061</v>
      </c>
      <c r="CA21">
        <v>3613</v>
      </c>
      <c r="CB21">
        <v>99</v>
      </c>
      <c r="CC21">
        <v>1314</v>
      </c>
      <c r="CD21">
        <v>966</v>
      </c>
      <c r="CE21">
        <v>45</v>
      </c>
      <c r="CF21">
        <v>358788.30680000002</v>
      </c>
      <c r="CG21">
        <v>2746844885</v>
      </c>
    </row>
    <row r="22" spans="1:85" x14ac:dyDescent="0.35">
      <c r="A22" t="s">
        <v>143</v>
      </c>
      <c r="B22" t="s">
        <v>142</v>
      </c>
      <c r="C22" t="s">
        <v>2</v>
      </c>
      <c r="D22">
        <v>15433</v>
      </c>
      <c r="E22">
        <v>258</v>
      </c>
      <c r="F22">
        <f>(Florida_COVID19_Cases_by_County[[#This Row],[Age_0_4]]/Florida_COVID19_Cases_by_County[[#This Row],[PUIFLRes]])*100</f>
        <v>1.6985976693659885</v>
      </c>
      <c r="G22">
        <v>313</v>
      </c>
      <c r="H22">
        <v>840</v>
      </c>
      <c r="I22">
        <v>1413</v>
      </c>
      <c r="J22">
        <v>1581</v>
      </c>
      <c r="K22">
        <v>2020</v>
      </c>
      <c r="L22">
        <v>2936</v>
      </c>
      <c r="M22">
        <v>3257</v>
      </c>
      <c r="N22">
        <v>2016</v>
      </c>
      <c r="O22">
        <v>696</v>
      </c>
      <c r="P22">
        <v>103</v>
      </c>
      <c r="Q22" t="s">
        <v>5</v>
      </c>
      <c r="R22">
        <v>59</v>
      </c>
      <c r="S22">
        <v>8788</v>
      </c>
      <c r="T22">
        <v>6331</v>
      </c>
      <c r="U22">
        <v>314</v>
      </c>
      <c r="V22">
        <v>15189</v>
      </c>
      <c r="W22">
        <v>244</v>
      </c>
      <c r="X22">
        <v>0</v>
      </c>
      <c r="Y22">
        <v>628</v>
      </c>
      <c r="Z22">
        <v>14164</v>
      </c>
      <c r="AA22">
        <v>177</v>
      </c>
      <c r="AB22">
        <v>1243</v>
      </c>
      <c r="AC22">
        <v>45</v>
      </c>
      <c r="AD22">
        <v>1377</v>
      </c>
      <c r="AE22">
        <v>14052</v>
      </c>
      <c r="AF22">
        <v>4</v>
      </c>
      <c r="AG22">
        <v>0</v>
      </c>
      <c r="AH22">
        <v>15185</v>
      </c>
      <c r="AI22">
        <v>1310</v>
      </c>
      <c r="AJ22">
        <v>58</v>
      </c>
      <c r="AK22">
        <v>9</v>
      </c>
      <c r="AL22">
        <v>0</v>
      </c>
      <c r="AM22">
        <v>740</v>
      </c>
      <c r="AN22">
        <v>625</v>
      </c>
      <c r="AO22">
        <v>3</v>
      </c>
      <c r="AP22">
        <v>1368</v>
      </c>
      <c r="AQ22">
        <v>21</v>
      </c>
      <c r="AR22">
        <v>48</v>
      </c>
      <c r="AS22">
        <v>109</v>
      </c>
      <c r="AT22">
        <v>188</v>
      </c>
      <c r="AU22">
        <v>206</v>
      </c>
      <c r="AV22">
        <v>208</v>
      </c>
      <c r="AW22">
        <v>199</v>
      </c>
      <c r="AX22">
        <v>165</v>
      </c>
      <c r="AY22">
        <v>146</v>
      </c>
      <c r="AZ22">
        <v>87</v>
      </c>
      <c r="BA22">
        <v>0</v>
      </c>
      <c r="BB22" t="s">
        <v>27</v>
      </c>
      <c r="BC22">
        <v>50</v>
      </c>
      <c r="BD22">
        <v>896</v>
      </c>
      <c r="BE22">
        <v>212</v>
      </c>
      <c r="BF22">
        <v>117</v>
      </c>
      <c r="BG22">
        <v>143</v>
      </c>
      <c r="BH22">
        <v>444</v>
      </c>
      <c r="BI22">
        <v>736</v>
      </c>
      <c r="BJ22">
        <v>188</v>
      </c>
      <c r="BK22">
        <v>170</v>
      </c>
      <c r="BL22">
        <v>2</v>
      </c>
      <c r="BM22">
        <v>236</v>
      </c>
      <c r="BN22">
        <v>2</v>
      </c>
      <c r="BO22">
        <v>2</v>
      </c>
      <c r="BP22">
        <v>115</v>
      </c>
      <c r="BQ22">
        <v>1377</v>
      </c>
      <c r="BR22">
        <v>629</v>
      </c>
      <c r="BS22">
        <v>745</v>
      </c>
      <c r="BT22">
        <v>1368</v>
      </c>
      <c r="BU22">
        <v>9</v>
      </c>
      <c r="BV22">
        <v>0</v>
      </c>
      <c r="BW22">
        <v>25420</v>
      </c>
      <c r="BX22">
        <v>235</v>
      </c>
      <c r="BY22">
        <v>27042</v>
      </c>
      <c r="BZ22">
        <v>25655</v>
      </c>
      <c r="CA22">
        <v>1377</v>
      </c>
      <c r="CB22">
        <v>115</v>
      </c>
      <c r="CC22">
        <v>263</v>
      </c>
      <c r="CD22">
        <v>165</v>
      </c>
      <c r="CE22">
        <v>57</v>
      </c>
      <c r="CF22">
        <v>371198.17180000001</v>
      </c>
      <c r="CG22">
        <v>1945653927</v>
      </c>
    </row>
    <row r="23" spans="1:85" x14ac:dyDescent="0.35">
      <c r="A23" t="s">
        <v>141</v>
      </c>
      <c r="B23" t="s">
        <v>140</v>
      </c>
      <c r="C23" t="s">
        <v>2</v>
      </c>
      <c r="D23">
        <v>8218</v>
      </c>
      <c r="E23">
        <v>119</v>
      </c>
      <c r="F23">
        <f>(Florida_COVID19_Cases_by_County[[#This Row],[Age_0_4]]/Florida_COVID19_Cases_by_County[[#This Row],[PUIFLRes]])*100</f>
        <v>1.4517506404782237</v>
      </c>
      <c r="G23">
        <v>200</v>
      </c>
      <c r="H23">
        <v>613</v>
      </c>
      <c r="I23">
        <v>946</v>
      </c>
      <c r="J23">
        <v>1139</v>
      </c>
      <c r="K23">
        <v>1341</v>
      </c>
      <c r="L23">
        <v>1474</v>
      </c>
      <c r="M23">
        <v>1301</v>
      </c>
      <c r="N23">
        <v>759</v>
      </c>
      <c r="O23">
        <v>305</v>
      </c>
      <c r="P23">
        <v>21</v>
      </c>
      <c r="Q23" t="s">
        <v>27</v>
      </c>
      <c r="R23">
        <v>53</v>
      </c>
      <c r="S23">
        <v>4747</v>
      </c>
      <c r="T23">
        <v>3361</v>
      </c>
      <c r="U23">
        <v>110</v>
      </c>
      <c r="V23">
        <v>8197</v>
      </c>
      <c r="W23">
        <v>21</v>
      </c>
      <c r="X23">
        <v>0</v>
      </c>
      <c r="Y23">
        <v>106</v>
      </c>
      <c r="Z23">
        <v>7751</v>
      </c>
      <c r="AA23">
        <v>130</v>
      </c>
      <c r="AB23">
        <v>482</v>
      </c>
      <c r="AC23">
        <v>46</v>
      </c>
      <c r="AD23">
        <v>435</v>
      </c>
      <c r="AE23">
        <v>7782</v>
      </c>
      <c r="AF23">
        <v>1</v>
      </c>
      <c r="AG23">
        <v>0</v>
      </c>
      <c r="AH23">
        <v>8196</v>
      </c>
      <c r="AI23">
        <v>372</v>
      </c>
      <c r="AJ23">
        <v>60</v>
      </c>
      <c r="AK23">
        <v>3</v>
      </c>
      <c r="AL23">
        <v>0</v>
      </c>
      <c r="AM23">
        <v>253</v>
      </c>
      <c r="AN23">
        <v>179</v>
      </c>
      <c r="AO23">
        <v>0</v>
      </c>
      <c r="AP23">
        <v>432</v>
      </c>
      <c r="AQ23">
        <v>0</v>
      </c>
      <c r="AR23">
        <v>5</v>
      </c>
      <c r="AS23">
        <v>28</v>
      </c>
      <c r="AT23">
        <v>46</v>
      </c>
      <c r="AU23">
        <v>55</v>
      </c>
      <c r="AV23">
        <v>64</v>
      </c>
      <c r="AW23">
        <v>77</v>
      </c>
      <c r="AX23">
        <v>76</v>
      </c>
      <c r="AY23">
        <v>53</v>
      </c>
      <c r="AZ23">
        <v>31</v>
      </c>
      <c r="BA23">
        <v>0</v>
      </c>
      <c r="BB23" t="s">
        <v>139</v>
      </c>
      <c r="BC23">
        <v>57</v>
      </c>
      <c r="BD23">
        <v>245</v>
      </c>
      <c r="BE23">
        <v>86</v>
      </c>
      <c r="BF23">
        <v>42</v>
      </c>
      <c r="BG23">
        <v>59</v>
      </c>
      <c r="BH23">
        <v>36</v>
      </c>
      <c r="BI23">
        <v>319</v>
      </c>
      <c r="BJ23">
        <v>77</v>
      </c>
      <c r="BK23">
        <v>127</v>
      </c>
      <c r="BL23">
        <v>0</v>
      </c>
      <c r="BM23">
        <v>96</v>
      </c>
      <c r="BN23">
        <v>0</v>
      </c>
      <c r="BO23">
        <v>0</v>
      </c>
      <c r="BP23">
        <v>32</v>
      </c>
      <c r="BQ23">
        <v>435</v>
      </c>
      <c r="BR23">
        <v>180</v>
      </c>
      <c r="BS23">
        <v>255</v>
      </c>
      <c r="BT23">
        <v>432</v>
      </c>
      <c r="BU23">
        <v>3</v>
      </c>
      <c r="BV23">
        <v>0</v>
      </c>
      <c r="BW23">
        <v>12674</v>
      </c>
      <c r="BX23">
        <v>18</v>
      </c>
      <c r="BY23">
        <v>13131</v>
      </c>
      <c r="BZ23">
        <v>12692</v>
      </c>
      <c r="CA23">
        <v>435</v>
      </c>
      <c r="CB23">
        <v>32</v>
      </c>
      <c r="CC23">
        <v>254</v>
      </c>
      <c r="CD23">
        <v>221</v>
      </c>
      <c r="CE23">
        <v>59</v>
      </c>
      <c r="CF23">
        <v>183856.48430000001</v>
      </c>
      <c r="CG23">
        <v>1667659896</v>
      </c>
    </row>
    <row r="24" spans="1:85" x14ac:dyDescent="0.35">
      <c r="A24" t="s">
        <v>138</v>
      </c>
      <c r="B24" t="s">
        <v>137</v>
      </c>
      <c r="C24" t="s">
        <v>2</v>
      </c>
      <c r="D24">
        <v>939</v>
      </c>
      <c r="E24">
        <v>24</v>
      </c>
      <c r="F24">
        <f>(Florida_COVID19_Cases_by_County[[#This Row],[Age_0_4]]/Florida_COVID19_Cases_by_County[[#This Row],[PUIFLRes]])*100</f>
        <v>2.572347266881029</v>
      </c>
      <c r="G24">
        <v>48</v>
      </c>
      <c r="H24">
        <v>119</v>
      </c>
      <c r="I24">
        <v>170</v>
      </c>
      <c r="J24">
        <v>116</v>
      </c>
      <c r="K24">
        <v>120</v>
      </c>
      <c r="L24">
        <v>134</v>
      </c>
      <c r="M24">
        <v>120</v>
      </c>
      <c r="N24">
        <v>62</v>
      </c>
      <c r="O24">
        <v>26</v>
      </c>
      <c r="P24">
        <v>0</v>
      </c>
      <c r="Q24" t="s">
        <v>92</v>
      </c>
      <c r="R24">
        <v>44</v>
      </c>
      <c r="S24">
        <v>525</v>
      </c>
      <c r="T24">
        <v>397</v>
      </c>
      <c r="U24">
        <v>17</v>
      </c>
      <c r="V24">
        <v>933</v>
      </c>
      <c r="W24">
        <v>6</v>
      </c>
      <c r="X24">
        <v>0</v>
      </c>
      <c r="Y24">
        <v>41</v>
      </c>
      <c r="Z24">
        <v>618</v>
      </c>
      <c r="AA24">
        <v>2</v>
      </c>
      <c r="AB24">
        <v>231</v>
      </c>
      <c r="AC24">
        <v>6</v>
      </c>
      <c r="AD24">
        <v>196</v>
      </c>
      <c r="AE24">
        <v>742</v>
      </c>
      <c r="AF24">
        <v>1</v>
      </c>
      <c r="AG24">
        <v>0</v>
      </c>
      <c r="AH24">
        <v>932</v>
      </c>
      <c r="AI24">
        <v>177</v>
      </c>
      <c r="AJ24">
        <v>15</v>
      </c>
      <c r="AK24">
        <v>4</v>
      </c>
      <c r="AL24">
        <v>0</v>
      </c>
      <c r="AM24">
        <v>90</v>
      </c>
      <c r="AN24">
        <v>102</v>
      </c>
      <c r="AO24">
        <v>0</v>
      </c>
      <c r="AP24">
        <v>192</v>
      </c>
      <c r="AQ24">
        <v>5</v>
      </c>
      <c r="AR24">
        <v>12</v>
      </c>
      <c r="AS24">
        <v>29</v>
      </c>
      <c r="AT24">
        <v>47</v>
      </c>
      <c r="AU24">
        <v>27</v>
      </c>
      <c r="AV24">
        <v>22</v>
      </c>
      <c r="AW24">
        <v>19</v>
      </c>
      <c r="AX24">
        <v>21</v>
      </c>
      <c r="AY24">
        <v>9</v>
      </c>
      <c r="AZ24">
        <v>5</v>
      </c>
      <c r="BA24">
        <v>0</v>
      </c>
      <c r="BB24" t="s">
        <v>136</v>
      </c>
      <c r="BC24">
        <v>37</v>
      </c>
      <c r="BD24">
        <v>123</v>
      </c>
      <c r="BE24">
        <v>49</v>
      </c>
      <c r="BF24">
        <v>16</v>
      </c>
      <c r="BG24">
        <v>4</v>
      </c>
      <c r="BH24">
        <v>115</v>
      </c>
      <c r="BI24">
        <v>72</v>
      </c>
      <c r="BJ24">
        <v>5</v>
      </c>
      <c r="BK24">
        <v>35</v>
      </c>
      <c r="BL24">
        <v>3</v>
      </c>
      <c r="BM24">
        <v>22</v>
      </c>
      <c r="BN24">
        <v>3</v>
      </c>
      <c r="BO24">
        <v>1</v>
      </c>
      <c r="BP24">
        <v>0</v>
      </c>
      <c r="BQ24">
        <v>196</v>
      </c>
      <c r="BR24">
        <v>105</v>
      </c>
      <c r="BS24">
        <v>91</v>
      </c>
      <c r="BT24">
        <v>192</v>
      </c>
      <c r="BU24">
        <v>4</v>
      </c>
      <c r="BV24">
        <v>0</v>
      </c>
      <c r="BW24">
        <v>1336</v>
      </c>
      <c r="BX24">
        <v>2</v>
      </c>
      <c r="BY24">
        <v>1535</v>
      </c>
      <c r="BZ24">
        <v>1338</v>
      </c>
      <c r="CA24">
        <v>196</v>
      </c>
      <c r="CB24">
        <v>0</v>
      </c>
      <c r="CC24">
        <v>332</v>
      </c>
      <c r="CD24">
        <v>241</v>
      </c>
      <c r="CE24">
        <v>50</v>
      </c>
      <c r="CF24">
        <v>165534.73000000001</v>
      </c>
      <c r="CG24">
        <v>1653184152</v>
      </c>
    </row>
    <row r="25" spans="1:85" x14ac:dyDescent="0.35">
      <c r="A25" t="s">
        <v>135</v>
      </c>
      <c r="B25" t="s">
        <v>134</v>
      </c>
      <c r="C25" t="s">
        <v>2</v>
      </c>
      <c r="D25">
        <v>13852</v>
      </c>
      <c r="E25">
        <v>155</v>
      </c>
      <c r="F25">
        <f>(Florida_COVID19_Cases_by_County[[#This Row],[Age_0_4]]/Florida_COVID19_Cases_by_County[[#This Row],[PUIFLRes]])*100</f>
        <v>1.1211573236889694</v>
      </c>
      <c r="G25">
        <v>189</v>
      </c>
      <c r="H25">
        <v>847</v>
      </c>
      <c r="I25">
        <v>1548</v>
      </c>
      <c r="J25">
        <v>1616</v>
      </c>
      <c r="K25">
        <v>2032</v>
      </c>
      <c r="L25">
        <v>2440</v>
      </c>
      <c r="M25">
        <v>2603</v>
      </c>
      <c r="N25">
        <v>1703</v>
      </c>
      <c r="O25">
        <v>694</v>
      </c>
      <c r="P25">
        <v>25</v>
      </c>
      <c r="Q25" t="s">
        <v>133</v>
      </c>
      <c r="R25">
        <v>57</v>
      </c>
      <c r="S25">
        <v>8503</v>
      </c>
      <c r="T25">
        <v>5298</v>
      </c>
      <c r="U25">
        <v>51</v>
      </c>
      <c r="V25">
        <v>13825</v>
      </c>
      <c r="W25">
        <v>27</v>
      </c>
      <c r="X25">
        <v>0</v>
      </c>
      <c r="Y25">
        <v>4152</v>
      </c>
      <c r="Z25">
        <v>9268</v>
      </c>
      <c r="AA25">
        <v>177</v>
      </c>
      <c r="AB25">
        <v>2809</v>
      </c>
      <c r="AC25">
        <v>138</v>
      </c>
      <c r="AD25">
        <v>311</v>
      </c>
      <c r="AE25">
        <v>13259</v>
      </c>
      <c r="AF25">
        <v>0</v>
      </c>
      <c r="AG25">
        <v>282</v>
      </c>
      <c r="AH25">
        <v>13544</v>
      </c>
      <c r="AI25">
        <v>285</v>
      </c>
      <c r="AJ25">
        <v>21</v>
      </c>
      <c r="AK25">
        <v>4</v>
      </c>
      <c r="AL25">
        <v>1</v>
      </c>
      <c r="AM25">
        <v>173</v>
      </c>
      <c r="AN25">
        <v>133</v>
      </c>
      <c r="AO25">
        <v>0</v>
      </c>
      <c r="AP25">
        <v>306</v>
      </c>
      <c r="AQ25">
        <v>6</v>
      </c>
      <c r="AR25">
        <v>7</v>
      </c>
      <c r="AS25">
        <v>21</v>
      </c>
      <c r="AT25">
        <v>44</v>
      </c>
      <c r="AU25">
        <v>57</v>
      </c>
      <c r="AV25">
        <v>52</v>
      </c>
      <c r="AW25">
        <v>60</v>
      </c>
      <c r="AX25">
        <v>37</v>
      </c>
      <c r="AY25">
        <v>20</v>
      </c>
      <c r="AZ25">
        <v>7</v>
      </c>
      <c r="BA25">
        <v>0</v>
      </c>
      <c r="BB25" t="s">
        <v>111</v>
      </c>
      <c r="BC25">
        <v>49</v>
      </c>
      <c r="BD25">
        <v>215</v>
      </c>
      <c r="BE25">
        <v>64</v>
      </c>
      <c r="BF25">
        <v>19</v>
      </c>
      <c r="BG25">
        <v>8</v>
      </c>
      <c r="BH25">
        <v>58</v>
      </c>
      <c r="BI25">
        <v>240</v>
      </c>
      <c r="BJ25">
        <v>8</v>
      </c>
      <c r="BK25">
        <v>60</v>
      </c>
      <c r="BL25">
        <v>3</v>
      </c>
      <c r="BM25">
        <v>43</v>
      </c>
      <c r="BN25">
        <v>0</v>
      </c>
      <c r="BO25">
        <v>0</v>
      </c>
      <c r="BP25">
        <v>8</v>
      </c>
      <c r="BQ25">
        <v>311</v>
      </c>
      <c r="BR25">
        <v>134</v>
      </c>
      <c r="BS25">
        <v>177</v>
      </c>
      <c r="BT25">
        <v>306</v>
      </c>
      <c r="BU25">
        <v>5</v>
      </c>
      <c r="BV25">
        <v>0</v>
      </c>
      <c r="BW25">
        <v>18318</v>
      </c>
      <c r="BX25">
        <v>21</v>
      </c>
      <c r="BY25">
        <v>18656</v>
      </c>
      <c r="BZ25">
        <v>18339</v>
      </c>
      <c r="CA25">
        <v>311</v>
      </c>
      <c r="CB25">
        <v>8</v>
      </c>
      <c r="CC25">
        <v>380</v>
      </c>
      <c r="CD25">
        <v>215</v>
      </c>
      <c r="CE25">
        <v>51</v>
      </c>
      <c r="CF25">
        <v>350920.19189999998</v>
      </c>
      <c r="CG25">
        <v>4305055841</v>
      </c>
    </row>
    <row r="26" spans="1:85" x14ac:dyDescent="0.35">
      <c r="A26" t="s">
        <v>132</v>
      </c>
      <c r="B26" t="s">
        <v>131</v>
      </c>
      <c r="C26" t="s">
        <v>2</v>
      </c>
      <c r="D26">
        <v>20202</v>
      </c>
      <c r="E26">
        <v>170</v>
      </c>
      <c r="F26">
        <f>(Florida_COVID19_Cases_by_County[[#This Row],[Age_0_4]]/Florida_COVID19_Cases_by_County[[#This Row],[PUIFLRes]])*100</f>
        <v>0.84551875062170501</v>
      </c>
      <c r="G26">
        <v>297</v>
      </c>
      <c r="H26">
        <v>1041</v>
      </c>
      <c r="I26">
        <v>2024</v>
      </c>
      <c r="J26">
        <v>2171</v>
      </c>
      <c r="K26">
        <v>2902</v>
      </c>
      <c r="L26">
        <v>4201</v>
      </c>
      <c r="M26">
        <v>3934</v>
      </c>
      <c r="N26">
        <v>2151</v>
      </c>
      <c r="O26">
        <v>1026</v>
      </c>
      <c r="P26">
        <v>285</v>
      </c>
      <c r="Q26" t="s">
        <v>5</v>
      </c>
      <c r="R26">
        <v>58</v>
      </c>
      <c r="S26">
        <v>11303</v>
      </c>
      <c r="T26">
        <v>8180</v>
      </c>
      <c r="U26">
        <v>719</v>
      </c>
      <c r="V26">
        <v>20106</v>
      </c>
      <c r="W26">
        <v>96</v>
      </c>
      <c r="X26">
        <v>0</v>
      </c>
      <c r="Y26">
        <v>265</v>
      </c>
      <c r="Z26">
        <v>19246</v>
      </c>
      <c r="AA26">
        <v>230</v>
      </c>
      <c r="AB26">
        <v>868</v>
      </c>
      <c r="AC26">
        <v>138</v>
      </c>
      <c r="AD26">
        <v>928</v>
      </c>
      <c r="AE26">
        <v>19274</v>
      </c>
      <c r="AF26">
        <v>0</v>
      </c>
      <c r="AG26">
        <v>0</v>
      </c>
      <c r="AH26">
        <v>20106</v>
      </c>
      <c r="AI26">
        <v>777</v>
      </c>
      <c r="AJ26">
        <v>137</v>
      </c>
      <c r="AK26">
        <v>13</v>
      </c>
      <c r="AL26">
        <v>1</v>
      </c>
      <c r="AM26">
        <v>459</v>
      </c>
      <c r="AN26">
        <v>455</v>
      </c>
      <c r="AO26">
        <v>0</v>
      </c>
      <c r="AP26">
        <v>914</v>
      </c>
      <c r="AQ26">
        <v>4</v>
      </c>
      <c r="AR26">
        <v>23</v>
      </c>
      <c r="AS26">
        <v>89</v>
      </c>
      <c r="AT26">
        <v>126</v>
      </c>
      <c r="AU26">
        <v>110</v>
      </c>
      <c r="AV26">
        <v>141</v>
      </c>
      <c r="AW26">
        <v>164</v>
      </c>
      <c r="AX26">
        <v>144</v>
      </c>
      <c r="AY26">
        <v>69</v>
      </c>
      <c r="AZ26">
        <v>58</v>
      </c>
      <c r="BA26">
        <v>0</v>
      </c>
      <c r="BB26" t="s">
        <v>21</v>
      </c>
      <c r="BC26">
        <v>53</v>
      </c>
      <c r="BD26">
        <v>507</v>
      </c>
      <c r="BE26">
        <v>212</v>
      </c>
      <c r="BF26">
        <v>145</v>
      </c>
      <c r="BG26">
        <v>50</v>
      </c>
      <c r="BH26">
        <v>120</v>
      </c>
      <c r="BI26">
        <v>713</v>
      </c>
      <c r="BJ26">
        <v>81</v>
      </c>
      <c r="BK26">
        <v>240</v>
      </c>
      <c r="BL26">
        <v>5</v>
      </c>
      <c r="BM26">
        <v>172</v>
      </c>
      <c r="BN26">
        <v>4</v>
      </c>
      <c r="BO26">
        <v>0</v>
      </c>
      <c r="BP26">
        <v>47</v>
      </c>
      <c r="BQ26">
        <v>928</v>
      </c>
      <c r="BR26">
        <v>461</v>
      </c>
      <c r="BS26">
        <v>467</v>
      </c>
      <c r="BT26">
        <v>914</v>
      </c>
      <c r="BU26">
        <v>14</v>
      </c>
      <c r="BV26">
        <v>0</v>
      </c>
      <c r="BW26">
        <v>28518</v>
      </c>
      <c r="BX26">
        <v>82</v>
      </c>
      <c r="BY26">
        <v>29543</v>
      </c>
      <c r="BZ26">
        <v>28600</v>
      </c>
      <c r="CA26">
        <v>928</v>
      </c>
      <c r="CB26">
        <v>47</v>
      </c>
      <c r="CC26">
        <v>951</v>
      </c>
      <c r="CD26">
        <v>338</v>
      </c>
      <c r="CE26">
        <v>53</v>
      </c>
      <c r="CF26">
        <v>560414.73739999998</v>
      </c>
      <c r="CG26">
        <v>3125661534</v>
      </c>
    </row>
    <row r="27" spans="1:85" x14ac:dyDescent="0.35">
      <c r="A27" t="s">
        <v>130</v>
      </c>
      <c r="B27" t="s">
        <v>129</v>
      </c>
      <c r="C27" t="s">
        <v>2</v>
      </c>
      <c r="D27">
        <v>805</v>
      </c>
      <c r="E27">
        <v>21</v>
      </c>
      <c r="F27">
        <f>(Florida_COVID19_Cases_by_County[[#This Row],[Age_0_4]]/Florida_COVID19_Cases_by_County[[#This Row],[PUIFLRes]])*100</f>
        <v>2.6086956521739131</v>
      </c>
      <c r="G27">
        <v>27</v>
      </c>
      <c r="H27">
        <v>65</v>
      </c>
      <c r="I27">
        <v>88</v>
      </c>
      <c r="J27">
        <v>133</v>
      </c>
      <c r="K27">
        <v>106</v>
      </c>
      <c r="L27">
        <v>136</v>
      </c>
      <c r="M27">
        <v>120</v>
      </c>
      <c r="N27">
        <v>68</v>
      </c>
      <c r="O27">
        <v>40</v>
      </c>
      <c r="P27">
        <v>1</v>
      </c>
      <c r="Q27" t="s">
        <v>85</v>
      </c>
      <c r="R27">
        <v>52</v>
      </c>
      <c r="S27">
        <v>476</v>
      </c>
      <c r="T27">
        <v>311</v>
      </c>
      <c r="U27">
        <v>18</v>
      </c>
      <c r="V27">
        <v>805</v>
      </c>
      <c r="W27">
        <v>0</v>
      </c>
      <c r="X27">
        <v>0</v>
      </c>
      <c r="Y27">
        <v>11</v>
      </c>
      <c r="Z27">
        <v>695</v>
      </c>
      <c r="AA27">
        <v>6</v>
      </c>
      <c r="AB27">
        <v>73</v>
      </c>
      <c r="AC27">
        <v>1</v>
      </c>
      <c r="AD27">
        <v>60</v>
      </c>
      <c r="AE27">
        <v>745</v>
      </c>
      <c r="AF27">
        <v>0</v>
      </c>
      <c r="AG27">
        <v>0</v>
      </c>
      <c r="AH27">
        <v>805</v>
      </c>
      <c r="AI27">
        <v>44</v>
      </c>
      <c r="AJ27">
        <v>16</v>
      </c>
      <c r="AK27">
        <v>0</v>
      </c>
      <c r="AL27">
        <v>0</v>
      </c>
      <c r="AM27">
        <v>29</v>
      </c>
      <c r="AN27">
        <v>31</v>
      </c>
      <c r="AO27">
        <v>0</v>
      </c>
      <c r="AP27">
        <v>60</v>
      </c>
      <c r="AQ27">
        <v>0</v>
      </c>
      <c r="AR27">
        <v>3</v>
      </c>
      <c r="AS27">
        <v>12</v>
      </c>
      <c r="AT27">
        <v>2</v>
      </c>
      <c r="AU27">
        <v>11</v>
      </c>
      <c r="AV27">
        <v>11</v>
      </c>
      <c r="AW27">
        <v>10</v>
      </c>
      <c r="AX27">
        <v>3</v>
      </c>
      <c r="AY27">
        <v>5</v>
      </c>
      <c r="AZ27">
        <v>3</v>
      </c>
      <c r="BA27">
        <v>0</v>
      </c>
      <c r="BB27" t="s">
        <v>128</v>
      </c>
      <c r="BC27">
        <v>48</v>
      </c>
      <c r="BD27">
        <v>44</v>
      </c>
      <c r="BE27">
        <v>14</v>
      </c>
      <c r="BF27">
        <v>1</v>
      </c>
      <c r="BG27">
        <v>1</v>
      </c>
      <c r="BH27">
        <v>1</v>
      </c>
      <c r="BI27">
        <v>57</v>
      </c>
      <c r="BJ27">
        <v>2</v>
      </c>
      <c r="BK27">
        <v>13</v>
      </c>
      <c r="BL27">
        <v>0</v>
      </c>
      <c r="BM27">
        <v>10</v>
      </c>
      <c r="BN27">
        <v>0</v>
      </c>
      <c r="BO27">
        <v>0</v>
      </c>
      <c r="BP27">
        <v>3</v>
      </c>
      <c r="BQ27">
        <v>60</v>
      </c>
      <c r="BR27">
        <v>31</v>
      </c>
      <c r="BS27">
        <v>29</v>
      </c>
      <c r="BT27">
        <v>60</v>
      </c>
      <c r="BU27">
        <v>0</v>
      </c>
      <c r="BV27">
        <v>0</v>
      </c>
      <c r="BW27">
        <v>1136</v>
      </c>
      <c r="BX27">
        <v>0</v>
      </c>
      <c r="BY27">
        <v>1196</v>
      </c>
      <c r="BZ27">
        <v>1136</v>
      </c>
      <c r="CA27">
        <v>60</v>
      </c>
      <c r="CB27">
        <v>3</v>
      </c>
      <c r="CC27">
        <v>110</v>
      </c>
      <c r="CD27">
        <v>55</v>
      </c>
      <c r="CE27">
        <v>46</v>
      </c>
      <c r="CF27">
        <v>235232.973</v>
      </c>
      <c r="CG27">
        <v>1823798262</v>
      </c>
    </row>
    <row r="28" spans="1:85" x14ac:dyDescent="0.35">
      <c r="A28" t="s">
        <v>127</v>
      </c>
      <c r="B28" t="s">
        <v>126</v>
      </c>
      <c r="C28" t="s">
        <v>2</v>
      </c>
      <c r="D28">
        <v>15125</v>
      </c>
      <c r="E28">
        <v>208</v>
      </c>
      <c r="F28">
        <f>(Florida_COVID19_Cases_by_County[[#This Row],[Age_0_4]]/Florida_COVID19_Cases_by_County[[#This Row],[PUIFLRes]])*100</f>
        <v>1.3875917278185457</v>
      </c>
      <c r="G28">
        <v>236</v>
      </c>
      <c r="H28">
        <v>775</v>
      </c>
      <c r="I28">
        <v>1372</v>
      </c>
      <c r="J28">
        <v>1468</v>
      </c>
      <c r="K28">
        <v>1874</v>
      </c>
      <c r="L28">
        <v>2462</v>
      </c>
      <c r="M28">
        <v>2819</v>
      </c>
      <c r="N28">
        <v>1996</v>
      </c>
      <c r="O28">
        <v>657</v>
      </c>
      <c r="P28">
        <v>1258</v>
      </c>
      <c r="Q28" t="s">
        <v>8</v>
      </c>
      <c r="R28">
        <v>59</v>
      </c>
      <c r="S28">
        <v>7922</v>
      </c>
      <c r="T28">
        <v>6119</v>
      </c>
      <c r="U28">
        <v>1084</v>
      </c>
      <c r="V28">
        <v>14990</v>
      </c>
      <c r="W28">
        <v>135</v>
      </c>
      <c r="X28">
        <v>0</v>
      </c>
      <c r="Y28">
        <v>159</v>
      </c>
      <c r="Z28">
        <v>14529</v>
      </c>
      <c r="AA28">
        <v>222</v>
      </c>
      <c r="AB28">
        <v>482</v>
      </c>
      <c r="AC28">
        <v>93</v>
      </c>
      <c r="AD28">
        <v>464</v>
      </c>
      <c r="AE28">
        <v>14651</v>
      </c>
      <c r="AF28">
        <v>0</v>
      </c>
      <c r="AG28">
        <v>10</v>
      </c>
      <c r="AH28">
        <v>14981</v>
      </c>
      <c r="AI28">
        <v>433</v>
      </c>
      <c r="AJ28">
        <v>16</v>
      </c>
      <c r="AK28">
        <v>15</v>
      </c>
      <c r="AL28">
        <v>0</v>
      </c>
      <c r="AM28">
        <v>204</v>
      </c>
      <c r="AN28">
        <v>243</v>
      </c>
      <c r="AO28">
        <v>2</v>
      </c>
      <c r="AP28">
        <v>449</v>
      </c>
      <c r="AQ28">
        <v>2</v>
      </c>
      <c r="AR28">
        <v>12</v>
      </c>
      <c r="AS28">
        <v>47</v>
      </c>
      <c r="AT28">
        <v>77</v>
      </c>
      <c r="AU28">
        <v>68</v>
      </c>
      <c r="AV28">
        <v>79</v>
      </c>
      <c r="AW28">
        <v>64</v>
      </c>
      <c r="AX28">
        <v>59</v>
      </c>
      <c r="AY28">
        <v>47</v>
      </c>
      <c r="AZ28">
        <v>9</v>
      </c>
      <c r="BA28">
        <v>0</v>
      </c>
      <c r="BB28" t="s">
        <v>125</v>
      </c>
      <c r="BC28">
        <v>48</v>
      </c>
      <c r="BD28">
        <v>243</v>
      </c>
      <c r="BE28">
        <v>65</v>
      </c>
      <c r="BF28">
        <v>104</v>
      </c>
      <c r="BG28">
        <v>37</v>
      </c>
      <c r="BH28">
        <v>107</v>
      </c>
      <c r="BI28">
        <v>297</v>
      </c>
      <c r="BJ28">
        <v>45</v>
      </c>
      <c r="BK28">
        <v>134</v>
      </c>
      <c r="BL28">
        <v>12</v>
      </c>
      <c r="BM28">
        <v>80</v>
      </c>
      <c r="BN28">
        <v>5</v>
      </c>
      <c r="BO28">
        <v>1</v>
      </c>
      <c r="BP28">
        <v>16</v>
      </c>
      <c r="BQ28">
        <v>464</v>
      </c>
      <c r="BR28">
        <v>252</v>
      </c>
      <c r="BS28">
        <v>210</v>
      </c>
      <c r="BT28">
        <v>449</v>
      </c>
      <c r="BU28">
        <v>15</v>
      </c>
      <c r="BV28">
        <v>0</v>
      </c>
      <c r="BW28">
        <v>22981</v>
      </c>
      <c r="BX28">
        <v>119</v>
      </c>
      <c r="BY28">
        <v>23576</v>
      </c>
      <c r="BZ28">
        <v>23100</v>
      </c>
      <c r="CA28">
        <v>464</v>
      </c>
      <c r="CB28">
        <v>16</v>
      </c>
      <c r="CC28">
        <v>519</v>
      </c>
      <c r="CD28">
        <v>228</v>
      </c>
      <c r="CE28">
        <v>52</v>
      </c>
      <c r="CF28">
        <v>331014.24190000002</v>
      </c>
      <c r="CG28">
        <v>2995995463</v>
      </c>
    </row>
    <row r="29" spans="1:85" x14ac:dyDescent="0.35">
      <c r="A29" t="s">
        <v>124</v>
      </c>
      <c r="B29" t="s">
        <v>123</v>
      </c>
      <c r="C29" t="s">
        <v>2</v>
      </c>
      <c r="D29">
        <v>1679</v>
      </c>
      <c r="E29">
        <v>26</v>
      </c>
      <c r="F29">
        <f>(Florida_COVID19_Cases_by_County[[#This Row],[Age_0_4]]/Florida_COVID19_Cases_by_County[[#This Row],[PUIFLRes]])*100</f>
        <v>1.5494636471990464</v>
      </c>
      <c r="G29">
        <v>27</v>
      </c>
      <c r="H29">
        <v>156</v>
      </c>
      <c r="I29">
        <v>214</v>
      </c>
      <c r="J29">
        <v>182</v>
      </c>
      <c r="K29">
        <v>219</v>
      </c>
      <c r="L29">
        <v>326</v>
      </c>
      <c r="M29">
        <v>263</v>
      </c>
      <c r="N29">
        <v>186</v>
      </c>
      <c r="O29">
        <v>79</v>
      </c>
      <c r="P29">
        <v>1</v>
      </c>
      <c r="Q29" t="s">
        <v>85</v>
      </c>
      <c r="R29">
        <v>55</v>
      </c>
      <c r="S29">
        <v>986</v>
      </c>
      <c r="T29">
        <v>676</v>
      </c>
      <c r="U29">
        <v>17</v>
      </c>
      <c r="V29">
        <v>1678</v>
      </c>
      <c r="W29">
        <v>1</v>
      </c>
      <c r="X29">
        <v>0</v>
      </c>
      <c r="Y29">
        <v>21</v>
      </c>
      <c r="Z29">
        <v>1462</v>
      </c>
      <c r="AA29">
        <v>16</v>
      </c>
      <c r="AB29">
        <v>265</v>
      </c>
      <c r="AC29">
        <v>2</v>
      </c>
      <c r="AD29">
        <v>100</v>
      </c>
      <c r="AE29">
        <v>1579</v>
      </c>
      <c r="AF29">
        <v>0</v>
      </c>
      <c r="AG29">
        <v>0</v>
      </c>
      <c r="AH29">
        <v>1678</v>
      </c>
      <c r="AI29">
        <v>97</v>
      </c>
      <c r="AJ29">
        <v>3</v>
      </c>
      <c r="AK29">
        <v>0</v>
      </c>
      <c r="AL29">
        <v>0</v>
      </c>
      <c r="AM29">
        <v>33</v>
      </c>
      <c r="AN29">
        <v>67</v>
      </c>
      <c r="AO29">
        <v>0</v>
      </c>
      <c r="AP29">
        <v>100</v>
      </c>
      <c r="AQ29">
        <v>1</v>
      </c>
      <c r="AR29">
        <v>1</v>
      </c>
      <c r="AS29">
        <v>21</v>
      </c>
      <c r="AT29">
        <v>27</v>
      </c>
      <c r="AU29">
        <v>19</v>
      </c>
      <c r="AV29">
        <v>6</v>
      </c>
      <c r="AW29">
        <v>12</v>
      </c>
      <c r="AX29">
        <v>7</v>
      </c>
      <c r="AY29">
        <v>3</v>
      </c>
      <c r="AZ29">
        <v>3</v>
      </c>
      <c r="BA29">
        <v>0</v>
      </c>
      <c r="BB29" t="s">
        <v>122</v>
      </c>
      <c r="BC29">
        <v>34</v>
      </c>
      <c r="BD29">
        <v>29</v>
      </c>
      <c r="BE29">
        <v>8</v>
      </c>
      <c r="BF29">
        <v>57</v>
      </c>
      <c r="BG29">
        <v>6</v>
      </c>
      <c r="BH29">
        <v>58</v>
      </c>
      <c r="BI29">
        <v>36</v>
      </c>
      <c r="BJ29">
        <v>6</v>
      </c>
      <c r="BK29">
        <v>12</v>
      </c>
      <c r="BL29">
        <v>0</v>
      </c>
      <c r="BM29">
        <v>6</v>
      </c>
      <c r="BN29">
        <v>0</v>
      </c>
      <c r="BO29">
        <v>0</v>
      </c>
      <c r="BP29">
        <v>1</v>
      </c>
      <c r="BQ29">
        <v>100</v>
      </c>
      <c r="BR29">
        <v>67</v>
      </c>
      <c r="BS29">
        <v>33</v>
      </c>
      <c r="BT29">
        <v>100</v>
      </c>
      <c r="BU29">
        <v>0</v>
      </c>
      <c r="BV29">
        <v>0</v>
      </c>
      <c r="BW29">
        <v>2486</v>
      </c>
      <c r="BX29">
        <v>1</v>
      </c>
      <c r="BY29">
        <v>2588</v>
      </c>
      <c r="BZ29">
        <v>2487</v>
      </c>
      <c r="CA29">
        <v>100</v>
      </c>
      <c r="CB29">
        <v>1</v>
      </c>
      <c r="CC29">
        <v>170</v>
      </c>
      <c r="CD29">
        <v>120</v>
      </c>
      <c r="CE29">
        <v>53</v>
      </c>
      <c r="CF29">
        <v>339394.96419999999</v>
      </c>
      <c r="CG29">
        <v>2900663691</v>
      </c>
    </row>
    <row r="30" spans="1:85" x14ac:dyDescent="0.35">
      <c r="A30" t="s">
        <v>121</v>
      </c>
      <c r="B30" t="s">
        <v>120</v>
      </c>
      <c r="C30" t="s">
        <v>2</v>
      </c>
      <c r="D30">
        <v>3831</v>
      </c>
      <c r="E30">
        <v>27</v>
      </c>
      <c r="F30">
        <f>(Florida_COVID19_Cases_by_County[[#This Row],[Age_0_4]]/Florida_COVID19_Cases_by_County[[#This Row],[PUIFLRes]])*100</f>
        <v>0.71884984025559107</v>
      </c>
      <c r="G30">
        <v>27</v>
      </c>
      <c r="H30">
        <v>90</v>
      </c>
      <c r="I30">
        <v>171</v>
      </c>
      <c r="J30">
        <v>181</v>
      </c>
      <c r="K30">
        <v>296</v>
      </c>
      <c r="L30">
        <v>511</v>
      </c>
      <c r="M30">
        <v>1419</v>
      </c>
      <c r="N30">
        <v>890</v>
      </c>
      <c r="O30">
        <v>133</v>
      </c>
      <c r="P30">
        <v>86</v>
      </c>
      <c r="Q30" t="s">
        <v>5</v>
      </c>
      <c r="R30">
        <v>69</v>
      </c>
      <c r="S30">
        <v>1875</v>
      </c>
      <c r="T30">
        <v>1752</v>
      </c>
      <c r="U30">
        <v>204</v>
      </c>
      <c r="V30">
        <v>3756</v>
      </c>
      <c r="W30">
        <v>75</v>
      </c>
      <c r="X30">
        <v>0</v>
      </c>
      <c r="Y30">
        <v>112</v>
      </c>
      <c r="Z30">
        <v>3471</v>
      </c>
      <c r="AA30">
        <v>164</v>
      </c>
      <c r="AB30">
        <v>272</v>
      </c>
      <c r="AC30">
        <v>55</v>
      </c>
      <c r="AD30">
        <v>266</v>
      </c>
      <c r="AE30">
        <v>3542</v>
      </c>
      <c r="AF30">
        <v>0</v>
      </c>
      <c r="AG30">
        <v>23</v>
      </c>
      <c r="AH30">
        <v>3733</v>
      </c>
      <c r="AI30">
        <v>216</v>
      </c>
      <c r="AJ30">
        <v>48</v>
      </c>
      <c r="AK30">
        <v>1</v>
      </c>
      <c r="AL30">
        <v>1</v>
      </c>
      <c r="AM30">
        <v>76</v>
      </c>
      <c r="AN30">
        <v>188</v>
      </c>
      <c r="AO30">
        <v>0</v>
      </c>
      <c r="AP30">
        <v>264</v>
      </c>
      <c r="AQ30">
        <v>0</v>
      </c>
      <c r="AR30">
        <v>2</v>
      </c>
      <c r="AS30">
        <v>7</v>
      </c>
      <c r="AT30">
        <v>6</v>
      </c>
      <c r="AU30">
        <v>33</v>
      </c>
      <c r="AV30">
        <v>40</v>
      </c>
      <c r="AW30">
        <v>40</v>
      </c>
      <c r="AX30">
        <v>89</v>
      </c>
      <c r="AY30">
        <v>40</v>
      </c>
      <c r="AZ30">
        <v>9</v>
      </c>
      <c r="BA30">
        <v>0</v>
      </c>
      <c r="BB30" t="s">
        <v>119</v>
      </c>
      <c r="BC30">
        <v>65</v>
      </c>
      <c r="BD30">
        <v>221</v>
      </c>
      <c r="BE30">
        <v>34</v>
      </c>
      <c r="BF30">
        <v>5</v>
      </c>
      <c r="BG30">
        <v>4</v>
      </c>
      <c r="BH30">
        <v>17</v>
      </c>
      <c r="BI30">
        <v>240</v>
      </c>
      <c r="BJ30">
        <v>7</v>
      </c>
      <c r="BK30">
        <v>58</v>
      </c>
      <c r="BL30">
        <v>0</v>
      </c>
      <c r="BM30">
        <v>45</v>
      </c>
      <c r="BN30">
        <v>0</v>
      </c>
      <c r="BO30">
        <v>0</v>
      </c>
      <c r="BP30">
        <v>17</v>
      </c>
      <c r="BQ30">
        <v>266</v>
      </c>
      <c r="BR30">
        <v>190</v>
      </c>
      <c r="BS30">
        <v>76</v>
      </c>
      <c r="BT30">
        <v>264</v>
      </c>
      <c r="BU30">
        <v>2</v>
      </c>
      <c r="BV30">
        <v>0</v>
      </c>
      <c r="BW30">
        <v>5537</v>
      </c>
      <c r="BX30">
        <v>73</v>
      </c>
      <c r="BY30">
        <v>5881</v>
      </c>
      <c r="BZ30">
        <v>5610</v>
      </c>
      <c r="CA30">
        <v>266</v>
      </c>
      <c r="CB30">
        <v>17</v>
      </c>
      <c r="CC30">
        <v>61</v>
      </c>
      <c r="CD30">
        <v>49</v>
      </c>
      <c r="CE30">
        <v>66</v>
      </c>
      <c r="CF30">
        <v>229328.38920000001</v>
      </c>
      <c r="CG30">
        <v>1502516063</v>
      </c>
    </row>
    <row r="31" spans="1:85" x14ac:dyDescent="0.35">
      <c r="A31" t="s">
        <v>118</v>
      </c>
      <c r="B31" t="s">
        <v>117</v>
      </c>
      <c r="C31" t="s">
        <v>2</v>
      </c>
      <c r="D31">
        <v>16662</v>
      </c>
      <c r="E31">
        <v>213</v>
      </c>
      <c r="F31">
        <f>(Florida_COVID19_Cases_by_County[[#This Row],[Age_0_4]]/Florida_COVID19_Cases_by_County[[#This Row],[PUIFLRes]])*100</f>
        <v>1.2811259473114398</v>
      </c>
      <c r="G31">
        <v>380</v>
      </c>
      <c r="H31">
        <v>1329</v>
      </c>
      <c r="I31">
        <v>2072</v>
      </c>
      <c r="J31">
        <v>2229</v>
      </c>
      <c r="K31">
        <v>2585</v>
      </c>
      <c r="L31">
        <v>2827</v>
      </c>
      <c r="M31">
        <v>2480</v>
      </c>
      <c r="N31">
        <v>1173</v>
      </c>
      <c r="O31">
        <v>503</v>
      </c>
      <c r="P31">
        <v>871</v>
      </c>
      <c r="Q31" t="s">
        <v>5</v>
      </c>
      <c r="R31">
        <v>51</v>
      </c>
      <c r="S31">
        <v>9482</v>
      </c>
      <c r="T31">
        <v>7051</v>
      </c>
      <c r="U31">
        <v>129</v>
      </c>
      <c r="V31">
        <v>16626</v>
      </c>
      <c r="W31">
        <v>36</v>
      </c>
      <c r="X31">
        <v>0</v>
      </c>
      <c r="Y31">
        <v>274</v>
      </c>
      <c r="Z31">
        <v>15911</v>
      </c>
      <c r="AA31">
        <v>246</v>
      </c>
      <c r="AB31">
        <v>588</v>
      </c>
      <c r="AC31">
        <v>99</v>
      </c>
      <c r="AD31">
        <v>759</v>
      </c>
      <c r="AE31">
        <v>15899</v>
      </c>
      <c r="AF31">
        <v>1</v>
      </c>
      <c r="AG31">
        <v>3</v>
      </c>
      <c r="AH31">
        <v>16622</v>
      </c>
      <c r="AI31">
        <v>702</v>
      </c>
      <c r="AJ31">
        <v>49</v>
      </c>
      <c r="AK31">
        <v>8</v>
      </c>
      <c r="AL31">
        <v>0</v>
      </c>
      <c r="AM31">
        <v>400</v>
      </c>
      <c r="AN31">
        <v>351</v>
      </c>
      <c r="AO31">
        <v>0</v>
      </c>
      <c r="AP31">
        <v>751</v>
      </c>
      <c r="AQ31">
        <v>11</v>
      </c>
      <c r="AR31">
        <v>15</v>
      </c>
      <c r="AS31">
        <v>158</v>
      </c>
      <c r="AT31">
        <v>139</v>
      </c>
      <c r="AU31">
        <v>109</v>
      </c>
      <c r="AV31">
        <v>117</v>
      </c>
      <c r="AW31">
        <v>76</v>
      </c>
      <c r="AX31">
        <v>73</v>
      </c>
      <c r="AY31">
        <v>37</v>
      </c>
      <c r="AZ31">
        <v>24</v>
      </c>
      <c r="BA31">
        <v>0</v>
      </c>
      <c r="BB31" t="s">
        <v>108</v>
      </c>
      <c r="BC31">
        <v>39</v>
      </c>
      <c r="BD31">
        <v>475</v>
      </c>
      <c r="BE31">
        <v>92</v>
      </c>
      <c r="BF31">
        <v>84</v>
      </c>
      <c r="BG31">
        <v>100</v>
      </c>
      <c r="BH31">
        <v>214</v>
      </c>
      <c r="BI31">
        <v>377</v>
      </c>
      <c r="BJ31">
        <v>160</v>
      </c>
      <c r="BK31">
        <v>218</v>
      </c>
      <c r="BL31">
        <v>5</v>
      </c>
      <c r="BM31">
        <v>123</v>
      </c>
      <c r="BN31">
        <v>1</v>
      </c>
      <c r="BO31">
        <v>0</v>
      </c>
      <c r="BP31">
        <v>13</v>
      </c>
      <c r="BQ31">
        <v>759</v>
      </c>
      <c r="BR31">
        <v>354</v>
      </c>
      <c r="BS31">
        <v>405</v>
      </c>
      <c r="BT31">
        <v>751</v>
      </c>
      <c r="BU31">
        <v>8</v>
      </c>
      <c r="BV31">
        <v>0</v>
      </c>
      <c r="BW31">
        <v>26234</v>
      </c>
      <c r="BX31">
        <v>28</v>
      </c>
      <c r="BY31">
        <v>27033</v>
      </c>
      <c r="BZ31">
        <v>26262</v>
      </c>
      <c r="CA31">
        <v>759</v>
      </c>
      <c r="CB31">
        <v>13</v>
      </c>
      <c r="CC31">
        <v>580</v>
      </c>
      <c r="CD31">
        <v>337</v>
      </c>
      <c r="CE31">
        <v>47</v>
      </c>
      <c r="CF31">
        <v>158549.77040000001</v>
      </c>
      <c r="CG31">
        <v>893350621.29999995</v>
      </c>
    </row>
    <row r="32" spans="1:85" x14ac:dyDescent="0.35">
      <c r="A32" t="s">
        <v>116</v>
      </c>
      <c r="B32" t="s">
        <v>115</v>
      </c>
      <c r="C32" t="s">
        <v>2</v>
      </c>
      <c r="D32">
        <v>62461</v>
      </c>
      <c r="E32">
        <v>1097</v>
      </c>
      <c r="F32">
        <f>(Florida_COVID19_Cases_by_County[[#This Row],[Age_0_4]]/Florida_COVID19_Cases_by_County[[#This Row],[PUIFLRes]])*100</f>
        <v>1.7865867561317224</v>
      </c>
      <c r="G32">
        <v>1423</v>
      </c>
      <c r="H32">
        <v>4793</v>
      </c>
      <c r="I32">
        <v>8819</v>
      </c>
      <c r="J32">
        <v>9233</v>
      </c>
      <c r="K32">
        <v>9989</v>
      </c>
      <c r="L32">
        <v>10229</v>
      </c>
      <c r="M32">
        <v>7367</v>
      </c>
      <c r="N32">
        <v>3485</v>
      </c>
      <c r="O32">
        <v>1330</v>
      </c>
      <c r="P32">
        <v>4696</v>
      </c>
      <c r="Q32" t="s">
        <v>104</v>
      </c>
      <c r="R32">
        <v>48</v>
      </c>
      <c r="S32">
        <v>34525</v>
      </c>
      <c r="T32">
        <v>27616</v>
      </c>
      <c r="U32">
        <v>320</v>
      </c>
      <c r="V32">
        <v>61402</v>
      </c>
      <c r="W32">
        <v>1058</v>
      </c>
      <c r="X32">
        <v>1</v>
      </c>
      <c r="Y32">
        <v>691</v>
      </c>
      <c r="Z32">
        <v>60290</v>
      </c>
      <c r="AA32">
        <v>585</v>
      </c>
      <c r="AB32">
        <v>1837</v>
      </c>
      <c r="AC32">
        <v>402</v>
      </c>
      <c r="AD32">
        <v>3130</v>
      </c>
      <c r="AE32">
        <v>59306</v>
      </c>
      <c r="AF32">
        <v>0</v>
      </c>
      <c r="AG32">
        <v>25</v>
      </c>
      <c r="AH32">
        <v>61378</v>
      </c>
      <c r="AI32">
        <v>2928</v>
      </c>
      <c r="AJ32">
        <v>102</v>
      </c>
      <c r="AK32">
        <v>96</v>
      </c>
      <c r="AL32">
        <v>4</v>
      </c>
      <c r="AM32">
        <v>1445</v>
      </c>
      <c r="AN32">
        <v>1579</v>
      </c>
      <c r="AO32">
        <v>6</v>
      </c>
      <c r="AP32">
        <v>3030</v>
      </c>
      <c r="AQ32">
        <v>52</v>
      </c>
      <c r="AR32">
        <v>90</v>
      </c>
      <c r="AS32">
        <v>503</v>
      </c>
      <c r="AT32">
        <v>652</v>
      </c>
      <c r="AU32">
        <v>566</v>
      </c>
      <c r="AV32">
        <v>558</v>
      </c>
      <c r="AW32">
        <v>405</v>
      </c>
      <c r="AX32">
        <v>186</v>
      </c>
      <c r="AY32">
        <v>83</v>
      </c>
      <c r="AZ32">
        <v>35</v>
      </c>
      <c r="BA32">
        <v>0</v>
      </c>
      <c r="BB32" t="s">
        <v>27</v>
      </c>
      <c r="BC32">
        <v>39</v>
      </c>
      <c r="BD32">
        <v>1068</v>
      </c>
      <c r="BE32">
        <v>553</v>
      </c>
      <c r="BF32">
        <v>837</v>
      </c>
      <c r="BG32">
        <v>572</v>
      </c>
      <c r="BH32">
        <v>1027</v>
      </c>
      <c r="BI32">
        <v>1179</v>
      </c>
      <c r="BJ32">
        <v>824</v>
      </c>
      <c r="BK32">
        <v>716</v>
      </c>
      <c r="BL32">
        <v>45</v>
      </c>
      <c r="BM32">
        <v>369</v>
      </c>
      <c r="BN32">
        <v>37</v>
      </c>
      <c r="BO32">
        <v>5</v>
      </c>
      <c r="BP32">
        <v>46</v>
      </c>
      <c r="BQ32">
        <v>3130</v>
      </c>
      <c r="BR32">
        <v>1635</v>
      </c>
      <c r="BS32">
        <v>1489</v>
      </c>
      <c r="BT32">
        <v>3029</v>
      </c>
      <c r="BU32">
        <v>100</v>
      </c>
      <c r="BV32">
        <v>1</v>
      </c>
      <c r="BW32">
        <v>90482</v>
      </c>
      <c r="BX32">
        <v>958</v>
      </c>
      <c r="BY32">
        <v>94627</v>
      </c>
      <c r="BZ32">
        <v>91440</v>
      </c>
      <c r="CA32">
        <v>3130</v>
      </c>
      <c r="CB32">
        <v>46</v>
      </c>
      <c r="CC32">
        <v>942</v>
      </c>
      <c r="CD32">
        <v>718</v>
      </c>
      <c r="CE32">
        <v>45</v>
      </c>
      <c r="CF32">
        <v>275135.91139999998</v>
      </c>
      <c r="CG32">
        <v>2601855781</v>
      </c>
    </row>
    <row r="33" spans="1:85" x14ac:dyDescent="0.35">
      <c r="A33" t="s">
        <v>114</v>
      </c>
      <c r="B33" t="s">
        <v>113</v>
      </c>
      <c r="C33" t="s">
        <v>2</v>
      </c>
      <c r="D33">
        <v>3855</v>
      </c>
      <c r="E33">
        <v>38</v>
      </c>
      <c r="F33">
        <f>(Florida_COVID19_Cases_by_County[[#This Row],[Age_0_4]]/Florida_COVID19_Cases_by_County[[#This Row],[PUIFLRes]])*100</f>
        <v>0.98752598752598764</v>
      </c>
      <c r="G33">
        <v>65</v>
      </c>
      <c r="H33">
        <v>177</v>
      </c>
      <c r="I33">
        <v>354</v>
      </c>
      <c r="J33">
        <v>342</v>
      </c>
      <c r="K33">
        <v>448</v>
      </c>
      <c r="L33">
        <v>712</v>
      </c>
      <c r="M33">
        <v>903</v>
      </c>
      <c r="N33">
        <v>616</v>
      </c>
      <c r="O33">
        <v>191</v>
      </c>
      <c r="P33">
        <v>9</v>
      </c>
      <c r="Q33" t="s">
        <v>112</v>
      </c>
      <c r="R33">
        <v>62</v>
      </c>
      <c r="S33">
        <v>2141</v>
      </c>
      <c r="T33">
        <v>1512</v>
      </c>
      <c r="U33">
        <v>202</v>
      </c>
      <c r="V33">
        <v>3848</v>
      </c>
      <c r="W33">
        <v>7</v>
      </c>
      <c r="X33">
        <v>0</v>
      </c>
      <c r="Y33">
        <v>57</v>
      </c>
      <c r="Z33">
        <v>3563</v>
      </c>
      <c r="AA33">
        <v>119</v>
      </c>
      <c r="AB33">
        <v>232</v>
      </c>
      <c r="AC33">
        <v>25</v>
      </c>
      <c r="AD33">
        <v>143</v>
      </c>
      <c r="AE33">
        <v>3709</v>
      </c>
      <c r="AF33">
        <v>1</v>
      </c>
      <c r="AG33">
        <v>2</v>
      </c>
      <c r="AH33">
        <v>3846</v>
      </c>
      <c r="AI33">
        <v>80</v>
      </c>
      <c r="AJ33">
        <v>63</v>
      </c>
      <c r="AK33">
        <v>0</v>
      </c>
      <c r="AL33">
        <v>0</v>
      </c>
      <c r="AM33">
        <v>71</v>
      </c>
      <c r="AN33">
        <v>72</v>
      </c>
      <c r="AO33">
        <v>0</v>
      </c>
      <c r="AP33">
        <v>143</v>
      </c>
      <c r="AQ33">
        <v>2</v>
      </c>
      <c r="AR33">
        <v>4</v>
      </c>
      <c r="AS33">
        <v>14</v>
      </c>
      <c r="AT33">
        <v>13</v>
      </c>
      <c r="AU33">
        <v>10</v>
      </c>
      <c r="AV33">
        <v>18</v>
      </c>
      <c r="AW33">
        <v>33</v>
      </c>
      <c r="AX33">
        <v>22</v>
      </c>
      <c r="AY33">
        <v>17</v>
      </c>
      <c r="AZ33">
        <v>10</v>
      </c>
      <c r="BA33">
        <v>0</v>
      </c>
      <c r="BB33" t="s">
        <v>111</v>
      </c>
      <c r="BC33">
        <v>58</v>
      </c>
      <c r="BD33">
        <v>100</v>
      </c>
      <c r="BE33">
        <v>8</v>
      </c>
      <c r="BF33">
        <v>8</v>
      </c>
      <c r="BG33">
        <v>27</v>
      </c>
      <c r="BH33">
        <v>16</v>
      </c>
      <c r="BI33">
        <v>101</v>
      </c>
      <c r="BJ33">
        <v>26</v>
      </c>
      <c r="BK33">
        <v>31</v>
      </c>
      <c r="BL33">
        <v>0</v>
      </c>
      <c r="BM33">
        <v>33</v>
      </c>
      <c r="BN33">
        <v>0</v>
      </c>
      <c r="BO33">
        <v>0</v>
      </c>
      <c r="BP33">
        <v>12</v>
      </c>
      <c r="BQ33">
        <v>143</v>
      </c>
      <c r="BR33">
        <v>72</v>
      </c>
      <c r="BS33">
        <v>71</v>
      </c>
      <c r="BT33">
        <v>143</v>
      </c>
      <c r="BU33">
        <v>0</v>
      </c>
      <c r="BV33">
        <v>0</v>
      </c>
      <c r="BW33">
        <v>7284</v>
      </c>
      <c r="BX33">
        <v>6</v>
      </c>
      <c r="BY33">
        <v>7436</v>
      </c>
      <c r="BZ33">
        <v>7290</v>
      </c>
      <c r="CA33">
        <v>143</v>
      </c>
      <c r="CB33">
        <v>12</v>
      </c>
      <c r="CC33">
        <v>565</v>
      </c>
      <c r="CD33">
        <v>111</v>
      </c>
      <c r="CE33">
        <v>58</v>
      </c>
      <c r="CF33">
        <v>242867.2739</v>
      </c>
      <c r="CG33">
        <v>1565249380</v>
      </c>
    </row>
    <row r="34" spans="1:85" x14ac:dyDescent="0.35">
      <c r="A34" t="s">
        <v>110</v>
      </c>
      <c r="B34" t="s">
        <v>109</v>
      </c>
      <c r="C34" t="s">
        <v>2</v>
      </c>
      <c r="D34">
        <v>3509</v>
      </c>
      <c r="E34">
        <v>66</v>
      </c>
      <c r="F34">
        <f>(Florida_COVID19_Cases_by_County[[#This Row],[Age_0_4]]/Florida_COVID19_Cases_by_County[[#This Row],[PUIFLRes]])*100</f>
        <v>1.8911174785100286</v>
      </c>
      <c r="G34">
        <v>59</v>
      </c>
      <c r="H34">
        <v>243</v>
      </c>
      <c r="I34">
        <v>470</v>
      </c>
      <c r="J34">
        <v>435</v>
      </c>
      <c r="K34">
        <v>532</v>
      </c>
      <c r="L34">
        <v>663</v>
      </c>
      <c r="M34">
        <v>538</v>
      </c>
      <c r="N34">
        <v>369</v>
      </c>
      <c r="O34">
        <v>130</v>
      </c>
      <c r="P34">
        <v>4</v>
      </c>
      <c r="Q34" t="s">
        <v>108</v>
      </c>
      <c r="R34">
        <v>54</v>
      </c>
      <c r="S34">
        <v>2102</v>
      </c>
      <c r="T34">
        <v>1393</v>
      </c>
      <c r="U34">
        <v>14</v>
      </c>
      <c r="V34">
        <v>3490</v>
      </c>
      <c r="W34">
        <v>19</v>
      </c>
      <c r="X34">
        <v>0</v>
      </c>
      <c r="Y34">
        <v>67</v>
      </c>
      <c r="Z34">
        <v>3290</v>
      </c>
      <c r="AA34">
        <v>66</v>
      </c>
      <c r="AB34">
        <v>174</v>
      </c>
      <c r="AC34">
        <v>41</v>
      </c>
      <c r="AD34">
        <v>140</v>
      </c>
      <c r="AE34">
        <v>3369</v>
      </c>
      <c r="AF34">
        <v>0</v>
      </c>
      <c r="AG34">
        <v>0</v>
      </c>
      <c r="AH34">
        <v>3490</v>
      </c>
      <c r="AI34">
        <v>83</v>
      </c>
      <c r="AJ34">
        <v>51</v>
      </c>
      <c r="AK34">
        <v>5</v>
      </c>
      <c r="AL34">
        <v>1</v>
      </c>
      <c r="AM34">
        <v>64</v>
      </c>
      <c r="AN34">
        <v>70</v>
      </c>
      <c r="AO34">
        <v>0</v>
      </c>
      <c r="AP34">
        <v>134</v>
      </c>
      <c r="AQ34">
        <v>1</v>
      </c>
      <c r="AR34">
        <v>6</v>
      </c>
      <c r="AS34">
        <v>9</v>
      </c>
      <c r="AT34">
        <v>32</v>
      </c>
      <c r="AU34">
        <v>18</v>
      </c>
      <c r="AV34">
        <v>20</v>
      </c>
      <c r="AW34">
        <v>27</v>
      </c>
      <c r="AX34">
        <v>16</v>
      </c>
      <c r="AY34">
        <v>9</v>
      </c>
      <c r="AZ34">
        <v>2</v>
      </c>
      <c r="BA34">
        <v>0</v>
      </c>
      <c r="BB34" t="s">
        <v>107</v>
      </c>
      <c r="BC34">
        <v>46</v>
      </c>
      <c r="BD34">
        <v>109</v>
      </c>
      <c r="BE34">
        <v>17</v>
      </c>
      <c r="BF34">
        <v>6</v>
      </c>
      <c r="BG34">
        <v>2</v>
      </c>
      <c r="BH34">
        <v>30</v>
      </c>
      <c r="BI34">
        <v>100</v>
      </c>
      <c r="BJ34">
        <v>4</v>
      </c>
      <c r="BK34">
        <v>43</v>
      </c>
      <c r="BL34">
        <v>2</v>
      </c>
      <c r="BM34">
        <v>27</v>
      </c>
      <c r="BN34">
        <v>2</v>
      </c>
      <c r="BO34">
        <v>1</v>
      </c>
      <c r="BP34">
        <v>5</v>
      </c>
      <c r="BQ34">
        <v>140</v>
      </c>
      <c r="BR34">
        <v>72</v>
      </c>
      <c r="BS34">
        <v>68</v>
      </c>
      <c r="BT34">
        <v>134</v>
      </c>
      <c r="BU34">
        <v>6</v>
      </c>
      <c r="BV34">
        <v>0</v>
      </c>
      <c r="BW34">
        <v>6533</v>
      </c>
      <c r="BX34">
        <v>13</v>
      </c>
      <c r="BY34">
        <v>6687</v>
      </c>
      <c r="BZ34">
        <v>6546</v>
      </c>
      <c r="CA34">
        <v>140</v>
      </c>
      <c r="CB34">
        <v>5</v>
      </c>
      <c r="CC34">
        <v>215</v>
      </c>
      <c r="CD34">
        <v>164</v>
      </c>
      <c r="CE34">
        <v>49</v>
      </c>
      <c r="CF34">
        <v>200494.16709999999</v>
      </c>
      <c r="CG34">
        <v>1259956856</v>
      </c>
    </row>
    <row r="35" spans="1:85" x14ac:dyDescent="0.35">
      <c r="A35" t="s">
        <v>106</v>
      </c>
      <c r="B35" t="s">
        <v>105</v>
      </c>
      <c r="C35" t="s">
        <v>2</v>
      </c>
      <c r="D35">
        <v>37025</v>
      </c>
      <c r="E35">
        <v>349</v>
      </c>
      <c r="F35">
        <f>(Florida_COVID19_Cases_by_County[[#This Row],[Age_0_4]]/Florida_COVID19_Cases_by_County[[#This Row],[PUIFLRes]])*100</f>
        <v>0.95090185820936191</v>
      </c>
      <c r="G35">
        <v>469</v>
      </c>
      <c r="H35">
        <v>2146</v>
      </c>
      <c r="I35">
        <v>4302</v>
      </c>
      <c r="J35">
        <v>4219</v>
      </c>
      <c r="K35">
        <v>5342</v>
      </c>
      <c r="L35">
        <v>7198</v>
      </c>
      <c r="M35">
        <v>6661</v>
      </c>
      <c r="N35">
        <v>4064</v>
      </c>
      <c r="O35">
        <v>2195</v>
      </c>
      <c r="P35">
        <v>80</v>
      </c>
      <c r="Q35" t="s">
        <v>104</v>
      </c>
      <c r="R35">
        <v>57</v>
      </c>
      <c r="S35">
        <v>21528</v>
      </c>
      <c r="T35">
        <v>15408</v>
      </c>
      <c r="U35">
        <v>89</v>
      </c>
      <c r="V35">
        <v>36702</v>
      </c>
      <c r="W35">
        <v>323</v>
      </c>
      <c r="X35">
        <v>0</v>
      </c>
      <c r="Y35">
        <v>1922</v>
      </c>
      <c r="Z35">
        <v>33641</v>
      </c>
      <c r="AA35">
        <v>411</v>
      </c>
      <c r="AB35">
        <v>3643</v>
      </c>
      <c r="AC35">
        <v>378</v>
      </c>
      <c r="AD35">
        <v>2235</v>
      </c>
      <c r="AE35">
        <v>34715</v>
      </c>
      <c r="AF35">
        <v>1</v>
      </c>
      <c r="AG35">
        <v>74</v>
      </c>
      <c r="AH35">
        <v>36627</v>
      </c>
      <c r="AI35">
        <v>2043</v>
      </c>
      <c r="AJ35">
        <v>140</v>
      </c>
      <c r="AK35">
        <v>46</v>
      </c>
      <c r="AL35">
        <v>6</v>
      </c>
      <c r="AM35">
        <v>1275</v>
      </c>
      <c r="AN35">
        <v>906</v>
      </c>
      <c r="AO35">
        <v>2</v>
      </c>
      <c r="AP35">
        <v>2183</v>
      </c>
      <c r="AQ35">
        <v>19</v>
      </c>
      <c r="AR35">
        <v>83</v>
      </c>
      <c r="AS35">
        <v>221</v>
      </c>
      <c r="AT35">
        <v>439</v>
      </c>
      <c r="AU35">
        <v>298</v>
      </c>
      <c r="AV35">
        <v>304</v>
      </c>
      <c r="AW35">
        <v>300</v>
      </c>
      <c r="AX35">
        <v>231</v>
      </c>
      <c r="AY35">
        <v>183</v>
      </c>
      <c r="AZ35">
        <v>157</v>
      </c>
      <c r="BA35">
        <v>0</v>
      </c>
      <c r="BB35" t="s">
        <v>27</v>
      </c>
      <c r="BC35">
        <v>46</v>
      </c>
      <c r="BD35">
        <v>1190</v>
      </c>
      <c r="BE35">
        <v>547</v>
      </c>
      <c r="BF35">
        <v>136</v>
      </c>
      <c r="BG35">
        <v>310</v>
      </c>
      <c r="BH35">
        <v>205</v>
      </c>
      <c r="BI35">
        <v>1575</v>
      </c>
      <c r="BJ35">
        <v>403</v>
      </c>
      <c r="BK35">
        <v>505</v>
      </c>
      <c r="BL35">
        <v>19</v>
      </c>
      <c r="BM35">
        <v>460</v>
      </c>
      <c r="BN35">
        <v>17</v>
      </c>
      <c r="BO35">
        <v>1</v>
      </c>
      <c r="BP35">
        <v>102</v>
      </c>
      <c r="BQ35">
        <v>2235</v>
      </c>
      <c r="BR35">
        <v>937</v>
      </c>
      <c r="BS35">
        <v>1296</v>
      </c>
      <c r="BT35">
        <v>2183</v>
      </c>
      <c r="BU35">
        <v>52</v>
      </c>
      <c r="BV35">
        <v>0</v>
      </c>
      <c r="BW35">
        <v>65507</v>
      </c>
      <c r="BX35">
        <v>271</v>
      </c>
      <c r="BY35">
        <v>68031</v>
      </c>
      <c r="BZ35">
        <v>65778</v>
      </c>
      <c r="CA35">
        <v>2235</v>
      </c>
      <c r="CB35">
        <v>102</v>
      </c>
      <c r="CC35">
        <v>430</v>
      </c>
      <c r="CD35">
        <v>338</v>
      </c>
      <c r="CE35">
        <v>56</v>
      </c>
      <c r="CF35">
        <v>356104.408</v>
      </c>
      <c r="CG35">
        <v>758940582.29999995</v>
      </c>
    </row>
    <row r="36" spans="1:85" x14ac:dyDescent="0.35">
      <c r="A36" t="s">
        <v>103</v>
      </c>
      <c r="B36" t="s">
        <v>102</v>
      </c>
      <c r="C36" t="s">
        <v>2</v>
      </c>
      <c r="D36">
        <v>2128</v>
      </c>
      <c r="E36">
        <v>55</v>
      </c>
      <c r="F36">
        <f>(Florida_COVID19_Cases_by_County[[#This Row],[Age_0_4]]/Florida_COVID19_Cases_by_County[[#This Row],[PUIFLRes]])*100</f>
        <v>2.5906735751295336</v>
      </c>
      <c r="G36">
        <v>48</v>
      </c>
      <c r="H36">
        <v>160</v>
      </c>
      <c r="I36">
        <v>271</v>
      </c>
      <c r="J36">
        <v>243</v>
      </c>
      <c r="K36">
        <v>251</v>
      </c>
      <c r="L36">
        <v>343</v>
      </c>
      <c r="M36">
        <v>299</v>
      </c>
      <c r="N36">
        <v>236</v>
      </c>
      <c r="O36">
        <v>212</v>
      </c>
      <c r="P36">
        <v>10</v>
      </c>
      <c r="Q36" t="s">
        <v>85</v>
      </c>
      <c r="R36">
        <v>56</v>
      </c>
      <c r="S36">
        <v>1364</v>
      </c>
      <c r="T36">
        <v>682</v>
      </c>
      <c r="U36">
        <v>82</v>
      </c>
      <c r="V36">
        <v>2123</v>
      </c>
      <c r="W36">
        <v>5</v>
      </c>
      <c r="X36">
        <v>0</v>
      </c>
      <c r="Y36">
        <v>59</v>
      </c>
      <c r="Z36">
        <v>1874</v>
      </c>
      <c r="AA36">
        <v>110</v>
      </c>
      <c r="AB36">
        <v>512</v>
      </c>
      <c r="AC36">
        <v>14</v>
      </c>
      <c r="AD36">
        <v>196</v>
      </c>
      <c r="AE36">
        <v>1932</v>
      </c>
      <c r="AF36">
        <v>0</v>
      </c>
      <c r="AG36">
        <v>0</v>
      </c>
      <c r="AH36">
        <v>2123</v>
      </c>
      <c r="AI36">
        <v>82</v>
      </c>
      <c r="AJ36">
        <v>109</v>
      </c>
      <c r="AK36">
        <v>2</v>
      </c>
      <c r="AL36">
        <v>3</v>
      </c>
      <c r="AM36">
        <v>130</v>
      </c>
      <c r="AN36">
        <v>61</v>
      </c>
      <c r="AO36">
        <v>0</v>
      </c>
      <c r="AP36">
        <v>191</v>
      </c>
      <c r="AQ36">
        <v>2</v>
      </c>
      <c r="AR36">
        <v>8</v>
      </c>
      <c r="AS36">
        <v>18</v>
      </c>
      <c r="AT36">
        <v>21</v>
      </c>
      <c r="AU36">
        <v>27</v>
      </c>
      <c r="AV36">
        <v>27</v>
      </c>
      <c r="AW36">
        <v>22</v>
      </c>
      <c r="AX36">
        <v>21</v>
      </c>
      <c r="AY36">
        <v>30</v>
      </c>
      <c r="AZ36">
        <v>20</v>
      </c>
      <c r="BA36">
        <v>0</v>
      </c>
      <c r="BB36" t="s">
        <v>101</v>
      </c>
      <c r="BC36">
        <v>52</v>
      </c>
      <c r="BD36">
        <v>120</v>
      </c>
      <c r="BE36">
        <v>45</v>
      </c>
      <c r="BF36">
        <v>9</v>
      </c>
      <c r="BG36">
        <v>17</v>
      </c>
      <c r="BH36">
        <v>30</v>
      </c>
      <c r="BI36">
        <v>147</v>
      </c>
      <c r="BJ36">
        <v>14</v>
      </c>
      <c r="BK36">
        <v>34</v>
      </c>
      <c r="BL36">
        <v>1</v>
      </c>
      <c r="BM36">
        <v>40</v>
      </c>
      <c r="BN36">
        <v>0</v>
      </c>
      <c r="BO36">
        <v>0</v>
      </c>
      <c r="BP36">
        <v>18</v>
      </c>
      <c r="BQ36">
        <v>196</v>
      </c>
      <c r="BR36">
        <v>63</v>
      </c>
      <c r="BS36">
        <v>133</v>
      </c>
      <c r="BT36">
        <v>191</v>
      </c>
      <c r="BU36">
        <v>5</v>
      </c>
      <c r="BV36">
        <v>0</v>
      </c>
      <c r="BW36">
        <v>2688</v>
      </c>
      <c r="BX36">
        <v>0</v>
      </c>
      <c r="BY36">
        <v>2886</v>
      </c>
      <c r="BZ36">
        <v>2688</v>
      </c>
      <c r="CA36">
        <v>196</v>
      </c>
      <c r="CB36">
        <v>18</v>
      </c>
      <c r="CC36">
        <v>23</v>
      </c>
      <c r="CD36">
        <v>19</v>
      </c>
      <c r="CE36">
        <v>63</v>
      </c>
      <c r="CF36">
        <v>223150.09580000001</v>
      </c>
      <c r="CG36">
        <v>1792465816</v>
      </c>
    </row>
    <row r="37" spans="1:85" x14ac:dyDescent="0.35">
      <c r="A37" t="s">
        <v>100</v>
      </c>
      <c r="B37" t="s">
        <v>99</v>
      </c>
      <c r="C37" t="s">
        <v>2</v>
      </c>
      <c r="D37">
        <v>48035</v>
      </c>
      <c r="E37">
        <v>773</v>
      </c>
      <c r="F37">
        <f>(Florida_COVID19_Cases_by_County[[#This Row],[Age_0_4]]/Florida_COVID19_Cases_by_County[[#This Row],[PUIFLRes]])*100</f>
        <v>1.6295983978075259</v>
      </c>
      <c r="G37">
        <v>1002</v>
      </c>
      <c r="H37">
        <v>4197</v>
      </c>
      <c r="I37">
        <v>7542</v>
      </c>
      <c r="J37">
        <v>6976</v>
      </c>
      <c r="K37">
        <v>7421</v>
      </c>
      <c r="L37">
        <v>8689</v>
      </c>
      <c r="M37">
        <v>6404</v>
      </c>
      <c r="N37">
        <v>3282</v>
      </c>
      <c r="O37">
        <v>1638</v>
      </c>
      <c r="P37">
        <v>110</v>
      </c>
      <c r="Q37" t="s">
        <v>98</v>
      </c>
      <c r="R37">
        <v>49</v>
      </c>
      <c r="S37">
        <v>26584</v>
      </c>
      <c r="T37">
        <v>20701</v>
      </c>
      <c r="U37">
        <v>750</v>
      </c>
      <c r="V37">
        <v>47435</v>
      </c>
      <c r="W37">
        <v>600</v>
      </c>
      <c r="X37">
        <v>0</v>
      </c>
      <c r="Y37">
        <v>619</v>
      </c>
      <c r="Z37">
        <v>45871</v>
      </c>
      <c r="AA37">
        <v>454</v>
      </c>
      <c r="AB37">
        <v>1857</v>
      </c>
      <c r="AC37">
        <v>204</v>
      </c>
      <c r="AD37">
        <v>1990</v>
      </c>
      <c r="AE37">
        <v>46006</v>
      </c>
      <c r="AF37">
        <v>11</v>
      </c>
      <c r="AG37">
        <v>28</v>
      </c>
      <c r="AH37">
        <v>47396</v>
      </c>
      <c r="AI37">
        <v>1714</v>
      </c>
      <c r="AJ37">
        <v>202</v>
      </c>
      <c r="AK37">
        <v>64</v>
      </c>
      <c r="AL37">
        <v>10</v>
      </c>
      <c r="AM37">
        <v>1037</v>
      </c>
      <c r="AN37">
        <v>879</v>
      </c>
      <c r="AO37">
        <v>0</v>
      </c>
      <c r="AP37">
        <v>1916</v>
      </c>
      <c r="AQ37">
        <v>32</v>
      </c>
      <c r="AR37">
        <v>56</v>
      </c>
      <c r="AS37">
        <v>216</v>
      </c>
      <c r="AT37">
        <v>357</v>
      </c>
      <c r="AU37">
        <v>324</v>
      </c>
      <c r="AV37">
        <v>297</v>
      </c>
      <c r="AW37">
        <v>319</v>
      </c>
      <c r="AX37">
        <v>212</v>
      </c>
      <c r="AY37">
        <v>113</v>
      </c>
      <c r="AZ37">
        <v>63</v>
      </c>
      <c r="BA37">
        <v>1</v>
      </c>
      <c r="BB37" t="s">
        <v>27</v>
      </c>
      <c r="BC37">
        <v>45</v>
      </c>
      <c r="BD37">
        <v>830</v>
      </c>
      <c r="BE37">
        <v>650</v>
      </c>
      <c r="BF37">
        <v>300</v>
      </c>
      <c r="BG37">
        <v>136</v>
      </c>
      <c r="BH37">
        <v>358</v>
      </c>
      <c r="BI37">
        <v>1375</v>
      </c>
      <c r="BJ37">
        <v>183</v>
      </c>
      <c r="BK37">
        <v>412</v>
      </c>
      <c r="BL37">
        <v>21</v>
      </c>
      <c r="BM37">
        <v>303</v>
      </c>
      <c r="BN37">
        <v>11</v>
      </c>
      <c r="BO37">
        <v>3</v>
      </c>
      <c r="BP37">
        <v>57</v>
      </c>
      <c r="BQ37">
        <v>1990</v>
      </c>
      <c r="BR37">
        <v>917</v>
      </c>
      <c r="BS37">
        <v>1071</v>
      </c>
      <c r="BT37">
        <v>1916</v>
      </c>
      <c r="BU37">
        <v>74</v>
      </c>
      <c r="BV37">
        <v>0</v>
      </c>
      <c r="BW37">
        <v>68958</v>
      </c>
      <c r="BX37">
        <v>526</v>
      </c>
      <c r="BY37">
        <v>71520</v>
      </c>
      <c r="BZ37">
        <v>69484</v>
      </c>
      <c r="CA37">
        <v>1990</v>
      </c>
      <c r="CB37">
        <v>57</v>
      </c>
      <c r="CC37">
        <v>1307</v>
      </c>
      <c r="CD37">
        <v>1190</v>
      </c>
      <c r="CE37">
        <v>50</v>
      </c>
      <c r="CF37">
        <v>339628.98050000001</v>
      </c>
      <c r="CG37">
        <v>2136692126</v>
      </c>
    </row>
    <row r="38" spans="1:85" x14ac:dyDescent="0.35">
      <c r="A38" t="s">
        <v>97</v>
      </c>
      <c r="B38" t="s">
        <v>96</v>
      </c>
      <c r="C38" t="s">
        <v>2</v>
      </c>
      <c r="D38">
        <v>344</v>
      </c>
      <c r="E38">
        <v>5</v>
      </c>
      <c r="F38">
        <f>(Florida_COVID19_Cases_by_County[[#This Row],[Age_0_4]]/Florida_COVID19_Cases_by_County[[#This Row],[PUIFLRes]])*100</f>
        <v>1.4534883720930232</v>
      </c>
      <c r="G38">
        <v>0</v>
      </c>
      <c r="H38">
        <v>43</v>
      </c>
      <c r="I38">
        <v>41</v>
      </c>
      <c r="J38">
        <v>38</v>
      </c>
      <c r="K38">
        <v>34</v>
      </c>
      <c r="L38">
        <v>36</v>
      </c>
      <c r="M38">
        <v>47</v>
      </c>
      <c r="N38">
        <v>55</v>
      </c>
      <c r="O38">
        <v>44</v>
      </c>
      <c r="P38">
        <v>1</v>
      </c>
      <c r="Q38" t="s">
        <v>5</v>
      </c>
      <c r="R38">
        <v>59</v>
      </c>
      <c r="S38">
        <v>221</v>
      </c>
      <c r="T38">
        <v>116</v>
      </c>
      <c r="U38">
        <v>7</v>
      </c>
      <c r="V38">
        <v>344</v>
      </c>
      <c r="W38">
        <v>0</v>
      </c>
      <c r="X38">
        <v>0</v>
      </c>
      <c r="Y38">
        <v>12</v>
      </c>
      <c r="Z38">
        <v>327</v>
      </c>
      <c r="AA38">
        <v>0</v>
      </c>
      <c r="AB38">
        <v>16</v>
      </c>
      <c r="AC38">
        <v>1</v>
      </c>
      <c r="AD38">
        <v>13</v>
      </c>
      <c r="AE38">
        <v>331</v>
      </c>
      <c r="AF38">
        <v>0</v>
      </c>
      <c r="AG38">
        <v>0</v>
      </c>
      <c r="AH38">
        <v>344</v>
      </c>
      <c r="AI38">
        <v>8</v>
      </c>
      <c r="AJ38">
        <v>5</v>
      </c>
      <c r="AK38">
        <v>0</v>
      </c>
      <c r="AL38">
        <v>0</v>
      </c>
      <c r="AM38">
        <v>5</v>
      </c>
      <c r="AN38">
        <v>8</v>
      </c>
      <c r="AO38">
        <v>0</v>
      </c>
      <c r="AP38">
        <v>13</v>
      </c>
      <c r="AQ38">
        <v>0</v>
      </c>
      <c r="AR38">
        <v>0</v>
      </c>
      <c r="AS38">
        <v>3</v>
      </c>
      <c r="AT38">
        <v>3</v>
      </c>
      <c r="AU38">
        <v>0</v>
      </c>
      <c r="AV38">
        <v>2</v>
      </c>
      <c r="AW38">
        <v>1</v>
      </c>
      <c r="AX38">
        <v>2</v>
      </c>
      <c r="AY38">
        <v>0</v>
      </c>
      <c r="AZ38">
        <v>2</v>
      </c>
      <c r="BA38">
        <v>0</v>
      </c>
      <c r="BB38" t="s">
        <v>95</v>
      </c>
      <c r="BC38">
        <v>46</v>
      </c>
      <c r="BD38">
        <v>12</v>
      </c>
      <c r="BE38">
        <v>1</v>
      </c>
      <c r="BF38">
        <v>0</v>
      </c>
      <c r="BG38">
        <v>0</v>
      </c>
      <c r="BH38">
        <v>3</v>
      </c>
      <c r="BI38">
        <v>9</v>
      </c>
      <c r="BJ38">
        <v>1</v>
      </c>
      <c r="BK38">
        <v>3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13</v>
      </c>
      <c r="BR38">
        <v>8</v>
      </c>
      <c r="BS38">
        <v>5</v>
      </c>
      <c r="BT38">
        <v>13</v>
      </c>
      <c r="BU38">
        <v>0</v>
      </c>
      <c r="BV38">
        <v>0</v>
      </c>
      <c r="BW38">
        <v>412</v>
      </c>
      <c r="BX38">
        <v>0</v>
      </c>
      <c r="BY38">
        <v>425</v>
      </c>
      <c r="BZ38">
        <v>412</v>
      </c>
      <c r="CA38">
        <v>13</v>
      </c>
      <c r="CB38">
        <v>0</v>
      </c>
      <c r="CC38">
        <v>6</v>
      </c>
      <c r="CD38">
        <v>6</v>
      </c>
      <c r="CE38">
        <v>47</v>
      </c>
      <c r="CF38">
        <v>193229.837</v>
      </c>
      <c r="CG38">
        <v>1417838544</v>
      </c>
    </row>
    <row r="39" spans="1:85" x14ac:dyDescent="0.35">
      <c r="A39" t="s">
        <v>94</v>
      </c>
      <c r="B39" t="s">
        <v>93</v>
      </c>
      <c r="C39" t="s">
        <v>2</v>
      </c>
      <c r="D39">
        <v>603</v>
      </c>
      <c r="E39">
        <v>10</v>
      </c>
      <c r="F39">
        <f>(Florida_COVID19_Cases_by_County[[#This Row],[Age_0_4]]/Florida_COVID19_Cases_by_County[[#This Row],[PUIFLRes]])*100</f>
        <v>1.824817518248175</v>
      </c>
      <c r="G39">
        <v>10</v>
      </c>
      <c r="H39">
        <v>36</v>
      </c>
      <c r="I39">
        <v>57</v>
      </c>
      <c r="J39">
        <v>63</v>
      </c>
      <c r="K39">
        <v>100</v>
      </c>
      <c r="L39">
        <v>123</v>
      </c>
      <c r="M39">
        <v>120</v>
      </c>
      <c r="N39">
        <v>65</v>
      </c>
      <c r="O39">
        <v>19</v>
      </c>
      <c r="P39">
        <v>0</v>
      </c>
      <c r="Q39" t="s">
        <v>92</v>
      </c>
      <c r="R39">
        <v>56</v>
      </c>
      <c r="S39">
        <v>357</v>
      </c>
      <c r="T39">
        <v>243</v>
      </c>
      <c r="U39">
        <v>3</v>
      </c>
      <c r="V39">
        <v>548</v>
      </c>
      <c r="W39">
        <v>55</v>
      </c>
      <c r="X39">
        <v>0</v>
      </c>
      <c r="Y39">
        <v>16</v>
      </c>
      <c r="Z39">
        <v>579</v>
      </c>
      <c r="AA39">
        <v>1</v>
      </c>
      <c r="AB39">
        <v>52</v>
      </c>
      <c r="AC39">
        <v>9</v>
      </c>
      <c r="AD39">
        <v>8</v>
      </c>
      <c r="AE39">
        <v>594</v>
      </c>
      <c r="AF39">
        <v>0</v>
      </c>
      <c r="AG39">
        <v>1</v>
      </c>
      <c r="AH39">
        <v>547</v>
      </c>
      <c r="AI39">
        <v>7</v>
      </c>
      <c r="AJ39">
        <v>0</v>
      </c>
      <c r="AK39">
        <v>1</v>
      </c>
      <c r="AL39">
        <v>0</v>
      </c>
      <c r="AM39">
        <v>3</v>
      </c>
      <c r="AN39">
        <v>4</v>
      </c>
      <c r="AO39">
        <v>0</v>
      </c>
      <c r="AP39">
        <v>7</v>
      </c>
      <c r="AQ39">
        <v>0</v>
      </c>
      <c r="AR39">
        <v>1</v>
      </c>
      <c r="AS39">
        <v>0</v>
      </c>
      <c r="AT39">
        <v>1</v>
      </c>
      <c r="AU39">
        <v>2</v>
      </c>
      <c r="AV39">
        <v>3</v>
      </c>
      <c r="AW39">
        <v>0</v>
      </c>
      <c r="AX39">
        <v>1</v>
      </c>
      <c r="AY39">
        <v>0</v>
      </c>
      <c r="AZ39">
        <v>0</v>
      </c>
      <c r="BA39">
        <v>0</v>
      </c>
      <c r="BB39" t="s">
        <v>91</v>
      </c>
      <c r="BC39">
        <v>44</v>
      </c>
      <c r="BD39">
        <v>5</v>
      </c>
      <c r="BE39">
        <v>0</v>
      </c>
      <c r="BF39">
        <v>2</v>
      </c>
      <c r="BG39">
        <v>0</v>
      </c>
      <c r="BH39">
        <v>2</v>
      </c>
      <c r="BI39">
        <v>5</v>
      </c>
      <c r="BJ39">
        <v>0</v>
      </c>
      <c r="BK39">
        <v>1</v>
      </c>
      <c r="BL39">
        <v>1</v>
      </c>
      <c r="BM39">
        <v>0</v>
      </c>
      <c r="BN39">
        <v>1</v>
      </c>
      <c r="BO39">
        <v>0</v>
      </c>
      <c r="BP39">
        <v>0</v>
      </c>
      <c r="BQ39">
        <v>8</v>
      </c>
      <c r="BR39">
        <v>5</v>
      </c>
      <c r="BS39">
        <v>3</v>
      </c>
      <c r="BT39">
        <v>7</v>
      </c>
      <c r="BU39">
        <v>1</v>
      </c>
      <c r="BV39">
        <v>0</v>
      </c>
      <c r="BW39">
        <v>986</v>
      </c>
      <c r="BX39">
        <v>54</v>
      </c>
      <c r="BY39">
        <v>1048</v>
      </c>
      <c r="BZ39">
        <v>1040</v>
      </c>
      <c r="CA39">
        <v>8</v>
      </c>
      <c r="CB39">
        <v>0</v>
      </c>
      <c r="CC39">
        <v>23</v>
      </c>
      <c r="CD39">
        <v>20</v>
      </c>
      <c r="CE39">
        <v>42</v>
      </c>
      <c r="CF39">
        <v>258929.91759999999</v>
      </c>
      <c r="CG39">
        <v>1469866107</v>
      </c>
    </row>
    <row r="40" spans="1:85" x14ac:dyDescent="0.35">
      <c r="A40" t="s">
        <v>90</v>
      </c>
      <c r="B40" t="s">
        <v>89</v>
      </c>
      <c r="C40" t="s">
        <v>2</v>
      </c>
      <c r="D40">
        <v>1164</v>
      </c>
      <c r="E40">
        <v>11</v>
      </c>
      <c r="F40">
        <f>(Florida_COVID19_Cases_by_County[[#This Row],[Age_0_4]]/Florida_COVID19_Cases_by_County[[#This Row],[PUIFLRes]])*100</f>
        <v>0.94501718213058417</v>
      </c>
      <c r="G40">
        <v>17</v>
      </c>
      <c r="H40">
        <v>54</v>
      </c>
      <c r="I40">
        <v>75</v>
      </c>
      <c r="J40">
        <v>108</v>
      </c>
      <c r="K40">
        <v>138</v>
      </c>
      <c r="L40">
        <v>399</v>
      </c>
      <c r="M40">
        <v>277</v>
      </c>
      <c r="N40">
        <v>71</v>
      </c>
      <c r="O40">
        <v>14</v>
      </c>
      <c r="P40">
        <v>0</v>
      </c>
      <c r="Q40" t="s">
        <v>85</v>
      </c>
      <c r="R40">
        <v>59</v>
      </c>
      <c r="S40">
        <v>316</v>
      </c>
      <c r="T40">
        <v>841</v>
      </c>
      <c r="U40">
        <v>7</v>
      </c>
      <c r="V40">
        <v>1164</v>
      </c>
      <c r="W40">
        <v>0</v>
      </c>
      <c r="X40">
        <v>0</v>
      </c>
      <c r="Y40">
        <v>15</v>
      </c>
      <c r="Z40">
        <v>1123</v>
      </c>
      <c r="AA40">
        <v>4</v>
      </c>
      <c r="AB40">
        <v>73</v>
      </c>
      <c r="AC40">
        <v>4</v>
      </c>
      <c r="AD40">
        <v>38</v>
      </c>
      <c r="AE40">
        <v>1126</v>
      </c>
      <c r="AF40">
        <v>0</v>
      </c>
      <c r="AG40">
        <v>0</v>
      </c>
      <c r="AH40">
        <v>1164</v>
      </c>
      <c r="AI40">
        <v>35</v>
      </c>
      <c r="AJ40">
        <v>3</v>
      </c>
      <c r="AK40">
        <v>0</v>
      </c>
      <c r="AL40">
        <v>0</v>
      </c>
      <c r="AM40">
        <v>6</v>
      </c>
      <c r="AN40">
        <v>32</v>
      </c>
      <c r="AO40">
        <v>0</v>
      </c>
      <c r="AP40">
        <v>38</v>
      </c>
      <c r="AQ40">
        <v>0</v>
      </c>
      <c r="AR40">
        <v>0</v>
      </c>
      <c r="AS40">
        <v>0</v>
      </c>
      <c r="AT40">
        <v>5</v>
      </c>
      <c r="AU40">
        <v>1</v>
      </c>
      <c r="AV40">
        <v>2</v>
      </c>
      <c r="AW40">
        <v>17</v>
      </c>
      <c r="AX40">
        <v>11</v>
      </c>
      <c r="AY40">
        <v>2</v>
      </c>
      <c r="AZ40">
        <v>0</v>
      </c>
      <c r="BA40">
        <v>0</v>
      </c>
      <c r="BB40" t="s">
        <v>88</v>
      </c>
      <c r="BC40">
        <v>62</v>
      </c>
      <c r="BD40">
        <v>24</v>
      </c>
      <c r="BE40">
        <v>11</v>
      </c>
      <c r="BF40">
        <v>2</v>
      </c>
      <c r="BG40">
        <v>1</v>
      </c>
      <c r="BH40">
        <v>1</v>
      </c>
      <c r="BI40">
        <v>36</v>
      </c>
      <c r="BJ40">
        <v>1</v>
      </c>
      <c r="BK40">
        <v>8</v>
      </c>
      <c r="BL40">
        <v>0</v>
      </c>
      <c r="BM40">
        <v>8</v>
      </c>
      <c r="BN40">
        <v>0</v>
      </c>
      <c r="BO40">
        <v>0</v>
      </c>
      <c r="BP40">
        <v>1</v>
      </c>
      <c r="BQ40">
        <v>38</v>
      </c>
      <c r="BR40">
        <v>32</v>
      </c>
      <c r="BS40">
        <v>6</v>
      </c>
      <c r="BT40">
        <v>38</v>
      </c>
      <c r="BU40">
        <v>0</v>
      </c>
      <c r="BV40">
        <v>0</v>
      </c>
      <c r="BW40">
        <v>1994</v>
      </c>
      <c r="BX40">
        <v>0</v>
      </c>
      <c r="BY40">
        <v>2032</v>
      </c>
      <c r="BZ40">
        <v>1994</v>
      </c>
      <c r="CA40">
        <v>38</v>
      </c>
      <c r="CB40">
        <v>1</v>
      </c>
      <c r="CC40">
        <v>29</v>
      </c>
      <c r="CD40">
        <v>27</v>
      </c>
      <c r="CE40">
        <v>55</v>
      </c>
      <c r="CF40">
        <v>128178.5383</v>
      </c>
      <c r="CG40">
        <v>646977045.79999995</v>
      </c>
    </row>
    <row r="41" spans="1:85" x14ac:dyDescent="0.35">
      <c r="A41" t="s">
        <v>87</v>
      </c>
      <c r="B41" t="s">
        <v>86</v>
      </c>
      <c r="C41" t="s">
        <v>2</v>
      </c>
      <c r="D41">
        <v>1465</v>
      </c>
      <c r="E41">
        <v>18</v>
      </c>
      <c r="F41">
        <f>(Florida_COVID19_Cases_by_County[[#This Row],[Age_0_4]]/Florida_COVID19_Cases_by_County[[#This Row],[PUIFLRes]])*100</f>
        <v>1.2303485987696514</v>
      </c>
      <c r="G41">
        <v>25</v>
      </c>
      <c r="H41">
        <v>116</v>
      </c>
      <c r="I41">
        <v>185</v>
      </c>
      <c r="J41">
        <v>168</v>
      </c>
      <c r="K41">
        <v>221</v>
      </c>
      <c r="L41">
        <v>288</v>
      </c>
      <c r="M41">
        <v>189</v>
      </c>
      <c r="N41">
        <v>146</v>
      </c>
      <c r="O41">
        <v>103</v>
      </c>
      <c r="P41">
        <v>6</v>
      </c>
      <c r="Q41" t="s">
        <v>85</v>
      </c>
      <c r="R41">
        <v>54</v>
      </c>
      <c r="S41">
        <v>916</v>
      </c>
      <c r="T41">
        <v>524</v>
      </c>
      <c r="U41">
        <v>25</v>
      </c>
      <c r="V41">
        <v>1463</v>
      </c>
      <c r="W41">
        <v>2</v>
      </c>
      <c r="X41">
        <v>0</v>
      </c>
      <c r="Y41">
        <v>28</v>
      </c>
      <c r="Z41">
        <v>1394</v>
      </c>
      <c r="AA41">
        <v>34</v>
      </c>
      <c r="AB41">
        <v>144</v>
      </c>
      <c r="AC41">
        <v>1</v>
      </c>
      <c r="AD41">
        <v>52</v>
      </c>
      <c r="AE41">
        <v>1412</v>
      </c>
      <c r="AF41">
        <v>0</v>
      </c>
      <c r="AG41">
        <v>1</v>
      </c>
      <c r="AH41">
        <v>1462</v>
      </c>
      <c r="AI41">
        <v>13</v>
      </c>
      <c r="AJ41">
        <v>39</v>
      </c>
      <c r="AK41">
        <v>0</v>
      </c>
      <c r="AL41">
        <v>0</v>
      </c>
      <c r="AM41">
        <v>41</v>
      </c>
      <c r="AN41">
        <v>11</v>
      </c>
      <c r="AO41">
        <v>0</v>
      </c>
      <c r="AP41">
        <v>52</v>
      </c>
      <c r="AQ41">
        <v>0</v>
      </c>
      <c r="AR41">
        <v>2</v>
      </c>
      <c r="AS41">
        <v>3</v>
      </c>
      <c r="AT41">
        <v>3</v>
      </c>
      <c r="AU41">
        <v>7</v>
      </c>
      <c r="AV41">
        <v>5</v>
      </c>
      <c r="AW41">
        <v>3</v>
      </c>
      <c r="AX41">
        <v>6</v>
      </c>
      <c r="AY41">
        <v>12</v>
      </c>
      <c r="AZ41">
        <v>11</v>
      </c>
      <c r="BA41">
        <v>0</v>
      </c>
      <c r="BB41" t="s">
        <v>84</v>
      </c>
      <c r="BC41">
        <v>70</v>
      </c>
      <c r="BD41">
        <v>46</v>
      </c>
      <c r="BE41">
        <v>5</v>
      </c>
      <c r="BF41">
        <v>1</v>
      </c>
      <c r="BG41">
        <v>0</v>
      </c>
      <c r="BH41">
        <v>0</v>
      </c>
      <c r="BI41">
        <v>52</v>
      </c>
      <c r="BJ41">
        <v>0</v>
      </c>
      <c r="BK41">
        <v>4</v>
      </c>
      <c r="BL41">
        <v>0</v>
      </c>
      <c r="BM41">
        <v>11</v>
      </c>
      <c r="BN41">
        <v>0</v>
      </c>
      <c r="BO41">
        <v>0</v>
      </c>
      <c r="BP41">
        <v>2</v>
      </c>
      <c r="BQ41">
        <v>52</v>
      </c>
      <c r="BR41">
        <v>11</v>
      </c>
      <c r="BS41">
        <v>41</v>
      </c>
      <c r="BT41">
        <v>52</v>
      </c>
      <c r="BU41">
        <v>0</v>
      </c>
      <c r="BV41">
        <v>0</v>
      </c>
      <c r="BW41">
        <v>1978</v>
      </c>
      <c r="BX41">
        <v>2</v>
      </c>
      <c r="BY41">
        <v>2033</v>
      </c>
      <c r="BZ41">
        <v>1980</v>
      </c>
      <c r="CA41">
        <v>52</v>
      </c>
      <c r="CB41">
        <v>2</v>
      </c>
      <c r="CC41">
        <v>116</v>
      </c>
      <c r="CD41">
        <v>84</v>
      </c>
      <c r="CE41">
        <v>74</v>
      </c>
      <c r="CF41">
        <v>167178.8388</v>
      </c>
      <c r="CG41">
        <v>776744616.60000002</v>
      </c>
    </row>
    <row r="42" spans="1:85" x14ac:dyDescent="0.35">
      <c r="A42" t="s">
        <v>83</v>
      </c>
      <c r="B42" t="s">
        <v>82</v>
      </c>
      <c r="C42" t="s">
        <v>2</v>
      </c>
      <c r="D42">
        <v>1252</v>
      </c>
      <c r="E42">
        <v>13</v>
      </c>
      <c r="F42">
        <f>(Florida_COVID19_Cases_by_County[[#This Row],[Age_0_4]]/Florida_COVID19_Cases_by_County[[#This Row],[PUIFLRes]])*100</f>
        <v>1.0416666666666665</v>
      </c>
      <c r="G42">
        <v>29</v>
      </c>
      <c r="H42">
        <v>87</v>
      </c>
      <c r="I42">
        <v>137</v>
      </c>
      <c r="J42">
        <v>168</v>
      </c>
      <c r="K42">
        <v>213</v>
      </c>
      <c r="L42">
        <v>245</v>
      </c>
      <c r="M42">
        <v>213</v>
      </c>
      <c r="N42">
        <v>107</v>
      </c>
      <c r="O42">
        <v>39</v>
      </c>
      <c r="P42">
        <v>1</v>
      </c>
      <c r="Q42" t="s">
        <v>21</v>
      </c>
      <c r="R42">
        <v>53</v>
      </c>
      <c r="S42">
        <v>707</v>
      </c>
      <c r="T42">
        <v>534</v>
      </c>
      <c r="U42">
        <v>11</v>
      </c>
      <c r="V42">
        <v>1248</v>
      </c>
      <c r="W42">
        <v>4</v>
      </c>
      <c r="X42">
        <v>0</v>
      </c>
      <c r="Y42">
        <v>12</v>
      </c>
      <c r="Z42">
        <v>1188</v>
      </c>
      <c r="AA42">
        <v>13</v>
      </c>
      <c r="AB42">
        <v>193</v>
      </c>
      <c r="AC42">
        <v>4</v>
      </c>
      <c r="AD42">
        <v>35</v>
      </c>
      <c r="AE42">
        <v>1216</v>
      </c>
      <c r="AF42">
        <v>0</v>
      </c>
      <c r="AG42">
        <v>1</v>
      </c>
      <c r="AH42">
        <v>1247</v>
      </c>
      <c r="AI42">
        <v>17</v>
      </c>
      <c r="AJ42">
        <v>16</v>
      </c>
      <c r="AK42">
        <v>2</v>
      </c>
      <c r="AL42">
        <v>0</v>
      </c>
      <c r="AM42">
        <v>23</v>
      </c>
      <c r="AN42">
        <v>10</v>
      </c>
      <c r="AO42">
        <v>0</v>
      </c>
      <c r="AP42">
        <v>33</v>
      </c>
      <c r="AQ42">
        <v>0</v>
      </c>
      <c r="AR42">
        <v>0</v>
      </c>
      <c r="AS42">
        <v>5</v>
      </c>
      <c r="AT42">
        <v>5</v>
      </c>
      <c r="AU42">
        <v>5</v>
      </c>
      <c r="AV42">
        <v>10</v>
      </c>
      <c r="AW42">
        <v>5</v>
      </c>
      <c r="AX42">
        <v>3</v>
      </c>
      <c r="AY42">
        <v>1</v>
      </c>
      <c r="AZ42">
        <v>1</v>
      </c>
      <c r="BA42">
        <v>0</v>
      </c>
      <c r="BB42" t="s">
        <v>81</v>
      </c>
      <c r="BC42">
        <v>46</v>
      </c>
      <c r="BD42">
        <v>17</v>
      </c>
      <c r="BE42">
        <v>13</v>
      </c>
      <c r="BF42">
        <v>3</v>
      </c>
      <c r="BG42">
        <v>0</v>
      </c>
      <c r="BH42">
        <v>0</v>
      </c>
      <c r="BI42">
        <v>33</v>
      </c>
      <c r="BJ42">
        <v>0</v>
      </c>
      <c r="BK42">
        <v>6</v>
      </c>
      <c r="BL42">
        <v>0</v>
      </c>
      <c r="BM42">
        <v>5</v>
      </c>
      <c r="BN42">
        <v>0</v>
      </c>
      <c r="BO42">
        <v>0</v>
      </c>
      <c r="BP42">
        <v>1</v>
      </c>
      <c r="BQ42">
        <v>35</v>
      </c>
      <c r="BR42">
        <v>10</v>
      </c>
      <c r="BS42">
        <v>25</v>
      </c>
      <c r="BT42">
        <v>33</v>
      </c>
      <c r="BU42">
        <v>2</v>
      </c>
      <c r="BV42">
        <v>0</v>
      </c>
      <c r="BW42">
        <v>1749</v>
      </c>
      <c r="BX42">
        <v>2</v>
      </c>
      <c r="BY42">
        <v>1786</v>
      </c>
      <c r="BZ42">
        <v>1751</v>
      </c>
      <c r="CA42">
        <v>35</v>
      </c>
      <c r="CB42">
        <v>1</v>
      </c>
      <c r="CC42">
        <v>99</v>
      </c>
      <c r="CD42">
        <v>24</v>
      </c>
      <c r="CE42">
        <v>43</v>
      </c>
      <c r="CF42">
        <v>279225.03889999999</v>
      </c>
      <c r="CG42">
        <v>1579533632</v>
      </c>
    </row>
    <row r="43" spans="1:85" x14ac:dyDescent="0.35">
      <c r="A43" t="s">
        <v>80</v>
      </c>
      <c r="B43" t="s">
        <v>79</v>
      </c>
      <c r="C43" t="s">
        <v>2</v>
      </c>
      <c r="D43">
        <v>19339</v>
      </c>
      <c r="E43">
        <v>256</v>
      </c>
      <c r="F43">
        <f>(Florida_COVID19_Cases_by_County[[#This Row],[Age_0_4]]/Florida_COVID19_Cases_by_County[[#This Row],[PUIFLRes]])*100</f>
        <v>1.3249146051133425</v>
      </c>
      <c r="G43">
        <v>338</v>
      </c>
      <c r="H43">
        <v>1043</v>
      </c>
      <c r="I43">
        <v>1817</v>
      </c>
      <c r="J43">
        <v>2063</v>
      </c>
      <c r="K43">
        <v>2687</v>
      </c>
      <c r="L43">
        <v>4395</v>
      </c>
      <c r="M43">
        <v>3933</v>
      </c>
      <c r="N43">
        <v>2101</v>
      </c>
      <c r="O43">
        <v>556</v>
      </c>
      <c r="P43">
        <v>150</v>
      </c>
      <c r="Q43" t="s">
        <v>5</v>
      </c>
      <c r="R43">
        <v>58</v>
      </c>
      <c r="S43">
        <v>11009</v>
      </c>
      <c r="T43">
        <v>8228</v>
      </c>
      <c r="U43">
        <v>102</v>
      </c>
      <c r="V43">
        <v>19322</v>
      </c>
      <c r="W43">
        <v>17</v>
      </c>
      <c r="X43">
        <v>0</v>
      </c>
      <c r="Y43">
        <v>160</v>
      </c>
      <c r="Z43">
        <v>18881</v>
      </c>
      <c r="AA43">
        <v>107</v>
      </c>
      <c r="AB43">
        <v>496</v>
      </c>
      <c r="AC43">
        <v>80</v>
      </c>
      <c r="AD43">
        <v>545</v>
      </c>
      <c r="AE43">
        <v>18792</v>
      </c>
      <c r="AF43">
        <v>0</v>
      </c>
      <c r="AG43">
        <v>2</v>
      </c>
      <c r="AH43">
        <v>19320</v>
      </c>
      <c r="AI43">
        <v>481</v>
      </c>
      <c r="AJ43">
        <v>53</v>
      </c>
      <c r="AK43">
        <v>9</v>
      </c>
      <c r="AL43">
        <v>2</v>
      </c>
      <c r="AM43">
        <v>284</v>
      </c>
      <c r="AN43">
        <v>250</v>
      </c>
      <c r="AO43">
        <v>0</v>
      </c>
      <c r="AP43">
        <v>534</v>
      </c>
      <c r="AQ43">
        <v>9</v>
      </c>
      <c r="AR43">
        <v>16</v>
      </c>
      <c r="AS43">
        <v>63</v>
      </c>
      <c r="AT43">
        <v>71</v>
      </c>
      <c r="AU43">
        <v>73</v>
      </c>
      <c r="AV43">
        <v>81</v>
      </c>
      <c r="AW43">
        <v>105</v>
      </c>
      <c r="AX43">
        <v>61</v>
      </c>
      <c r="AY43">
        <v>38</v>
      </c>
      <c r="AZ43">
        <v>28</v>
      </c>
      <c r="BA43">
        <v>0</v>
      </c>
      <c r="BB43" t="s">
        <v>78</v>
      </c>
      <c r="BC43">
        <v>50</v>
      </c>
      <c r="BD43">
        <v>401</v>
      </c>
      <c r="BE43">
        <v>63</v>
      </c>
      <c r="BF43">
        <v>36</v>
      </c>
      <c r="BG43">
        <v>34</v>
      </c>
      <c r="BH43">
        <v>130</v>
      </c>
      <c r="BI43">
        <v>365</v>
      </c>
      <c r="BJ43">
        <v>39</v>
      </c>
      <c r="BK43">
        <v>135</v>
      </c>
      <c r="BL43">
        <v>2</v>
      </c>
      <c r="BM43">
        <v>77</v>
      </c>
      <c r="BN43">
        <v>2</v>
      </c>
      <c r="BO43">
        <v>0</v>
      </c>
      <c r="BP43">
        <v>15</v>
      </c>
      <c r="BQ43">
        <v>545</v>
      </c>
      <c r="BR43">
        <v>253</v>
      </c>
      <c r="BS43">
        <v>292</v>
      </c>
      <c r="BT43">
        <v>534</v>
      </c>
      <c r="BU43">
        <v>11</v>
      </c>
      <c r="BV43">
        <v>0</v>
      </c>
      <c r="BW43">
        <v>29438</v>
      </c>
      <c r="BX43">
        <v>6</v>
      </c>
      <c r="BY43">
        <v>29991</v>
      </c>
      <c r="BZ43">
        <v>29444</v>
      </c>
      <c r="CA43">
        <v>545</v>
      </c>
      <c r="CB43">
        <v>15</v>
      </c>
      <c r="CC43">
        <v>368</v>
      </c>
      <c r="CD43">
        <v>310</v>
      </c>
      <c r="CE43">
        <v>53</v>
      </c>
      <c r="CF43">
        <v>793218.33400000003</v>
      </c>
      <c r="CG43">
        <v>2687643839</v>
      </c>
    </row>
    <row r="44" spans="1:85" x14ac:dyDescent="0.35">
      <c r="A44" t="s">
        <v>77</v>
      </c>
      <c r="B44" t="s">
        <v>76</v>
      </c>
      <c r="C44" t="s">
        <v>2</v>
      </c>
      <c r="D44">
        <v>18583</v>
      </c>
      <c r="E44">
        <v>436</v>
      </c>
      <c r="F44">
        <f>(Florida_COVID19_Cases_by_County[[#This Row],[Age_0_4]]/Florida_COVID19_Cases_by_County[[#This Row],[PUIFLRes]])*100</f>
        <v>2.3579038451138392</v>
      </c>
      <c r="G44">
        <v>472</v>
      </c>
      <c r="H44">
        <v>1325</v>
      </c>
      <c r="I44">
        <v>2276</v>
      </c>
      <c r="J44">
        <v>2375</v>
      </c>
      <c r="K44">
        <v>2677</v>
      </c>
      <c r="L44">
        <v>3039</v>
      </c>
      <c r="M44">
        <v>2967</v>
      </c>
      <c r="N44">
        <v>1889</v>
      </c>
      <c r="O44">
        <v>788</v>
      </c>
      <c r="P44">
        <v>339</v>
      </c>
      <c r="Q44" t="s">
        <v>5</v>
      </c>
      <c r="R44">
        <v>53</v>
      </c>
      <c r="S44">
        <v>10788</v>
      </c>
      <c r="T44">
        <v>7610</v>
      </c>
      <c r="U44">
        <v>185</v>
      </c>
      <c r="V44">
        <v>18491</v>
      </c>
      <c r="W44">
        <v>92</v>
      </c>
      <c r="X44">
        <v>0</v>
      </c>
      <c r="Y44">
        <v>357</v>
      </c>
      <c r="Z44">
        <v>16981</v>
      </c>
      <c r="AA44">
        <v>231</v>
      </c>
      <c r="AB44">
        <v>1386</v>
      </c>
      <c r="AC44">
        <v>136</v>
      </c>
      <c r="AD44">
        <v>1466</v>
      </c>
      <c r="AE44">
        <v>17108</v>
      </c>
      <c r="AF44">
        <v>1</v>
      </c>
      <c r="AG44">
        <v>8</v>
      </c>
      <c r="AH44">
        <v>18482</v>
      </c>
      <c r="AI44">
        <v>1284</v>
      </c>
      <c r="AJ44">
        <v>169</v>
      </c>
      <c r="AK44">
        <v>12</v>
      </c>
      <c r="AL44">
        <v>1</v>
      </c>
      <c r="AM44">
        <v>863</v>
      </c>
      <c r="AN44">
        <v>589</v>
      </c>
      <c r="AO44">
        <v>1</v>
      </c>
      <c r="AP44">
        <v>1453</v>
      </c>
      <c r="AQ44">
        <v>16</v>
      </c>
      <c r="AR44">
        <v>39</v>
      </c>
      <c r="AS44">
        <v>148</v>
      </c>
      <c r="AT44">
        <v>192</v>
      </c>
      <c r="AU44">
        <v>229</v>
      </c>
      <c r="AV44">
        <v>213</v>
      </c>
      <c r="AW44">
        <v>198</v>
      </c>
      <c r="AX44">
        <v>176</v>
      </c>
      <c r="AY44">
        <v>147</v>
      </c>
      <c r="AZ44">
        <v>108</v>
      </c>
      <c r="BA44">
        <v>0</v>
      </c>
      <c r="BB44" t="s">
        <v>8</v>
      </c>
      <c r="BC44">
        <v>49</v>
      </c>
      <c r="BD44">
        <v>921</v>
      </c>
      <c r="BE44">
        <v>262</v>
      </c>
      <c r="BF44">
        <v>189</v>
      </c>
      <c r="BG44">
        <v>81</v>
      </c>
      <c r="BH44">
        <v>448</v>
      </c>
      <c r="BI44">
        <v>875</v>
      </c>
      <c r="BJ44">
        <v>130</v>
      </c>
      <c r="BK44">
        <v>512</v>
      </c>
      <c r="BL44">
        <v>8</v>
      </c>
      <c r="BM44">
        <v>376</v>
      </c>
      <c r="BN44">
        <v>3</v>
      </c>
      <c r="BO44">
        <v>0</v>
      </c>
      <c r="BP44">
        <v>75</v>
      </c>
      <c r="BQ44">
        <v>1466</v>
      </c>
      <c r="BR44">
        <v>594</v>
      </c>
      <c r="BS44">
        <v>871</v>
      </c>
      <c r="BT44">
        <v>1453</v>
      </c>
      <c r="BU44">
        <v>13</v>
      </c>
      <c r="BV44">
        <v>0</v>
      </c>
      <c r="BW44">
        <v>31189</v>
      </c>
      <c r="BX44">
        <v>79</v>
      </c>
      <c r="BY44">
        <v>32741</v>
      </c>
      <c r="BZ44">
        <v>31268</v>
      </c>
      <c r="CA44">
        <v>1466</v>
      </c>
      <c r="CB44">
        <v>75</v>
      </c>
      <c r="CC44">
        <v>1063</v>
      </c>
      <c r="CD44">
        <v>524</v>
      </c>
      <c r="CE44">
        <v>56</v>
      </c>
      <c r="CF44">
        <v>388118.95649999997</v>
      </c>
      <c r="CG44">
        <v>5206715918</v>
      </c>
    </row>
    <row r="45" spans="1:85" x14ac:dyDescent="0.35">
      <c r="A45" t="s">
        <v>75</v>
      </c>
      <c r="B45" t="s">
        <v>74</v>
      </c>
      <c r="C45" t="s">
        <v>2</v>
      </c>
      <c r="D45">
        <v>13335</v>
      </c>
      <c r="E45">
        <v>168</v>
      </c>
      <c r="F45">
        <f>(Florida_COVID19_Cases_by_County[[#This Row],[Age_0_4]]/Florida_COVID19_Cases_by_County[[#This Row],[PUIFLRes]])*100</f>
        <v>1.2673506336753169</v>
      </c>
      <c r="G45">
        <v>347</v>
      </c>
      <c r="H45">
        <v>900</v>
      </c>
      <c r="I45">
        <v>1788</v>
      </c>
      <c r="J45">
        <v>1908</v>
      </c>
      <c r="K45">
        <v>2218</v>
      </c>
      <c r="L45">
        <v>2317</v>
      </c>
      <c r="M45">
        <v>1773</v>
      </c>
      <c r="N45">
        <v>881</v>
      </c>
      <c r="O45">
        <v>322</v>
      </c>
      <c r="P45">
        <v>713</v>
      </c>
      <c r="Q45" t="s">
        <v>73</v>
      </c>
      <c r="R45">
        <v>50</v>
      </c>
      <c r="S45">
        <v>7482</v>
      </c>
      <c r="T45">
        <v>5783</v>
      </c>
      <c r="U45">
        <v>70</v>
      </c>
      <c r="V45">
        <v>13256</v>
      </c>
      <c r="W45">
        <v>79</v>
      </c>
      <c r="X45">
        <v>0</v>
      </c>
      <c r="Y45">
        <v>420</v>
      </c>
      <c r="Z45">
        <v>12104</v>
      </c>
      <c r="AA45">
        <v>390</v>
      </c>
      <c r="AB45">
        <v>846</v>
      </c>
      <c r="AC45">
        <v>206</v>
      </c>
      <c r="AD45">
        <v>838</v>
      </c>
      <c r="AE45">
        <v>12450</v>
      </c>
      <c r="AF45">
        <v>2</v>
      </c>
      <c r="AG45">
        <v>45</v>
      </c>
      <c r="AH45">
        <v>13210</v>
      </c>
      <c r="AI45">
        <v>752</v>
      </c>
      <c r="AJ45">
        <v>35</v>
      </c>
      <c r="AK45">
        <v>49</v>
      </c>
      <c r="AL45">
        <v>2</v>
      </c>
      <c r="AM45">
        <v>396</v>
      </c>
      <c r="AN45">
        <v>391</v>
      </c>
      <c r="AO45">
        <v>0</v>
      </c>
      <c r="AP45">
        <v>787</v>
      </c>
      <c r="AQ45">
        <v>9</v>
      </c>
      <c r="AR45">
        <v>19</v>
      </c>
      <c r="AS45">
        <v>69</v>
      </c>
      <c r="AT45">
        <v>144</v>
      </c>
      <c r="AU45">
        <v>127</v>
      </c>
      <c r="AV45">
        <v>161</v>
      </c>
      <c r="AW45">
        <v>137</v>
      </c>
      <c r="AX45">
        <v>94</v>
      </c>
      <c r="AY45">
        <v>60</v>
      </c>
      <c r="AZ45">
        <v>17</v>
      </c>
      <c r="BA45">
        <v>1</v>
      </c>
      <c r="BB45" t="s">
        <v>21</v>
      </c>
      <c r="BC45">
        <v>48</v>
      </c>
      <c r="BD45">
        <v>387</v>
      </c>
      <c r="BE45">
        <v>73</v>
      </c>
      <c r="BF45">
        <v>309</v>
      </c>
      <c r="BG45">
        <v>18</v>
      </c>
      <c r="BH45">
        <v>477</v>
      </c>
      <c r="BI45">
        <v>259</v>
      </c>
      <c r="BJ45">
        <v>51</v>
      </c>
      <c r="BK45">
        <v>260</v>
      </c>
      <c r="BL45">
        <v>7</v>
      </c>
      <c r="BM45">
        <v>160</v>
      </c>
      <c r="BN45">
        <v>7</v>
      </c>
      <c r="BO45">
        <v>2</v>
      </c>
      <c r="BP45">
        <v>21</v>
      </c>
      <c r="BQ45">
        <v>838</v>
      </c>
      <c r="BR45">
        <v>428</v>
      </c>
      <c r="BS45">
        <v>410</v>
      </c>
      <c r="BT45">
        <v>787</v>
      </c>
      <c r="BU45">
        <v>51</v>
      </c>
      <c r="BV45">
        <v>0</v>
      </c>
      <c r="BW45">
        <v>17838</v>
      </c>
      <c r="BX45">
        <v>27</v>
      </c>
      <c r="BY45">
        <v>18719</v>
      </c>
      <c r="BZ45">
        <v>17865</v>
      </c>
      <c r="CA45">
        <v>838</v>
      </c>
      <c r="CB45">
        <v>21</v>
      </c>
      <c r="CC45">
        <v>631</v>
      </c>
      <c r="CD45">
        <v>119</v>
      </c>
      <c r="CE45">
        <v>50</v>
      </c>
      <c r="CF45">
        <v>350452.54950000002</v>
      </c>
      <c r="CG45">
        <v>3899316050</v>
      </c>
    </row>
    <row r="46" spans="1:85" x14ac:dyDescent="0.35">
      <c r="A46" t="s">
        <v>72</v>
      </c>
      <c r="B46" t="s">
        <v>71</v>
      </c>
      <c r="C46" t="s">
        <v>2</v>
      </c>
      <c r="D46">
        <v>3724</v>
      </c>
      <c r="E46">
        <v>53</v>
      </c>
      <c r="F46">
        <f>(Florida_COVID19_Cases_by_County[[#This Row],[Age_0_4]]/Florida_COVID19_Cases_by_County[[#This Row],[PUIFLRes]])*100</f>
        <v>1.4484831921289969</v>
      </c>
      <c r="G46">
        <v>58</v>
      </c>
      <c r="H46">
        <v>170</v>
      </c>
      <c r="I46">
        <v>378</v>
      </c>
      <c r="J46">
        <v>328</v>
      </c>
      <c r="K46">
        <v>431</v>
      </c>
      <c r="L46">
        <v>596</v>
      </c>
      <c r="M46">
        <v>710</v>
      </c>
      <c r="N46">
        <v>623</v>
      </c>
      <c r="O46">
        <v>357</v>
      </c>
      <c r="P46">
        <v>20</v>
      </c>
      <c r="Q46" t="s">
        <v>5</v>
      </c>
      <c r="R46">
        <v>62</v>
      </c>
      <c r="S46">
        <v>2264</v>
      </c>
      <c r="T46">
        <v>1423</v>
      </c>
      <c r="U46">
        <v>37</v>
      </c>
      <c r="V46">
        <v>3659</v>
      </c>
      <c r="W46">
        <v>65</v>
      </c>
      <c r="X46">
        <v>0</v>
      </c>
      <c r="Y46">
        <v>57</v>
      </c>
      <c r="Z46">
        <v>3529</v>
      </c>
      <c r="AA46">
        <v>47</v>
      </c>
      <c r="AB46">
        <v>158</v>
      </c>
      <c r="AC46">
        <v>19</v>
      </c>
      <c r="AD46">
        <v>171</v>
      </c>
      <c r="AE46">
        <v>3548</v>
      </c>
      <c r="AF46">
        <v>0</v>
      </c>
      <c r="AG46">
        <v>5</v>
      </c>
      <c r="AH46">
        <v>3654</v>
      </c>
      <c r="AI46">
        <v>138</v>
      </c>
      <c r="AJ46">
        <v>31</v>
      </c>
      <c r="AK46">
        <v>2</v>
      </c>
      <c r="AL46">
        <v>0</v>
      </c>
      <c r="AM46">
        <v>86</v>
      </c>
      <c r="AN46">
        <v>83</v>
      </c>
      <c r="AO46">
        <v>0</v>
      </c>
      <c r="AP46">
        <v>169</v>
      </c>
      <c r="AQ46">
        <v>1</v>
      </c>
      <c r="AR46">
        <v>9</v>
      </c>
      <c r="AS46">
        <v>12</v>
      </c>
      <c r="AT46">
        <v>21</v>
      </c>
      <c r="AU46">
        <v>21</v>
      </c>
      <c r="AV46">
        <v>26</v>
      </c>
      <c r="AW46">
        <v>37</v>
      </c>
      <c r="AX46">
        <v>21</v>
      </c>
      <c r="AY46">
        <v>19</v>
      </c>
      <c r="AZ46">
        <v>4</v>
      </c>
      <c r="BA46">
        <v>0</v>
      </c>
      <c r="BB46" t="s">
        <v>70</v>
      </c>
      <c r="BC46">
        <v>54</v>
      </c>
      <c r="BD46">
        <v>99</v>
      </c>
      <c r="BE46">
        <v>39</v>
      </c>
      <c r="BF46">
        <v>27</v>
      </c>
      <c r="BG46">
        <v>4</v>
      </c>
      <c r="BH46">
        <v>61</v>
      </c>
      <c r="BI46">
        <v>95</v>
      </c>
      <c r="BJ46">
        <v>13</v>
      </c>
      <c r="BK46">
        <v>53</v>
      </c>
      <c r="BL46">
        <v>1</v>
      </c>
      <c r="BM46">
        <v>43</v>
      </c>
      <c r="BN46">
        <v>1</v>
      </c>
      <c r="BO46">
        <v>0</v>
      </c>
      <c r="BP46">
        <v>9</v>
      </c>
      <c r="BQ46">
        <v>171</v>
      </c>
      <c r="BR46">
        <v>85</v>
      </c>
      <c r="BS46">
        <v>86</v>
      </c>
      <c r="BT46">
        <v>169</v>
      </c>
      <c r="BU46">
        <v>2</v>
      </c>
      <c r="BV46">
        <v>0</v>
      </c>
      <c r="BW46">
        <v>5371</v>
      </c>
      <c r="BX46">
        <v>63</v>
      </c>
      <c r="BY46">
        <v>5608</v>
      </c>
      <c r="BZ46">
        <v>5434</v>
      </c>
      <c r="CA46">
        <v>171</v>
      </c>
      <c r="CB46">
        <v>9</v>
      </c>
      <c r="CC46">
        <v>217</v>
      </c>
      <c r="CD46">
        <v>104</v>
      </c>
      <c r="CE46">
        <v>56</v>
      </c>
      <c r="CF46">
        <v>296636.71870000003</v>
      </c>
      <c r="CG46">
        <v>2866885705</v>
      </c>
    </row>
    <row r="47" spans="1:85" x14ac:dyDescent="0.35">
      <c r="A47" t="s">
        <v>69</v>
      </c>
      <c r="B47" t="s">
        <v>68</v>
      </c>
      <c r="C47" t="s">
        <v>2</v>
      </c>
      <c r="D47">
        <v>26230</v>
      </c>
      <c r="E47">
        <v>299</v>
      </c>
      <c r="F47">
        <f>(Florida_COVID19_Cases_by_County[[#This Row],[Age_0_4]]/Florida_COVID19_Cases_by_County[[#This Row],[PUIFLRes]])*100</f>
        <v>1.1826595997152123</v>
      </c>
      <c r="G47">
        <v>378</v>
      </c>
      <c r="H47">
        <v>1711</v>
      </c>
      <c r="I47">
        <v>2947</v>
      </c>
      <c r="J47">
        <v>3197</v>
      </c>
      <c r="K47">
        <v>3702</v>
      </c>
      <c r="L47">
        <v>4534</v>
      </c>
      <c r="M47">
        <v>4773</v>
      </c>
      <c r="N47">
        <v>3188</v>
      </c>
      <c r="O47">
        <v>1440</v>
      </c>
      <c r="P47">
        <v>61</v>
      </c>
      <c r="Q47" t="s">
        <v>5</v>
      </c>
      <c r="R47">
        <v>56</v>
      </c>
      <c r="S47">
        <v>15155</v>
      </c>
      <c r="T47">
        <v>10849</v>
      </c>
      <c r="U47">
        <v>226</v>
      </c>
      <c r="V47">
        <v>25282</v>
      </c>
      <c r="W47">
        <v>947</v>
      </c>
      <c r="X47">
        <v>1</v>
      </c>
      <c r="Y47">
        <v>524</v>
      </c>
      <c r="Z47">
        <v>23541</v>
      </c>
      <c r="AA47">
        <v>613</v>
      </c>
      <c r="AB47">
        <v>2309</v>
      </c>
      <c r="AC47">
        <v>169</v>
      </c>
      <c r="AD47">
        <v>2836</v>
      </c>
      <c r="AE47">
        <v>23369</v>
      </c>
      <c r="AF47">
        <v>1</v>
      </c>
      <c r="AG47">
        <v>24</v>
      </c>
      <c r="AH47">
        <v>25258</v>
      </c>
      <c r="AI47">
        <v>2609</v>
      </c>
      <c r="AJ47">
        <v>153</v>
      </c>
      <c r="AK47">
        <v>69</v>
      </c>
      <c r="AL47">
        <v>5</v>
      </c>
      <c r="AM47">
        <v>1481</v>
      </c>
      <c r="AN47">
        <v>1279</v>
      </c>
      <c r="AO47">
        <v>2</v>
      </c>
      <c r="AP47">
        <v>2762</v>
      </c>
      <c r="AQ47">
        <v>35</v>
      </c>
      <c r="AR47">
        <v>63</v>
      </c>
      <c r="AS47">
        <v>268</v>
      </c>
      <c r="AT47">
        <v>400</v>
      </c>
      <c r="AU47">
        <v>439</v>
      </c>
      <c r="AV47">
        <v>459</v>
      </c>
      <c r="AW47">
        <v>415</v>
      </c>
      <c r="AX47">
        <v>314</v>
      </c>
      <c r="AY47">
        <v>230</v>
      </c>
      <c r="AZ47">
        <v>213</v>
      </c>
      <c r="BA47">
        <v>0</v>
      </c>
      <c r="BB47" t="s">
        <v>27</v>
      </c>
      <c r="BC47">
        <v>49</v>
      </c>
      <c r="BD47">
        <v>1652</v>
      </c>
      <c r="BE47">
        <v>424</v>
      </c>
      <c r="BF47">
        <v>72</v>
      </c>
      <c r="BG47">
        <v>614</v>
      </c>
      <c r="BH47">
        <v>809</v>
      </c>
      <c r="BI47">
        <v>1316</v>
      </c>
      <c r="BJ47">
        <v>637</v>
      </c>
      <c r="BK47">
        <v>742</v>
      </c>
      <c r="BL47">
        <v>15</v>
      </c>
      <c r="BM47">
        <v>483</v>
      </c>
      <c r="BN47">
        <v>13</v>
      </c>
      <c r="BO47">
        <v>4</v>
      </c>
      <c r="BP47">
        <v>132</v>
      </c>
      <c r="BQ47">
        <v>2836</v>
      </c>
      <c r="BR47">
        <v>1319</v>
      </c>
      <c r="BS47">
        <v>1515</v>
      </c>
      <c r="BT47">
        <v>2761</v>
      </c>
      <c r="BU47">
        <v>74</v>
      </c>
      <c r="BV47">
        <v>1</v>
      </c>
      <c r="BW47">
        <v>38319</v>
      </c>
      <c r="BX47">
        <v>873</v>
      </c>
      <c r="BY47">
        <v>42037</v>
      </c>
      <c r="BZ47">
        <v>39192</v>
      </c>
      <c r="CA47">
        <v>2836</v>
      </c>
      <c r="CB47">
        <v>132</v>
      </c>
      <c r="CC47">
        <v>2299</v>
      </c>
      <c r="CD47">
        <v>707</v>
      </c>
      <c r="CE47">
        <v>54</v>
      </c>
      <c r="CF47">
        <v>583283.84210000001</v>
      </c>
      <c r="CG47">
        <v>2112333668</v>
      </c>
    </row>
    <row r="48" spans="1:85" x14ac:dyDescent="0.35">
      <c r="A48" t="s">
        <v>67</v>
      </c>
      <c r="B48" t="s">
        <v>66</v>
      </c>
      <c r="C48" t="s">
        <v>2</v>
      </c>
      <c r="D48">
        <v>15562</v>
      </c>
      <c r="E48">
        <v>318</v>
      </c>
      <c r="F48">
        <f>(Florida_COVID19_Cases_by_County[[#This Row],[Age_0_4]]/Florida_COVID19_Cases_by_County[[#This Row],[PUIFLRes]])*100</f>
        <v>2.0914172969417955</v>
      </c>
      <c r="G48">
        <v>549</v>
      </c>
      <c r="H48">
        <v>1245</v>
      </c>
      <c r="I48">
        <v>1704</v>
      </c>
      <c r="J48">
        <v>1892</v>
      </c>
      <c r="K48">
        <v>2028</v>
      </c>
      <c r="L48">
        <v>2369</v>
      </c>
      <c r="M48">
        <v>2687</v>
      </c>
      <c r="N48">
        <v>2073</v>
      </c>
      <c r="O48">
        <v>680</v>
      </c>
      <c r="P48">
        <v>17</v>
      </c>
      <c r="Q48" t="s">
        <v>18</v>
      </c>
      <c r="R48">
        <v>55</v>
      </c>
      <c r="S48">
        <v>8422</v>
      </c>
      <c r="T48">
        <v>7082</v>
      </c>
      <c r="U48">
        <v>58</v>
      </c>
      <c r="V48">
        <v>15205</v>
      </c>
      <c r="W48">
        <v>357</v>
      </c>
      <c r="X48">
        <v>0</v>
      </c>
      <c r="Y48">
        <v>379</v>
      </c>
      <c r="Z48">
        <v>13290</v>
      </c>
      <c r="AA48">
        <v>356</v>
      </c>
      <c r="AB48">
        <v>2108</v>
      </c>
      <c r="AC48">
        <v>161</v>
      </c>
      <c r="AD48">
        <v>2526</v>
      </c>
      <c r="AE48">
        <v>12982</v>
      </c>
      <c r="AF48">
        <v>3</v>
      </c>
      <c r="AG48">
        <v>51</v>
      </c>
      <c r="AH48">
        <v>15151</v>
      </c>
      <c r="AI48">
        <v>2172</v>
      </c>
      <c r="AJ48">
        <v>277</v>
      </c>
      <c r="AK48">
        <v>61</v>
      </c>
      <c r="AL48">
        <v>16</v>
      </c>
      <c r="AM48">
        <v>1189</v>
      </c>
      <c r="AN48">
        <v>1256</v>
      </c>
      <c r="AO48">
        <v>4</v>
      </c>
      <c r="AP48">
        <v>2449</v>
      </c>
      <c r="AQ48">
        <v>67</v>
      </c>
      <c r="AR48">
        <v>147</v>
      </c>
      <c r="AS48">
        <v>332</v>
      </c>
      <c r="AT48">
        <v>378</v>
      </c>
      <c r="AU48">
        <v>444</v>
      </c>
      <c r="AV48">
        <v>371</v>
      </c>
      <c r="AW48">
        <v>318</v>
      </c>
      <c r="AX48">
        <v>217</v>
      </c>
      <c r="AY48">
        <v>171</v>
      </c>
      <c r="AZ48">
        <v>81</v>
      </c>
      <c r="BA48">
        <v>0</v>
      </c>
      <c r="BB48" t="s">
        <v>27</v>
      </c>
      <c r="BC48">
        <v>42</v>
      </c>
      <c r="BD48">
        <v>1437</v>
      </c>
      <c r="BE48">
        <v>129</v>
      </c>
      <c r="BF48">
        <v>222</v>
      </c>
      <c r="BG48">
        <v>661</v>
      </c>
      <c r="BH48">
        <v>1301</v>
      </c>
      <c r="BI48">
        <v>600</v>
      </c>
      <c r="BJ48">
        <v>548</v>
      </c>
      <c r="BK48">
        <v>389</v>
      </c>
      <c r="BL48">
        <v>20</v>
      </c>
      <c r="BM48">
        <v>269</v>
      </c>
      <c r="BN48">
        <v>11</v>
      </c>
      <c r="BO48">
        <v>6</v>
      </c>
      <c r="BP48">
        <v>60</v>
      </c>
      <c r="BQ48">
        <v>2526</v>
      </c>
      <c r="BR48">
        <v>1301</v>
      </c>
      <c r="BS48">
        <v>1221</v>
      </c>
      <c r="BT48">
        <v>2449</v>
      </c>
      <c r="BU48">
        <v>77</v>
      </c>
      <c r="BV48">
        <v>0</v>
      </c>
      <c r="BW48">
        <v>22041</v>
      </c>
      <c r="BX48">
        <v>280</v>
      </c>
      <c r="BY48">
        <v>24856</v>
      </c>
      <c r="BZ48">
        <v>22321</v>
      </c>
      <c r="CA48">
        <v>2526</v>
      </c>
      <c r="CB48">
        <v>60</v>
      </c>
      <c r="CC48">
        <v>2394</v>
      </c>
      <c r="CD48">
        <v>1402</v>
      </c>
      <c r="CE48">
        <v>57</v>
      </c>
      <c r="CF48">
        <v>580181.88390000002</v>
      </c>
      <c r="CG48">
        <v>5197102107</v>
      </c>
    </row>
    <row r="49" spans="1:85" x14ac:dyDescent="0.35">
      <c r="A49" t="s">
        <v>65</v>
      </c>
      <c r="B49" t="s">
        <v>64</v>
      </c>
      <c r="C49" t="s">
        <v>2</v>
      </c>
      <c r="D49">
        <v>159465</v>
      </c>
      <c r="E49">
        <v>1681</v>
      </c>
      <c r="F49">
        <f>(Florida_COVID19_Cases_by_County[[#This Row],[Age_0_4]]/Florida_COVID19_Cases_by_County[[#This Row],[PUIFLRes]])*100</f>
        <v>1.0629687243110622</v>
      </c>
      <c r="G49">
        <v>2437</v>
      </c>
      <c r="H49">
        <v>11970</v>
      </c>
      <c r="I49">
        <v>25122</v>
      </c>
      <c r="J49">
        <v>25260</v>
      </c>
      <c r="K49">
        <v>29024</v>
      </c>
      <c r="L49">
        <v>27501</v>
      </c>
      <c r="M49">
        <v>18777</v>
      </c>
      <c r="N49">
        <v>10729</v>
      </c>
      <c r="O49">
        <v>6352</v>
      </c>
      <c r="P49">
        <v>612</v>
      </c>
      <c r="Q49" t="s">
        <v>63</v>
      </c>
      <c r="R49">
        <v>49</v>
      </c>
      <c r="S49">
        <v>83540</v>
      </c>
      <c r="T49">
        <v>74708</v>
      </c>
      <c r="U49">
        <v>1217</v>
      </c>
      <c r="V49">
        <v>158142</v>
      </c>
      <c r="W49">
        <v>1322</v>
      </c>
      <c r="X49">
        <v>1</v>
      </c>
      <c r="Y49">
        <v>3720</v>
      </c>
      <c r="Z49">
        <v>144863</v>
      </c>
      <c r="AA49">
        <v>2785</v>
      </c>
      <c r="AB49">
        <v>15228</v>
      </c>
      <c r="AC49">
        <v>967</v>
      </c>
      <c r="AD49">
        <v>21917</v>
      </c>
      <c r="AE49">
        <v>137323</v>
      </c>
      <c r="AF49">
        <v>104</v>
      </c>
      <c r="AG49">
        <v>121</v>
      </c>
      <c r="AH49">
        <v>157919</v>
      </c>
      <c r="AI49">
        <v>20670</v>
      </c>
      <c r="AJ49">
        <v>812</v>
      </c>
      <c r="AK49">
        <v>426</v>
      </c>
      <c r="AL49">
        <v>9</v>
      </c>
      <c r="AM49">
        <v>10714</v>
      </c>
      <c r="AN49">
        <v>10753</v>
      </c>
      <c r="AO49">
        <v>15</v>
      </c>
      <c r="AP49">
        <v>21482</v>
      </c>
      <c r="AQ49">
        <v>163</v>
      </c>
      <c r="AR49">
        <v>331</v>
      </c>
      <c r="AS49">
        <v>1882</v>
      </c>
      <c r="AT49">
        <v>3660</v>
      </c>
      <c r="AU49">
        <v>3465</v>
      </c>
      <c r="AV49">
        <v>4022</v>
      </c>
      <c r="AW49">
        <v>3462</v>
      </c>
      <c r="AX49">
        <v>2302</v>
      </c>
      <c r="AY49">
        <v>1472</v>
      </c>
      <c r="AZ49">
        <v>1145</v>
      </c>
      <c r="BA49">
        <v>13</v>
      </c>
      <c r="BB49" t="s">
        <v>62</v>
      </c>
      <c r="BC49">
        <v>48</v>
      </c>
      <c r="BD49">
        <v>11708</v>
      </c>
      <c r="BE49">
        <v>3381</v>
      </c>
      <c r="BF49">
        <v>1081</v>
      </c>
      <c r="BG49">
        <v>5312</v>
      </c>
      <c r="BH49">
        <v>11619</v>
      </c>
      <c r="BI49">
        <v>4530</v>
      </c>
      <c r="BJ49">
        <v>5333</v>
      </c>
      <c r="BK49">
        <v>5526</v>
      </c>
      <c r="BL49">
        <v>45</v>
      </c>
      <c r="BM49">
        <v>3433</v>
      </c>
      <c r="BN49">
        <v>31</v>
      </c>
      <c r="BO49">
        <v>15</v>
      </c>
      <c r="BP49">
        <v>825</v>
      </c>
      <c r="BQ49">
        <v>21917</v>
      </c>
      <c r="BR49">
        <v>10989</v>
      </c>
      <c r="BS49">
        <v>10911</v>
      </c>
      <c r="BT49">
        <v>21481</v>
      </c>
      <c r="BU49">
        <v>435</v>
      </c>
      <c r="BV49">
        <v>1</v>
      </c>
      <c r="BW49">
        <v>212349</v>
      </c>
      <c r="BX49">
        <v>886</v>
      </c>
      <c r="BY49">
        <v>235360</v>
      </c>
      <c r="BZ49">
        <v>213235</v>
      </c>
      <c r="CA49">
        <v>21917</v>
      </c>
      <c r="CB49">
        <v>825</v>
      </c>
      <c r="CC49">
        <v>3257</v>
      </c>
      <c r="CD49">
        <v>2517</v>
      </c>
      <c r="CE49">
        <v>49</v>
      </c>
      <c r="CF49">
        <v>540836.79399999999</v>
      </c>
      <c r="CG49">
        <v>5114451080</v>
      </c>
    </row>
    <row r="50" spans="1:85" x14ac:dyDescent="0.35">
      <c r="A50" t="s">
        <v>61</v>
      </c>
      <c r="B50" t="s">
        <v>60</v>
      </c>
      <c r="C50" t="s">
        <v>2</v>
      </c>
      <c r="D50">
        <v>3260</v>
      </c>
      <c r="E50">
        <v>24</v>
      </c>
      <c r="F50">
        <f>(Florida_COVID19_Cases_by_County[[#This Row],[Age_0_4]]/Florida_COVID19_Cases_by_County[[#This Row],[PUIFLRes]])*100</f>
        <v>0.75140889167188474</v>
      </c>
      <c r="G50">
        <v>48</v>
      </c>
      <c r="H50">
        <v>190</v>
      </c>
      <c r="I50">
        <v>373</v>
      </c>
      <c r="J50">
        <v>440</v>
      </c>
      <c r="K50">
        <v>558</v>
      </c>
      <c r="L50">
        <v>716</v>
      </c>
      <c r="M50">
        <v>540</v>
      </c>
      <c r="N50">
        <v>268</v>
      </c>
      <c r="O50">
        <v>101</v>
      </c>
      <c r="P50">
        <v>2</v>
      </c>
      <c r="Q50" t="s">
        <v>27</v>
      </c>
      <c r="R50">
        <v>54</v>
      </c>
      <c r="S50">
        <v>1729</v>
      </c>
      <c r="T50">
        <v>1523</v>
      </c>
      <c r="U50">
        <v>8</v>
      </c>
      <c r="V50">
        <v>3194</v>
      </c>
      <c r="W50">
        <v>66</v>
      </c>
      <c r="X50">
        <v>0</v>
      </c>
      <c r="Y50">
        <v>1064</v>
      </c>
      <c r="Z50">
        <v>1885</v>
      </c>
      <c r="AA50">
        <v>83</v>
      </c>
      <c r="AB50">
        <v>717</v>
      </c>
      <c r="AC50">
        <v>111</v>
      </c>
      <c r="AD50">
        <v>129</v>
      </c>
      <c r="AE50">
        <v>3094</v>
      </c>
      <c r="AF50">
        <v>0</v>
      </c>
      <c r="AG50">
        <v>37</v>
      </c>
      <c r="AH50">
        <v>3159</v>
      </c>
      <c r="AI50">
        <v>99</v>
      </c>
      <c r="AJ50">
        <v>19</v>
      </c>
      <c r="AK50">
        <v>7</v>
      </c>
      <c r="AL50">
        <v>4</v>
      </c>
      <c r="AM50">
        <v>57</v>
      </c>
      <c r="AN50">
        <v>61</v>
      </c>
      <c r="AO50">
        <v>0</v>
      </c>
      <c r="AP50">
        <v>118</v>
      </c>
      <c r="AQ50">
        <v>0</v>
      </c>
      <c r="AR50">
        <v>4</v>
      </c>
      <c r="AS50">
        <v>8</v>
      </c>
      <c r="AT50">
        <v>14</v>
      </c>
      <c r="AU50">
        <v>16</v>
      </c>
      <c r="AV50">
        <v>19</v>
      </c>
      <c r="AW50">
        <v>23</v>
      </c>
      <c r="AX50">
        <v>20</v>
      </c>
      <c r="AY50">
        <v>14</v>
      </c>
      <c r="AZ50">
        <v>11</v>
      </c>
      <c r="BA50">
        <v>0</v>
      </c>
      <c r="BB50" t="s">
        <v>59</v>
      </c>
      <c r="BC50">
        <v>55</v>
      </c>
      <c r="BD50">
        <v>87</v>
      </c>
      <c r="BE50">
        <v>5</v>
      </c>
      <c r="BF50">
        <v>1</v>
      </c>
      <c r="BG50">
        <v>25</v>
      </c>
      <c r="BH50">
        <v>26</v>
      </c>
      <c r="BI50">
        <v>62</v>
      </c>
      <c r="BJ50">
        <v>30</v>
      </c>
      <c r="BK50">
        <v>15</v>
      </c>
      <c r="BL50">
        <v>3</v>
      </c>
      <c r="BM50">
        <v>10</v>
      </c>
      <c r="BN50">
        <v>2</v>
      </c>
      <c r="BO50">
        <v>0</v>
      </c>
      <c r="BP50">
        <v>4</v>
      </c>
      <c r="BQ50">
        <v>129</v>
      </c>
      <c r="BR50">
        <v>67</v>
      </c>
      <c r="BS50">
        <v>62</v>
      </c>
      <c r="BT50">
        <v>118</v>
      </c>
      <c r="BU50">
        <v>11</v>
      </c>
      <c r="BV50">
        <v>0</v>
      </c>
      <c r="BW50">
        <v>3946</v>
      </c>
      <c r="BX50">
        <v>52</v>
      </c>
      <c r="BY50">
        <v>4127</v>
      </c>
      <c r="BZ50">
        <v>3998</v>
      </c>
      <c r="CA50">
        <v>129</v>
      </c>
      <c r="CB50">
        <v>4</v>
      </c>
      <c r="CC50">
        <v>406</v>
      </c>
      <c r="CD50">
        <v>128</v>
      </c>
      <c r="CE50">
        <v>49</v>
      </c>
      <c r="CF50">
        <v>1399292.9750000001</v>
      </c>
      <c r="CG50">
        <v>2629619858</v>
      </c>
    </row>
    <row r="51" spans="1:85" x14ac:dyDescent="0.35">
      <c r="A51" t="s">
        <v>58</v>
      </c>
      <c r="B51" t="s">
        <v>57</v>
      </c>
      <c r="C51" t="s">
        <v>2</v>
      </c>
      <c r="D51">
        <v>6952</v>
      </c>
      <c r="E51">
        <v>227</v>
      </c>
      <c r="F51">
        <f>(Florida_COVID19_Cases_by_County[[#This Row],[Age_0_4]]/Florida_COVID19_Cases_by_County[[#This Row],[PUIFLRes]])*100</f>
        <v>3.2965437118791754</v>
      </c>
      <c r="G51">
        <v>264</v>
      </c>
      <c r="H51">
        <v>538</v>
      </c>
      <c r="I51">
        <v>917</v>
      </c>
      <c r="J51">
        <v>972</v>
      </c>
      <c r="K51">
        <v>1042</v>
      </c>
      <c r="L51">
        <v>1157</v>
      </c>
      <c r="M51">
        <v>1045</v>
      </c>
      <c r="N51">
        <v>543</v>
      </c>
      <c r="O51">
        <v>237</v>
      </c>
      <c r="P51">
        <v>10</v>
      </c>
      <c r="Q51" t="s">
        <v>5</v>
      </c>
      <c r="R51">
        <v>50</v>
      </c>
      <c r="S51">
        <v>3812</v>
      </c>
      <c r="T51">
        <v>3113</v>
      </c>
      <c r="U51">
        <v>27</v>
      </c>
      <c r="V51">
        <v>6886</v>
      </c>
      <c r="W51">
        <v>66</v>
      </c>
      <c r="X51">
        <v>0</v>
      </c>
      <c r="Y51">
        <v>77</v>
      </c>
      <c r="Z51">
        <v>6625</v>
      </c>
      <c r="AA51">
        <v>99</v>
      </c>
      <c r="AB51">
        <v>245</v>
      </c>
      <c r="AC51">
        <v>63</v>
      </c>
      <c r="AD51">
        <v>291</v>
      </c>
      <c r="AE51">
        <v>6659</v>
      </c>
      <c r="AF51">
        <v>1</v>
      </c>
      <c r="AG51">
        <v>1</v>
      </c>
      <c r="AH51">
        <v>6884</v>
      </c>
      <c r="AI51">
        <v>247</v>
      </c>
      <c r="AJ51">
        <v>40</v>
      </c>
      <c r="AK51">
        <v>4</v>
      </c>
      <c r="AL51">
        <v>0</v>
      </c>
      <c r="AM51">
        <v>94</v>
      </c>
      <c r="AN51">
        <v>193</v>
      </c>
      <c r="AO51">
        <v>0</v>
      </c>
      <c r="AP51">
        <v>287</v>
      </c>
      <c r="AQ51">
        <v>4</v>
      </c>
      <c r="AR51">
        <v>3</v>
      </c>
      <c r="AS51">
        <v>32</v>
      </c>
      <c r="AT51">
        <v>52</v>
      </c>
      <c r="AU51">
        <v>51</v>
      </c>
      <c r="AV51">
        <v>55</v>
      </c>
      <c r="AW51">
        <v>40</v>
      </c>
      <c r="AX51">
        <v>34</v>
      </c>
      <c r="AY51">
        <v>12</v>
      </c>
      <c r="AZ51">
        <v>8</v>
      </c>
      <c r="BA51">
        <v>0</v>
      </c>
      <c r="BB51" t="s">
        <v>56</v>
      </c>
      <c r="BC51">
        <v>45</v>
      </c>
      <c r="BD51">
        <v>208</v>
      </c>
      <c r="BE51">
        <v>43</v>
      </c>
      <c r="BF51">
        <v>6</v>
      </c>
      <c r="BG51">
        <v>30</v>
      </c>
      <c r="BH51">
        <v>17</v>
      </c>
      <c r="BI51">
        <v>219</v>
      </c>
      <c r="BJ51">
        <v>51</v>
      </c>
      <c r="BK51">
        <v>27</v>
      </c>
      <c r="BL51">
        <v>0</v>
      </c>
      <c r="BM51">
        <v>27</v>
      </c>
      <c r="BN51">
        <v>0</v>
      </c>
      <c r="BO51">
        <v>0</v>
      </c>
      <c r="BP51">
        <v>9</v>
      </c>
      <c r="BQ51">
        <v>291</v>
      </c>
      <c r="BR51">
        <v>193</v>
      </c>
      <c r="BS51">
        <v>98</v>
      </c>
      <c r="BT51">
        <v>287</v>
      </c>
      <c r="BU51">
        <v>4</v>
      </c>
      <c r="BV51">
        <v>0</v>
      </c>
      <c r="BW51">
        <v>10208</v>
      </c>
      <c r="BX51">
        <v>62</v>
      </c>
      <c r="BY51">
        <v>10563</v>
      </c>
      <c r="BZ51">
        <v>10270</v>
      </c>
      <c r="CA51">
        <v>291</v>
      </c>
      <c r="CB51">
        <v>9</v>
      </c>
      <c r="CC51">
        <v>713</v>
      </c>
      <c r="CD51">
        <v>171</v>
      </c>
      <c r="CE51">
        <v>49</v>
      </c>
      <c r="CF51">
        <v>364280.71830000001</v>
      </c>
      <c r="CG51">
        <v>2596863922</v>
      </c>
    </row>
    <row r="52" spans="1:85" x14ac:dyDescent="0.35">
      <c r="A52" t="s">
        <v>55</v>
      </c>
      <c r="B52" t="s">
        <v>54</v>
      </c>
      <c r="C52" t="s">
        <v>2</v>
      </c>
      <c r="D52">
        <v>1632</v>
      </c>
      <c r="E52">
        <v>51</v>
      </c>
      <c r="F52">
        <f>(Florida_COVID19_Cases_by_County[[#This Row],[Age_0_4]]/Florida_COVID19_Cases_by_County[[#This Row],[PUIFLRes]])*100</f>
        <v>3.2401524777636594</v>
      </c>
      <c r="G52">
        <v>37</v>
      </c>
      <c r="H52">
        <v>101</v>
      </c>
      <c r="I52">
        <v>168</v>
      </c>
      <c r="J52">
        <v>209</v>
      </c>
      <c r="K52">
        <v>242</v>
      </c>
      <c r="L52">
        <v>286</v>
      </c>
      <c r="M52">
        <v>245</v>
      </c>
      <c r="N52">
        <v>158</v>
      </c>
      <c r="O52">
        <v>132</v>
      </c>
      <c r="P52">
        <v>3</v>
      </c>
      <c r="Q52" t="s">
        <v>27</v>
      </c>
      <c r="R52">
        <v>55</v>
      </c>
      <c r="S52">
        <v>907</v>
      </c>
      <c r="T52">
        <v>688</v>
      </c>
      <c r="U52">
        <v>37</v>
      </c>
      <c r="V52">
        <v>1574</v>
      </c>
      <c r="W52">
        <v>58</v>
      </c>
      <c r="X52">
        <v>0</v>
      </c>
      <c r="Y52">
        <v>26</v>
      </c>
      <c r="Z52">
        <v>1494</v>
      </c>
      <c r="AA52">
        <v>15</v>
      </c>
      <c r="AB52">
        <v>171</v>
      </c>
      <c r="AC52">
        <v>39</v>
      </c>
      <c r="AD52">
        <v>148</v>
      </c>
      <c r="AE52">
        <v>1484</v>
      </c>
      <c r="AF52">
        <v>0</v>
      </c>
      <c r="AG52">
        <v>0</v>
      </c>
      <c r="AH52">
        <v>1574</v>
      </c>
      <c r="AI52">
        <v>107</v>
      </c>
      <c r="AJ52">
        <v>23</v>
      </c>
      <c r="AK52">
        <v>15</v>
      </c>
      <c r="AL52">
        <v>3</v>
      </c>
      <c r="AM52">
        <v>75</v>
      </c>
      <c r="AN52">
        <v>55</v>
      </c>
      <c r="AO52">
        <v>0</v>
      </c>
      <c r="AP52">
        <v>130</v>
      </c>
      <c r="AQ52">
        <v>4</v>
      </c>
      <c r="AR52">
        <v>7</v>
      </c>
      <c r="AS52">
        <v>12</v>
      </c>
      <c r="AT52">
        <v>17</v>
      </c>
      <c r="AU52">
        <v>27</v>
      </c>
      <c r="AV52">
        <v>17</v>
      </c>
      <c r="AW52">
        <v>28</v>
      </c>
      <c r="AX52">
        <v>17</v>
      </c>
      <c r="AY52">
        <v>13</v>
      </c>
      <c r="AZ52">
        <v>6</v>
      </c>
      <c r="BA52">
        <v>0</v>
      </c>
      <c r="BB52" t="s">
        <v>53</v>
      </c>
      <c r="BC52">
        <v>48</v>
      </c>
      <c r="BD52">
        <v>118</v>
      </c>
      <c r="BE52">
        <v>9</v>
      </c>
      <c r="BF52">
        <v>1</v>
      </c>
      <c r="BG52">
        <v>2</v>
      </c>
      <c r="BH52">
        <v>32</v>
      </c>
      <c r="BI52">
        <v>94</v>
      </c>
      <c r="BJ52">
        <v>4</v>
      </c>
      <c r="BK52">
        <v>25</v>
      </c>
      <c r="BL52">
        <v>5</v>
      </c>
      <c r="BM52">
        <v>20</v>
      </c>
      <c r="BN52">
        <v>2</v>
      </c>
      <c r="BO52">
        <v>0</v>
      </c>
      <c r="BP52">
        <v>9</v>
      </c>
      <c r="BQ52">
        <v>148</v>
      </c>
      <c r="BR52">
        <v>62</v>
      </c>
      <c r="BS52">
        <v>86</v>
      </c>
      <c r="BT52">
        <v>130</v>
      </c>
      <c r="BU52">
        <v>18</v>
      </c>
      <c r="BV52">
        <v>0</v>
      </c>
      <c r="BW52">
        <v>2402</v>
      </c>
      <c r="BX52">
        <v>40</v>
      </c>
      <c r="BY52">
        <v>2594</v>
      </c>
      <c r="BZ52">
        <v>2442</v>
      </c>
      <c r="CA52">
        <v>148</v>
      </c>
      <c r="CB52">
        <v>9</v>
      </c>
      <c r="CC52">
        <v>113</v>
      </c>
      <c r="CD52">
        <v>58</v>
      </c>
      <c r="CE52">
        <v>49</v>
      </c>
      <c r="CF52">
        <v>370154.78169999999</v>
      </c>
      <c r="CG52">
        <v>2708101781</v>
      </c>
    </row>
    <row r="53" spans="1:85" x14ac:dyDescent="0.35">
      <c r="A53" t="s">
        <v>52</v>
      </c>
      <c r="B53" t="s">
        <v>51</v>
      </c>
      <c r="C53" t="s">
        <v>2</v>
      </c>
      <c r="D53">
        <v>3012</v>
      </c>
      <c r="E53">
        <v>24</v>
      </c>
      <c r="F53">
        <f>(Florida_COVID19_Cases_by_County[[#This Row],[Age_0_4]]/Florida_COVID19_Cases_by_County[[#This Row],[PUIFLRes]])*100</f>
        <v>0.80294412847106056</v>
      </c>
      <c r="G53">
        <v>33</v>
      </c>
      <c r="H53">
        <v>243</v>
      </c>
      <c r="I53">
        <v>514</v>
      </c>
      <c r="J53">
        <v>516</v>
      </c>
      <c r="K53">
        <v>527</v>
      </c>
      <c r="L53">
        <v>472</v>
      </c>
      <c r="M53">
        <v>308</v>
      </c>
      <c r="N53">
        <v>229</v>
      </c>
      <c r="O53">
        <v>140</v>
      </c>
      <c r="P53">
        <v>6</v>
      </c>
      <c r="Q53" t="s">
        <v>18</v>
      </c>
      <c r="R53">
        <v>48</v>
      </c>
      <c r="S53">
        <v>1351</v>
      </c>
      <c r="T53">
        <v>1567</v>
      </c>
      <c r="U53">
        <v>94</v>
      </c>
      <c r="V53">
        <v>2989</v>
      </c>
      <c r="W53">
        <v>23</v>
      </c>
      <c r="X53">
        <v>0</v>
      </c>
      <c r="Y53">
        <v>19</v>
      </c>
      <c r="Z53">
        <v>2614</v>
      </c>
      <c r="AA53">
        <v>19</v>
      </c>
      <c r="AB53">
        <v>300</v>
      </c>
      <c r="AC53">
        <v>22</v>
      </c>
      <c r="AD53">
        <v>319</v>
      </c>
      <c r="AE53">
        <v>2691</v>
      </c>
      <c r="AF53">
        <v>1</v>
      </c>
      <c r="AG53">
        <v>1</v>
      </c>
      <c r="AH53">
        <v>2987</v>
      </c>
      <c r="AI53">
        <v>273</v>
      </c>
      <c r="AJ53">
        <v>37</v>
      </c>
      <c r="AK53">
        <v>8</v>
      </c>
      <c r="AL53">
        <v>1</v>
      </c>
      <c r="AM53">
        <v>66</v>
      </c>
      <c r="AN53">
        <v>244</v>
      </c>
      <c r="AO53">
        <v>0</v>
      </c>
      <c r="AP53">
        <v>310</v>
      </c>
      <c r="AQ53">
        <v>2</v>
      </c>
      <c r="AR53">
        <v>7</v>
      </c>
      <c r="AS53">
        <v>30</v>
      </c>
      <c r="AT53">
        <v>77</v>
      </c>
      <c r="AU53">
        <v>72</v>
      </c>
      <c r="AV53">
        <v>62</v>
      </c>
      <c r="AW53">
        <v>48</v>
      </c>
      <c r="AX53">
        <v>15</v>
      </c>
      <c r="AY53">
        <v>5</v>
      </c>
      <c r="AZ53">
        <v>1</v>
      </c>
      <c r="BA53">
        <v>0</v>
      </c>
      <c r="BB53" t="s">
        <v>15</v>
      </c>
      <c r="BC53">
        <v>40</v>
      </c>
      <c r="BD53">
        <v>126</v>
      </c>
      <c r="BE53">
        <v>128</v>
      </c>
      <c r="BF53">
        <v>20</v>
      </c>
      <c r="BG53">
        <v>36</v>
      </c>
      <c r="BH53">
        <v>29</v>
      </c>
      <c r="BI53">
        <v>174</v>
      </c>
      <c r="BJ53">
        <v>107</v>
      </c>
      <c r="BK53">
        <v>35</v>
      </c>
      <c r="BL53">
        <v>2</v>
      </c>
      <c r="BM53">
        <v>20</v>
      </c>
      <c r="BN53">
        <v>0</v>
      </c>
      <c r="BO53">
        <v>0</v>
      </c>
      <c r="BP53">
        <v>1</v>
      </c>
      <c r="BQ53">
        <v>319</v>
      </c>
      <c r="BR53">
        <v>248</v>
      </c>
      <c r="BS53">
        <v>71</v>
      </c>
      <c r="BT53">
        <v>310</v>
      </c>
      <c r="BU53">
        <v>9</v>
      </c>
      <c r="BV53">
        <v>0</v>
      </c>
      <c r="BW53">
        <v>4078</v>
      </c>
      <c r="BX53">
        <v>14</v>
      </c>
      <c r="BY53">
        <v>4419</v>
      </c>
      <c r="BZ53">
        <v>4092</v>
      </c>
      <c r="CA53">
        <v>319</v>
      </c>
      <c r="CB53">
        <v>1</v>
      </c>
      <c r="CC53">
        <v>377</v>
      </c>
      <c r="CD53">
        <v>179</v>
      </c>
      <c r="CE53">
        <v>36</v>
      </c>
      <c r="CF53">
        <v>223828.3242</v>
      </c>
      <c r="CG53">
        <v>2452499073</v>
      </c>
    </row>
    <row r="54" spans="1:85" x14ac:dyDescent="0.35">
      <c r="A54" t="s">
        <v>50</v>
      </c>
      <c r="B54" t="s">
        <v>49</v>
      </c>
      <c r="C54" t="s">
        <v>2</v>
      </c>
      <c r="D54">
        <v>903</v>
      </c>
      <c r="E54">
        <v>12</v>
      </c>
      <c r="F54">
        <f>(Florida_COVID19_Cases_by_County[[#This Row],[Age_0_4]]/Florida_COVID19_Cases_by_County[[#This Row],[PUIFLRes]])*100</f>
        <v>1.3377926421404682</v>
      </c>
      <c r="G54">
        <v>16</v>
      </c>
      <c r="H54">
        <v>54</v>
      </c>
      <c r="I54">
        <v>95</v>
      </c>
      <c r="J54">
        <v>109</v>
      </c>
      <c r="K54">
        <v>140</v>
      </c>
      <c r="L54">
        <v>196</v>
      </c>
      <c r="M54">
        <v>127</v>
      </c>
      <c r="N54">
        <v>99</v>
      </c>
      <c r="O54">
        <v>55</v>
      </c>
      <c r="P54">
        <v>0</v>
      </c>
      <c r="Q54" t="s">
        <v>5</v>
      </c>
      <c r="R54">
        <v>56</v>
      </c>
      <c r="S54">
        <v>535</v>
      </c>
      <c r="T54">
        <v>346</v>
      </c>
      <c r="U54">
        <v>22</v>
      </c>
      <c r="V54">
        <v>897</v>
      </c>
      <c r="W54">
        <v>6</v>
      </c>
      <c r="X54">
        <v>0</v>
      </c>
      <c r="Y54">
        <v>30</v>
      </c>
      <c r="Z54">
        <v>750</v>
      </c>
      <c r="AA54">
        <v>9</v>
      </c>
      <c r="AB54">
        <v>125</v>
      </c>
      <c r="AC54">
        <v>13</v>
      </c>
      <c r="AD54">
        <v>92</v>
      </c>
      <c r="AE54">
        <v>810</v>
      </c>
      <c r="AF54">
        <v>0</v>
      </c>
      <c r="AG54">
        <v>1</v>
      </c>
      <c r="AH54">
        <v>896</v>
      </c>
      <c r="AI54">
        <v>72</v>
      </c>
      <c r="AJ54">
        <v>18</v>
      </c>
      <c r="AK54">
        <v>2</v>
      </c>
      <c r="AL54">
        <v>0</v>
      </c>
      <c r="AM54">
        <v>47</v>
      </c>
      <c r="AN54">
        <v>43</v>
      </c>
      <c r="AO54">
        <v>0</v>
      </c>
      <c r="AP54">
        <v>90</v>
      </c>
      <c r="AQ54">
        <v>0</v>
      </c>
      <c r="AR54">
        <v>2</v>
      </c>
      <c r="AS54">
        <v>4</v>
      </c>
      <c r="AT54">
        <v>9</v>
      </c>
      <c r="AU54">
        <v>8</v>
      </c>
      <c r="AV54">
        <v>7</v>
      </c>
      <c r="AW54">
        <v>22</v>
      </c>
      <c r="AX54">
        <v>17</v>
      </c>
      <c r="AY54">
        <v>16</v>
      </c>
      <c r="AZ54">
        <v>7</v>
      </c>
      <c r="BA54">
        <v>0</v>
      </c>
      <c r="BB54" t="s">
        <v>48</v>
      </c>
      <c r="BC54">
        <v>60</v>
      </c>
      <c r="BD54">
        <v>64</v>
      </c>
      <c r="BE54">
        <v>18</v>
      </c>
      <c r="BF54">
        <v>1</v>
      </c>
      <c r="BG54">
        <v>7</v>
      </c>
      <c r="BH54">
        <v>1</v>
      </c>
      <c r="BI54">
        <v>81</v>
      </c>
      <c r="BJ54">
        <v>8</v>
      </c>
      <c r="BK54">
        <v>8</v>
      </c>
      <c r="BL54">
        <v>0</v>
      </c>
      <c r="BM54">
        <v>18</v>
      </c>
      <c r="BN54">
        <v>0</v>
      </c>
      <c r="BO54">
        <v>0</v>
      </c>
      <c r="BP54">
        <v>9</v>
      </c>
      <c r="BQ54">
        <v>92</v>
      </c>
      <c r="BR54">
        <v>43</v>
      </c>
      <c r="BS54">
        <v>49</v>
      </c>
      <c r="BT54">
        <v>90</v>
      </c>
      <c r="BU54">
        <v>2</v>
      </c>
      <c r="BV54">
        <v>0</v>
      </c>
      <c r="BW54">
        <v>1442</v>
      </c>
      <c r="BX54">
        <v>4</v>
      </c>
      <c r="BY54">
        <v>1539</v>
      </c>
      <c r="BZ54">
        <v>1446</v>
      </c>
      <c r="CA54">
        <v>92</v>
      </c>
      <c r="CB54">
        <v>9</v>
      </c>
      <c r="CC54">
        <v>122</v>
      </c>
      <c r="CD54">
        <v>65</v>
      </c>
      <c r="CE54">
        <v>54</v>
      </c>
      <c r="CF54">
        <v>243766.07329999999</v>
      </c>
      <c r="CG54">
        <v>1594396648</v>
      </c>
    </row>
    <row r="55" spans="1:85" x14ac:dyDescent="0.35">
      <c r="A55" t="s">
        <v>47</v>
      </c>
      <c r="B55" t="s">
        <v>46</v>
      </c>
      <c r="C55" t="s">
        <v>2</v>
      </c>
      <c r="D55">
        <v>3239</v>
      </c>
      <c r="E55">
        <v>44</v>
      </c>
      <c r="F55">
        <f>(Florida_COVID19_Cases_by_County[[#This Row],[Age_0_4]]/Florida_COVID19_Cases_by_County[[#This Row],[PUIFLRes]])*100</f>
        <v>1.4057507987220448</v>
      </c>
      <c r="G55">
        <v>51</v>
      </c>
      <c r="H55">
        <v>226</v>
      </c>
      <c r="I55">
        <v>328</v>
      </c>
      <c r="J55">
        <v>370</v>
      </c>
      <c r="K55">
        <v>445</v>
      </c>
      <c r="L55">
        <v>622</v>
      </c>
      <c r="M55">
        <v>597</v>
      </c>
      <c r="N55">
        <v>382</v>
      </c>
      <c r="O55">
        <v>170</v>
      </c>
      <c r="P55">
        <v>4</v>
      </c>
      <c r="Q55" t="s">
        <v>8</v>
      </c>
      <c r="R55">
        <v>57</v>
      </c>
      <c r="S55">
        <v>1745</v>
      </c>
      <c r="T55">
        <v>1297</v>
      </c>
      <c r="U55">
        <v>197</v>
      </c>
      <c r="V55">
        <v>3130</v>
      </c>
      <c r="W55">
        <v>109</v>
      </c>
      <c r="X55">
        <v>0</v>
      </c>
      <c r="Y55">
        <v>43</v>
      </c>
      <c r="Z55">
        <v>3132</v>
      </c>
      <c r="AA55">
        <v>28</v>
      </c>
      <c r="AB55">
        <v>69</v>
      </c>
      <c r="AC55">
        <v>30</v>
      </c>
      <c r="AD55">
        <v>92</v>
      </c>
      <c r="AE55">
        <v>3147</v>
      </c>
      <c r="AF55">
        <v>0</v>
      </c>
      <c r="AG55">
        <v>0</v>
      </c>
      <c r="AH55">
        <v>3130</v>
      </c>
      <c r="AI55">
        <v>71</v>
      </c>
      <c r="AJ55">
        <v>13</v>
      </c>
      <c r="AK55">
        <v>6</v>
      </c>
      <c r="AL55">
        <v>2</v>
      </c>
      <c r="AM55">
        <v>43</v>
      </c>
      <c r="AN55">
        <v>41</v>
      </c>
      <c r="AO55">
        <v>0</v>
      </c>
      <c r="AP55">
        <v>84</v>
      </c>
      <c r="AQ55">
        <v>0</v>
      </c>
      <c r="AR55">
        <v>1</v>
      </c>
      <c r="AS55">
        <v>13</v>
      </c>
      <c r="AT55">
        <v>17</v>
      </c>
      <c r="AU55">
        <v>16</v>
      </c>
      <c r="AV55">
        <v>11</v>
      </c>
      <c r="AW55">
        <v>10</v>
      </c>
      <c r="AX55">
        <v>14</v>
      </c>
      <c r="AY55">
        <v>7</v>
      </c>
      <c r="AZ55">
        <v>3</v>
      </c>
      <c r="BA55">
        <v>0</v>
      </c>
      <c r="BB55" t="s">
        <v>45</v>
      </c>
      <c r="BC55">
        <v>44</v>
      </c>
      <c r="BD55">
        <v>66</v>
      </c>
      <c r="BE55">
        <v>13</v>
      </c>
      <c r="BF55">
        <v>2</v>
      </c>
      <c r="BG55">
        <v>3</v>
      </c>
      <c r="BH55">
        <v>1</v>
      </c>
      <c r="BI55">
        <v>80</v>
      </c>
      <c r="BJ55">
        <v>3</v>
      </c>
      <c r="BK55">
        <v>28</v>
      </c>
      <c r="BL55">
        <v>1</v>
      </c>
      <c r="BM55">
        <v>16</v>
      </c>
      <c r="BN55">
        <v>0</v>
      </c>
      <c r="BO55">
        <v>0</v>
      </c>
      <c r="BP55">
        <v>1</v>
      </c>
      <c r="BQ55">
        <v>92</v>
      </c>
      <c r="BR55">
        <v>44</v>
      </c>
      <c r="BS55">
        <v>48</v>
      </c>
      <c r="BT55">
        <v>84</v>
      </c>
      <c r="BU55">
        <v>8</v>
      </c>
      <c r="BV55">
        <v>0</v>
      </c>
      <c r="BW55">
        <v>5002</v>
      </c>
      <c r="BX55">
        <v>101</v>
      </c>
      <c r="BY55">
        <v>5196</v>
      </c>
      <c r="BZ55">
        <v>5103</v>
      </c>
      <c r="CA55">
        <v>92</v>
      </c>
      <c r="CB55">
        <v>1</v>
      </c>
      <c r="CC55">
        <v>63</v>
      </c>
      <c r="CD55">
        <v>57</v>
      </c>
      <c r="CE55">
        <v>49</v>
      </c>
      <c r="CF55">
        <v>388721.73859999998</v>
      </c>
      <c r="CG55">
        <v>1641620662</v>
      </c>
    </row>
    <row r="56" spans="1:85" x14ac:dyDescent="0.35">
      <c r="A56" t="s">
        <v>44</v>
      </c>
      <c r="B56" t="s">
        <v>43</v>
      </c>
      <c r="C56" t="s">
        <v>2</v>
      </c>
      <c r="D56">
        <v>264</v>
      </c>
      <c r="E56">
        <v>2</v>
      </c>
      <c r="F56">
        <f>(Florida_COVID19_Cases_by_County[[#This Row],[Age_0_4]]/Florida_COVID19_Cases_by_County[[#This Row],[PUIFLRes]])*100</f>
        <v>0.75757575757575757</v>
      </c>
      <c r="G56">
        <v>10</v>
      </c>
      <c r="H56">
        <v>29</v>
      </c>
      <c r="I56">
        <v>49</v>
      </c>
      <c r="J56">
        <v>52</v>
      </c>
      <c r="K56">
        <v>31</v>
      </c>
      <c r="L56">
        <v>31</v>
      </c>
      <c r="M56">
        <v>30</v>
      </c>
      <c r="N56">
        <v>23</v>
      </c>
      <c r="O56">
        <v>6</v>
      </c>
      <c r="P56">
        <v>1</v>
      </c>
      <c r="Q56" t="s">
        <v>42</v>
      </c>
      <c r="R56">
        <v>43</v>
      </c>
      <c r="S56">
        <v>112</v>
      </c>
      <c r="T56">
        <v>150</v>
      </c>
      <c r="U56">
        <v>2</v>
      </c>
      <c r="V56">
        <v>264</v>
      </c>
      <c r="W56">
        <v>0</v>
      </c>
      <c r="X56">
        <v>0</v>
      </c>
      <c r="Y56">
        <v>23</v>
      </c>
      <c r="Z56">
        <v>187</v>
      </c>
      <c r="AA56">
        <v>3</v>
      </c>
      <c r="AB56">
        <v>113</v>
      </c>
      <c r="AC56">
        <v>0</v>
      </c>
      <c r="AD56">
        <v>114</v>
      </c>
      <c r="AE56">
        <v>150</v>
      </c>
      <c r="AF56">
        <v>0</v>
      </c>
      <c r="AG56">
        <v>0</v>
      </c>
      <c r="AH56">
        <v>264</v>
      </c>
      <c r="AI56">
        <v>112</v>
      </c>
      <c r="AJ56">
        <v>2</v>
      </c>
      <c r="AK56">
        <v>0</v>
      </c>
      <c r="AL56">
        <v>0</v>
      </c>
      <c r="AM56">
        <v>22</v>
      </c>
      <c r="AN56">
        <v>92</v>
      </c>
      <c r="AO56">
        <v>0</v>
      </c>
      <c r="AP56">
        <v>114</v>
      </c>
      <c r="AQ56">
        <v>1</v>
      </c>
      <c r="AR56">
        <v>3</v>
      </c>
      <c r="AS56">
        <v>14</v>
      </c>
      <c r="AT56">
        <v>32</v>
      </c>
      <c r="AU56">
        <v>30</v>
      </c>
      <c r="AV56">
        <v>15</v>
      </c>
      <c r="AW56">
        <v>12</v>
      </c>
      <c r="AX56">
        <v>5</v>
      </c>
      <c r="AY56">
        <v>1</v>
      </c>
      <c r="AZ56">
        <v>1</v>
      </c>
      <c r="BA56">
        <v>0</v>
      </c>
      <c r="BB56" t="s">
        <v>41</v>
      </c>
      <c r="BC56">
        <v>38</v>
      </c>
      <c r="BD56">
        <v>90</v>
      </c>
      <c r="BE56">
        <v>15</v>
      </c>
      <c r="BF56">
        <v>3</v>
      </c>
      <c r="BG56">
        <v>6</v>
      </c>
      <c r="BH56">
        <v>73</v>
      </c>
      <c r="BI56">
        <v>34</v>
      </c>
      <c r="BJ56">
        <v>7</v>
      </c>
      <c r="BK56">
        <v>16</v>
      </c>
      <c r="BL56">
        <v>0</v>
      </c>
      <c r="BM56">
        <v>11</v>
      </c>
      <c r="BN56">
        <v>0</v>
      </c>
      <c r="BO56">
        <v>0</v>
      </c>
      <c r="BP56">
        <v>1</v>
      </c>
      <c r="BQ56">
        <v>114</v>
      </c>
      <c r="BR56">
        <v>92</v>
      </c>
      <c r="BS56">
        <v>22</v>
      </c>
      <c r="BT56">
        <v>114</v>
      </c>
      <c r="BU56">
        <v>0</v>
      </c>
      <c r="BV56">
        <v>0</v>
      </c>
      <c r="BW56">
        <v>388</v>
      </c>
      <c r="BX56">
        <v>0</v>
      </c>
      <c r="BY56">
        <v>502</v>
      </c>
      <c r="BZ56">
        <v>388</v>
      </c>
      <c r="CA56">
        <v>114</v>
      </c>
      <c r="CB56">
        <v>1</v>
      </c>
      <c r="CC56">
        <v>120</v>
      </c>
      <c r="CD56">
        <v>60</v>
      </c>
      <c r="CE56">
        <v>61</v>
      </c>
      <c r="CF56">
        <v>236757.93650000001</v>
      </c>
      <c r="CG56">
        <v>2551976411</v>
      </c>
    </row>
    <row r="57" spans="1:85" x14ac:dyDescent="0.35">
      <c r="A57" t="s">
        <v>40</v>
      </c>
      <c r="B57" t="s">
        <v>39</v>
      </c>
      <c r="C57" t="s">
        <v>2</v>
      </c>
      <c r="D57">
        <v>5459</v>
      </c>
      <c r="E57">
        <v>61</v>
      </c>
      <c r="F57">
        <f>(Florida_COVID19_Cases_by_County[[#This Row],[Age_0_4]]/Florida_COVID19_Cases_by_County[[#This Row],[PUIFLRes]])*100</f>
        <v>1.1211174416467562</v>
      </c>
      <c r="G57">
        <v>51</v>
      </c>
      <c r="H57">
        <v>243</v>
      </c>
      <c r="I57">
        <v>453</v>
      </c>
      <c r="J57">
        <v>526</v>
      </c>
      <c r="K57">
        <v>744</v>
      </c>
      <c r="L57">
        <v>1050</v>
      </c>
      <c r="M57">
        <v>1046</v>
      </c>
      <c r="N57">
        <v>733</v>
      </c>
      <c r="O57">
        <v>546</v>
      </c>
      <c r="P57">
        <v>6</v>
      </c>
      <c r="Q57" t="s">
        <v>5</v>
      </c>
      <c r="R57">
        <v>61</v>
      </c>
      <c r="S57">
        <v>3220</v>
      </c>
      <c r="T57">
        <v>2169</v>
      </c>
      <c r="U57">
        <v>70</v>
      </c>
      <c r="V57">
        <v>5441</v>
      </c>
      <c r="W57">
        <v>18</v>
      </c>
      <c r="X57">
        <v>0</v>
      </c>
      <c r="Y57">
        <v>139</v>
      </c>
      <c r="Z57">
        <v>4947</v>
      </c>
      <c r="AA57">
        <v>62</v>
      </c>
      <c r="AB57">
        <v>529</v>
      </c>
      <c r="AC57">
        <v>22</v>
      </c>
      <c r="AD57">
        <v>532</v>
      </c>
      <c r="AE57">
        <v>4922</v>
      </c>
      <c r="AF57">
        <v>1</v>
      </c>
      <c r="AG57">
        <v>4</v>
      </c>
      <c r="AH57">
        <v>5436</v>
      </c>
      <c r="AI57">
        <v>385</v>
      </c>
      <c r="AJ57">
        <v>145</v>
      </c>
      <c r="AK57">
        <v>1</v>
      </c>
      <c r="AL57">
        <v>1</v>
      </c>
      <c r="AM57">
        <v>322</v>
      </c>
      <c r="AN57">
        <v>207</v>
      </c>
      <c r="AO57">
        <v>1</v>
      </c>
      <c r="AP57">
        <v>530</v>
      </c>
      <c r="AQ57">
        <v>5</v>
      </c>
      <c r="AR57">
        <v>7</v>
      </c>
      <c r="AS57">
        <v>17</v>
      </c>
      <c r="AT57">
        <v>54</v>
      </c>
      <c r="AU57">
        <v>34</v>
      </c>
      <c r="AV57">
        <v>54</v>
      </c>
      <c r="AW57">
        <v>98</v>
      </c>
      <c r="AX57">
        <v>81</v>
      </c>
      <c r="AY57">
        <v>81</v>
      </c>
      <c r="AZ57">
        <v>101</v>
      </c>
      <c r="BA57">
        <v>0</v>
      </c>
      <c r="BB57" t="s">
        <v>27</v>
      </c>
      <c r="BC57">
        <v>64</v>
      </c>
      <c r="BD57">
        <v>437</v>
      </c>
      <c r="BE57">
        <v>53</v>
      </c>
      <c r="BF57">
        <v>13</v>
      </c>
      <c r="BG57">
        <v>27</v>
      </c>
      <c r="BH57">
        <v>30</v>
      </c>
      <c r="BI57">
        <v>461</v>
      </c>
      <c r="BJ57">
        <v>39</v>
      </c>
      <c r="BK57">
        <v>101</v>
      </c>
      <c r="BL57">
        <v>1</v>
      </c>
      <c r="BM57">
        <v>133</v>
      </c>
      <c r="BN57">
        <v>1</v>
      </c>
      <c r="BO57">
        <v>0</v>
      </c>
      <c r="BP57">
        <v>73</v>
      </c>
      <c r="BQ57">
        <v>532</v>
      </c>
      <c r="BR57">
        <v>208</v>
      </c>
      <c r="BS57">
        <v>323</v>
      </c>
      <c r="BT57">
        <v>530</v>
      </c>
      <c r="BU57">
        <v>2</v>
      </c>
      <c r="BV57">
        <v>0</v>
      </c>
      <c r="BW57">
        <v>8147</v>
      </c>
      <c r="BX57">
        <v>16</v>
      </c>
      <c r="BY57">
        <v>8697</v>
      </c>
      <c r="BZ57">
        <v>8163</v>
      </c>
      <c r="CA57">
        <v>532</v>
      </c>
      <c r="CB57">
        <v>73</v>
      </c>
      <c r="CC57">
        <v>85</v>
      </c>
      <c r="CD57">
        <v>65</v>
      </c>
      <c r="CE57">
        <v>68</v>
      </c>
      <c r="CF57">
        <v>398247.92300000001</v>
      </c>
      <c r="CG57">
        <v>1825525430</v>
      </c>
    </row>
    <row r="58" spans="1:85" x14ac:dyDescent="0.35">
      <c r="A58" t="s">
        <v>38</v>
      </c>
      <c r="B58" t="s">
        <v>37</v>
      </c>
      <c r="C58" t="s">
        <v>2</v>
      </c>
      <c r="D58">
        <v>13126</v>
      </c>
      <c r="E58">
        <v>152</v>
      </c>
      <c r="F58">
        <f>(Florida_COVID19_Cases_by_County[[#This Row],[Age_0_4]]/Florida_COVID19_Cases_by_County[[#This Row],[PUIFLRes]])*100</f>
        <v>1.1793916821849781</v>
      </c>
      <c r="G58">
        <v>171</v>
      </c>
      <c r="H58">
        <v>662</v>
      </c>
      <c r="I58">
        <v>1147</v>
      </c>
      <c r="J58">
        <v>1200</v>
      </c>
      <c r="K58">
        <v>1627</v>
      </c>
      <c r="L58">
        <v>2432</v>
      </c>
      <c r="M58">
        <v>2774</v>
      </c>
      <c r="N58">
        <v>1982</v>
      </c>
      <c r="O58">
        <v>938</v>
      </c>
      <c r="P58">
        <v>41</v>
      </c>
      <c r="Q58" t="s">
        <v>5</v>
      </c>
      <c r="R58">
        <v>61</v>
      </c>
      <c r="S58">
        <v>7413</v>
      </c>
      <c r="T58">
        <v>5543</v>
      </c>
      <c r="U58">
        <v>170</v>
      </c>
      <c r="V58">
        <v>12888</v>
      </c>
      <c r="W58">
        <v>238</v>
      </c>
      <c r="X58">
        <v>0</v>
      </c>
      <c r="Y58">
        <v>446</v>
      </c>
      <c r="Z58">
        <v>12273</v>
      </c>
      <c r="AA58">
        <v>190</v>
      </c>
      <c r="AB58">
        <v>974</v>
      </c>
      <c r="AC58">
        <v>93</v>
      </c>
      <c r="AD58">
        <v>767</v>
      </c>
      <c r="AE58">
        <v>12357</v>
      </c>
      <c r="AF58">
        <v>2</v>
      </c>
      <c r="AG58">
        <v>0</v>
      </c>
      <c r="AH58">
        <v>12886</v>
      </c>
      <c r="AI58">
        <v>685</v>
      </c>
      <c r="AJ58">
        <v>59</v>
      </c>
      <c r="AK58">
        <v>17</v>
      </c>
      <c r="AL58">
        <v>6</v>
      </c>
      <c r="AM58">
        <v>420</v>
      </c>
      <c r="AN58">
        <v>324</v>
      </c>
      <c r="AO58">
        <v>0</v>
      </c>
      <c r="AP58">
        <v>744</v>
      </c>
      <c r="AQ58">
        <v>4</v>
      </c>
      <c r="AR58">
        <v>7</v>
      </c>
      <c r="AS58">
        <v>46</v>
      </c>
      <c r="AT58">
        <v>80</v>
      </c>
      <c r="AU58">
        <v>83</v>
      </c>
      <c r="AV58">
        <v>89</v>
      </c>
      <c r="AW58">
        <v>111</v>
      </c>
      <c r="AX58">
        <v>124</v>
      </c>
      <c r="AY58">
        <v>127</v>
      </c>
      <c r="AZ58">
        <v>96</v>
      </c>
      <c r="BA58">
        <v>0</v>
      </c>
      <c r="BB58" t="s">
        <v>36</v>
      </c>
      <c r="BC58">
        <v>62</v>
      </c>
      <c r="BD58">
        <v>579</v>
      </c>
      <c r="BE58">
        <v>57</v>
      </c>
      <c r="BF58">
        <v>49</v>
      </c>
      <c r="BG58">
        <v>59</v>
      </c>
      <c r="BH58">
        <v>76</v>
      </c>
      <c r="BI58">
        <v>568</v>
      </c>
      <c r="BJ58">
        <v>100</v>
      </c>
      <c r="BK58">
        <v>202</v>
      </c>
      <c r="BL58">
        <v>13</v>
      </c>
      <c r="BM58">
        <v>172</v>
      </c>
      <c r="BN58">
        <v>10</v>
      </c>
      <c r="BO58">
        <v>1</v>
      </c>
      <c r="BP58">
        <v>91</v>
      </c>
      <c r="BQ58">
        <v>767</v>
      </c>
      <c r="BR58">
        <v>338</v>
      </c>
      <c r="BS58">
        <v>429</v>
      </c>
      <c r="BT58">
        <v>744</v>
      </c>
      <c r="BU58">
        <v>23</v>
      </c>
      <c r="BV58">
        <v>0</v>
      </c>
      <c r="BW58">
        <v>26680</v>
      </c>
      <c r="BX58">
        <v>215</v>
      </c>
      <c r="BY58">
        <v>27666</v>
      </c>
      <c r="BZ58">
        <v>26895</v>
      </c>
      <c r="CA58">
        <v>767</v>
      </c>
      <c r="CB58">
        <v>91</v>
      </c>
      <c r="CC58">
        <v>307</v>
      </c>
      <c r="CD58">
        <v>201</v>
      </c>
      <c r="CE58">
        <v>64</v>
      </c>
      <c r="CF58">
        <v>264158.50630000001</v>
      </c>
      <c r="CG58">
        <v>1509311884</v>
      </c>
    </row>
    <row r="59" spans="1:85" x14ac:dyDescent="0.35">
      <c r="A59" t="s">
        <v>35</v>
      </c>
      <c r="B59" t="s">
        <v>34</v>
      </c>
      <c r="C59" t="s">
        <v>2</v>
      </c>
      <c r="D59">
        <v>2362</v>
      </c>
      <c r="E59">
        <v>50</v>
      </c>
      <c r="F59">
        <f>(Florida_COVID19_Cases_by_County[[#This Row],[Age_0_4]]/Florida_COVID19_Cases_by_County[[#This Row],[PUIFLRes]])*100</f>
        <v>2.1258503401360542</v>
      </c>
      <c r="G59">
        <v>86</v>
      </c>
      <c r="H59">
        <v>189</v>
      </c>
      <c r="I59">
        <v>316</v>
      </c>
      <c r="J59">
        <v>324</v>
      </c>
      <c r="K59">
        <v>420</v>
      </c>
      <c r="L59">
        <v>473</v>
      </c>
      <c r="M59">
        <v>276</v>
      </c>
      <c r="N59">
        <v>153</v>
      </c>
      <c r="O59">
        <v>70</v>
      </c>
      <c r="P59">
        <v>5</v>
      </c>
      <c r="Q59" t="s">
        <v>21</v>
      </c>
      <c r="R59">
        <v>50</v>
      </c>
      <c r="S59">
        <v>935</v>
      </c>
      <c r="T59">
        <v>1278</v>
      </c>
      <c r="U59">
        <v>149</v>
      </c>
      <c r="V59">
        <v>2352</v>
      </c>
      <c r="W59">
        <v>10</v>
      </c>
      <c r="X59">
        <v>0</v>
      </c>
      <c r="Y59">
        <v>33</v>
      </c>
      <c r="Z59">
        <v>1952</v>
      </c>
      <c r="AA59">
        <v>48</v>
      </c>
      <c r="AB59">
        <v>382</v>
      </c>
      <c r="AC59">
        <v>9</v>
      </c>
      <c r="AD59">
        <v>361</v>
      </c>
      <c r="AE59">
        <v>1990</v>
      </c>
      <c r="AF59">
        <v>0</v>
      </c>
      <c r="AG59">
        <v>11</v>
      </c>
      <c r="AH59">
        <v>2341</v>
      </c>
      <c r="AI59">
        <v>243</v>
      </c>
      <c r="AJ59">
        <v>118</v>
      </c>
      <c r="AK59">
        <v>0</v>
      </c>
      <c r="AL59">
        <v>0</v>
      </c>
      <c r="AM59">
        <v>156</v>
      </c>
      <c r="AN59">
        <v>204</v>
      </c>
      <c r="AO59">
        <v>1</v>
      </c>
      <c r="AP59">
        <v>361</v>
      </c>
      <c r="AQ59">
        <v>12</v>
      </c>
      <c r="AR59">
        <v>37</v>
      </c>
      <c r="AS59">
        <v>48</v>
      </c>
      <c r="AT59">
        <v>69</v>
      </c>
      <c r="AU59">
        <v>61</v>
      </c>
      <c r="AV59">
        <v>45</v>
      </c>
      <c r="AW59">
        <v>49</v>
      </c>
      <c r="AX59">
        <v>26</v>
      </c>
      <c r="AY59">
        <v>6</v>
      </c>
      <c r="AZ59">
        <v>8</v>
      </c>
      <c r="BA59">
        <v>0</v>
      </c>
      <c r="BB59" t="s">
        <v>33</v>
      </c>
      <c r="BC59">
        <v>36</v>
      </c>
      <c r="BD59">
        <v>293</v>
      </c>
      <c r="BE59">
        <v>26</v>
      </c>
      <c r="BF59">
        <v>5</v>
      </c>
      <c r="BG59">
        <v>37</v>
      </c>
      <c r="BH59">
        <v>243</v>
      </c>
      <c r="BI59">
        <v>74</v>
      </c>
      <c r="BJ59">
        <v>44</v>
      </c>
      <c r="BK59">
        <v>58</v>
      </c>
      <c r="BL59">
        <v>0</v>
      </c>
      <c r="BM59">
        <v>45</v>
      </c>
      <c r="BN59">
        <v>0</v>
      </c>
      <c r="BO59">
        <v>0</v>
      </c>
      <c r="BP59">
        <v>10</v>
      </c>
      <c r="BQ59">
        <v>361</v>
      </c>
      <c r="BR59">
        <v>204</v>
      </c>
      <c r="BS59">
        <v>156</v>
      </c>
      <c r="BT59">
        <v>361</v>
      </c>
      <c r="BU59">
        <v>0</v>
      </c>
      <c r="BV59">
        <v>0</v>
      </c>
      <c r="BW59">
        <v>3055</v>
      </c>
      <c r="BX59">
        <v>10</v>
      </c>
      <c r="BY59">
        <v>3428</v>
      </c>
      <c r="BZ59">
        <v>3065</v>
      </c>
      <c r="CA59">
        <v>361</v>
      </c>
      <c r="CB59">
        <v>10</v>
      </c>
      <c r="CC59">
        <v>409</v>
      </c>
      <c r="CD59">
        <v>288</v>
      </c>
      <c r="CE59">
        <v>62</v>
      </c>
      <c r="CF59">
        <v>168390.78080000001</v>
      </c>
      <c r="CG59">
        <v>1654926851</v>
      </c>
    </row>
    <row r="60" spans="1:85" x14ac:dyDescent="0.35">
      <c r="A60" t="s">
        <v>32</v>
      </c>
      <c r="B60" t="s">
        <v>31</v>
      </c>
      <c r="C60" t="s">
        <v>2</v>
      </c>
      <c r="D60">
        <v>3859</v>
      </c>
      <c r="E60">
        <v>42</v>
      </c>
      <c r="F60">
        <f>(Florida_COVID19_Cases_by_County[[#This Row],[Age_0_4]]/Florida_COVID19_Cases_by_County[[#This Row],[PUIFLRes]])*100</f>
        <v>1.0983263598326358</v>
      </c>
      <c r="G60">
        <v>38</v>
      </c>
      <c r="H60">
        <v>186</v>
      </c>
      <c r="I60">
        <v>367</v>
      </c>
      <c r="J60">
        <v>449</v>
      </c>
      <c r="K60">
        <v>545</v>
      </c>
      <c r="L60">
        <v>767</v>
      </c>
      <c r="M60">
        <v>768</v>
      </c>
      <c r="N60">
        <v>480</v>
      </c>
      <c r="O60">
        <v>211</v>
      </c>
      <c r="P60">
        <v>6</v>
      </c>
      <c r="Q60" t="s">
        <v>5</v>
      </c>
      <c r="R60">
        <v>59</v>
      </c>
      <c r="S60">
        <v>2259</v>
      </c>
      <c r="T60">
        <v>1548</v>
      </c>
      <c r="U60">
        <v>52</v>
      </c>
      <c r="V60">
        <v>3824</v>
      </c>
      <c r="W60">
        <v>35</v>
      </c>
      <c r="X60">
        <v>0</v>
      </c>
      <c r="Y60">
        <v>78</v>
      </c>
      <c r="Z60">
        <v>3682</v>
      </c>
      <c r="AA60">
        <v>37</v>
      </c>
      <c r="AB60">
        <v>189</v>
      </c>
      <c r="AC60">
        <v>37</v>
      </c>
      <c r="AD60">
        <v>207</v>
      </c>
      <c r="AE60">
        <v>3651</v>
      </c>
      <c r="AF60">
        <v>1</v>
      </c>
      <c r="AG60">
        <v>0</v>
      </c>
      <c r="AH60">
        <v>3823</v>
      </c>
      <c r="AI60">
        <v>173</v>
      </c>
      <c r="AJ60">
        <v>29</v>
      </c>
      <c r="AK60">
        <v>5</v>
      </c>
      <c r="AL60">
        <v>0</v>
      </c>
      <c r="AM60">
        <v>120</v>
      </c>
      <c r="AN60">
        <v>82</v>
      </c>
      <c r="AO60">
        <v>0</v>
      </c>
      <c r="AP60">
        <v>202</v>
      </c>
      <c r="AQ60">
        <v>0</v>
      </c>
      <c r="AR60">
        <v>4</v>
      </c>
      <c r="AS60">
        <v>14</v>
      </c>
      <c r="AT60">
        <v>24</v>
      </c>
      <c r="AU60">
        <v>24</v>
      </c>
      <c r="AV60">
        <v>33</v>
      </c>
      <c r="AW60">
        <v>49</v>
      </c>
      <c r="AX60">
        <v>39</v>
      </c>
      <c r="AY60">
        <v>16</v>
      </c>
      <c r="AZ60">
        <v>4</v>
      </c>
      <c r="BA60">
        <v>0</v>
      </c>
      <c r="BB60" t="s">
        <v>30</v>
      </c>
      <c r="BC60">
        <v>56</v>
      </c>
      <c r="BD60">
        <v>120</v>
      </c>
      <c r="BE60">
        <v>33</v>
      </c>
      <c r="BF60">
        <v>40</v>
      </c>
      <c r="BG60">
        <v>9</v>
      </c>
      <c r="BH60">
        <v>24</v>
      </c>
      <c r="BI60">
        <v>167</v>
      </c>
      <c r="BJ60">
        <v>11</v>
      </c>
      <c r="BK60">
        <v>34</v>
      </c>
      <c r="BL60">
        <v>3</v>
      </c>
      <c r="BM60">
        <v>24</v>
      </c>
      <c r="BN60">
        <v>2</v>
      </c>
      <c r="BO60">
        <v>1</v>
      </c>
      <c r="BP60">
        <v>5</v>
      </c>
      <c r="BQ60">
        <v>207</v>
      </c>
      <c r="BR60">
        <v>84</v>
      </c>
      <c r="BS60">
        <v>123</v>
      </c>
      <c r="BT60">
        <v>202</v>
      </c>
      <c r="BU60">
        <v>5</v>
      </c>
      <c r="BV60">
        <v>0</v>
      </c>
      <c r="BW60">
        <v>6322</v>
      </c>
      <c r="BX60">
        <v>30</v>
      </c>
      <c r="BY60">
        <v>6564</v>
      </c>
      <c r="BZ60">
        <v>6352</v>
      </c>
      <c r="CA60">
        <v>207</v>
      </c>
      <c r="CB60">
        <v>5</v>
      </c>
      <c r="CC60">
        <v>89</v>
      </c>
      <c r="CD60">
        <v>54</v>
      </c>
      <c r="CE60">
        <v>56</v>
      </c>
      <c r="CF60">
        <v>220559.83929999999</v>
      </c>
      <c r="CG60">
        <v>1294754948</v>
      </c>
    </row>
    <row r="61" spans="1:85" x14ac:dyDescent="0.35">
      <c r="A61" t="s">
        <v>29</v>
      </c>
      <c r="B61" t="s">
        <v>28</v>
      </c>
      <c r="C61" t="s">
        <v>2</v>
      </c>
      <c r="D61">
        <v>2352</v>
      </c>
      <c r="E61">
        <v>75</v>
      </c>
      <c r="F61">
        <f>(Florida_COVID19_Cases_by_County[[#This Row],[Age_0_4]]/Florida_COVID19_Cases_by_County[[#This Row],[PUIFLRes]])*100</f>
        <v>3.1914893617021276</v>
      </c>
      <c r="G61">
        <v>79</v>
      </c>
      <c r="H61">
        <v>284</v>
      </c>
      <c r="I61">
        <v>432</v>
      </c>
      <c r="J61">
        <v>368</v>
      </c>
      <c r="K61">
        <v>341</v>
      </c>
      <c r="L61">
        <v>327</v>
      </c>
      <c r="M61">
        <v>197</v>
      </c>
      <c r="N61">
        <v>136</v>
      </c>
      <c r="O61">
        <v>106</v>
      </c>
      <c r="P61">
        <v>7</v>
      </c>
      <c r="Q61" t="s">
        <v>5</v>
      </c>
      <c r="R61">
        <v>43</v>
      </c>
      <c r="S61">
        <v>1164</v>
      </c>
      <c r="T61">
        <v>1178</v>
      </c>
      <c r="U61">
        <v>10</v>
      </c>
      <c r="V61">
        <v>2350</v>
      </c>
      <c r="W61">
        <v>2</v>
      </c>
      <c r="X61">
        <v>0</v>
      </c>
      <c r="Y61">
        <v>138</v>
      </c>
      <c r="Z61">
        <v>1729</v>
      </c>
      <c r="AA61">
        <v>32</v>
      </c>
      <c r="AB61">
        <v>629</v>
      </c>
      <c r="AC61">
        <v>2</v>
      </c>
      <c r="AD61">
        <v>638</v>
      </c>
      <c r="AE61">
        <v>1713</v>
      </c>
      <c r="AF61">
        <v>0</v>
      </c>
      <c r="AG61">
        <v>1</v>
      </c>
      <c r="AH61">
        <v>2349</v>
      </c>
      <c r="AI61">
        <v>601</v>
      </c>
      <c r="AJ61">
        <v>37</v>
      </c>
      <c r="AK61">
        <v>0</v>
      </c>
      <c r="AL61">
        <v>0</v>
      </c>
      <c r="AM61">
        <v>241</v>
      </c>
      <c r="AN61">
        <v>397</v>
      </c>
      <c r="AO61">
        <v>0</v>
      </c>
      <c r="AP61">
        <v>638</v>
      </c>
      <c r="AQ61">
        <v>19</v>
      </c>
      <c r="AR61">
        <v>17</v>
      </c>
      <c r="AS61">
        <v>83</v>
      </c>
      <c r="AT61">
        <v>152</v>
      </c>
      <c r="AU61">
        <v>128</v>
      </c>
      <c r="AV61">
        <v>96</v>
      </c>
      <c r="AW61">
        <v>64</v>
      </c>
      <c r="AX61">
        <v>35</v>
      </c>
      <c r="AY61">
        <v>26</v>
      </c>
      <c r="AZ61">
        <v>18</v>
      </c>
      <c r="BA61">
        <v>0</v>
      </c>
      <c r="BB61" t="s">
        <v>27</v>
      </c>
      <c r="BC61">
        <v>38</v>
      </c>
      <c r="BD61">
        <v>515</v>
      </c>
      <c r="BE61">
        <v>60</v>
      </c>
      <c r="BF61">
        <v>19</v>
      </c>
      <c r="BG61">
        <v>44</v>
      </c>
      <c r="BH61">
        <v>475</v>
      </c>
      <c r="BI61">
        <v>136</v>
      </c>
      <c r="BJ61">
        <v>27</v>
      </c>
      <c r="BK61">
        <v>105</v>
      </c>
      <c r="BL61">
        <v>0</v>
      </c>
      <c r="BM61">
        <v>65</v>
      </c>
      <c r="BN61">
        <v>0</v>
      </c>
      <c r="BO61">
        <v>0</v>
      </c>
      <c r="BP61">
        <v>20</v>
      </c>
      <c r="BQ61">
        <v>638</v>
      </c>
      <c r="BR61">
        <v>397</v>
      </c>
      <c r="BS61">
        <v>241</v>
      </c>
      <c r="BT61">
        <v>638</v>
      </c>
      <c r="BU61">
        <v>0</v>
      </c>
      <c r="BV61">
        <v>0</v>
      </c>
      <c r="BW61">
        <v>3164</v>
      </c>
      <c r="BX61">
        <v>2</v>
      </c>
      <c r="BY61">
        <v>3804</v>
      </c>
      <c r="BZ61">
        <v>3166</v>
      </c>
      <c r="CA61">
        <v>638</v>
      </c>
      <c r="CB61">
        <v>20</v>
      </c>
      <c r="CC61">
        <v>815</v>
      </c>
      <c r="CD61">
        <v>384</v>
      </c>
      <c r="CE61">
        <v>48</v>
      </c>
      <c r="CF61">
        <v>290231.15519999998</v>
      </c>
      <c r="CG61">
        <v>3080878043</v>
      </c>
    </row>
    <row r="62" spans="1:85" x14ac:dyDescent="0.35">
      <c r="A62" t="s">
        <v>26</v>
      </c>
      <c r="B62" t="s">
        <v>25</v>
      </c>
      <c r="C62" t="s">
        <v>2</v>
      </c>
      <c r="D62">
        <v>5326</v>
      </c>
      <c r="E62">
        <v>52</v>
      </c>
      <c r="F62">
        <f>(Florida_COVID19_Cases_by_County[[#This Row],[Age_0_4]]/Florida_COVID19_Cases_by_County[[#This Row],[PUIFLRes]])*100</f>
        <v>0.98972211648267994</v>
      </c>
      <c r="G62">
        <v>59</v>
      </c>
      <c r="H62">
        <v>311</v>
      </c>
      <c r="I62">
        <v>465</v>
      </c>
      <c r="J62">
        <v>468</v>
      </c>
      <c r="K62">
        <v>635</v>
      </c>
      <c r="L62">
        <v>889</v>
      </c>
      <c r="M62">
        <v>1073</v>
      </c>
      <c r="N62">
        <v>780</v>
      </c>
      <c r="O62">
        <v>581</v>
      </c>
      <c r="P62">
        <v>13</v>
      </c>
      <c r="Q62" t="s">
        <v>5</v>
      </c>
      <c r="R62">
        <v>62</v>
      </c>
      <c r="S62">
        <v>3270</v>
      </c>
      <c r="T62">
        <v>2033</v>
      </c>
      <c r="U62">
        <v>23</v>
      </c>
      <c r="V62">
        <v>5254</v>
      </c>
      <c r="W62">
        <v>72</v>
      </c>
      <c r="X62">
        <v>0</v>
      </c>
      <c r="Y62">
        <v>181</v>
      </c>
      <c r="Z62">
        <v>4802</v>
      </c>
      <c r="AA62">
        <v>77</v>
      </c>
      <c r="AB62">
        <v>435</v>
      </c>
      <c r="AC62">
        <v>61</v>
      </c>
      <c r="AD62">
        <v>205</v>
      </c>
      <c r="AE62">
        <v>5089</v>
      </c>
      <c r="AF62">
        <v>0</v>
      </c>
      <c r="AG62">
        <v>32</v>
      </c>
      <c r="AH62">
        <v>5225</v>
      </c>
      <c r="AI62">
        <v>180</v>
      </c>
      <c r="AJ62">
        <v>14</v>
      </c>
      <c r="AK62">
        <v>9</v>
      </c>
      <c r="AL62">
        <v>2</v>
      </c>
      <c r="AM62">
        <v>108</v>
      </c>
      <c r="AN62">
        <v>86</v>
      </c>
      <c r="AO62">
        <v>0</v>
      </c>
      <c r="AP62">
        <v>194</v>
      </c>
      <c r="AQ62">
        <v>3</v>
      </c>
      <c r="AR62">
        <v>7</v>
      </c>
      <c r="AS62">
        <v>20</v>
      </c>
      <c r="AT62">
        <v>28</v>
      </c>
      <c r="AU62">
        <v>25</v>
      </c>
      <c r="AV62">
        <v>26</v>
      </c>
      <c r="AW62">
        <v>24</v>
      </c>
      <c r="AX62">
        <v>33</v>
      </c>
      <c r="AY62">
        <v>27</v>
      </c>
      <c r="AZ62">
        <v>12</v>
      </c>
      <c r="BA62">
        <v>0</v>
      </c>
      <c r="BB62" t="s">
        <v>24</v>
      </c>
      <c r="BC62">
        <v>50</v>
      </c>
      <c r="BD62">
        <v>131</v>
      </c>
      <c r="BE62">
        <v>18</v>
      </c>
      <c r="BF62">
        <v>21</v>
      </c>
      <c r="BG62">
        <v>24</v>
      </c>
      <c r="BH62">
        <v>41</v>
      </c>
      <c r="BI62">
        <v>117</v>
      </c>
      <c r="BJ62">
        <v>36</v>
      </c>
      <c r="BK62">
        <v>71</v>
      </c>
      <c r="BL62">
        <v>6</v>
      </c>
      <c r="BM62">
        <v>36</v>
      </c>
      <c r="BN62">
        <v>3</v>
      </c>
      <c r="BO62">
        <v>0</v>
      </c>
      <c r="BP62">
        <v>11</v>
      </c>
      <c r="BQ62">
        <v>205</v>
      </c>
      <c r="BR62">
        <v>93</v>
      </c>
      <c r="BS62">
        <v>112</v>
      </c>
      <c r="BT62">
        <v>194</v>
      </c>
      <c r="BU62">
        <v>11</v>
      </c>
      <c r="BV62">
        <v>0</v>
      </c>
      <c r="BW62">
        <v>8397</v>
      </c>
      <c r="BX62">
        <v>58</v>
      </c>
      <c r="BY62">
        <v>8660</v>
      </c>
      <c r="BZ62">
        <v>8455</v>
      </c>
      <c r="CA62">
        <v>205</v>
      </c>
      <c r="CB62">
        <v>11</v>
      </c>
      <c r="CC62">
        <v>742</v>
      </c>
      <c r="CD62">
        <v>274</v>
      </c>
      <c r="CE62">
        <v>64</v>
      </c>
      <c r="CF62">
        <v>234087.6532</v>
      </c>
      <c r="CG62">
        <v>1319798863</v>
      </c>
    </row>
    <row r="63" spans="1:85" x14ac:dyDescent="0.35">
      <c r="A63" t="s">
        <v>23</v>
      </c>
      <c r="B63" t="s">
        <v>22</v>
      </c>
      <c r="C63" t="s">
        <v>2</v>
      </c>
      <c r="D63">
        <v>94838</v>
      </c>
      <c r="E63">
        <v>1146</v>
      </c>
      <c r="F63">
        <f>(Florida_COVID19_Cases_by_County[[#This Row],[Age_0_4]]/Florida_COVID19_Cases_by_County[[#This Row],[PUIFLRes]])*100</f>
        <v>1.2280325760822974</v>
      </c>
      <c r="G63">
        <v>1468</v>
      </c>
      <c r="H63">
        <v>6222</v>
      </c>
      <c r="I63">
        <v>13668</v>
      </c>
      <c r="J63">
        <v>14448</v>
      </c>
      <c r="K63">
        <v>16768</v>
      </c>
      <c r="L63">
        <v>18160</v>
      </c>
      <c r="M63">
        <v>12576</v>
      </c>
      <c r="N63">
        <v>6716</v>
      </c>
      <c r="O63">
        <v>3474</v>
      </c>
      <c r="P63">
        <v>192</v>
      </c>
      <c r="Q63" t="s">
        <v>5</v>
      </c>
      <c r="R63">
        <v>51</v>
      </c>
      <c r="S63">
        <v>51568</v>
      </c>
      <c r="T63">
        <v>41674</v>
      </c>
      <c r="U63">
        <v>1596</v>
      </c>
      <c r="V63">
        <v>93320</v>
      </c>
      <c r="W63">
        <v>1518</v>
      </c>
      <c r="X63">
        <v>0</v>
      </c>
      <c r="Y63">
        <v>2017</v>
      </c>
      <c r="Z63">
        <v>86543</v>
      </c>
      <c r="AA63">
        <v>2336</v>
      </c>
      <c r="AB63">
        <v>9384</v>
      </c>
      <c r="AC63">
        <v>1006</v>
      </c>
      <c r="AD63">
        <v>8928</v>
      </c>
      <c r="AE63">
        <v>85871</v>
      </c>
      <c r="AF63">
        <v>13</v>
      </c>
      <c r="AG63">
        <v>26</v>
      </c>
      <c r="AH63">
        <v>93284</v>
      </c>
      <c r="AI63">
        <v>7424</v>
      </c>
      <c r="AJ63">
        <v>1250</v>
      </c>
      <c r="AK63">
        <v>230</v>
      </c>
      <c r="AL63">
        <v>24</v>
      </c>
      <c r="AM63">
        <v>4384</v>
      </c>
      <c r="AN63">
        <v>4290</v>
      </c>
      <c r="AO63">
        <v>0</v>
      </c>
      <c r="AP63">
        <v>8674</v>
      </c>
      <c r="AQ63">
        <v>67</v>
      </c>
      <c r="AR63">
        <v>169</v>
      </c>
      <c r="AS63">
        <v>848</v>
      </c>
      <c r="AT63">
        <v>1452</v>
      </c>
      <c r="AU63">
        <v>1441</v>
      </c>
      <c r="AV63">
        <v>1606</v>
      </c>
      <c r="AW63">
        <v>1558</v>
      </c>
      <c r="AX63">
        <v>904</v>
      </c>
      <c r="AY63">
        <v>557</v>
      </c>
      <c r="AZ63">
        <v>326</v>
      </c>
      <c r="BA63">
        <v>0</v>
      </c>
      <c r="BB63" t="s">
        <v>21</v>
      </c>
      <c r="BC63">
        <v>47</v>
      </c>
      <c r="BD63">
        <v>4400</v>
      </c>
      <c r="BE63">
        <v>3152</v>
      </c>
      <c r="BF63">
        <v>785</v>
      </c>
      <c r="BG63">
        <v>337</v>
      </c>
      <c r="BH63">
        <v>3060</v>
      </c>
      <c r="BI63">
        <v>5291</v>
      </c>
      <c r="BJ63">
        <v>323</v>
      </c>
      <c r="BK63">
        <v>2695</v>
      </c>
      <c r="BL63">
        <v>67</v>
      </c>
      <c r="BM63">
        <v>1682</v>
      </c>
      <c r="BN63">
        <v>55</v>
      </c>
      <c r="BO63">
        <v>21</v>
      </c>
      <c r="BP63">
        <v>357</v>
      </c>
      <c r="BQ63">
        <v>8928</v>
      </c>
      <c r="BR63">
        <v>4447</v>
      </c>
      <c r="BS63">
        <v>4481</v>
      </c>
      <c r="BT63">
        <v>8674</v>
      </c>
      <c r="BU63">
        <v>254</v>
      </c>
      <c r="BV63">
        <v>0</v>
      </c>
      <c r="BW63">
        <v>132031</v>
      </c>
      <c r="BX63">
        <v>1261</v>
      </c>
      <c r="BY63">
        <v>142292</v>
      </c>
      <c r="BZ63">
        <v>133292</v>
      </c>
      <c r="CA63">
        <v>8928</v>
      </c>
      <c r="CB63">
        <v>357</v>
      </c>
      <c r="CC63">
        <v>3156</v>
      </c>
      <c r="CD63">
        <v>2787</v>
      </c>
      <c r="CE63">
        <v>50</v>
      </c>
      <c r="CF63">
        <v>291881.84639999998</v>
      </c>
      <c r="CG63">
        <v>3142374056</v>
      </c>
    </row>
    <row r="64" spans="1:85" x14ac:dyDescent="0.35">
      <c r="A64" t="s">
        <v>20</v>
      </c>
      <c r="B64" t="s">
        <v>19</v>
      </c>
      <c r="C64" t="s">
        <v>2</v>
      </c>
      <c r="D64">
        <v>17765</v>
      </c>
      <c r="E64">
        <v>442</v>
      </c>
      <c r="F64">
        <f>(Florida_COVID19_Cases_by_County[[#This Row],[Age_0_4]]/Florida_COVID19_Cases_by_County[[#This Row],[PUIFLRes]])*100</f>
        <v>2.9496162829496164</v>
      </c>
      <c r="G64">
        <v>449</v>
      </c>
      <c r="H64">
        <v>1404</v>
      </c>
      <c r="I64">
        <v>2297</v>
      </c>
      <c r="J64">
        <v>2068</v>
      </c>
      <c r="K64">
        <v>2407</v>
      </c>
      <c r="L64">
        <v>3317</v>
      </c>
      <c r="M64">
        <v>2802</v>
      </c>
      <c r="N64">
        <v>1611</v>
      </c>
      <c r="O64">
        <v>932</v>
      </c>
      <c r="P64">
        <v>36</v>
      </c>
      <c r="Q64" t="s">
        <v>5</v>
      </c>
      <c r="R64">
        <v>54</v>
      </c>
      <c r="S64">
        <v>10746</v>
      </c>
      <c r="T64">
        <v>6979</v>
      </c>
      <c r="U64">
        <v>40</v>
      </c>
      <c r="V64">
        <v>14985</v>
      </c>
      <c r="W64">
        <v>2780</v>
      </c>
      <c r="X64">
        <v>0</v>
      </c>
      <c r="Y64">
        <v>157</v>
      </c>
      <c r="Z64">
        <v>17131</v>
      </c>
      <c r="AA64">
        <v>183</v>
      </c>
      <c r="AB64">
        <v>697</v>
      </c>
      <c r="AC64">
        <v>70</v>
      </c>
      <c r="AD64">
        <v>985</v>
      </c>
      <c r="AE64">
        <v>16777</v>
      </c>
      <c r="AF64">
        <v>2</v>
      </c>
      <c r="AG64">
        <v>1</v>
      </c>
      <c r="AH64">
        <v>14982</v>
      </c>
      <c r="AI64">
        <v>716</v>
      </c>
      <c r="AJ64">
        <v>63</v>
      </c>
      <c r="AK64">
        <v>206</v>
      </c>
      <c r="AL64">
        <v>0</v>
      </c>
      <c r="AM64">
        <v>447</v>
      </c>
      <c r="AN64">
        <v>332</v>
      </c>
      <c r="AO64">
        <v>0</v>
      </c>
      <c r="AP64">
        <v>779</v>
      </c>
      <c r="AQ64">
        <v>13</v>
      </c>
      <c r="AR64">
        <v>27</v>
      </c>
      <c r="AS64">
        <v>112</v>
      </c>
      <c r="AT64">
        <v>133</v>
      </c>
      <c r="AU64">
        <v>128</v>
      </c>
      <c r="AV64">
        <v>123</v>
      </c>
      <c r="AW64">
        <v>148</v>
      </c>
      <c r="AX64">
        <v>114</v>
      </c>
      <c r="AY64">
        <v>116</v>
      </c>
      <c r="AZ64">
        <v>71</v>
      </c>
      <c r="BA64">
        <v>0</v>
      </c>
      <c r="BB64" t="s">
        <v>18</v>
      </c>
      <c r="BC64">
        <v>52</v>
      </c>
      <c r="BD64">
        <v>351</v>
      </c>
      <c r="BE64">
        <v>287</v>
      </c>
      <c r="BF64">
        <v>25</v>
      </c>
      <c r="BG64">
        <v>116</v>
      </c>
      <c r="BH64">
        <v>32</v>
      </c>
      <c r="BI64">
        <v>571</v>
      </c>
      <c r="BJ64">
        <v>176</v>
      </c>
      <c r="BK64">
        <v>90</v>
      </c>
      <c r="BL64">
        <v>0</v>
      </c>
      <c r="BM64">
        <v>67</v>
      </c>
      <c r="BN64">
        <v>0</v>
      </c>
      <c r="BO64">
        <v>0</v>
      </c>
      <c r="BP64">
        <v>38</v>
      </c>
      <c r="BQ64">
        <v>985</v>
      </c>
      <c r="BR64">
        <v>411</v>
      </c>
      <c r="BS64">
        <v>574</v>
      </c>
      <c r="BT64">
        <v>779</v>
      </c>
      <c r="BU64">
        <v>206</v>
      </c>
      <c r="BV64">
        <v>0</v>
      </c>
      <c r="BW64">
        <v>21910</v>
      </c>
      <c r="BX64">
        <v>2574</v>
      </c>
      <c r="BY64">
        <v>25478</v>
      </c>
      <c r="BZ64">
        <v>24484</v>
      </c>
      <c r="CA64">
        <v>985</v>
      </c>
      <c r="CB64">
        <v>38</v>
      </c>
      <c r="CC64">
        <v>286</v>
      </c>
      <c r="CD64">
        <v>206</v>
      </c>
      <c r="CE64">
        <v>54</v>
      </c>
      <c r="CF64">
        <v>439974.1692</v>
      </c>
      <c r="CG64">
        <v>1767890299</v>
      </c>
    </row>
    <row r="65" spans="1:85" x14ac:dyDescent="0.35">
      <c r="A65" t="s">
        <v>17</v>
      </c>
      <c r="B65" t="s">
        <v>16</v>
      </c>
      <c r="C65" t="s">
        <v>2</v>
      </c>
      <c r="D65">
        <v>1628</v>
      </c>
      <c r="E65">
        <v>29</v>
      </c>
      <c r="F65">
        <f>(Florida_COVID19_Cases_by_County[[#This Row],[Age_0_4]]/Florida_COVID19_Cases_by_County[[#This Row],[PUIFLRes]])*100</f>
        <v>1.7890191239975324</v>
      </c>
      <c r="G65">
        <v>50</v>
      </c>
      <c r="H65">
        <v>222</v>
      </c>
      <c r="I65">
        <v>196</v>
      </c>
      <c r="J65">
        <v>176</v>
      </c>
      <c r="K65">
        <v>204</v>
      </c>
      <c r="L65">
        <v>248</v>
      </c>
      <c r="M65">
        <v>181</v>
      </c>
      <c r="N65">
        <v>175</v>
      </c>
      <c r="O65">
        <v>136</v>
      </c>
      <c r="P65">
        <v>11</v>
      </c>
      <c r="Q65" t="s">
        <v>5</v>
      </c>
      <c r="R65">
        <v>51</v>
      </c>
      <c r="S65">
        <v>964</v>
      </c>
      <c r="T65">
        <v>642</v>
      </c>
      <c r="U65">
        <v>22</v>
      </c>
      <c r="V65">
        <v>1621</v>
      </c>
      <c r="W65">
        <v>7</v>
      </c>
      <c r="X65">
        <v>0</v>
      </c>
      <c r="Y65">
        <v>61</v>
      </c>
      <c r="Z65">
        <v>1412</v>
      </c>
      <c r="AA65">
        <v>2</v>
      </c>
      <c r="AB65">
        <v>182</v>
      </c>
      <c r="AC65">
        <v>11</v>
      </c>
      <c r="AD65">
        <v>183</v>
      </c>
      <c r="AE65">
        <v>1445</v>
      </c>
      <c r="AF65">
        <v>0</v>
      </c>
      <c r="AG65">
        <v>0</v>
      </c>
      <c r="AH65">
        <v>1621</v>
      </c>
      <c r="AI65">
        <v>153</v>
      </c>
      <c r="AJ65">
        <v>29</v>
      </c>
      <c r="AK65">
        <v>1</v>
      </c>
      <c r="AL65">
        <v>0</v>
      </c>
      <c r="AM65">
        <v>91</v>
      </c>
      <c r="AN65">
        <v>90</v>
      </c>
      <c r="AO65">
        <v>1</v>
      </c>
      <c r="AP65">
        <v>182</v>
      </c>
      <c r="AQ65">
        <v>7</v>
      </c>
      <c r="AR65">
        <v>20</v>
      </c>
      <c r="AS65">
        <v>41</v>
      </c>
      <c r="AT65">
        <v>29</v>
      </c>
      <c r="AU65">
        <v>29</v>
      </c>
      <c r="AV65">
        <v>22</v>
      </c>
      <c r="AW65">
        <v>24</v>
      </c>
      <c r="AX65">
        <v>7</v>
      </c>
      <c r="AY65">
        <v>3</v>
      </c>
      <c r="AZ65">
        <v>1</v>
      </c>
      <c r="BA65">
        <v>0</v>
      </c>
      <c r="BB65" t="s">
        <v>15</v>
      </c>
      <c r="BC65">
        <v>33</v>
      </c>
      <c r="BD65">
        <v>126</v>
      </c>
      <c r="BE65">
        <v>19</v>
      </c>
      <c r="BF65">
        <v>7</v>
      </c>
      <c r="BG65">
        <v>30</v>
      </c>
      <c r="BH65">
        <v>93</v>
      </c>
      <c r="BI65">
        <v>59</v>
      </c>
      <c r="BJ65">
        <v>30</v>
      </c>
      <c r="BK65">
        <v>12</v>
      </c>
      <c r="BL65">
        <v>0</v>
      </c>
      <c r="BM65">
        <v>17</v>
      </c>
      <c r="BN65">
        <v>1</v>
      </c>
      <c r="BO65">
        <v>0</v>
      </c>
      <c r="BP65">
        <v>0</v>
      </c>
      <c r="BQ65">
        <v>183</v>
      </c>
      <c r="BR65">
        <v>91</v>
      </c>
      <c r="BS65">
        <v>91</v>
      </c>
      <c r="BT65">
        <v>182</v>
      </c>
      <c r="BU65">
        <v>1</v>
      </c>
      <c r="BV65">
        <v>0</v>
      </c>
      <c r="BW65">
        <v>2191</v>
      </c>
      <c r="BX65">
        <v>6</v>
      </c>
      <c r="BY65">
        <v>2380</v>
      </c>
      <c r="BZ65">
        <v>2197</v>
      </c>
      <c r="CA65">
        <v>183</v>
      </c>
      <c r="CB65">
        <v>0</v>
      </c>
      <c r="CC65">
        <v>203</v>
      </c>
      <c r="CD65">
        <v>126</v>
      </c>
      <c r="CE65">
        <v>56</v>
      </c>
      <c r="CF65">
        <v>272539.67629999999</v>
      </c>
      <c r="CG65">
        <v>2307690906</v>
      </c>
    </row>
    <row r="66" spans="1:85" x14ac:dyDescent="0.35">
      <c r="A66" t="s">
        <v>14</v>
      </c>
      <c r="B66" t="s">
        <v>13</v>
      </c>
      <c r="C66" t="s">
        <v>2</v>
      </c>
      <c r="D66">
        <v>462</v>
      </c>
      <c r="E66">
        <v>2</v>
      </c>
      <c r="F66">
        <f>(Florida_COVID19_Cases_by_County[[#This Row],[Age_0_4]]/Florida_COVID19_Cases_by_County[[#This Row],[PUIFLRes]])*100</f>
        <v>0.43668122270742354</v>
      </c>
      <c r="G66">
        <v>4</v>
      </c>
      <c r="H66">
        <v>24</v>
      </c>
      <c r="I66">
        <v>34</v>
      </c>
      <c r="J66">
        <v>34</v>
      </c>
      <c r="K66">
        <v>49</v>
      </c>
      <c r="L66">
        <v>105</v>
      </c>
      <c r="M66">
        <v>123</v>
      </c>
      <c r="N66">
        <v>71</v>
      </c>
      <c r="O66">
        <v>16</v>
      </c>
      <c r="P66">
        <v>0</v>
      </c>
      <c r="Q66" t="s">
        <v>12</v>
      </c>
      <c r="R66">
        <v>63</v>
      </c>
      <c r="S66">
        <v>258</v>
      </c>
      <c r="T66">
        <v>201</v>
      </c>
      <c r="U66">
        <v>3</v>
      </c>
      <c r="V66">
        <v>458</v>
      </c>
      <c r="W66">
        <v>4</v>
      </c>
      <c r="X66">
        <v>0</v>
      </c>
      <c r="Y66">
        <v>8</v>
      </c>
      <c r="Z66">
        <v>453</v>
      </c>
      <c r="AA66">
        <v>0</v>
      </c>
      <c r="AB66">
        <v>5</v>
      </c>
      <c r="AC66">
        <v>3</v>
      </c>
      <c r="AD66">
        <v>2</v>
      </c>
      <c r="AE66">
        <v>460</v>
      </c>
      <c r="AF66">
        <v>0</v>
      </c>
      <c r="AG66">
        <v>0</v>
      </c>
      <c r="AH66">
        <v>458</v>
      </c>
      <c r="AI66">
        <v>0</v>
      </c>
      <c r="AJ66">
        <v>1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 t="s">
        <v>11</v>
      </c>
      <c r="BC66">
        <v>42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</v>
      </c>
      <c r="BR66">
        <v>0</v>
      </c>
      <c r="BS66">
        <v>2</v>
      </c>
      <c r="BT66">
        <v>1</v>
      </c>
      <c r="BU66">
        <v>1</v>
      </c>
      <c r="BV66">
        <v>0</v>
      </c>
      <c r="BW66">
        <v>694</v>
      </c>
      <c r="BX66">
        <v>3</v>
      </c>
      <c r="BY66">
        <v>699</v>
      </c>
      <c r="BZ66">
        <v>697</v>
      </c>
      <c r="CA66">
        <v>2</v>
      </c>
      <c r="CB66">
        <v>0</v>
      </c>
      <c r="CC66">
        <v>4</v>
      </c>
      <c r="CD66">
        <v>3</v>
      </c>
      <c r="CE66">
        <v>42</v>
      </c>
      <c r="CF66">
        <v>446544.24540000001</v>
      </c>
      <c r="CG66">
        <v>1445840681</v>
      </c>
    </row>
    <row r="67" spans="1:85" x14ac:dyDescent="0.35">
      <c r="A67" t="s">
        <v>10</v>
      </c>
      <c r="B67" t="s">
        <v>9</v>
      </c>
      <c r="C67" t="s">
        <v>2</v>
      </c>
      <c r="D67">
        <v>15385</v>
      </c>
      <c r="E67">
        <v>211</v>
      </c>
      <c r="F67">
        <f>(Florida_COVID19_Cases_by_County[[#This Row],[Age_0_4]]/Florida_COVID19_Cases_by_County[[#This Row],[PUIFLRes]])*100</f>
        <v>1.3959642739000993</v>
      </c>
      <c r="G67">
        <v>207</v>
      </c>
      <c r="H67">
        <v>1629</v>
      </c>
      <c r="I67">
        <v>2845</v>
      </c>
      <c r="J67">
        <v>2248</v>
      </c>
      <c r="K67">
        <v>2220</v>
      </c>
      <c r="L67">
        <v>2564</v>
      </c>
      <c r="M67">
        <v>1907</v>
      </c>
      <c r="N67">
        <v>915</v>
      </c>
      <c r="O67">
        <v>573</v>
      </c>
      <c r="P67">
        <v>66</v>
      </c>
      <c r="Q67" t="s">
        <v>5</v>
      </c>
      <c r="R67">
        <v>47</v>
      </c>
      <c r="S67">
        <v>8881</v>
      </c>
      <c r="T67">
        <v>6354</v>
      </c>
      <c r="U67">
        <v>150</v>
      </c>
      <c r="V67">
        <v>15115</v>
      </c>
      <c r="W67">
        <v>270</v>
      </c>
      <c r="X67">
        <v>0</v>
      </c>
      <c r="Y67">
        <v>210</v>
      </c>
      <c r="Z67">
        <v>14942</v>
      </c>
      <c r="AA67">
        <v>61</v>
      </c>
      <c r="AB67">
        <v>477</v>
      </c>
      <c r="AC67">
        <v>60</v>
      </c>
      <c r="AD67">
        <v>541</v>
      </c>
      <c r="AE67">
        <v>14838</v>
      </c>
      <c r="AF67">
        <v>6</v>
      </c>
      <c r="AG67">
        <v>0</v>
      </c>
      <c r="AH67">
        <v>15109</v>
      </c>
      <c r="AI67">
        <v>468</v>
      </c>
      <c r="AJ67">
        <v>53</v>
      </c>
      <c r="AK67">
        <v>9</v>
      </c>
      <c r="AL67">
        <v>11</v>
      </c>
      <c r="AM67">
        <v>256</v>
      </c>
      <c r="AN67">
        <v>265</v>
      </c>
      <c r="AO67">
        <v>0</v>
      </c>
      <c r="AP67">
        <v>521</v>
      </c>
      <c r="AQ67">
        <v>4</v>
      </c>
      <c r="AR67">
        <v>6</v>
      </c>
      <c r="AS67">
        <v>114</v>
      </c>
      <c r="AT67">
        <v>130</v>
      </c>
      <c r="AU67">
        <v>63</v>
      </c>
      <c r="AV67">
        <v>66</v>
      </c>
      <c r="AW67">
        <v>58</v>
      </c>
      <c r="AX67">
        <v>63</v>
      </c>
      <c r="AY67">
        <v>23</v>
      </c>
      <c r="AZ67">
        <v>13</v>
      </c>
      <c r="BA67">
        <v>1</v>
      </c>
      <c r="BB67" t="s">
        <v>8</v>
      </c>
      <c r="BC67">
        <v>36</v>
      </c>
      <c r="BD67">
        <v>168</v>
      </c>
      <c r="BE67">
        <v>145</v>
      </c>
      <c r="BF67">
        <v>68</v>
      </c>
      <c r="BG67">
        <v>140</v>
      </c>
      <c r="BH67">
        <v>79</v>
      </c>
      <c r="BI67">
        <v>305</v>
      </c>
      <c r="BJ67">
        <v>137</v>
      </c>
      <c r="BK67">
        <v>134</v>
      </c>
      <c r="BL67">
        <v>5</v>
      </c>
      <c r="BM67">
        <v>84</v>
      </c>
      <c r="BN67">
        <v>4</v>
      </c>
      <c r="BO67">
        <v>0</v>
      </c>
      <c r="BP67">
        <v>10</v>
      </c>
      <c r="BQ67">
        <v>541</v>
      </c>
      <c r="BR67">
        <v>275</v>
      </c>
      <c r="BS67">
        <v>266</v>
      </c>
      <c r="BT67">
        <v>521</v>
      </c>
      <c r="BU67">
        <v>20</v>
      </c>
      <c r="BV67">
        <v>0</v>
      </c>
      <c r="BW67">
        <v>28972</v>
      </c>
      <c r="BX67">
        <v>250</v>
      </c>
      <c r="BY67">
        <v>29770</v>
      </c>
      <c r="BZ67">
        <v>29222</v>
      </c>
      <c r="CA67">
        <v>541</v>
      </c>
      <c r="CB67">
        <v>10</v>
      </c>
      <c r="CC67">
        <v>101</v>
      </c>
      <c r="CD67">
        <v>79</v>
      </c>
      <c r="CE67">
        <v>49</v>
      </c>
      <c r="CF67">
        <v>272135.4718</v>
      </c>
      <c r="CG67">
        <v>2510756491</v>
      </c>
    </row>
    <row r="68" spans="1:85" x14ac:dyDescent="0.35">
      <c r="A68" t="s">
        <v>7</v>
      </c>
      <c r="B68" t="s">
        <v>6</v>
      </c>
      <c r="C68" t="s">
        <v>2</v>
      </c>
      <c r="D68">
        <v>9716</v>
      </c>
      <c r="E68">
        <v>129</v>
      </c>
      <c r="F68">
        <f>(Florida_COVID19_Cases_by_County[[#This Row],[Age_0_4]]/Florida_COVID19_Cases_by_County[[#This Row],[PUIFLRes]])*100</f>
        <v>1.3316816351811707</v>
      </c>
      <c r="G68">
        <v>226</v>
      </c>
      <c r="H68">
        <v>690</v>
      </c>
      <c r="I68">
        <v>974</v>
      </c>
      <c r="J68">
        <v>1424</v>
      </c>
      <c r="K68">
        <v>1604</v>
      </c>
      <c r="L68">
        <v>1765</v>
      </c>
      <c r="M68">
        <v>1633</v>
      </c>
      <c r="N68">
        <v>867</v>
      </c>
      <c r="O68">
        <v>388</v>
      </c>
      <c r="P68">
        <v>16</v>
      </c>
      <c r="Q68" t="s">
        <v>5</v>
      </c>
      <c r="R68">
        <v>53</v>
      </c>
      <c r="S68">
        <v>5411</v>
      </c>
      <c r="T68">
        <v>4186</v>
      </c>
      <c r="U68">
        <v>119</v>
      </c>
      <c r="V68">
        <v>9687</v>
      </c>
      <c r="W68">
        <v>29</v>
      </c>
      <c r="X68">
        <v>0</v>
      </c>
      <c r="Y68">
        <v>230</v>
      </c>
      <c r="Z68">
        <v>9159</v>
      </c>
      <c r="AA68">
        <v>208</v>
      </c>
      <c r="AB68">
        <v>409</v>
      </c>
      <c r="AC68">
        <v>125</v>
      </c>
      <c r="AD68">
        <v>307</v>
      </c>
      <c r="AE68">
        <v>9376</v>
      </c>
      <c r="AF68">
        <v>19</v>
      </c>
      <c r="AG68">
        <v>14</v>
      </c>
      <c r="AH68">
        <v>9655</v>
      </c>
      <c r="AI68">
        <v>244</v>
      </c>
      <c r="AJ68">
        <v>53</v>
      </c>
      <c r="AK68">
        <v>7</v>
      </c>
      <c r="AL68">
        <v>3</v>
      </c>
      <c r="AM68">
        <v>148</v>
      </c>
      <c r="AN68">
        <v>149</v>
      </c>
      <c r="AO68">
        <v>0</v>
      </c>
      <c r="AP68">
        <v>297</v>
      </c>
      <c r="AQ68">
        <v>2</v>
      </c>
      <c r="AR68">
        <v>6</v>
      </c>
      <c r="AS68">
        <v>32</v>
      </c>
      <c r="AT68">
        <v>31</v>
      </c>
      <c r="AU68">
        <v>37</v>
      </c>
      <c r="AV68">
        <v>60</v>
      </c>
      <c r="AW68">
        <v>63</v>
      </c>
      <c r="AX68">
        <v>50</v>
      </c>
      <c r="AY68">
        <v>21</v>
      </c>
      <c r="AZ68">
        <v>5</v>
      </c>
      <c r="BA68">
        <v>0</v>
      </c>
      <c r="BB68" t="s">
        <v>4</v>
      </c>
      <c r="BC68">
        <v>52</v>
      </c>
      <c r="BD68">
        <v>229</v>
      </c>
      <c r="BE68">
        <v>19</v>
      </c>
      <c r="BF68">
        <v>19</v>
      </c>
      <c r="BG68">
        <v>30</v>
      </c>
      <c r="BH68">
        <v>18</v>
      </c>
      <c r="BI68">
        <v>237</v>
      </c>
      <c r="BJ68">
        <v>42</v>
      </c>
      <c r="BK68">
        <v>68</v>
      </c>
      <c r="BL68">
        <v>3</v>
      </c>
      <c r="BM68">
        <v>46</v>
      </c>
      <c r="BN68">
        <v>3</v>
      </c>
      <c r="BO68">
        <v>0</v>
      </c>
      <c r="BP68">
        <v>6</v>
      </c>
      <c r="BQ68">
        <v>307</v>
      </c>
      <c r="BR68">
        <v>155</v>
      </c>
      <c r="BS68">
        <v>152</v>
      </c>
      <c r="BT68">
        <v>297</v>
      </c>
      <c r="BU68">
        <v>10</v>
      </c>
      <c r="BV68">
        <v>0</v>
      </c>
      <c r="BW68">
        <v>14228</v>
      </c>
      <c r="BX68">
        <v>18</v>
      </c>
      <c r="BY68">
        <v>14575</v>
      </c>
      <c r="BZ68">
        <v>14246</v>
      </c>
      <c r="CA68">
        <v>307</v>
      </c>
      <c r="CB68">
        <v>6</v>
      </c>
      <c r="CC68">
        <v>248</v>
      </c>
      <c r="CD68">
        <v>208</v>
      </c>
      <c r="CE68">
        <v>53</v>
      </c>
      <c r="CF68">
        <v>344848.2488</v>
      </c>
      <c r="CG68">
        <v>1658206648</v>
      </c>
    </row>
    <row r="69" spans="1:85" x14ac:dyDescent="0.35">
      <c r="A69" t="s">
        <v>3</v>
      </c>
      <c r="B69" t="s">
        <v>3</v>
      </c>
      <c r="C69" t="s">
        <v>2</v>
      </c>
      <c r="D69">
        <v>1386</v>
      </c>
      <c r="E69">
        <v>0</v>
      </c>
      <c r="F69">
        <f>(Florida_COVID19_Cases_by_County[[#This Row],[Age_0_4]]/Florida_COVID19_Cases_by_County[[#This Row],[PUIFLRes]])*100</f>
        <v>0</v>
      </c>
      <c r="G69">
        <v>2</v>
      </c>
      <c r="H69">
        <v>64</v>
      </c>
      <c r="I69">
        <v>150</v>
      </c>
      <c r="J69">
        <v>178</v>
      </c>
      <c r="K69">
        <v>190</v>
      </c>
      <c r="L69">
        <v>178</v>
      </c>
      <c r="M69">
        <v>140</v>
      </c>
      <c r="N69">
        <v>216</v>
      </c>
      <c r="O69">
        <v>266</v>
      </c>
      <c r="P69">
        <v>2</v>
      </c>
      <c r="Q69" t="s">
        <v>1</v>
      </c>
      <c r="R69">
        <v>60</v>
      </c>
      <c r="S69">
        <v>945</v>
      </c>
      <c r="T69">
        <v>434</v>
      </c>
      <c r="U69">
        <v>7</v>
      </c>
      <c r="V69">
        <v>130</v>
      </c>
      <c r="W69">
        <v>1256</v>
      </c>
      <c r="X69">
        <v>0</v>
      </c>
      <c r="Y69">
        <v>1</v>
      </c>
      <c r="Z69">
        <v>1383</v>
      </c>
      <c r="AA69">
        <v>0</v>
      </c>
      <c r="AB69">
        <v>3</v>
      </c>
      <c r="AC69">
        <v>9</v>
      </c>
      <c r="AD69">
        <v>102</v>
      </c>
      <c r="AE69">
        <v>1282</v>
      </c>
      <c r="AF69">
        <v>1</v>
      </c>
      <c r="AG69">
        <v>1</v>
      </c>
      <c r="AH69">
        <v>129</v>
      </c>
      <c r="AI69">
        <v>6</v>
      </c>
      <c r="AJ69">
        <v>1</v>
      </c>
      <c r="AK69">
        <v>94</v>
      </c>
      <c r="AL69">
        <v>1</v>
      </c>
      <c r="AM69">
        <v>3</v>
      </c>
      <c r="AN69">
        <v>4</v>
      </c>
      <c r="AO69">
        <v>0</v>
      </c>
      <c r="AP69">
        <v>7</v>
      </c>
      <c r="AQ69">
        <v>0</v>
      </c>
      <c r="AR69">
        <v>1</v>
      </c>
      <c r="AS69">
        <v>7</v>
      </c>
      <c r="AT69">
        <v>27</v>
      </c>
      <c r="AU69">
        <v>21</v>
      </c>
      <c r="AV69">
        <v>23</v>
      </c>
      <c r="AW69">
        <v>10</v>
      </c>
      <c r="AX69">
        <v>3</v>
      </c>
      <c r="AY69">
        <v>6</v>
      </c>
      <c r="AZ69">
        <v>4</v>
      </c>
      <c r="BA69">
        <v>0</v>
      </c>
      <c r="BB69" t="s">
        <v>0</v>
      </c>
      <c r="BC69">
        <v>41</v>
      </c>
      <c r="BD69">
        <v>1</v>
      </c>
      <c r="BE69">
        <v>1</v>
      </c>
      <c r="BF69">
        <v>0</v>
      </c>
      <c r="BG69">
        <v>5</v>
      </c>
      <c r="BH69">
        <v>0</v>
      </c>
      <c r="BI69">
        <v>0</v>
      </c>
      <c r="BJ69">
        <v>7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102</v>
      </c>
      <c r="BR69">
        <v>59</v>
      </c>
      <c r="BS69">
        <v>42</v>
      </c>
      <c r="BT69">
        <v>7</v>
      </c>
      <c r="BU69">
        <v>95</v>
      </c>
      <c r="BV69">
        <v>0</v>
      </c>
      <c r="BW69">
        <v>639</v>
      </c>
      <c r="BX69">
        <v>1160</v>
      </c>
      <c r="BY69">
        <v>1916</v>
      </c>
      <c r="BZ69">
        <v>1799</v>
      </c>
      <c r="CA69">
        <v>102</v>
      </c>
      <c r="CB69">
        <v>0</v>
      </c>
      <c r="CC69">
        <v>20</v>
      </c>
      <c r="CD69">
        <v>18</v>
      </c>
      <c r="CE69">
        <v>36</v>
      </c>
      <c r="CF69">
        <v>73231.292130000002</v>
      </c>
      <c r="CG69">
        <v>426757389.69999999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BDF6-3136-4F42-943E-EB1C5B93EA82}">
  <dimension ref="A1:V68"/>
  <sheetViews>
    <sheetView topLeftCell="N1" workbookViewId="0">
      <selection activeCell="P1" sqref="P1"/>
    </sheetView>
  </sheetViews>
  <sheetFormatPr defaultRowHeight="14.5" x14ac:dyDescent="0.35"/>
  <cols>
    <col min="1" max="1" width="10.1796875" bestFit="1" customWidth="1"/>
    <col min="2" max="2" width="17.90625" bestFit="1" customWidth="1"/>
    <col min="3" max="3" width="11.36328125" bestFit="1" customWidth="1"/>
    <col min="4" max="4" width="7.36328125" bestFit="1" customWidth="1"/>
    <col min="5" max="5" width="10" bestFit="1" customWidth="1"/>
    <col min="6" max="6" width="11" bestFit="1" customWidth="1"/>
    <col min="7" max="7" width="12.1796875" bestFit="1" customWidth="1"/>
    <col min="8" max="8" width="14.08984375" bestFit="1" customWidth="1"/>
    <col min="9" max="9" width="18.90625" bestFit="1" customWidth="1"/>
    <col min="10" max="10" width="20.90625" bestFit="1" customWidth="1"/>
    <col min="11" max="11" width="18.54296875" bestFit="1" customWidth="1"/>
    <col min="12" max="12" width="20.54296875" bestFit="1" customWidth="1"/>
    <col min="13" max="13" width="29.7265625" bestFit="1" customWidth="1"/>
    <col min="14" max="14" width="31.7265625" bestFit="1" customWidth="1"/>
    <col min="15" max="15" width="18.36328125" bestFit="1" customWidth="1"/>
    <col min="16" max="16" width="20.36328125" bestFit="1" customWidth="1"/>
    <col min="17" max="17" width="31.1796875" bestFit="1" customWidth="1"/>
    <col min="18" max="18" width="33.1796875" bestFit="1" customWidth="1"/>
    <col min="19" max="19" width="24.453125" bestFit="1" customWidth="1"/>
    <col min="20" max="20" width="26.36328125" bestFit="1" customWidth="1"/>
    <col min="21" max="21" width="14.453125" bestFit="1" customWidth="1"/>
    <col min="22" max="22" width="16.453125" bestFit="1" customWidth="1"/>
  </cols>
  <sheetData>
    <row r="1" spans="1:22" x14ac:dyDescent="0.35">
      <c r="A1" t="s">
        <v>366</v>
      </c>
      <c r="B1" t="s">
        <v>365</v>
      </c>
      <c r="C1" t="s">
        <v>364</v>
      </c>
      <c r="D1" t="s">
        <v>363</v>
      </c>
      <c r="E1" t="s">
        <v>362</v>
      </c>
      <c r="F1" t="s">
        <v>361</v>
      </c>
      <c r="G1" t="s">
        <v>360</v>
      </c>
      <c r="H1" t="s">
        <v>359</v>
      </c>
      <c r="I1" t="s">
        <v>358</v>
      </c>
      <c r="J1" t="s">
        <v>357</v>
      </c>
      <c r="K1" t="s">
        <v>356</v>
      </c>
      <c r="L1" t="s">
        <v>355</v>
      </c>
      <c r="M1" t="s">
        <v>354</v>
      </c>
      <c r="N1" t="s">
        <v>353</v>
      </c>
      <c r="O1" t="s">
        <v>352</v>
      </c>
      <c r="P1" t="s">
        <v>351</v>
      </c>
      <c r="Q1" t="s">
        <v>350</v>
      </c>
      <c r="R1" t="s">
        <v>349</v>
      </c>
      <c r="S1" t="s">
        <v>348</v>
      </c>
      <c r="T1" t="s">
        <v>347</v>
      </c>
      <c r="U1" t="s">
        <v>346</v>
      </c>
      <c r="V1" t="s">
        <v>345</v>
      </c>
    </row>
    <row r="2" spans="1:22" x14ac:dyDescent="0.35">
      <c r="A2" t="s">
        <v>278</v>
      </c>
      <c r="B2" t="s">
        <v>344</v>
      </c>
      <c r="C2" t="s">
        <v>9</v>
      </c>
      <c r="D2">
        <v>11</v>
      </c>
      <c r="E2">
        <v>0</v>
      </c>
      <c r="F2">
        <v>269956</v>
      </c>
      <c r="G2">
        <v>130428</v>
      </c>
      <c r="H2">
        <v>139528</v>
      </c>
      <c r="I2">
        <v>91961</v>
      </c>
      <c r="J2">
        <v>96623</v>
      </c>
      <c r="K2">
        <v>25701</v>
      </c>
      <c r="L2">
        <v>29874</v>
      </c>
      <c r="M2">
        <v>486</v>
      </c>
      <c r="N2">
        <v>485</v>
      </c>
      <c r="O2">
        <v>8305</v>
      </c>
      <c r="P2">
        <v>8595</v>
      </c>
      <c r="Q2">
        <v>121</v>
      </c>
      <c r="R2">
        <v>94</v>
      </c>
      <c r="S2">
        <v>3854</v>
      </c>
      <c r="T2">
        <v>3857</v>
      </c>
      <c r="U2">
        <v>13435</v>
      </c>
      <c r="V2">
        <v>14306</v>
      </c>
    </row>
    <row r="3" spans="1:22" x14ac:dyDescent="0.35">
      <c r="A3" t="s">
        <v>278</v>
      </c>
      <c r="B3" t="s">
        <v>343</v>
      </c>
      <c r="C3" t="s">
        <v>152</v>
      </c>
      <c r="D3">
        <v>11</v>
      </c>
      <c r="E3">
        <v>0</v>
      </c>
      <c r="F3">
        <v>28355</v>
      </c>
      <c r="G3">
        <v>14917</v>
      </c>
      <c r="H3">
        <v>13438</v>
      </c>
      <c r="I3">
        <v>11955</v>
      </c>
      <c r="J3">
        <v>11578</v>
      </c>
      <c r="K3">
        <v>2556</v>
      </c>
      <c r="L3">
        <v>1416</v>
      </c>
      <c r="M3">
        <v>62</v>
      </c>
      <c r="N3">
        <v>63</v>
      </c>
      <c r="O3">
        <v>91</v>
      </c>
      <c r="P3">
        <v>110</v>
      </c>
      <c r="Q3">
        <v>5</v>
      </c>
      <c r="R3">
        <v>4</v>
      </c>
      <c r="S3">
        <v>248</v>
      </c>
      <c r="T3">
        <v>267</v>
      </c>
      <c r="U3">
        <v>425</v>
      </c>
      <c r="V3">
        <v>331</v>
      </c>
    </row>
    <row r="4" spans="1:22" x14ac:dyDescent="0.35">
      <c r="A4" t="s">
        <v>278</v>
      </c>
      <c r="B4" t="s">
        <v>342</v>
      </c>
      <c r="C4" t="s">
        <v>157</v>
      </c>
      <c r="D4">
        <v>11</v>
      </c>
      <c r="E4">
        <v>0</v>
      </c>
      <c r="F4">
        <v>185287</v>
      </c>
      <c r="G4">
        <v>91929</v>
      </c>
      <c r="H4">
        <v>93358</v>
      </c>
      <c r="I4">
        <v>75468</v>
      </c>
      <c r="J4">
        <v>75916</v>
      </c>
      <c r="K4">
        <v>10768</v>
      </c>
      <c r="L4">
        <v>10873</v>
      </c>
      <c r="M4">
        <v>778</v>
      </c>
      <c r="N4">
        <v>757</v>
      </c>
      <c r="O4">
        <v>1746</v>
      </c>
      <c r="P4">
        <v>2477</v>
      </c>
      <c r="Q4">
        <v>148</v>
      </c>
      <c r="R4">
        <v>150</v>
      </c>
      <c r="S4">
        <v>3021</v>
      </c>
      <c r="T4">
        <v>3185</v>
      </c>
      <c r="U4">
        <v>6397</v>
      </c>
      <c r="V4">
        <v>6029</v>
      </c>
    </row>
    <row r="5" spans="1:22" x14ac:dyDescent="0.35">
      <c r="A5" t="s">
        <v>278</v>
      </c>
      <c r="B5" t="s">
        <v>341</v>
      </c>
      <c r="C5" t="s">
        <v>86</v>
      </c>
      <c r="D5">
        <v>11</v>
      </c>
      <c r="E5">
        <v>0</v>
      </c>
      <c r="F5">
        <v>27732</v>
      </c>
      <c r="G5">
        <v>15318</v>
      </c>
      <c r="H5">
        <v>12414</v>
      </c>
      <c r="I5">
        <v>11219</v>
      </c>
      <c r="J5">
        <v>10063</v>
      </c>
      <c r="K5">
        <v>3664</v>
      </c>
      <c r="L5">
        <v>1897</v>
      </c>
      <c r="M5">
        <v>57</v>
      </c>
      <c r="N5">
        <v>81</v>
      </c>
      <c r="O5">
        <v>76</v>
      </c>
      <c r="P5">
        <v>91</v>
      </c>
      <c r="Q5">
        <v>8</v>
      </c>
      <c r="R5">
        <v>7</v>
      </c>
      <c r="S5">
        <v>294</v>
      </c>
      <c r="T5">
        <v>275</v>
      </c>
      <c r="U5">
        <v>801</v>
      </c>
      <c r="V5">
        <v>383</v>
      </c>
    </row>
    <row r="6" spans="1:22" x14ac:dyDescent="0.35">
      <c r="A6" t="s">
        <v>278</v>
      </c>
      <c r="B6" t="s">
        <v>340</v>
      </c>
      <c r="C6" t="s">
        <v>79</v>
      </c>
      <c r="D6">
        <v>11</v>
      </c>
      <c r="E6">
        <v>0</v>
      </c>
      <c r="F6">
        <v>596849</v>
      </c>
      <c r="G6">
        <v>291903</v>
      </c>
      <c r="H6">
        <v>304946</v>
      </c>
      <c r="I6">
        <v>244335</v>
      </c>
      <c r="J6">
        <v>252508</v>
      </c>
      <c r="K6">
        <v>30591</v>
      </c>
      <c r="L6">
        <v>33425</v>
      </c>
      <c r="M6">
        <v>1371</v>
      </c>
      <c r="N6">
        <v>1387</v>
      </c>
      <c r="O6">
        <v>6988</v>
      </c>
      <c r="P6">
        <v>8771</v>
      </c>
      <c r="Q6">
        <v>405</v>
      </c>
      <c r="R6">
        <v>393</v>
      </c>
      <c r="S6">
        <v>8213</v>
      </c>
      <c r="T6">
        <v>8462</v>
      </c>
      <c r="U6">
        <v>31325</v>
      </c>
      <c r="V6">
        <v>32636</v>
      </c>
    </row>
    <row r="7" spans="1:22" x14ac:dyDescent="0.35">
      <c r="A7" t="s">
        <v>278</v>
      </c>
      <c r="B7" t="s">
        <v>339</v>
      </c>
      <c r="C7" t="s">
        <v>22</v>
      </c>
      <c r="D7">
        <v>11</v>
      </c>
      <c r="E7">
        <v>0</v>
      </c>
      <c r="F7">
        <v>1951260</v>
      </c>
      <c r="G7">
        <v>950568</v>
      </c>
      <c r="H7">
        <v>1000692</v>
      </c>
      <c r="I7">
        <v>612588</v>
      </c>
      <c r="J7">
        <v>621007</v>
      </c>
      <c r="K7">
        <v>275540</v>
      </c>
      <c r="L7">
        <v>311642</v>
      </c>
      <c r="M7">
        <v>4085</v>
      </c>
      <c r="N7">
        <v>3825</v>
      </c>
      <c r="O7">
        <v>35758</v>
      </c>
      <c r="P7">
        <v>40093</v>
      </c>
      <c r="Q7">
        <v>1175</v>
      </c>
      <c r="R7">
        <v>1213</v>
      </c>
      <c r="S7">
        <v>21422</v>
      </c>
      <c r="T7">
        <v>22912</v>
      </c>
      <c r="U7">
        <v>288602</v>
      </c>
      <c r="V7">
        <v>305131</v>
      </c>
    </row>
    <row r="8" spans="1:22" x14ac:dyDescent="0.35">
      <c r="A8" t="s">
        <v>278</v>
      </c>
      <c r="B8" t="s">
        <v>338</v>
      </c>
      <c r="C8" t="s">
        <v>181</v>
      </c>
      <c r="D8">
        <v>11</v>
      </c>
      <c r="E8">
        <v>0</v>
      </c>
      <c r="F8">
        <v>14587</v>
      </c>
      <c r="G8">
        <v>7962</v>
      </c>
      <c r="H8">
        <v>6625</v>
      </c>
      <c r="I8">
        <v>6308</v>
      </c>
      <c r="J8">
        <v>5676</v>
      </c>
      <c r="K8">
        <v>1310</v>
      </c>
      <c r="L8">
        <v>617</v>
      </c>
      <c r="M8">
        <v>96</v>
      </c>
      <c r="N8">
        <v>98</v>
      </c>
      <c r="O8">
        <v>57</v>
      </c>
      <c r="P8">
        <v>60</v>
      </c>
      <c r="Q8">
        <v>15</v>
      </c>
      <c r="R8">
        <v>5</v>
      </c>
      <c r="S8">
        <v>176</v>
      </c>
      <c r="T8">
        <v>169</v>
      </c>
      <c r="U8">
        <v>549</v>
      </c>
      <c r="V8">
        <v>289</v>
      </c>
    </row>
    <row r="9" spans="1:22" x14ac:dyDescent="0.35">
      <c r="A9" t="s">
        <v>278</v>
      </c>
      <c r="B9" t="s">
        <v>337</v>
      </c>
      <c r="C9" t="s">
        <v>39</v>
      </c>
      <c r="D9">
        <v>11</v>
      </c>
      <c r="E9">
        <v>0</v>
      </c>
      <c r="F9">
        <v>184998</v>
      </c>
      <c r="G9">
        <v>90256</v>
      </c>
      <c r="H9">
        <v>94742</v>
      </c>
      <c r="I9">
        <v>81379</v>
      </c>
      <c r="J9">
        <v>85954</v>
      </c>
      <c r="K9">
        <v>5908</v>
      </c>
      <c r="L9">
        <v>5192</v>
      </c>
      <c r="M9">
        <v>331</v>
      </c>
      <c r="N9">
        <v>411</v>
      </c>
      <c r="O9">
        <v>1036</v>
      </c>
      <c r="P9">
        <v>1589</v>
      </c>
      <c r="Q9">
        <v>64</v>
      </c>
      <c r="R9">
        <v>49</v>
      </c>
      <c r="S9">
        <v>1538</v>
      </c>
      <c r="T9">
        <v>1547</v>
      </c>
      <c r="U9">
        <v>6795</v>
      </c>
      <c r="V9">
        <v>6917</v>
      </c>
    </row>
    <row r="10" spans="1:22" x14ac:dyDescent="0.35">
      <c r="A10" t="s">
        <v>278</v>
      </c>
      <c r="B10" t="s">
        <v>336</v>
      </c>
      <c r="C10" t="s">
        <v>113</v>
      </c>
      <c r="D10">
        <v>11</v>
      </c>
      <c r="E10">
        <v>0</v>
      </c>
      <c r="F10">
        <v>147929</v>
      </c>
      <c r="G10">
        <v>71714</v>
      </c>
      <c r="H10">
        <v>76215</v>
      </c>
      <c r="I10">
        <v>66700</v>
      </c>
      <c r="J10">
        <v>70881</v>
      </c>
      <c r="K10">
        <v>2380</v>
      </c>
      <c r="L10">
        <v>2276</v>
      </c>
      <c r="M10">
        <v>341</v>
      </c>
      <c r="N10">
        <v>299</v>
      </c>
      <c r="O10">
        <v>1043</v>
      </c>
      <c r="P10">
        <v>1445</v>
      </c>
      <c r="Q10">
        <v>21</v>
      </c>
      <c r="R10">
        <v>36</v>
      </c>
      <c r="S10">
        <v>1229</v>
      </c>
      <c r="T10">
        <v>1278</v>
      </c>
      <c r="U10">
        <v>4472</v>
      </c>
      <c r="V10">
        <v>4327</v>
      </c>
    </row>
    <row r="11" spans="1:22" x14ac:dyDescent="0.35">
      <c r="A11" t="s">
        <v>278</v>
      </c>
      <c r="B11" t="s">
        <v>335</v>
      </c>
      <c r="C11" t="s">
        <v>140</v>
      </c>
      <c r="D11">
        <v>11</v>
      </c>
      <c r="E11">
        <v>0</v>
      </c>
      <c r="F11">
        <v>216072</v>
      </c>
      <c r="G11">
        <v>106560</v>
      </c>
      <c r="H11">
        <v>109512</v>
      </c>
      <c r="I11">
        <v>86515</v>
      </c>
      <c r="J11">
        <v>87648</v>
      </c>
      <c r="K11">
        <v>12954</v>
      </c>
      <c r="L11">
        <v>13669</v>
      </c>
      <c r="M11">
        <v>613</v>
      </c>
      <c r="N11">
        <v>607</v>
      </c>
      <c r="O11">
        <v>3033</v>
      </c>
      <c r="P11">
        <v>3817</v>
      </c>
      <c r="Q11">
        <v>167</v>
      </c>
      <c r="R11">
        <v>177</v>
      </c>
      <c r="S11">
        <v>3278</v>
      </c>
      <c r="T11">
        <v>3594</v>
      </c>
      <c r="U11">
        <v>11269</v>
      </c>
      <c r="V11">
        <v>11066</v>
      </c>
    </row>
    <row r="12" spans="1:22" x14ac:dyDescent="0.35">
      <c r="A12" t="s">
        <v>278</v>
      </c>
      <c r="B12" t="s">
        <v>334</v>
      </c>
      <c r="C12" t="s">
        <v>66</v>
      </c>
      <c r="D12">
        <v>11</v>
      </c>
      <c r="E12">
        <v>0</v>
      </c>
      <c r="F12">
        <v>378488</v>
      </c>
      <c r="G12">
        <v>186769</v>
      </c>
      <c r="H12">
        <v>191719</v>
      </c>
      <c r="I12">
        <v>166839</v>
      </c>
      <c r="J12">
        <v>171120</v>
      </c>
      <c r="K12">
        <v>14127</v>
      </c>
      <c r="L12">
        <v>13925</v>
      </c>
      <c r="M12">
        <v>938</v>
      </c>
      <c r="N12">
        <v>872</v>
      </c>
      <c r="O12">
        <v>2568</v>
      </c>
      <c r="P12">
        <v>3314</v>
      </c>
      <c r="Q12">
        <v>192</v>
      </c>
      <c r="R12">
        <v>176</v>
      </c>
      <c r="S12">
        <v>2105</v>
      </c>
      <c r="T12">
        <v>2312</v>
      </c>
      <c r="U12">
        <v>55331</v>
      </c>
      <c r="V12">
        <v>51412</v>
      </c>
    </row>
    <row r="13" spans="1:22" x14ac:dyDescent="0.35">
      <c r="A13" t="s">
        <v>278</v>
      </c>
      <c r="B13" t="s">
        <v>333</v>
      </c>
      <c r="C13" t="s">
        <v>154</v>
      </c>
      <c r="D13">
        <v>11</v>
      </c>
      <c r="E13">
        <v>0</v>
      </c>
      <c r="F13">
        <v>70503</v>
      </c>
      <c r="G13">
        <v>36366</v>
      </c>
      <c r="H13">
        <v>34137</v>
      </c>
      <c r="I13">
        <v>27822</v>
      </c>
      <c r="J13">
        <v>27029</v>
      </c>
      <c r="K13">
        <v>7256</v>
      </c>
      <c r="L13">
        <v>5757</v>
      </c>
      <c r="M13">
        <v>212</v>
      </c>
      <c r="N13">
        <v>196</v>
      </c>
      <c r="O13">
        <v>306</v>
      </c>
      <c r="P13">
        <v>438</v>
      </c>
      <c r="Q13">
        <v>30</v>
      </c>
      <c r="R13">
        <v>30</v>
      </c>
      <c r="S13">
        <v>740</v>
      </c>
      <c r="T13">
        <v>687</v>
      </c>
      <c r="U13">
        <v>2381</v>
      </c>
      <c r="V13">
        <v>2106</v>
      </c>
    </row>
    <row r="14" spans="1:22" x14ac:dyDescent="0.35">
      <c r="A14" t="s">
        <v>278</v>
      </c>
      <c r="B14" t="s">
        <v>332</v>
      </c>
      <c r="C14" t="s">
        <v>379</v>
      </c>
      <c r="D14">
        <v>11</v>
      </c>
      <c r="E14">
        <v>0</v>
      </c>
      <c r="F14">
        <v>37489</v>
      </c>
      <c r="G14">
        <v>21230</v>
      </c>
      <c r="H14">
        <v>16259</v>
      </c>
      <c r="I14">
        <v>17673</v>
      </c>
      <c r="J14">
        <v>13904</v>
      </c>
      <c r="K14">
        <v>2890</v>
      </c>
      <c r="L14">
        <v>1841</v>
      </c>
      <c r="M14">
        <v>241</v>
      </c>
      <c r="N14">
        <v>171</v>
      </c>
      <c r="O14">
        <v>123</v>
      </c>
      <c r="P14">
        <v>101</v>
      </c>
      <c r="Q14">
        <v>39</v>
      </c>
      <c r="R14">
        <v>25</v>
      </c>
      <c r="S14">
        <v>264</v>
      </c>
      <c r="T14">
        <v>217</v>
      </c>
      <c r="U14">
        <v>7798</v>
      </c>
      <c r="V14">
        <v>4152</v>
      </c>
    </row>
    <row r="15" spans="1:22" x14ac:dyDescent="0.35">
      <c r="A15" t="s">
        <v>278</v>
      </c>
      <c r="B15" t="s">
        <v>331</v>
      </c>
      <c r="C15" t="s">
        <v>129</v>
      </c>
      <c r="D15">
        <v>11</v>
      </c>
      <c r="E15">
        <v>0</v>
      </c>
      <c r="F15">
        <v>16700</v>
      </c>
      <c r="G15">
        <v>9244</v>
      </c>
      <c r="H15">
        <v>7456</v>
      </c>
      <c r="I15">
        <v>7826</v>
      </c>
      <c r="J15">
        <v>6769</v>
      </c>
      <c r="K15">
        <v>1185</v>
      </c>
      <c r="L15">
        <v>457</v>
      </c>
      <c r="M15">
        <v>51</v>
      </c>
      <c r="N15">
        <v>46</v>
      </c>
      <c r="O15">
        <v>29</v>
      </c>
      <c r="P15">
        <v>40</v>
      </c>
      <c r="Q15">
        <v>1</v>
      </c>
      <c r="R15">
        <v>2</v>
      </c>
      <c r="S15">
        <v>152</v>
      </c>
      <c r="T15">
        <v>142</v>
      </c>
      <c r="U15">
        <v>425</v>
      </c>
      <c r="V15">
        <v>246</v>
      </c>
    </row>
    <row r="16" spans="1:22" x14ac:dyDescent="0.35">
      <c r="A16" t="s">
        <v>278</v>
      </c>
      <c r="B16" t="s">
        <v>330</v>
      </c>
      <c r="C16" t="s">
        <v>99</v>
      </c>
      <c r="D16">
        <v>11</v>
      </c>
      <c r="E16">
        <v>0</v>
      </c>
      <c r="F16">
        <v>950181</v>
      </c>
      <c r="G16">
        <v>460434</v>
      </c>
      <c r="H16">
        <v>489747</v>
      </c>
      <c r="I16">
        <v>285652</v>
      </c>
      <c r="J16">
        <v>292080</v>
      </c>
      <c r="K16">
        <v>135507</v>
      </c>
      <c r="L16">
        <v>154998</v>
      </c>
      <c r="M16">
        <v>2172</v>
      </c>
      <c r="N16">
        <v>2129</v>
      </c>
      <c r="O16">
        <v>22576</v>
      </c>
      <c r="P16">
        <v>25544</v>
      </c>
      <c r="Q16">
        <v>620</v>
      </c>
      <c r="R16">
        <v>538</v>
      </c>
      <c r="S16">
        <v>13907</v>
      </c>
      <c r="T16">
        <v>14458</v>
      </c>
      <c r="U16">
        <v>48348</v>
      </c>
      <c r="V16">
        <v>47968</v>
      </c>
    </row>
    <row r="17" spans="1:22" x14ac:dyDescent="0.35">
      <c r="A17" t="s">
        <v>278</v>
      </c>
      <c r="B17" t="s">
        <v>329</v>
      </c>
      <c r="C17" t="s">
        <v>19</v>
      </c>
      <c r="D17">
        <v>11</v>
      </c>
      <c r="E17">
        <v>0</v>
      </c>
      <c r="F17">
        <v>315534</v>
      </c>
      <c r="G17">
        <v>156179</v>
      </c>
      <c r="H17">
        <v>159355</v>
      </c>
      <c r="I17">
        <v>109639</v>
      </c>
      <c r="J17">
        <v>107827</v>
      </c>
      <c r="K17">
        <v>34645</v>
      </c>
      <c r="L17">
        <v>38584</v>
      </c>
      <c r="M17">
        <v>1475</v>
      </c>
      <c r="N17">
        <v>1363</v>
      </c>
      <c r="O17">
        <v>4783</v>
      </c>
      <c r="P17">
        <v>5969</v>
      </c>
      <c r="Q17">
        <v>294</v>
      </c>
      <c r="R17">
        <v>273</v>
      </c>
      <c r="S17">
        <v>5343</v>
      </c>
      <c r="T17">
        <v>5339</v>
      </c>
      <c r="U17">
        <v>9993</v>
      </c>
      <c r="V17">
        <v>8370</v>
      </c>
    </row>
    <row r="18" spans="1:22" x14ac:dyDescent="0.35">
      <c r="A18" t="s">
        <v>278</v>
      </c>
      <c r="B18" t="s">
        <v>328</v>
      </c>
      <c r="C18" t="s">
        <v>31</v>
      </c>
      <c r="D18">
        <v>11</v>
      </c>
      <c r="E18">
        <v>0</v>
      </c>
      <c r="F18">
        <v>112067</v>
      </c>
      <c r="G18">
        <v>53927</v>
      </c>
      <c r="H18">
        <v>58140</v>
      </c>
      <c r="I18">
        <v>45377</v>
      </c>
      <c r="J18">
        <v>48703</v>
      </c>
      <c r="K18">
        <v>5792</v>
      </c>
      <c r="L18">
        <v>6243</v>
      </c>
      <c r="M18">
        <v>237</v>
      </c>
      <c r="N18">
        <v>211</v>
      </c>
      <c r="O18">
        <v>1229</v>
      </c>
      <c r="P18">
        <v>1689</v>
      </c>
      <c r="Q18">
        <v>54</v>
      </c>
      <c r="R18">
        <v>48</v>
      </c>
      <c r="S18">
        <v>1238</v>
      </c>
      <c r="T18">
        <v>1246</v>
      </c>
      <c r="U18">
        <v>5704</v>
      </c>
      <c r="V18">
        <v>6111</v>
      </c>
    </row>
    <row r="19" spans="1:22" x14ac:dyDescent="0.35">
      <c r="A19" t="s">
        <v>278</v>
      </c>
      <c r="B19" t="s">
        <v>327</v>
      </c>
      <c r="C19" t="s">
        <v>13</v>
      </c>
      <c r="D19">
        <v>11</v>
      </c>
      <c r="E19">
        <v>0</v>
      </c>
      <c r="F19">
        <v>11736</v>
      </c>
      <c r="G19">
        <v>6545</v>
      </c>
      <c r="H19">
        <v>5191</v>
      </c>
      <c r="I19">
        <v>5293</v>
      </c>
      <c r="J19">
        <v>4572</v>
      </c>
      <c r="K19">
        <v>1035</v>
      </c>
      <c r="L19">
        <v>420</v>
      </c>
      <c r="M19">
        <v>72</v>
      </c>
      <c r="N19">
        <v>45</v>
      </c>
      <c r="O19">
        <v>27</v>
      </c>
      <c r="P19">
        <v>30</v>
      </c>
      <c r="Q19">
        <v>6</v>
      </c>
      <c r="R19">
        <v>3</v>
      </c>
      <c r="S19">
        <v>112</v>
      </c>
      <c r="T19">
        <v>121</v>
      </c>
      <c r="U19">
        <v>472</v>
      </c>
      <c r="V19">
        <v>185</v>
      </c>
    </row>
    <row r="20" spans="1:22" x14ac:dyDescent="0.35">
      <c r="A20" t="s">
        <v>278</v>
      </c>
      <c r="B20" t="s">
        <v>326</v>
      </c>
      <c r="C20" t="s">
        <v>172</v>
      </c>
      <c r="D20">
        <v>11</v>
      </c>
      <c r="E20">
        <v>0</v>
      </c>
      <c r="F20">
        <v>45894</v>
      </c>
      <c r="G20">
        <v>21790</v>
      </c>
      <c r="H20">
        <v>24104</v>
      </c>
      <c r="I20">
        <v>9521</v>
      </c>
      <c r="J20">
        <v>9594</v>
      </c>
      <c r="K20">
        <v>11738</v>
      </c>
      <c r="L20">
        <v>13857</v>
      </c>
      <c r="M20">
        <v>140</v>
      </c>
      <c r="N20">
        <v>128</v>
      </c>
      <c r="O20">
        <v>109</v>
      </c>
      <c r="P20">
        <v>226</v>
      </c>
      <c r="Q20">
        <v>28</v>
      </c>
      <c r="R20">
        <v>34</v>
      </c>
      <c r="S20">
        <v>254</v>
      </c>
      <c r="T20">
        <v>265</v>
      </c>
      <c r="U20">
        <v>2532</v>
      </c>
      <c r="V20">
        <v>2291</v>
      </c>
    </row>
    <row r="21" spans="1:22" x14ac:dyDescent="0.35">
      <c r="A21" t="s">
        <v>278</v>
      </c>
      <c r="B21" t="s">
        <v>325</v>
      </c>
      <c r="C21" t="s">
        <v>191</v>
      </c>
      <c r="D21">
        <v>11</v>
      </c>
      <c r="E21">
        <v>0</v>
      </c>
      <c r="F21">
        <v>18256</v>
      </c>
      <c r="G21">
        <v>9429</v>
      </c>
      <c r="H21">
        <v>8827</v>
      </c>
      <c r="I21">
        <v>8392</v>
      </c>
      <c r="J21">
        <v>8258</v>
      </c>
      <c r="K21">
        <v>749</v>
      </c>
      <c r="L21">
        <v>274</v>
      </c>
      <c r="M21">
        <v>55</v>
      </c>
      <c r="N21">
        <v>70</v>
      </c>
      <c r="O21">
        <v>52</v>
      </c>
      <c r="P21">
        <v>54</v>
      </c>
      <c r="Q21">
        <v>16</v>
      </c>
      <c r="R21">
        <v>6</v>
      </c>
      <c r="S21">
        <v>165</v>
      </c>
      <c r="T21">
        <v>165</v>
      </c>
      <c r="U21">
        <v>648</v>
      </c>
      <c r="V21">
        <v>466</v>
      </c>
    </row>
    <row r="22" spans="1:22" x14ac:dyDescent="0.35">
      <c r="A22" t="s">
        <v>278</v>
      </c>
      <c r="B22" t="s">
        <v>324</v>
      </c>
      <c r="C22" t="s">
        <v>43</v>
      </c>
      <c r="D22">
        <v>11</v>
      </c>
      <c r="E22">
        <v>0</v>
      </c>
      <c r="F22">
        <v>13724</v>
      </c>
      <c r="G22">
        <v>7719</v>
      </c>
      <c r="H22">
        <v>6005</v>
      </c>
      <c r="I22">
        <v>5883</v>
      </c>
      <c r="J22">
        <v>4936</v>
      </c>
      <c r="K22">
        <v>1298</v>
      </c>
      <c r="L22">
        <v>600</v>
      </c>
      <c r="M22">
        <v>374</v>
      </c>
      <c r="N22">
        <v>338</v>
      </c>
      <c r="O22">
        <v>61</v>
      </c>
      <c r="P22">
        <v>36</v>
      </c>
      <c r="Q22">
        <v>6</v>
      </c>
      <c r="R22">
        <v>8</v>
      </c>
      <c r="S22">
        <v>97</v>
      </c>
      <c r="T22">
        <v>87</v>
      </c>
      <c r="U22">
        <v>1679</v>
      </c>
      <c r="V22">
        <v>1223</v>
      </c>
    </row>
    <row r="23" spans="1:22" x14ac:dyDescent="0.35">
      <c r="A23" t="s">
        <v>278</v>
      </c>
      <c r="B23" t="s">
        <v>323</v>
      </c>
      <c r="C23" t="s">
        <v>93</v>
      </c>
      <c r="D23">
        <v>11</v>
      </c>
      <c r="E23">
        <v>0</v>
      </c>
      <c r="F23">
        <v>16164</v>
      </c>
      <c r="G23">
        <v>9461</v>
      </c>
      <c r="H23">
        <v>6703</v>
      </c>
      <c r="I23">
        <v>7165</v>
      </c>
      <c r="J23">
        <v>5737</v>
      </c>
      <c r="K23">
        <v>2062</v>
      </c>
      <c r="L23">
        <v>693</v>
      </c>
      <c r="M23">
        <v>55</v>
      </c>
      <c r="N23">
        <v>52</v>
      </c>
      <c r="O23">
        <v>31</v>
      </c>
      <c r="P23">
        <v>46</v>
      </c>
      <c r="Q23">
        <v>2</v>
      </c>
      <c r="R23">
        <v>2</v>
      </c>
      <c r="S23">
        <v>146</v>
      </c>
      <c r="T23">
        <v>173</v>
      </c>
      <c r="U23">
        <v>589</v>
      </c>
      <c r="V23">
        <v>158</v>
      </c>
    </row>
    <row r="24" spans="1:22" x14ac:dyDescent="0.35">
      <c r="A24" t="s">
        <v>278</v>
      </c>
      <c r="B24" t="s">
        <v>322</v>
      </c>
      <c r="C24" t="s">
        <v>160</v>
      </c>
      <c r="D24">
        <v>11</v>
      </c>
      <c r="E24">
        <v>0</v>
      </c>
      <c r="F24">
        <v>14310</v>
      </c>
      <c r="G24">
        <v>8283</v>
      </c>
      <c r="H24">
        <v>6027</v>
      </c>
      <c r="I24">
        <v>5030</v>
      </c>
      <c r="J24">
        <v>3978</v>
      </c>
      <c r="K24">
        <v>2942</v>
      </c>
      <c r="L24">
        <v>1758</v>
      </c>
      <c r="M24">
        <v>78</v>
      </c>
      <c r="N24">
        <v>73</v>
      </c>
      <c r="O24">
        <v>45</v>
      </c>
      <c r="P24">
        <v>72</v>
      </c>
      <c r="Q24">
        <v>3</v>
      </c>
      <c r="R24">
        <v>1</v>
      </c>
      <c r="S24">
        <v>185</v>
      </c>
      <c r="T24">
        <v>145</v>
      </c>
      <c r="U24">
        <v>871</v>
      </c>
      <c r="V24">
        <v>531</v>
      </c>
    </row>
    <row r="25" spans="1:22" x14ac:dyDescent="0.35">
      <c r="A25" t="s">
        <v>278</v>
      </c>
      <c r="B25" t="s">
        <v>321</v>
      </c>
      <c r="C25" t="s">
        <v>137</v>
      </c>
      <c r="D25">
        <v>11</v>
      </c>
      <c r="E25">
        <v>0</v>
      </c>
      <c r="F25">
        <v>27245</v>
      </c>
      <c r="G25">
        <v>14376</v>
      </c>
      <c r="H25">
        <v>12869</v>
      </c>
      <c r="I25">
        <v>12673</v>
      </c>
      <c r="J25">
        <v>11422</v>
      </c>
      <c r="K25">
        <v>1128</v>
      </c>
      <c r="L25">
        <v>907</v>
      </c>
      <c r="M25">
        <v>173</v>
      </c>
      <c r="N25">
        <v>147</v>
      </c>
      <c r="O25">
        <v>150</v>
      </c>
      <c r="P25">
        <v>158</v>
      </c>
      <c r="Q25">
        <v>16</v>
      </c>
      <c r="R25">
        <v>14</v>
      </c>
      <c r="S25">
        <v>236</v>
      </c>
      <c r="T25">
        <v>221</v>
      </c>
      <c r="U25">
        <v>6536</v>
      </c>
      <c r="V25">
        <v>5445</v>
      </c>
    </row>
    <row r="26" spans="1:22" x14ac:dyDescent="0.35">
      <c r="A26" t="s">
        <v>278</v>
      </c>
      <c r="B26" t="s">
        <v>320</v>
      </c>
      <c r="C26" t="s">
        <v>28</v>
      </c>
      <c r="D26">
        <v>11</v>
      </c>
      <c r="E26">
        <v>0</v>
      </c>
      <c r="F26">
        <v>41556</v>
      </c>
      <c r="G26">
        <v>22163</v>
      </c>
      <c r="H26">
        <v>19393</v>
      </c>
      <c r="I26">
        <v>18810</v>
      </c>
      <c r="J26">
        <v>15943</v>
      </c>
      <c r="K26">
        <v>2413</v>
      </c>
      <c r="L26">
        <v>2597</v>
      </c>
      <c r="M26">
        <v>443</v>
      </c>
      <c r="N26">
        <v>402</v>
      </c>
      <c r="O26">
        <v>214</v>
      </c>
      <c r="P26">
        <v>192</v>
      </c>
      <c r="Q26">
        <v>48</v>
      </c>
      <c r="R26">
        <v>35</v>
      </c>
      <c r="S26">
        <v>235</v>
      </c>
      <c r="T26">
        <v>224</v>
      </c>
      <c r="U26">
        <v>12795</v>
      </c>
      <c r="V26">
        <v>9771</v>
      </c>
    </row>
    <row r="27" spans="1:22" x14ac:dyDescent="0.35">
      <c r="A27" t="s">
        <v>278</v>
      </c>
      <c r="B27" t="s">
        <v>319</v>
      </c>
      <c r="C27" t="s">
        <v>109</v>
      </c>
      <c r="D27">
        <v>11</v>
      </c>
      <c r="E27">
        <v>0</v>
      </c>
      <c r="F27">
        <v>190865</v>
      </c>
      <c r="G27">
        <v>91975</v>
      </c>
      <c r="H27">
        <v>98890</v>
      </c>
      <c r="I27">
        <v>82528</v>
      </c>
      <c r="J27">
        <v>88875</v>
      </c>
      <c r="K27">
        <v>5572</v>
      </c>
      <c r="L27">
        <v>5839</v>
      </c>
      <c r="M27">
        <v>469</v>
      </c>
      <c r="N27">
        <v>459</v>
      </c>
      <c r="O27">
        <v>1217</v>
      </c>
      <c r="P27">
        <v>1540</v>
      </c>
      <c r="Q27">
        <v>75</v>
      </c>
      <c r="R27">
        <v>91</v>
      </c>
      <c r="S27">
        <v>2114</v>
      </c>
      <c r="T27">
        <v>2086</v>
      </c>
      <c r="U27">
        <v>13525</v>
      </c>
      <c r="V27">
        <v>13544</v>
      </c>
    </row>
    <row r="28" spans="1:22" x14ac:dyDescent="0.35">
      <c r="A28" t="s">
        <v>278</v>
      </c>
      <c r="B28" t="s">
        <v>318</v>
      </c>
      <c r="C28" t="s">
        <v>71</v>
      </c>
      <c r="D28">
        <v>11</v>
      </c>
      <c r="E28">
        <v>0</v>
      </c>
      <c r="F28">
        <v>105424</v>
      </c>
      <c r="G28">
        <v>51515</v>
      </c>
      <c r="H28">
        <v>53909</v>
      </c>
      <c r="I28">
        <v>44120</v>
      </c>
      <c r="J28">
        <v>45955</v>
      </c>
      <c r="K28">
        <v>5319</v>
      </c>
      <c r="L28">
        <v>5745</v>
      </c>
      <c r="M28">
        <v>331</v>
      </c>
      <c r="N28">
        <v>368</v>
      </c>
      <c r="O28">
        <v>733</v>
      </c>
      <c r="P28">
        <v>911</v>
      </c>
      <c r="Q28">
        <v>54</v>
      </c>
      <c r="R28">
        <v>47</v>
      </c>
      <c r="S28">
        <v>958</v>
      </c>
      <c r="T28">
        <v>883</v>
      </c>
      <c r="U28">
        <v>11673</v>
      </c>
      <c r="V28">
        <v>10266</v>
      </c>
    </row>
    <row r="29" spans="1:22" x14ac:dyDescent="0.35">
      <c r="A29" t="s">
        <v>278</v>
      </c>
      <c r="B29" t="s">
        <v>317</v>
      </c>
      <c r="C29" t="s">
        <v>144</v>
      </c>
      <c r="D29">
        <v>11</v>
      </c>
      <c r="E29">
        <v>0</v>
      </c>
      <c r="F29">
        <v>1436888</v>
      </c>
      <c r="G29">
        <v>702940</v>
      </c>
      <c r="H29">
        <v>733948</v>
      </c>
      <c r="I29">
        <v>527373</v>
      </c>
      <c r="J29">
        <v>539956</v>
      </c>
      <c r="K29">
        <v>120957</v>
      </c>
      <c r="L29">
        <v>135444</v>
      </c>
      <c r="M29">
        <v>3728</v>
      </c>
      <c r="N29">
        <v>3815</v>
      </c>
      <c r="O29">
        <v>30268</v>
      </c>
      <c r="P29">
        <v>33378</v>
      </c>
      <c r="Q29">
        <v>875</v>
      </c>
      <c r="R29">
        <v>1004</v>
      </c>
      <c r="S29">
        <v>19739</v>
      </c>
      <c r="T29">
        <v>20351</v>
      </c>
      <c r="U29">
        <v>208735</v>
      </c>
      <c r="V29">
        <v>211379</v>
      </c>
    </row>
    <row r="30" spans="1:22" x14ac:dyDescent="0.35">
      <c r="A30" t="s">
        <v>278</v>
      </c>
      <c r="B30" t="s">
        <v>316</v>
      </c>
      <c r="C30" t="s">
        <v>149</v>
      </c>
      <c r="D30">
        <v>11</v>
      </c>
      <c r="E30">
        <v>0</v>
      </c>
      <c r="F30">
        <v>19477</v>
      </c>
      <c r="G30">
        <v>10336</v>
      </c>
      <c r="H30">
        <v>9141</v>
      </c>
      <c r="I30">
        <v>8882</v>
      </c>
      <c r="J30">
        <v>8451</v>
      </c>
      <c r="K30">
        <v>1057</v>
      </c>
      <c r="L30">
        <v>257</v>
      </c>
      <c r="M30">
        <v>102</v>
      </c>
      <c r="N30">
        <v>101</v>
      </c>
      <c r="O30">
        <v>55</v>
      </c>
      <c r="P30">
        <v>75</v>
      </c>
      <c r="Q30">
        <v>16</v>
      </c>
      <c r="R30">
        <v>19</v>
      </c>
      <c r="S30">
        <v>224</v>
      </c>
      <c r="T30">
        <v>238</v>
      </c>
      <c r="U30">
        <v>346</v>
      </c>
      <c r="V30">
        <v>232</v>
      </c>
    </row>
    <row r="31" spans="1:22" x14ac:dyDescent="0.35">
      <c r="A31" t="s">
        <v>278</v>
      </c>
      <c r="B31" t="s">
        <v>315</v>
      </c>
      <c r="C31" t="s">
        <v>25</v>
      </c>
      <c r="D31">
        <v>11</v>
      </c>
      <c r="E31">
        <v>0</v>
      </c>
      <c r="F31">
        <v>157413</v>
      </c>
      <c r="G31">
        <v>75421</v>
      </c>
      <c r="H31">
        <v>81992</v>
      </c>
      <c r="I31">
        <v>65444</v>
      </c>
      <c r="J31">
        <v>71368</v>
      </c>
      <c r="K31">
        <v>7214</v>
      </c>
      <c r="L31">
        <v>7712</v>
      </c>
      <c r="M31">
        <v>335</v>
      </c>
      <c r="N31">
        <v>353</v>
      </c>
      <c r="O31">
        <v>1233</v>
      </c>
      <c r="P31">
        <v>1251</v>
      </c>
      <c r="Q31">
        <v>42</v>
      </c>
      <c r="R31">
        <v>37</v>
      </c>
      <c r="S31">
        <v>1153</v>
      </c>
      <c r="T31">
        <v>1271</v>
      </c>
      <c r="U31">
        <v>9996</v>
      </c>
      <c r="V31">
        <v>9967</v>
      </c>
    </row>
    <row r="32" spans="1:22" x14ac:dyDescent="0.35">
      <c r="A32" t="s">
        <v>278</v>
      </c>
      <c r="B32" t="s">
        <v>314</v>
      </c>
      <c r="C32" t="s">
        <v>51</v>
      </c>
      <c r="D32">
        <v>11</v>
      </c>
      <c r="E32">
        <v>0</v>
      </c>
      <c r="F32">
        <v>48305</v>
      </c>
      <c r="G32">
        <v>26615</v>
      </c>
      <c r="H32">
        <v>21690</v>
      </c>
      <c r="I32">
        <v>17851</v>
      </c>
      <c r="J32">
        <v>15574</v>
      </c>
      <c r="K32">
        <v>7720</v>
      </c>
      <c r="L32">
        <v>5252</v>
      </c>
      <c r="M32">
        <v>237</v>
      </c>
      <c r="N32">
        <v>186</v>
      </c>
      <c r="O32">
        <v>185</v>
      </c>
      <c r="P32">
        <v>180</v>
      </c>
      <c r="Q32">
        <v>109</v>
      </c>
      <c r="R32">
        <v>33</v>
      </c>
      <c r="S32">
        <v>513</v>
      </c>
      <c r="T32">
        <v>465</v>
      </c>
      <c r="U32">
        <v>1684</v>
      </c>
      <c r="V32">
        <v>737</v>
      </c>
    </row>
    <row r="33" spans="1:22" x14ac:dyDescent="0.35">
      <c r="A33" t="s">
        <v>278</v>
      </c>
      <c r="B33" t="s">
        <v>313</v>
      </c>
      <c r="C33" t="s">
        <v>168</v>
      </c>
      <c r="D33">
        <v>11</v>
      </c>
      <c r="E33">
        <v>0</v>
      </c>
      <c r="F33">
        <v>14288</v>
      </c>
      <c r="G33">
        <v>7491</v>
      </c>
      <c r="H33">
        <v>6797</v>
      </c>
      <c r="I33">
        <v>4742</v>
      </c>
      <c r="J33">
        <v>4271</v>
      </c>
      <c r="K33">
        <v>2580</v>
      </c>
      <c r="L33">
        <v>2322</v>
      </c>
      <c r="M33">
        <v>28</v>
      </c>
      <c r="N33">
        <v>31</v>
      </c>
      <c r="O33">
        <v>32</v>
      </c>
      <c r="P33">
        <v>59</v>
      </c>
      <c r="Q33">
        <v>3</v>
      </c>
      <c r="R33">
        <v>2</v>
      </c>
      <c r="S33">
        <v>106</v>
      </c>
      <c r="T33">
        <v>112</v>
      </c>
      <c r="U33">
        <v>318</v>
      </c>
      <c r="V33">
        <v>233</v>
      </c>
    </row>
    <row r="34" spans="1:22" x14ac:dyDescent="0.35">
      <c r="A34" t="s">
        <v>278</v>
      </c>
      <c r="B34" t="s">
        <v>312</v>
      </c>
      <c r="C34" t="s">
        <v>96</v>
      </c>
      <c r="D34">
        <v>11</v>
      </c>
      <c r="E34">
        <v>0</v>
      </c>
      <c r="F34">
        <v>8732</v>
      </c>
      <c r="G34">
        <v>4986</v>
      </c>
      <c r="H34">
        <v>3746</v>
      </c>
      <c r="I34">
        <v>3907</v>
      </c>
      <c r="J34">
        <v>3418</v>
      </c>
      <c r="K34">
        <v>953</v>
      </c>
      <c r="L34">
        <v>226</v>
      </c>
      <c r="M34">
        <v>51</v>
      </c>
      <c r="N34">
        <v>20</v>
      </c>
      <c r="O34">
        <v>11</v>
      </c>
      <c r="P34">
        <v>15</v>
      </c>
      <c r="Q34">
        <v>6</v>
      </c>
      <c r="R34">
        <v>4</v>
      </c>
      <c r="S34">
        <v>58</v>
      </c>
      <c r="T34">
        <v>63</v>
      </c>
      <c r="U34">
        <v>718</v>
      </c>
      <c r="V34">
        <v>526</v>
      </c>
    </row>
    <row r="35" spans="1:22" x14ac:dyDescent="0.35">
      <c r="A35" t="s">
        <v>278</v>
      </c>
      <c r="B35" t="s">
        <v>311</v>
      </c>
      <c r="C35" t="s">
        <v>126</v>
      </c>
      <c r="D35">
        <v>11</v>
      </c>
      <c r="E35">
        <v>0</v>
      </c>
      <c r="F35">
        <v>356495</v>
      </c>
      <c r="G35">
        <v>172515</v>
      </c>
      <c r="H35">
        <v>183980</v>
      </c>
      <c r="I35">
        <v>144513</v>
      </c>
      <c r="J35">
        <v>153321</v>
      </c>
      <c r="K35">
        <v>19407</v>
      </c>
      <c r="L35">
        <v>20982</v>
      </c>
      <c r="M35">
        <v>1142</v>
      </c>
      <c r="N35">
        <v>1023</v>
      </c>
      <c r="O35">
        <v>3587</v>
      </c>
      <c r="P35">
        <v>4475</v>
      </c>
      <c r="Q35">
        <v>290</v>
      </c>
      <c r="R35">
        <v>373</v>
      </c>
      <c r="S35">
        <v>3576</v>
      </c>
      <c r="T35">
        <v>3806</v>
      </c>
      <c r="U35">
        <v>28726</v>
      </c>
      <c r="V35">
        <v>28482</v>
      </c>
    </row>
    <row r="36" spans="1:22" x14ac:dyDescent="0.35">
      <c r="A36" t="s">
        <v>278</v>
      </c>
      <c r="B36" t="s">
        <v>310</v>
      </c>
      <c r="C36" t="s">
        <v>68</v>
      </c>
      <c r="D36">
        <v>11</v>
      </c>
      <c r="E36">
        <v>0</v>
      </c>
      <c r="F36">
        <v>754610</v>
      </c>
      <c r="G36">
        <v>369372</v>
      </c>
      <c r="H36">
        <v>385238</v>
      </c>
      <c r="I36">
        <v>321134</v>
      </c>
      <c r="J36">
        <v>333817</v>
      </c>
      <c r="K36">
        <v>33287</v>
      </c>
      <c r="L36">
        <v>35224</v>
      </c>
      <c r="M36">
        <v>2120</v>
      </c>
      <c r="N36">
        <v>1672</v>
      </c>
      <c r="O36">
        <v>5758</v>
      </c>
      <c r="P36">
        <v>7513</v>
      </c>
      <c r="Q36">
        <v>463</v>
      </c>
      <c r="R36">
        <v>388</v>
      </c>
      <c r="S36">
        <v>6610</v>
      </c>
      <c r="T36">
        <v>6624</v>
      </c>
      <c r="U36">
        <v>83503</v>
      </c>
      <c r="V36">
        <v>81730</v>
      </c>
    </row>
    <row r="37" spans="1:22" x14ac:dyDescent="0.35">
      <c r="A37" t="s">
        <v>278</v>
      </c>
      <c r="B37" t="s">
        <v>309</v>
      </c>
      <c r="C37" t="s">
        <v>170</v>
      </c>
      <c r="D37">
        <v>11</v>
      </c>
      <c r="E37">
        <v>0</v>
      </c>
      <c r="F37">
        <v>292502</v>
      </c>
      <c r="G37">
        <v>138642</v>
      </c>
      <c r="H37">
        <v>153860</v>
      </c>
      <c r="I37">
        <v>87801</v>
      </c>
      <c r="J37">
        <v>93173</v>
      </c>
      <c r="K37">
        <v>41617</v>
      </c>
      <c r="L37">
        <v>51012</v>
      </c>
      <c r="M37">
        <v>488</v>
      </c>
      <c r="N37">
        <v>513</v>
      </c>
      <c r="O37">
        <v>5478</v>
      </c>
      <c r="P37">
        <v>5514</v>
      </c>
      <c r="Q37">
        <v>110</v>
      </c>
      <c r="R37">
        <v>92</v>
      </c>
      <c r="S37">
        <v>3148</v>
      </c>
      <c r="T37">
        <v>3556</v>
      </c>
      <c r="U37">
        <v>9309</v>
      </c>
      <c r="V37">
        <v>9938</v>
      </c>
    </row>
    <row r="38" spans="1:22" x14ac:dyDescent="0.35">
      <c r="A38" t="s">
        <v>278</v>
      </c>
      <c r="B38" t="s">
        <v>308</v>
      </c>
      <c r="C38" t="s">
        <v>123</v>
      </c>
      <c r="D38">
        <v>11</v>
      </c>
      <c r="E38">
        <v>0</v>
      </c>
      <c r="F38">
        <v>40770</v>
      </c>
      <c r="G38">
        <v>19903</v>
      </c>
      <c r="H38">
        <v>20867</v>
      </c>
      <c r="I38">
        <v>17377</v>
      </c>
      <c r="J38">
        <v>18141</v>
      </c>
      <c r="K38">
        <v>1829</v>
      </c>
      <c r="L38">
        <v>1996</v>
      </c>
      <c r="M38">
        <v>150</v>
      </c>
      <c r="N38">
        <v>148</v>
      </c>
      <c r="O38">
        <v>137</v>
      </c>
      <c r="P38">
        <v>168</v>
      </c>
      <c r="Q38">
        <v>19</v>
      </c>
      <c r="R38">
        <v>18</v>
      </c>
      <c r="S38">
        <v>391</v>
      </c>
      <c r="T38">
        <v>396</v>
      </c>
      <c r="U38">
        <v>1799</v>
      </c>
      <c r="V38">
        <v>1702</v>
      </c>
    </row>
    <row r="39" spans="1:22" x14ac:dyDescent="0.35">
      <c r="A39" t="s">
        <v>278</v>
      </c>
      <c r="B39" t="s">
        <v>307</v>
      </c>
      <c r="C39" t="s">
        <v>163</v>
      </c>
      <c r="D39">
        <v>11</v>
      </c>
      <c r="E39">
        <v>0</v>
      </c>
      <c r="F39">
        <v>8457</v>
      </c>
      <c r="G39">
        <v>5215</v>
      </c>
      <c r="H39">
        <v>3242</v>
      </c>
      <c r="I39">
        <v>3733</v>
      </c>
      <c r="J39">
        <v>2780</v>
      </c>
      <c r="K39">
        <v>1332</v>
      </c>
      <c r="L39">
        <v>322</v>
      </c>
      <c r="M39">
        <v>57</v>
      </c>
      <c r="N39">
        <v>44</v>
      </c>
      <c r="O39">
        <v>14</v>
      </c>
      <c r="P39">
        <v>24</v>
      </c>
      <c r="Q39">
        <v>1</v>
      </c>
      <c r="R39">
        <v>3</v>
      </c>
      <c r="S39">
        <v>78</v>
      </c>
      <c r="T39">
        <v>69</v>
      </c>
      <c r="U39">
        <v>432</v>
      </c>
      <c r="V39">
        <v>175</v>
      </c>
    </row>
    <row r="40" spans="1:22" x14ac:dyDescent="0.35">
      <c r="A40" t="s">
        <v>278</v>
      </c>
      <c r="B40" t="s">
        <v>306</v>
      </c>
      <c r="C40" t="s">
        <v>165</v>
      </c>
      <c r="D40">
        <v>11</v>
      </c>
      <c r="E40">
        <v>0</v>
      </c>
      <c r="F40">
        <v>18529</v>
      </c>
      <c r="G40">
        <v>9799</v>
      </c>
      <c r="H40">
        <v>8730</v>
      </c>
      <c r="I40">
        <v>5868</v>
      </c>
      <c r="J40">
        <v>5152</v>
      </c>
      <c r="K40">
        <v>3676</v>
      </c>
      <c r="L40">
        <v>3325</v>
      </c>
      <c r="M40">
        <v>79</v>
      </c>
      <c r="N40">
        <v>52</v>
      </c>
      <c r="O40">
        <v>38</v>
      </c>
      <c r="P40">
        <v>53</v>
      </c>
      <c r="Q40">
        <v>2</v>
      </c>
      <c r="R40">
        <v>3</v>
      </c>
      <c r="S40">
        <v>136</v>
      </c>
      <c r="T40">
        <v>145</v>
      </c>
      <c r="U40">
        <v>677</v>
      </c>
      <c r="V40">
        <v>363</v>
      </c>
    </row>
    <row r="41" spans="1:22" x14ac:dyDescent="0.35">
      <c r="A41" t="s">
        <v>278</v>
      </c>
      <c r="B41" t="s">
        <v>305</v>
      </c>
      <c r="C41" t="s">
        <v>142</v>
      </c>
      <c r="D41">
        <v>11</v>
      </c>
      <c r="E41">
        <v>0</v>
      </c>
      <c r="F41">
        <v>394855</v>
      </c>
      <c r="G41">
        <v>190647</v>
      </c>
      <c r="H41">
        <v>204208</v>
      </c>
      <c r="I41">
        <v>164781</v>
      </c>
      <c r="J41">
        <v>175419</v>
      </c>
      <c r="K41">
        <v>17078</v>
      </c>
      <c r="L41">
        <v>19027</v>
      </c>
      <c r="M41">
        <v>1015</v>
      </c>
      <c r="N41">
        <v>983</v>
      </c>
      <c r="O41">
        <v>4054</v>
      </c>
      <c r="P41">
        <v>4900</v>
      </c>
      <c r="Q41">
        <v>197</v>
      </c>
      <c r="R41">
        <v>172</v>
      </c>
      <c r="S41">
        <v>3522</v>
      </c>
      <c r="T41">
        <v>3707</v>
      </c>
      <c r="U41">
        <v>33486</v>
      </c>
      <c r="V41">
        <v>32590</v>
      </c>
    </row>
    <row r="42" spans="1:22" x14ac:dyDescent="0.35">
      <c r="A42" t="s">
        <v>278</v>
      </c>
      <c r="B42" t="s">
        <v>304</v>
      </c>
      <c r="C42" t="s">
        <v>134</v>
      </c>
      <c r="D42">
        <v>11</v>
      </c>
      <c r="E42">
        <v>0</v>
      </c>
      <c r="F42">
        <v>359977</v>
      </c>
      <c r="G42">
        <v>172642</v>
      </c>
      <c r="H42">
        <v>187335</v>
      </c>
      <c r="I42">
        <v>142022</v>
      </c>
      <c r="J42">
        <v>153660</v>
      </c>
      <c r="K42">
        <v>23040</v>
      </c>
      <c r="L42">
        <v>25460</v>
      </c>
      <c r="M42">
        <v>970</v>
      </c>
      <c r="N42">
        <v>904</v>
      </c>
      <c r="O42">
        <v>2847</v>
      </c>
      <c r="P42">
        <v>3634</v>
      </c>
      <c r="Q42">
        <v>155</v>
      </c>
      <c r="R42">
        <v>160</v>
      </c>
      <c r="S42">
        <v>3608</v>
      </c>
      <c r="T42">
        <v>3517</v>
      </c>
      <c r="U42">
        <v>24688</v>
      </c>
      <c r="V42">
        <v>24405</v>
      </c>
    </row>
    <row r="43" spans="1:22" x14ac:dyDescent="0.35">
      <c r="A43" t="s">
        <v>278</v>
      </c>
      <c r="B43" t="s">
        <v>303</v>
      </c>
      <c r="C43" t="s">
        <v>146</v>
      </c>
      <c r="D43">
        <v>11</v>
      </c>
      <c r="E43">
        <v>0</v>
      </c>
      <c r="F43">
        <v>160912</v>
      </c>
      <c r="G43">
        <v>79518</v>
      </c>
      <c r="H43">
        <v>81394</v>
      </c>
      <c r="I43">
        <v>71254</v>
      </c>
      <c r="J43">
        <v>73793</v>
      </c>
      <c r="K43">
        <v>5006</v>
      </c>
      <c r="L43">
        <v>4243</v>
      </c>
      <c r="M43">
        <v>873</v>
      </c>
      <c r="N43">
        <v>630</v>
      </c>
      <c r="O43">
        <v>1023</v>
      </c>
      <c r="P43">
        <v>1351</v>
      </c>
      <c r="Q43">
        <v>162</v>
      </c>
      <c r="R43">
        <v>124</v>
      </c>
      <c r="S43">
        <v>1200</v>
      </c>
      <c r="T43">
        <v>1253</v>
      </c>
      <c r="U43">
        <v>12077</v>
      </c>
      <c r="V43">
        <v>10356</v>
      </c>
    </row>
    <row r="44" spans="1:22" x14ac:dyDescent="0.35">
      <c r="A44" t="s">
        <v>278</v>
      </c>
      <c r="B44" t="s">
        <v>302</v>
      </c>
      <c r="C44" t="s">
        <v>380</v>
      </c>
      <c r="D44">
        <v>11</v>
      </c>
      <c r="E44">
        <v>0</v>
      </c>
      <c r="F44">
        <v>2761581</v>
      </c>
      <c r="G44">
        <v>1340718</v>
      </c>
      <c r="H44">
        <v>1420863</v>
      </c>
      <c r="I44">
        <v>1059558</v>
      </c>
      <c r="J44">
        <v>1117543</v>
      </c>
      <c r="K44">
        <v>238595</v>
      </c>
      <c r="L44">
        <v>257042</v>
      </c>
      <c r="M44">
        <v>4002</v>
      </c>
      <c r="N44">
        <v>3705</v>
      </c>
      <c r="O44">
        <v>21505</v>
      </c>
      <c r="P44">
        <v>24263</v>
      </c>
      <c r="Q44">
        <v>642</v>
      </c>
      <c r="R44">
        <v>646</v>
      </c>
      <c r="S44">
        <v>16416</v>
      </c>
      <c r="T44">
        <v>17664</v>
      </c>
      <c r="U44">
        <v>919490</v>
      </c>
      <c r="V44">
        <v>987640</v>
      </c>
    </row>
    <row r="45" spans="1:22" x14ac:dyDescent="0.35">
      <c r="A45" t="s">
        <v>278</v>
      </c>
      <c r="B45" t="s">
        <v>301</v>
      </c>
      <c r="C45" t="s">
        <v>60</v>
      </c>
      <c r="D45">
        <v>11</v>
      </c>
      <c r="E45">
        <v>0</v>
      </c>
      <c r="F45">
        <v>75027</v>
      </c>
      <c r="G45">
        <v>39005</v>
      </c>
      <c r="H45">
        <v>36022</v>
      </c>
      <c r="I45">
        <v>34756</v>
      </c>
      <c r="J45">
        <v>32231</v>
      </c>
      <c r="K45">
        <v>2807</v>
      </c>
      <c r="L45">
        <v>2342</v>
      </c>
      <c r="M45">
        <v>198</v>
      </c>
      <c r="N45">
        <v>190</v>
      </c>
      <c r="O45">
        <v>478</v>
      </c>
      <c r="P45">
        <v>592</v>
      </c>
      <c r="Q45">
        <v>49</v>
      </c>
      <c r="R45">
        <v>28</v>
      </c>
      <c r="S45">
        <v>717</v>
      </c>
      <c r="T45">
        <v>639</v>
      </c>
      <c r="U45">
        <v>9653</v>
      </c>
      <c r="V45">
        <v>9065</v>
      </c>
    </row>
    <row r="46" spans="1:22" x14ac:dyDescent="0.35">
      <c r="A46" t="s">
        <v>278</v>
      </c>
      <c r="B46" t="s">
        <v>300</v>
      </c>
      <c r="C46" t="s">
        <v>46</v>
      </c>
      <c r="D46">
        <v>11</v>
      </c>
      <c r="E46">
        <v>0</v>
      </c>
      <c r="F46">
        <v>85832</v>
      </c>
      <c r="G46">
        <v>42254</v>
      </c>
      <c r="H46">
        <v>43578</v>
      </c>
      <c r="I46">
        <v>38296</v>
      </c>
      <c r="J46">
        <v>39470</v>
      </c>
      <c r="K46">
        <v>2560</v>
      </c>
      <c r="L46">
        <v>2629</v>
      </c>
      <c r="M46">
        <v>223</v>
      </c>
      <c r="N46">
        <v>206</v>
      </c>
      <c r="O46">
        <v>388</v>
      </c>
      <c r="P46">
        <v>491</v>
      </c>
      <c r="Q46">
        <v>39</v>
      </c>
      <c r="R46">
        <v>33</v>
      </c>
      <c r="S46">
        <v>748</v>
      </c>
      <c r="T46">
        <v>749</v>
      </c>
      <c r="U46">
        <v>1959</v>
      </c>
      <c r="V46">
        <v>1885</v>
      </c>
    </row>
    <row r="47" spans="1:22" x14ac:dyDescent="0.35">
      <c r="A47" t="s">
        <v>278</v>
      </c>
      <c r="B47" t="s">
        <v>299</v>
      </c>
      <c r="C47" t="s">
        <v>183</v>
      </c>
      <c r="D47">
        <v>11</v>
      </c>
      <c r="E47">
        <v>0</v>
      </c>
      <c r="F47">
        <v>207269</v>
      </c>
      <c r="G47">
        <v>104997</v>
      </c>
      <c r="H47">
        <v>102272</v>
      </c>
      <c r="I47">
        <v>85489</v>
      </c>
      <c r="J47">
        <v>82653</v>
      </c>
      <c r="K47">
        <v>11501</v>
      </c>
      <c r="L47">
        <v>9938</v>
      </c>
      <c r="M47">
        <v>776</v>
      </c>
      <c r="N47">
        <v>729</v>
      </c>
      <c r="O47">
        <v>2583</v>
      </c>
      <c r="P47">
        <v>4165</v>
      </c>
      <c r="Q47">
        <v>207</v>
      </c>
      <c r="R47">
        <v>270</v>
      </c>
      <c r="S47">
        <v>4441</v>
      </c>
      <c r="T47">
        <v>4517</v>
      </c>
      <c r="U47">
        <v>10159</v>
      </c>
      <c r="V47">
        <v>9934</v>
      </c>
    </row>
    <row r="48" spans="1:22" x14ac:dyDescent="0.35">
      <c r="A48" t="s">
        <v>278</v>
      </c>
      <c r="B48" t="s">
        <v>298</v>
      </c>
      <c r="C48" t="s">
        <v>16</v>
      </c>
      <c r="D48">
        <v>11</v>
      </c>
      <c r="E48">
        <v>0</v>
      </c>
      <c r="F48">
        <v>41537</v>
      </c>
      <c r="G48">
        <v>22289</v>
      </c>
      <c r="H48">
        <v>19248</v>
      </c>
      <c r="I48">
        <v>18863</v>
      </c>
      <c r="J48">
        <v>17188</v>
      </c>
      <c r="K48">
        <v>2518</v>
      </c>
      <c r="L48">
        <v>1241</v>
      </c>
      <c r="M48">
        <v>357</v>
      </c>
      <c r="N48">
        <v>290</v>
      </c>
      <c r="O48">
        <v>204</v>
      </c>
      <c r="P48">
        <v>221</v>
      </c>
      <c r="Q48">
        <v>30</v>
      </c>
      <c r="R48">
        <v>29</v>
      </c>
      <c r="S48">
        <v>317</v>
      </c>
      <c r="T48">
        <v>279</v>
      </c>
      <c r="U48">
        <v>6082</v>
      </c>
      <c r="V48">
        <v>4491</v>
      </c>
    </row>
    <row r="49" spans="1:22" x14ac:dyDescent="0.35">
      <c r="A49" t="s">
        <v>278</v>
      </c>
      <c r="B49" t="s">
        <v>297</v>
      </c>
      <c r="C49" t="s">
        <v>115</v>
      </c>
      <c r="D49">
        <v>11</v>
      </c>
      <c r="E49">
        <v>0</v>
      </c>
      <c r="F49">
        <v>1380645</v>
      </c>
      <c r="G49">
        <v>677345</v>
      </c>
      <c r="H49">
        <v>703300</v>
      </c>
      <c r="I49">
        <v>466308</v>
      </c>
      <c r="J49">
        <v>474063</v>
      </c>
      <c r="K49">
        <v>150500</v>
      </c>
      <c r="L49">
        <v>162923</v>
      </c>
      <c r="M49">
        <v>3973</v>
      </c>
      <c r="N49">
        <v>3859</v>
      </c>
      <c r="O49">
        <v>36514</v>
      </c>
      <c r="P49">
        <v>42244</v>
      </c>
      <c r="Q49">
        <v>1512</v>
      </c>
      <c r="R49">
        <v>1260</v>
      </c>
      <c r="S49">
        <v>18538</v>
      </c>
      <c r="T49">
        <v>18951</v>
      </c>
      <c r="U49">
        <v>219699</v>
      </c>
      <c r="V49">
        <v>226665</v>
      </c>
    </row>
    <row r="50" spans="1:22" x14ac:dyDescent="0.35">
      <c r="A50" t="s">
        <v>278</v>
      </c>
      <c r="B50" t="s">
        <v>296</v>
      </c>
      <c r="C50" t="s">
        <v>74</v>
      </c>
      <c r="D50">
        <v>11</v>
      </c>
      <c r="E50">
        <v>0</v>
      </c>
      <c r="F50">
        <v>367990</v>
      </c>
      <c r="G50">
        <v>181463</v>
      </c>
      <c r="H50">
        <v>186527</v>
      </c>
      <c r="I50">
        <v>144104</v>
      </c>
      <c r="J50">
        <v>147995</v>
      </c>
      <c r="K50">
        <v>25440</v>
      </c>
      <c r="L50">
        <v>25539</v>
      </c>
      <c r="M50">
        <v>1547</v>
      </c>
      <c r="N50">
        <v>1452</v>
      </c>
      <c r="O50">
        <v>4953</v>
      </c>
      <c r="P50">
        <v>5714</v>
      </c>
      <c r="Q50">
        <v>441</v>
      </c>
      <c r="R50">
        <v>505</v>
      </c>
      <c r="S50">
        <v>4978</v>
      </c>
      <c r="T50">
        <v>5322</v>
      </c>
      <c r="U50">
        <v>100496</v>
      </c>
      <c r="V50">
        <v>102949</v>
      </c>
    </row>
    <row r="51" spans="1:22" x14ac:dyDescent="0.35">
      <c r="A51" t="s">
        <v>278</v>
      </c>
      <c r="B51" t="s">
        <v>295</v>
      </c>
      <c r="C51" t="s">
        <v>178</v>
      </c>
      <c r="D51">
        <v>11</v>
      </c>
      <c r="E51">
        <v>0</v>
      </c>
      <c r="F51">
        <v>1485941</v>
      </c>
      <c r="G51">
        <v>720762</v>
      </c>
      <c r="H51">
        <v>765179</v>
      </c>
      <c r="I51">
        <v>541173</v>
      </c>
      <c r="J51">
        <v>570919</v>
      </c>
      <c r="K51">
        <v>140045</v>
      </c>
      <c r="L51">
        <v>152717</v>
      </c>
      <c r="M51">
        <v>4986</v>
      </c>
      <c r="N51">
        <v>3729</v>
      </c>
      <c r="O51">
        <v>20352</v>
      </c>
      <c r="P51">
        <v>23199</v>
      </c>
      <c r="Q51">
        <v>857</v>
      </c>
      <c r="R51">
        <v>766</v>
      </c>
      <c r="S51">
        <v>13349</v>
      </c>
      <c r="T51">
        <v>13849</v>
      </c>
      <c r="U51">
        <v>170726</v>
      </c>
      <c r="V51">
        <v>169844</v>
      </c>
    </row>
    <row r="52" spans="1:22" x14ac:dyDescent="0.35">
      <c r="A52" t="s">
        <v>278</v>
      </c>
      <c r="B52" t="s">
        <v>294</v>
      </c>
      <c r="C52" t="s">
        <v>174</v>
      </c>
      <c r="D52">
        <v>11</v>
      </c>
      <c r="E52">
        <v>0</v>
      </c>
      <c r="F52">
        <v>539630</v>
      </c>
      <c r="G52">
        <v>262406</v>
      </c>
      <c r="H52">
        <v>277224</v>
      </c>
      <c r="I52">
        <v>230849</v>
      </c>
      <c r="J52">
        <v>243651</v>
      </c>
      <c r="K52">
        <v>17322</v>
      </c>
      <c r="L52">
        <v>17571</v>
      </c>
      <c r="M52">
        <v>1335</v>
      </c>
      <c r="N52">
        <v>1243</v>
      </c>
      <c r="O52">
        <v>6432</v>
      </c>
      <c r="P52">
        <v>8151</v>
      </c>
      <c r="Q52">
        <v>278</v>
      </c>
      <c r="R52">
        <v>284</v>
      </c>
      <c r="S52">
        <v>6190</v>
      </c>
      <c r="T52">
        <v>6324</v>
      </c>
      <c r="U52">
        <v>42137</v>
      </c>
      <c r="V52">
        <v>43075</v>
      </c>
    </row>
    <row r="53" spans="1:22" x14ac:dyDescent="0.35">
      <c r="A53" t="s">
        <v>278</v>
      </c>
      <c r="B53" t="s">
        <v>293</v>
      </c>
      <c r="C53" t="s">
        <v>105</v>
      </c>
      <c r="D53">
        <v>11</v>
      </c>
      <c r="E53">
        <v>0</v>
      </c>
      <c r="F53">
        <v>975280</v>
      </c>
      <c r="G53">
        <v>467828</v>
      </c>
      <c r="H53">
        <v>507452</v>
      </c>
      <c r="I53">
        <v>387744</v>
      </c>
      <c r="J53">
        <v>417960</v>
      </c>
      <c r="K53">
        <v>50998</v>
      </c>
      <c r="L53">
        <v>56795</v>
      </c>
      <c r="M53">
        <v>1912</v>
      </c>
      <c r="N53">
        <v>1867</v>
      </c>
      <c r="O53">
        <v>15987</v>
      </c>
      <c r="P53">
        <v>19043</v>
      </c>
      <c r="Q53">
        <v>565</v>
      </c>
      <c r="R53">
        <v>573</v>
      </c>
      <c r="S53">
        <v>10622</v>
      </c>
      <c r="T53">
        <v>11214</v>
      </c>
      <c r="U53">
        <v>48099</v>
      </c>
      <c r="V53">
        <v>49493</v>
      </c>
    </row>
    <row r="54" spans="1:22" x14ac:dyDescent="0.35">
      <c r="A54" t="s">
        <v>278</v>
      </c>
      <c r="B54" t="s">
        <v>292</v>
      </c>
      <c r="C54" t="s">
        <v>76</v>
      </c>
      <c r="D54">
        <v>11</v>
      </c>
      <c r="E54">
        <v>0</v>
      </c>
      <c r="F54">
        <v>708009</v>
      </c>
      <c r="G54">
        <v>346929</v>
      </c>
      <c r="H54">
        <v>361080</v>
      </c>
      <c r="I54">
        <v>274303</v>
      </c>
      <c r="J54">
        <v>284433</v>
      </c>
      <c r="K54">
        <v>55496</v>
      </c>
      <c r="L54">
        <v>58658</v>
      </c>
      <c r="M54">
        <v>2484</v>
      </c>
      <c r="N54">
        <v>2241</v>
      </c>
      <c r="O54">
        <v>6209</v>
      </c>
      <c r="P54">
        <v>7528</v>
      </c>
      <c r="Q54">
        <v>404</v>
      </c>
      <c r="R54">
        <v>376</v>
      </c>
      <c r="S54">
        <v>8033</v>
      </c>
      <c r="T54">
        <v>7844</v>
      </c>
      <c r="U54">
        <v>84754</v>
      </c>
      <c r="V54">
        <v>82475</v>
      </c>
    </row>
    <row r="55" spans="1:22" x14ac:dyDescent="0.35">
      <c r="A55" t="s">
        <v>278</v>
      </c>
      <c r="B55" t="s">
        <v>291</v>
      </c>
      <c r="C55" t="s">
        <v>189</v>
      </c>
      <c r="D55">
        <v>11</v>
      </c>
      <c r="E55">
        <v>0</v>
      </c>
      <c r="F55">
        <v>74163</v>
      </c>
      <c r="G55">
        <v>36699</v>
      </c>
      <c r="H55">
        <v>37464</v>
      </c>
      <c r="I55">
        <v>29695</v>
      </c>
      <c r="J55">
        <v>29903</v>
      </c>
      <c r="K55">
        <v>5798</v>
      </c>
      <c r="L55">
        <v>6348</v>
      </c>
      <c r="M55">
        <v>291</v>
      </c>
      <c r="N55">
        <v>242</v>
      </c>
      <c r="O55">
        <v>227</v>
      </c>
      <c r="P55">
        <v>267</v>
      </c>
      <c r="Q55">
        <v>45</v>
      </c>
      <c r="R55">
        <v>56</v>
      </c>
      <c r="S55">
        <v>643</v>
      </c>
      <c r="T55">
        <v>648</v>
      </c>
      <c r="U55">
        <v>3912</v>
      </c>
      <c r="V55">
        <v>3666</v>
      </c>
    </row>
    <row r="56" spans="1:22" x14ac:dyDescent="0.35">
      <c r="A56" t="s">
        <v>278</v>
      </c>
      <c r="B56" t="s">
        <v>290</v>
      </c>
      <c r="C56" t="s">
        <v>6</v>
      </c>
      <c r="D56">
        <v>11</v>
      </c>
      <c r="E56">
        <v>0</v>
      </c>
      <c r="F56">
        <v>254261</v>
      </c>
      <c r="G56">
        <v>124017</v>
      </c>
      <c r="H56">
        <v>130244</v>
      </c>
      <c r="I56">
        <v>110091</v>
      </c>
      <c r="J56">
        <v>115646</v>
      </c>
      <c r="K56">
        <v>6905</v>
      </c>
      <c r="L56">
        <v>7177</v>
      </c>
      <c r="M56">
        <v>440</v>
      </c>
      <c r="N56">
        <v>363</v>
      </c>
      <c r="O56">
        <v>3834</v>
      </c>
      <c r="P56">
        <v>4276</v>
      </c>
      <c r="Q56">
        <v>125</v>
      </c>
      <c r="R56">
        <v>93</v>
      </c>
      <c r="S56">
        <v>2622</v>
      </c>
      <c r="T56">
        <v>2689</v>
      </c>
      <c r="U56">
        <v>9257</v>
      </c>
      <c r="V56">
        <v>9057</v>
      </c>
    </row>
    <row r="57" spans="1:22" x14ac:dyDescent="0.35">
      <c r="A57" t="s">
        <v>278</v>
      </c>
      <c r="B57" t="s">
        <v>289</v>
      </c>
      <c r="C57" t="s">
        <v>176</v>
      </c>
      <c r="D57">
        <v>11</v>
      </c>
      <c r="E57">
        <v>0</v>
      </c>
      <c r="F57">
        <v>321128</v>
      </c>
      <c r="G57">
        <v>156975</v>
      </c>
      <c r="H57">
        <v>164153</v>
      </c>
      <c r="I57">
        <v>116939</v>
      </c>
      <c r="J57">
        <v>120876</v>
      </c>
      <c r="K57">
        <v>32618</v>
      </c>
      <c r="L57">
        <v>34792</v>
      </c>
      <c r="M57">
        <v>926</v>
      </c>
      <c r="N57">
        <v>879</v>
      </c>
      <c r="O57">
        <v>2674</v>
      </c>
      <c r="P57">
        <v>3689</v>
      </c>
      <c r="Q57">
        <v>169</v>
      </c>
      <c r="R57">
        <v>176</v>
      </c>
      <c r="S57">
        <v>3649</v>
      </c>
      <c r="T57">
        <v>3741</v>
      </c>
      <c r="U57">
        <v>31568</v>
      </c>
      <c r="V57">
        <v>31209</v>
      </c>
    </row>
    <row r="58" spans="1:22" x14ac:dyDescent="0.35">
      <c r="A58" t="s">
        <v>278</v>
      </c>
      <c r="B58" t="s">
        <v>288</v>
      </c>
      <c r="C58" t="s">
        <v>57</v>
      </c>
      <c r="D58">
        <v>11</v>
      </c>
      <c r="E58">
        <v>0</v>
      </c>
      <c r="F58">
        <v>179349</v>
      </c>
      <c r="G58">
        <v>91404</v>
      </c>
      <c r="H58">
        <v>87945</v>
      </c>
      <c r="I58">
        <v>78732</v>
      </c>
      <c r="J58">
        <v>77385</v>
      </c>
      <c r="K58">
        <v>7331</v>
      </c>
      <c r="L58">
        <v>4257</v>
      </c>
      <c r="M58">
        <v>828</v>
      </c>
      <c r="N58">
        <v>746</v>
      </c>
      <c r="O58">
        <v>1411</v>
      </c>
      <c r="P58">
        <v>2449</v>
      </c>
      <c r="Q58">
        <v>152</v>
      </c>
      <c r="R58">
        <v>153</v>
      </c>
      <c r="S58">
        <v>2950</v>
      </c>
      <c r="T58">
        <v>2955</v>
      </c>
      <c r="U58">
        <v>5376</v>
      </c>
      <c r="V58">
        <v>4849</v>
      </c>
    </row>
    <row r="59" spans="1:22" x14ac:dyDescent="0.35">
      <c r="A59" t="s">
        <v>278</v>
      </c>
      <c r="B59" t="s">
        <v>287</v>
      </c>
      <c r="C59" t="s">
        <v>37</v>
      </c>
      <c r="D59">
        <v>11</v>
      </c>
      <c r="E59">
        <v>0</v>
      </c>
      <c r="F59">
        <v>426718</v>
      </c>
      <c r="G59">
        <v>203342</v>
      </c>
      <c r="H59">
        <v>223376</v>
      </c>
      <c r="I59">
        <v>186012</v>
      </c>
      <c r="J59">
        <v>204550</v>
      </c>
      <c r="K59">
        <v>9874</v>
      </c>
      <c r="L59">
        <v>10507</v>
      </c>
      <c r="M59">
        <v>680</v>
      </c>
      <c r="N59">
        <v>682</v>
      </c>
      <c r="O59">
        <v>3400</v>
      </c>
      <c r="P59">
        <v>4204</v>
      </c>
      <c r="Q59">
        <v>131</v>
      </c>
      <c r="R59">
        <v>133</v>
      </c>
      <c r="S59">
        <v>3245</v>
      </c>
      <c r="T59">
        <v>3300</v>
      </c>
      <c r="U59">
        <v>19643</v>
      </c>
      <c r="V59">
        <v>20205</v>
      </c>
    </row>
    <row r="60" spans="1:22" x14ac:dyDescent="0.35">
      <c r="A60" t="s">
        <v>278</v>
      </c>
      <c r="B60" t="s">
        <v>286</v>
      </c>
      <c r="C60" t="s">
        <v>117</v>
      </c>
      <c r="D60">
        <v>11</v>
      </c>
      <c r="E60">
        <v>0</v>
      </c>
      <c r="F60">
        <v>467832</v>
      </c>
      <c r="G60">
        <v>226010</v>
      </c>
      <c r="H60">
        <v>241822</v>
      </c>
      <c r="I60">
        <v>179102</v>
      </c>
      <c r="J60">
        <v>190196</v>
      </c>
      <c r="K60">
        <v>28594</v>
      </c>
      <c r="L60">
        <v>31864</v>
      </c>
      <c r="M60">
        <v>1003</v>
      </c>
      <c r="N60">
        <v>1046</v>
      </c>
      <c r="O60">
        <v>10928</v>
      </c>
      <c r="P60">
        <v>11869</v>
      </c>
      <c r="Q60">
        <v>274</v>
      </c>
      <c r="R60">
        <v>294</v>
      </c>
      <c r="S60">
        <v>6109</v>
      </c>
      <c r="T60">
        <v>6553</v>
      </c>
      <c r="U60">
        <v>49635</v>
      </c>
      <c r="V60">
        <v>53200</v>
      </c>
    </row>
    <row r="61" spans="1:22" x14ac:dyDescent="0.35">
      <c r="A61" t="s">
        <v>278</v>
      </c>
      <c r="B61" t="s">
        <v>285</v>
      </c>
      <c r="C61" t="s">
        <v>120</v>
      </c>
      <c r="D61">
        <v>11</v>
      </c>
      <c r="E61">
        <v>0</v>
      </c>
      <c r="F61">
        <v>128754</v>
      </c>
      <c r="G61">
        <v>64194</v>
      </c>
      <c r="H61">
        <v>64560</v>
      </c>
      <c r="I61">
        <v>56262</v>
      </c>
      <c r="J61">
        <v>59770</v>
      </c>
      <c r="K61">
        <v>6450</v>
      </c>
      <c r="L61">
        <v>3156</v>
      </c>
      <c r="M61">
        <v>311</v>
      </c>
      <c r="N61">
        <v>208</v>
      </c>
      <c r="O61">
        <v>474</v>
      </c>
      <c r="P61">
        <v>754</v>
      </c>
      <c r="Q61">
        <v>46</v>
      </c>
      <c r="R61">
        <v>42</v>
      </c>
      <c r="S61">
        <v>651</v>
      </c>
      <c r="T61">
        <v>630</v>
      </c>
      <c r="U61">
        <v>4465</v>
      </c>
      <c r="V61">
        <v>2938</v>
      </c>
    </row>
    <row r="62" spans="1:22" x14ac:dyDescent="0.35">
      <c r="A62" t="s">
        <v>278</v>
      </c>
      <c r="B62" t="s">
        <v>284</v>
      </c>
      <c r="C62" t="s">
        <v>102</v>
      </c>
      <c r="D62">
        <v>11</v>
      </c>
      <c r="E62">
        <v>0</v>
      </c>
      <c r="F62">
        <v>44191</v>
      </c>
      <c r="G62">
        <v>22743</v>
      </c>
      <c r="H62">
        <v>21448</v>
      </c>
      <c r="I62">
        <v>18881</v>
      </c>
      <c r="J62">
        <v>18297</v>
      </c>
      <c r="K62">
        <v>3196</v>
      </c>
      <c r="L62">
        <v>2453</v>
      </c>
      <c r="M62">
        <v>182</v>
      </c>
      <c r="N62">
        <v>148</v>
      </c>
      <c r="O62">
        <v>143</v>
      </c>
      <c r="P62">
        <v>160</v>
      </c>
      <c r="Q62">
        <v>19</v>
      </c>
      <c r="R62">
        <v>19</v>
      </c>
      <c r="S62">
        <v>322</v>
      </c>
      <c r="T62">
        <v>371</v>
      </c>
      <c r="U62">
        <v>2326</v>
      </c>
      <c r="V62">
        <v>1930</v>
      </c>
    </row>
    <row r="63" spans="1:22" x14ac:dyDescent="0.35">
      <c r="A63" t="s">
        <v>278</v>
      </c>
      <c r="B63" t="s">
        <v>283</v>
      </c>
      <c r="C63" t="s">
        <v>186</v>
      </c>
      <c r="D63">
        <v>11</v>
      </c>
      <c r="E63">
        <v>0</v>
      </c>
      <c r="F63">
        <v>21623</v>
      </c>
      <c r="G63">
        <v>11798</v>
      </c>
      <c r="H63">
        <v>9825</v>
      </c>
      <c r="I63">
        <v>8800</v>
      </c>
      <c r="J63">
        <v>7715</v>
      </c>
      <c r="K63">
        <v>2563</v>
      </c>
      <c r="L63">
        <v>1680</v>
      </c>
      <c r="M63">
        <v>114</v>
      </c>
      <c r="N63">
        <v>97</v>
      </c>
      <c r="O63">
        <v>93</v>
      </c>
      <c r="P63">
        <v>90</v>
      </c>
      <c r="Q63">
        <v>6</v>
      </c>
      <c r="R63">
        <v>6</v>
      </c>
      <c r="S63">
        <v>222</v>
      </c>
      <c r="T63">
        <v>237</v>
      </c>
      <c r="U63">
        <v>723</v>
      </c>
      <c r="V63">
        <v>251</v>
      </c>
    </row>
    <row r="64" spans="1:22" x14ac:dyDescent="0.35">
      <c r="A64" t="s">
        <v>278</v>
      </c>
      <c r="B64" t="s">
        <v>282</v>
      </c>
      <c r="C64" t="s">
        <v>89</v>
      </c>
      <c r="D64">
        <v>11</v>
      </c>
      <c r="E64">
        <v>0</v>
      </c>
      <c r="F64">
        <v>14940</v>
      </c>
      <c r="G64">
        <v>9623</v>
      </c>
      <c r="H64">
        <v>5317</v>
      </c>
      <c r="I64">
        <v>6607</v>
      </c>
      <c r="J64">
        <v>4491</v>
      </c>
      <c r="K64">
        <v>2765</v>
      </c>
      <c r="L64">
        <v>619</v>
      </c>
      <c r="M64">
        <v>38</v>
      </c>
      <c r="N64">
        <v>41</v>
      </c>
      <c r="O64">
        <v>75</v>
      </c>
      <c r="P64">
        <v>36</v>
      </c>
      <c r="Q64">
        <v>6</v>
      </c>
      <c r="R64">
        <v>0</v>
      </c>
      <c r="S64">
        <v>132</v>
      </c>
      <c r="T64">
        <v>130</v>
      </c>
      <c r="U64">
        <v>603</v>
      </c>
      <c r="V64">
        <v>250</v>
      </c>
    </row>
    <row r="65" spans="1:22" x14ac:dyDescent="0.35">
      <c r="A65" t="s">
        <v>278</v>
      </c>
      <c r="B65" t="s">
        <v>281</v>
      </c>
      <c r="C65" t="s">
        <v>131</v>
      </c>
      <c r="D65">
        <v>11</v>
      </c>
      <c r="E65">
        <v>0</v>
      </c>
      <c r="F65">
        <v>547538</v>
      </c>
      <c r="G65">
        <v>267217</v>
      </c>
      <c r="H65">
        <v>280321</v>
      </c>
      <c r="I65">
        <v>224745</v>
      </c>
      <c r="J65">
        <v>234635</v>
      </c>
      <c r="K65">
        <v>29929</v>
      </c>
      <c r="L65">
        <v>32412</v>
      </c>
      <c r="M65">
        <v>1302</v>
      </c>
      <c r="N65">
        <v>1290</v>
      </c>
      <c r="O65">
        <v>5145</v>
      </c>
      <c r="P65">
        <v>5843</v>
      </c>
      <c r="Q65">
        <v>237</v>
      </c>
      <c r="R65">
        <v>191</v>
      </c>
      <c r="S65">
        <v>5859</v>
      </c>
      <c r="T65">
        <v>5950</v>
      </c>
      <c r="U65">
        <v>39689</v>
      </c>
      <c r="V65">
        <v>39858</v>
      </c>
    </row>
    <row r="66" spans="1:22" x14ac:dyDescent="0.35">
      <c r="A66" t="s">
        <v>278</v>
      </c>
      <c r="B66" t="s">
        <v>280</v>
      </c>
      <c r="C66" t="s">
        <v>82</v>
      </c>
      <c r="D66">
        <v>11</v>
      </c>
      <c r="E66">
        <v>0</v>
      </c>
      <c r="F66">
        <v>32461</v>
      </c>
      <c r="G66">
        <v>17327</v>
      </c>
      <c r="H66">
        <v>15134</v>
      </c>
      <c r="I66">
        <v>13903</v>
      </c>
      <c r="J66">
        <v>13093</v>
      </c>
      <c r="K66">
        <v>2790</v>
      </c>
      <c r="L66">
        <v>1463</v>
      </c>
      <c r="M66">
        <v>143</v>
      </c>
      <c r="N66">
        <v>97</v>
      </c>
      <c r="O66">
        <v>96</v>
      </c>
      <c r="P66">
        <v>144</v>
      </c>
      <c r="Q66">
        <v>19</v>
      </c>
      <c r="R66">
        <v>11</v>
      </c>
      <c r="S66">
        <v>376</v>
      </c>
      <c r="T66">
        <v>326</v>
      </c>
      <c r="U66">
        <v>701</v>
      </c>
      <c r="V66">
        <v>522</v>
      </c>
    </row>
    <row r="67" spans="1:22" x14ac:dyDescent="0.35">
      <c r="A67" t="s">
        <v>278</v>
      </c>
      <c r="B67" t="s">
        <v>279</v>
      </c>
      <c r="C67" t="s">
        <v>54</v>
      </c>
      <c r="D67">
        <v>11</v>
      </c>
      <c r="E67">
        <v>0</v>
      </c>
      <c r="F67">
        <v>71375</v>
      </c>
      <c r="G67">
        <v>36080</v>
      </c>
      <c r="H67">
        <v>35295</v>
      </c>
      <c r="I67">
        <v>32108</v>
      </c>
      <c r="J67">
        <v>31925</v>
      </c>
      <c r="K67">
        <v>2217</v>
      </c>
      <c r="L67">
        <v>1526</v>
      </c>
      <c r="M67">
        <v>308</v>
      </c>
      <c r="N67">
        <v>267</v>
      </c>
      <c r="O67">
        <v>411</v>
      </c>
      <c r="P67">
        <v>577</v>
      </c>
      <c r="Q67">
        <v>62</v>
      </c>
      <c r="R67">
        <v>53</v>
      </c>
      <c r="S67">
        <v>974</v>
      </c>
      <c r="T67">
        <v>947</v>
      </c>
      <c r="U67">
        <v>2504</v>
      </c>
      <c r="V67">
        <v>2050</v>
      </c>
    </row>
    <row r="68" spans="1:22" x14ac:dyDescent="0.35">
      <c r="A68" t="s">
        <v>278</v>
      </c>
      <c r="B68" t="s">
        <v>277</v>
      </c>
      <c r="C68" t="s">
        <v>49</v>
      </c>
      <c r="D68">
        <v>11</v>
      </c>
      <c r="E68">
        <v>0</v>
      </c>
      <c r="F68">
        <v>24880</v>
      </c>
      <c r="G68">
        <v>13350</v>
      </c>
      <c r="H68">
        <v>11530</v>
      </c>
      <c r="I68">
        <v>10408</v>
      </c>
      <c r="J68">
        <v>9606</v>
      </c>
      <c r="K68">
        <v>2363</v>
      </c>
      <c r="L68">
        <v>1334</v>
      </c>
      <c r="M68">
        <v>182</v>
      </c>
      <c r="N68">
        <v>157</v>
      </c>
      <c r="O68">
        <v>62</v>
      </c>
      <c r="P68">
        <v>86</v>
      </c>
      <c r="Q68">
        <v>17</v>
      </c>
      <c r="R68">
        <v>68</v>
      </c>
      <c r="S68">
        <v>318</v>
      </c>
      <c r="T68">
        <v>279</v>
      </c>
      <c r="U68">
        <v>533</v>
      </c>
      <c r="V68">
        <v>388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c 4 2 5 7 2 - e e 9 a - 4 6 b 5 - 8 8 f 3 - e 4 7 f a 8 c d 2 0 7 9 "   x m l n s = " h t t p : / / s c h e m a s . m i c r o s o f t . c o m / D a t a M a s h u p " > A A A A A J A K A A B Q S w M E F A A C A A g A 2 I 7 X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2 I 7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O 1 1 A B N l 8 L h w c A A E s 1 A A A T A B w A R m 9 y b X V s Y X M v U 2 V j d G l v b j E u b S C i G A A o o B Q A A A A A A A A A A A A A A A A A A A A A A A A A A A D t W l 1 v 2 k g U f Y + U / 2 D R F y K x K K Y h z W 6 V B 2 M 7 t V s w F J x m o 1 C N H J i C t 8 a O b J M P V f n v O 2 N D P G P P n Q D V b n c l + p J 0 z p z 5 P H P v 8 W Q S P E n 9 K F R G + U / 1 / e H B 4 U E y 9 2 I 8 V S 6 C K P a n H t L 7 X 2 x D / R 3 p X o I T d P u E 9 G g Z p k / K u R L g 9 P B A I f 9 G 0 T K e Y F K i J / d N I 5 o s F z h M 6 x d + g J t 6 F K b k P 0 m 9 p v 8 x v k x w n I w n y w Q / j f s h N m L / H o / X 9 Z P x B z + 1 l r d j w 0 u 9 0 c T H 4 Q Q P 4 u g v M r R k 3 D N G S v t U H b 8 y q O Y k u a 8 d N W 4 M H P g L P 8 X x e a 1 R a y h 6 F C w X Y X J + d t Z Q z H A S T f 1 w d n 7 a P j 5 W G 8 r n Z Z T i U f o U 4 P P i 1 6 Y T h f j r U S O f 3 p s a G c e C Y F P F w t 6 U z K F G 5 u p 6 t 6 T i C l m V 1 / O V a C g 3 q 3 I t C E Y T L / D i 5 D y N l 2 y T + t w L Z 6 R F 9 + k O F 8 2 5 s R c m 3 6 J 4 k Q + Z g k l d 0 H / j x 4 / a h W 2 Q u d l h e n r S p B W f G 8 q P W r / z 0 d R d 2 0 B q C 6 l v q 7 h h D v S + Y V Y B v X / p u N d Q u a P 1 K C c l p U q K H 9 M c y t Y c q R V g l H o p r p Q O L u 3 E j V I v q H a i z T A 6 R i d i o I 1 U A F H b q A V A r T Z 6 C 0 B v 2 + g E g E 7 a q A 2 N o o 1 O A e i 0 j d 4 B 0 L s 2 O g O g s / Z d s E z E 2 G X 4 P a w i Z A E J O K S 6 E S 0 u w X p 4 6 n t i 5 g V e e A E W Q j 0 I G O F H c C Q X 3 S E W j J 4 g T p T C Y I b 0 l 6 k Q p M H C i U B I t i r a f T w T Y u R E 3 e M A a D U H r 0 V j d Q d R 4 q c k Q A k g B 8 8 8 A L J J e A k n o u Z w S M O O A E H Z o U D C F X N R 1 7 s d k D h J D p S k h t G 3 N u C T o C Z v A q q g I 0 g 9 O h K L R 0 e g d n R E g i L p J o t t Q h g K B j k k D g c 5 B g S E H A R C Q g 4 C Q S E H g b C w G o 8 4 M O Q g E B p y E A g O O Q i F h x w F l x a K D x k E h Q c d D b 0 J v p r 7 q X A r K d g J v M l 3 C O y n c x x D I B 1 q 9 C D s 1 f K T O y / 0 J 9 f m S A Y 7 f R l K 2 h f B p k G O t f h Q r E F Y 7 l a U 3 E n o a x h u I E c M 7 K V z 8 X n q y m B q a s g h E R 4 3 L F z J q 2 g h B o B I T E c I R e k V S R i k X U R i H x B E C A I 3 6 q J U n P p d F M L R F N 2 B Q R h a P P M e x 7 1 I s B a k 0 I k e B N M l d j c l 6 z r V Z o J u R p Y 2 M F E X h 7 N 0 v j 5 U 4 X J x i 2 M G 1 m L s l c D n o 8 M D P x S a P d Z k v 6 m t H K 2 i 4 z B Z J k r n S V n 5 a 2 q D l d + U f u z P / J C s 3 C 8 1 3 K 8 O 7 z X n f c w 4 b 7 X V b v 2 f j f f o s t c 1 v w i 0 4 m r u F s 5 6 5 I p d N e C 2 r 0 1 t K H C L H 8 w P w 4 H g 6 P R d N O g D Q E / r C s Z J k Q t T j F 1 p A I k A E K c D c T o w x 4 Y 4 N s z R I I 4 G c x y I 4 8 A c t 9 8 D V 6 4 n W T k d X D p d s n Y Q q y N h 2 S D L l r A 0 k K V J W A 7 I c m Q s C y J Z E g 6 o v g y C e a A C M w j m g S r M I J g H K j G D Y B 6 s R k u i R 8 e C F Z l j s h U F d 8 + S 6 Z I u H M y U a Z M u H c y U 6 Z M u H s y U a t S S q N S S 6 R S S K a x S W K Q y j c I S l S k U F q h M n 7 A 8 Z e q E x S n T p k S a U m V K h C n V p U S W U l V K R C n V p E S S U k V K B A n q 8 b n w L k O 8 i O 6 J G 1 n Z q s K + 5 M C q u F 4 y O Q 3 G s r y Y l L U t Y V o n / p E Y N 8 I a R g 9 M 2 y M c E E t I y + r V E T Q U 7 E 3 m S v 2 G 2 p O v h K O q R 4 o X T k l J b k 1 o 2 f E R O 4 X Q W 4 i n Q I F i C v x o q O 8 q T l j m V a 4 s 2 z X z k o o V Y S q s y k q W J K v Q 6 W r 6 J 8 T B f A t 5 B b Y F m 2 + B G L W h r W s O s h 3 D J j + 4 i n x b 5 a p s q 1 q p 1 Z F m s 2 1 p l b a y C m w L D t + C o 7 n 2 F x N Z 2 p V m k 5 o D G 3 F V + d a q l d m W m Z O c m 0 f 7 T 9 N A Q 0 1 n 1 5 4 7 0 + V q 6 9 Z g I a u w k s t 6 a X C W i j d R r G 3 i j R J r j X g z x N o f 3 v C w F o c 3 N Y y N 4 Y w L Z 1 V K 5 o S z I y U D w l m O k s n g b E X J S H D W o W Q W e H t Q N g S 8 B S g n f T 7 N l x M 7 n 8 r L y Z t P 1 + U E z a d k P g k / g 0 F C h a N E R U g 0 U F i c Y C 1 G p 1 Z J p d Y G 4 m x t L E 7 a O 2 s E + N T P J n s + v b M J n U / h b N L m 0 z S b m P l U z C X f U r r l E m w p p X J J t J Q 2 u U R Z S o 1 c M i y l P y 7 h 1 c D d j u J p F u o F S S G D w P 1 u Z c l t / S H N f D u v P 5 e L D 2 T m k 5 j 9 C O Y / e 8 u J R Z R J q s l D l C 1 k C U K e E a p J Q B T 1 5 Y H + t c g O x H I w d v N H q X J 4 i r 2 0 w w T H 9 M L E x Y + p 0 s H f o h g r L 5 d C x c Z q 0 2 m + h X X R / t M O h P y V 3 a B g M w d f s P r N a v e / E v b q l q p 2 x N y i g O G l B Y e X V 6 Z D g w 0 0 0 N r q b 9 K l 0 F K a q i r V e m m Y k N b X P e 1 l / y / L n r 3 j F W w t f 9 P 7 M f L D f K u T X 3 u Z u 3 8 9 s X 8 9 s X 8 9 s X 8 9 U c x 8 / 3 p i / 3 p i / 3 p i / 3 r i B d 6 / n i g 6 E o 9 w / 3 o i n + 4 / 9 H r i x e n 1 c E y N 3 u c l j n 3 M W E c H J 8 T S U U 9 d u e 5 m z R X p Z 4 s 3 F p T 6 8 t l G 7 P 4 W R D q S T 3 4 4 b X b x t 5 T s P o 6 L O Z i P 5 K x N i z f V G z 3 2 y K e Z U 7 P f X 7 6 X S 0 u y 3 T j 3 n 5 D / q U 9 I u i E b v 7 E p d m 5 j C r P F G 3 M Y L W z M W Y t m Y 0 K h r o 0 p j A y 3 4 q x X f i t S s X 1 b 0 f g T s A N 1 x 3 7 5 M 7 U D d c d + o V P 6 U 4 3 s O h b u 3 O 9 A 3 b F f O J L 8 Z D M 7 j k c Q m 3 b l 7 z g C a 7 e O R R f K G / / J e / s k 2 1 j f A l X v f Z i b n u I P 5 f x t H z + s 9 3 8 D U E s B A i 0 A F A A C A A g A 2 I 7 X U D 1 C W F 2 n A A A A + A A A A B I A A A A A A A A A A A A A A A A A A A A A A E N v b m Z p Z y 9 Q Y W N r Y W d l L n h t b F B L A Q I t A B Q A A g A I A N i O 1 1 A P y u m r p A A A A O k A A A A T A A A A A A A A A A A A A A A A A P M A A A B b Q 2 9 u d G V u d F 9 U e X B l c 1 0 u e G 1 s U E s B A i 0 A F A A C A A g A 2 I 7 X U A E 2 X w u H B w A A S z U A A B M A A A A A A A A A A A A A A A A A 5 A E A A E Z v c m 1 1 b G F z L 1 N l Y 3 R p b 2 4 x L m 1 Q S w U G A A A A A A M A A w D C A A A A u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7 s A A A A A A A B N u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x v c m l k Y V 9 D T 1 Z J R D E 5 X 0 N h c 2 V z X 2 J 5 X 0 N v d W 5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G 9 y a W R h X 0 N P V k l E M T l f Q 2 F z Z X N f Y n l f Q 2 9 1 b n R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9 y a W R h X 0 N P V k l E M T l f Q 2 F z Z X N f Y n l f Q 2 9 1 b n R 5 L 0 N o Y W 5 n Z W Q g V H l w Z S 5 7 R k l E L D B 9 J n F 1 b 3 Q 7 L C Z x d W 9 0 O 1 N l Y 3 R p b 2 4 x L 0 Z s b 3 J p Z G F f Q 0 9 W S U Q x O V 9 D Y X N l c 1 9 i e V 9 D b 3 V u d H k v Q 2 h h b m d l Z C B U e X B l L n t P Q k p F Q 1 R J R F 8 x M l 8 x M y w x f S Z x d W 9 0 O y w m c X V v d D t T Z W N 0 a W 9 u M S 9 G b G 9 y a W R h X 0 N P V k l E M T l f Q 2 F z Z X N f Y n l f Q 2 9 1 b n R 5 L 0 N o Y W 5 n Z W Q g V H l w Z S 5 7 R E V Q Q 0 9 E R S w y f S Z x d W 9 0 O y w m c X V v d D t T Z W N 0 a W 9 u M S 9 G b G 9 y a W R h X 0 N P V k l E M T l f Q 2 F z Z X N f Y n l f Q 2 9 1 b n R 5 L 0 N o Y W 5 n Z W Q g V H l w Z S 5 7 Q 0 9 V T l R Z L D N 9 J n F 1 b 3 Q 7 L C Z x d W 9 0 O 1 N l Y 3 R p b 2 4 x L 0 Z s b 3 J p Z G F f Q 0 9 W S U Q x O V 9 D Y X N l c 1 9 i e V 9 D b 3 V u d H k v Q 2 h h b m d l Z C B U e X B l L n t D T 1 V O V F l O Q U 1 F L D R 9 J n F 1 b 3 Q 7 L C Z x d W 9 0 O 1 N l Y 3 R p b 2 4 x L 0 Z s b 3 J p Z G F f Q 0 9 W S U Q x O V 9 D Y X N l c 1 9 i e V 9 D b 3 V u d H k v Q 2 h h b m d l Z C B U e X B l L n t D b 3 V u d H l f M S w 1 f S Z x d W 9 0 O y w m c X V v d D t T Z W N 0 a W 9 u M S 9 G b G 9 y a W R h X 0 N P V k l E M T l f Q 2 F z Z X N f Y n l f Q 2 9 1 b n R 5 L 0 N o Y W 5 n Z W Q g V H l w Z S 5 7 U 3 R h d G U s N n 0 m c X V v d D s s J n F 1 b 3 Q 7 U 2 V j d G l v b j E v R m x v c m l k Y V 9 D T 1 Z J R D E 5 X 0 N h c 2 V z X 2 J 5 X 0 N v d W 5 0 e S 9 D a G F u Z 2 V k I F R 5 c G U u e 1 B V S X N U b 3 R h b C w 3 f S Z x d W 9 0 O y w m c X V v d D t T Z W N 0 a W 9 u M S 9 G b G 9 y a W R h X 0 N P V k l E M T l f Q 2 F z Z X N f Y n l f Q 2 9 1 b n R 5 L 0 N o Y W 5 n Z W Q g V H l w Z S 5 7 Q W d l X z B f N C w 4 f S Z x d W 9 0 O y w m c X V v d D t T Z W N 0 a W 9 u M S 9 G b G 9 y a W R h X 0 N P V k l E M T l f Q 2 F z Z X N f Y n l f Q 2 9 1 b n R 5 L 0 N o Y W 5 n Z W Q g V H l w Z S 5 7 Q W d l X z V f M T Q s O X 0 m c X V v d D s s J n F 1 b 3 Q 7 U 2 V j d G l v b j E v R m x v c m l k Y V 9 D T 1 Z J R D E 5 X 0 N h c 2 V z X 2 J 5 X 0 N v d W 5 0 e S 9 D a G F u Z 2 V k I F R 5 c G U u e 0 F n Z V 8 x N V 8 y N C w x M H 0 m c X V v d D s s J n F 1 b 3 Q 7 U 2 V j d G l v b j E v R m x v c m l k Y V 9 D T 1 Z J R D E 5 X 0 N h c 2 V z X 2 J 5 X 0 N v d W 5 0 e S 9 D a G F u Z 2 V k I F R 5 c G U u e 0 F n Z V 8 y N V 8 z N C w x M X 0 m c X V v d D s s J n F 1 b 3 Q 7 U 2 V j d G l v b j E v R m x v c m l k Y V 9 D T 1 Z J R D E 5 X 0 N h c 2 V z X 2 J 5 X 0 N v d W 5 0 e S 9 D a G F u Z 2 V k I F R 5 c G U u e 0 F n Z V 8 z N V 8 0 N C w x M n 0 m c X V v d D s s J n F 1 b 3 Q 7 U 2 V j d G l v b j E v R m x v c m l k Y V 9 D T 1 Z J R D E 5 X 0 N h c 2 V z X 2 J 5 X 0 N v d W 5 0 e S 9 D a G F u Z 2 V k I F R 5 c G U u e 0 F n Z V 8 0 N V 8 1 N C w x M 3 0 m c X V v d D s s J n F 1 b 3 Q 7 U 2 V j d G l v b j E v R m x v c m l k Y V 9 D T 1 Z J R D E 5 X 0 N h c 2 V z X 2 J 5 X 0 N v d W 5 0 e S 9 D a G F u Z 2 V k I F R 5 c G U u e 0 F n Z V 8 1 N V 8 2 N C w x N H 0 m c X V v d D s s J n F 1 b 3 Q 7 U 2 V j d G l v b j E v R m x v c m l k Y V 9 D T 1 Z J R D E 5 X 0 N h c 2 V z X 2 J 5 X 0 N v d W 5 0 e S 9 D a G F u Z 2 V k I F R 5 c G U u e 0 F n Z V 8 2 N V 8 3 N C w x N X 0 m c X V v d D s s J n F 1 b 3 Q 7 U 2 V j d G l v b j E v R m x v c m l k Y V 9 D T 1 Z J R D E 5 X 0 N h c 2 V z X 2 J 5 X 0 N v d W 5 0 e S 9 D a G F u Z 2 V k I F R 5 c G U u e 0 F n Z V 8 3 N V 8 4 N C w x N n 0 m c X V v d D s s J n F 1 b 3 Q 7 U 2 V j d G l v b j E v R m x v c m l k Y V 9 D T 1 Z J R D E 5 X 0 N h c 2 V z X 2 J 5 X 0 N v d W 5 0 e S 9 D a G F u Z 2 V k I F R 5 c G U u e 0 F n Z V 8 4 N X B s d X M s M T d 9 J n F 1 b 3 Q 7 L C Z x d W 9 0 O 1 N l Y 3 R p b 2 4 x L 0 Z s b 3 J p Z G F f Q 0 9 W S U Q x O V 9 D Y X N l c 1 9 i e V 9 D b 3 V u d H k v Q 2 h h b m d l Z C B U e X B l L n t B Z 2 V f V W 5 r b i w x O H 0 m c X V v d D s s J n F 1 b 3 Q 7 U 2 V j d G l v b j E v R m x v c m l k Y V 9 D T 1 Z J R D E 5 X 0 N h c 2 V z X 2 J 5 X 0 N v d W 5 0 e S 9 D a G F u Z 2 V k I F R 5 c G U u e 1 B V S U F n Z V J h b m d l L D E 5 f S Z x d W 9 0 O y w m c X V v d D t T Z W N 0 a W 9 u M S 9 G b G 9 y a W R h X 0 N P V k l E M T l f Q 2 F z Z X N f Y n l f Q 2 9 1 b n R 5 L 0 N o Y W 5 n Z W Q g V H l w Z S 5 7 U F V J Q W d l T W V k a W F u L D I w f S Z x d W 9 0 O y w m c X V v d D t T Z W N 0 a W 9 u M S 9 G b G 9 y a W R h X 0 N P V k l E M T l f Q 2 F z Z X N f Y n l f Q 2 9 1 b n R 5 L 0 N o Y W 5 n Z W Q g V H l w Z S 5 7 U F V J R m V t Y W x l L D I x f S Z x d W 9 0 O y w m c X V v d D t T Z W N 0 a W 9 u M S 9 G b G 9 y a W R h X 0 N P V k l E M T l f Q 2 F z Z X N f Y n l f Q 2 9 1 b n R 5 L 0 N o Y W 5 n Z W Q g V H l w Z S 5 7 U F V J T W F s Z S w y M n 0 m c X V v d D s s J n F 1 b 3 Q 7 U 2 V j d G l v b j E v R m x v c m l k Y V 9 D T 1 Z J R D E 5 X 0 N h c 2 V z X 2 J 5 X 0 N v d W 5 0 e S 9 D a G F u Z 2 V k I F R 5 c G U u e 1 B V S V N l e F V u a 2 4 s M j N 9 J n F 1 b 3 Q 7 L C Z x d W 9 0 O 1 N l Y 3 R p b 2 4 x L 0 Z s b 3 J p Z G F f Q 0 9 W S U Q x O V 9 D Y X N l c 1 9 i e V 9 D b 3 V u d H k v Q 2 h h b m d l Z C B U e X B l L n t Q V U l G T F J l c y w y N H 0 m c X V v d D s s J n F 1 b 3 Q 7 U 2 V j d G l v b j E v R m x v c m l k Y V 9 D T 1 Z J R D E 5 X 0 N h c 2 V z X 2 J 5 X 0 N v d W 5 0 e S 9 D a G F u Z 2 V k I F R 5 c G U u e 1 B V S U 5 v d E Z M U m V z L D I 1 f S Z x d W 9 0 O y w m c X V v d D t T Z W N 0 a W 9 u M S 9 G b G 9 y a W R h X 0 N P V k l E M T l f Q 2 F z Z X N f Y n l f Q 2 9 1 b n R 5 L 0 N o Y W 5 n Z W Q g V H l w Z S 5 7 U F V J R k x S Z X N P d X Q s M j Z 9 J n F 1 b 3 Q 7 L C Z x d W 9 0 O 1 N l Y 3 R p b 2 4 x L 0 Z s b 3 J p Z G F f Q 0 9 W S U Q x O V 9 D Y X N l c 1 9 i e V 9 D b 3 V u d H k v Q 2 h h b m d l Z C B U e X B l L n t Q V U l D b 2 5 0 T m 8 s M j d 9 J n F 1 b 3 Q 7 L C Z x d W 9 0 O 1 N l Y 3 R p b 2 4 x L 0 Z s b 3 J p Z G F f Q 0 9 W S U Q x O V 9 D Y X N l c 1 9 i e V 9 D b 3 V u d H k v Q 2 h h b m d l Z C B U e X B l L n t Q V U l D b 2 5 0 V W 5 r b i w y O H 0 m c X V v d D s s J n F 1 b 3 Q 7 U 2 V j d G l v b j E v R m x v c m l k Y V 9 D T 1 Z J R D E 5 X 0 N h c 2 V z X 2 J 5 X 0 N v d W 5 0 e S 9 D a G F u Z 2 V k I F R 5 c G U u e 1 B V S U F n Z U F 2 c m c s M j l 9 J n F 1 b 3 Q 7 L C Z x d W 9 0 O 1 N l Y 3 R p b 2 4 x L 0 Z s b 3 J p Z G F f Q 0 9 W S U Q x O V 9 D Y X N l c 1 9 i e V 9 D b 3 V u d H k v Q 2 h h b m d l Z C B U e X B l L n t Q V U l U c m F 2 Z W x O b y w z M H 0 m c X V v d D s s J n F 1 b 3 Q 7 U 2 V j d G l v b j E v R m x v c m l k Y V 9 D T 1 Z J R D E 5 X 0 N h c 2 V z X 2 J 5 X 0 N v d W 5 0 e S 9 D a G F u Z 2 V k I F R 5 c G U u e 1 B V S V R y Y X Z l b F l l c y w z M X 0 m c X V v d D s s J n F 1 b 3 Q 7 U 2 V j d G l v b j E v R m x v c m l k Y V 9 D T 1 Z J R D E 5 X 0 N h c 2 V z X 2 J 5 X 0 N v d W 5 0 e S 9 D a G F u Z 2 V k I F R 5 c G U u e 1 R Q b 3 N p d G l 2 Z S w z M n 0 m c X V v d D s s J n F 1 b 3 Q 7 U 2 V j d G l v b j E v R m x v c m l k Y V 9 D T 1 Z J R D E 5 X 0 N h c 2 V z X 2 J 5 X 0 N v d W 5 0 e S 9 D a G F u Z 2 V k I F R 5 c G U u e 1 R O Z W d h d G l 2 Z S w z M 3 0 m c X V v d D s s J n F 1 b 3 Q 7 U 2 V j d G l v b j E v R m x v c m l k Y V 9 D T 1 Z J R D E 5 X 0 N h c 2 V z X 2 J 5 X 0 N v d W 5 0 e S 9 D a G F u Z 2 V k I F R 5 c G U u e 1 R J b m N v b m M s M z R 9 J n F 1 b 3 Q 7 L C Z x d W 9 0 O 1 N l Y 3 R p b 2 4 x L 0 Z s b 3 J p Z G F f Q 0 9 W S U Q x O V 9 D Y X N l c 1 9 i e V 9 D b 3 V u d H k v Q 2 h h b m d l Z C B U e X B l L n t U U G V u Z G l u Z y w z N X 0 m c X V v d D s s J n F 1 b 3 Q 7 U 2 V j d G l v b j E v R m x v c m l k Y V 9 D T 1 Z J R D E 5 X 0 N h c 2 V z X 2 J 5 X 0 N v d W 5 0 e S 9 D a G F u Z 2 V k I F R 5 c G U u e 1 R f V G 9 0 Y W x f U m V z L D M 2 f S Z x d W 9 0 O y w m c X V v d D t T Z W N 0 a W 9 u M S 9 G b G 9 y a W R h X 0 N P V k l E M T l f Q 2 F z Z X N f Y n l f Q 2 9 1 b n R 5 L 0 N o Y W 5 n Z W Q g V H l w Z S 5 7 V F 9 M Y W J Q c m l 2 Y X R l X 1 J l c y w z N 3 0 m c X V v d D s s J n F 1 b 3 Q 7 U 2 V j d G l v b j E v R m x v c m l k Y V 9 D T 1 Z J R D E 5 X 0 N h c 2 V z X 2 J 5 X 0 N v d W 5 0 e S 9 D a G F u Z 2 V k I F R 5 c G U u e 1 R f T G F i R E 9 I X 1 J l c y w z O H 0 m c X V v d D s s J n F 1 b 3 Q 7 U 2 V j d G l v b j E v R m x v c m l k Y V 9 D T 1 Z J R D E 5 X 0 N h c 2 V z X 2 J 5 X 0 N v d W 5 0 e S 9 D a G F u Z 2 V k I F R 5 c G U u e 1 R f T G F i U H J p d m F 0 Z V 9 O b 2 5 S Z X M s M z l 9 J n F 1 b 3 Q 7 L C Z x d W 9 0 O 1 N l Y 3 R p b 2 4 x L 0 Z s b 3 J p Z G F f Q 0 9 W S U Q x O V 9 D Y X N l c 1 9 i e V 9 D b 3 V u d H k v Q 2 h h b m d l Z C B U e X B l L n t U X 0 x h Y k R P S F 9 O b 2 5 S Z X M s N D B 9 J n F 1 b 3 Q 7 L C Z x d W 9 0 O 1 N l Y 3 R p b 2 4 x L 0 Z s b 3 J p Z G F f Q 0 9 W S U Q x O V 9 D Y X N l c 1 9 i e V 9 D b 3 V u d H k v Q 2 h h b m d l Z C B U e X B l L n t D X 0 Z l b W F s Z S w 0 M X 0 m c X V v d D s s J n F 1 b 3 Q 7 U 2 V j d G l v b j E v R m x v c m l k Y V 9 D T 1 Z J R D E 5 X 0 N h c 2 V z X 2 J 5 X 0 N v d W 5 0 e S 9 D a G F u Z 2 V k I F R 5 c G U u e 0 N f T W F s Z S w 0 M n 0 m c X V v d D s s J n F 1 b 3 Q 7 U 2 V j d G l v b j E v R m x v c m l k Y V 9 D T 1 Z J R D E 5 X 0 N h c 2 V z X 2 J 5 X 0 N v d W 5 0 e S 9 D a G F u Z 2 V k I F R 5 c G U u e 0 N f U 2 V 4 V W 5 r b i w 0 M 3 0 m c X V v d D s s J n F 1 b 3 Q 7 U 2 V j d G l v b j E v R m x v c m l k Y V 9 D T 1 Z J R D E 5 X 0 N h c 2 V z X 2 J 5 X 0 N v d W 5 0 e S 9 D a G F u Z 2 V k I F R 5 c G U u e 0 N f Q W x s U m V z V H l w Z X M s N D R 9 J n F 1 b 3 Q 7 L C Z x d W 9 0 O 1 N l Y 3 R p b 2 4 x L 0 Z s b 3 J p Z G F f Q 0 9 W S U Q x O V 9 D Y X N l c 1 9 i e V 9 D b 3 V u d H k v Q 2 h h b m d l Z C B U e X B l L n t D X 0 F n Z V 8 w X z Q s N D V 9 J n F 1 b 3 Q 7 L C Z x d W 9 0 O 1 N l Y 3 R p b 2 4 x L 0 Z s b 3 J p Z G F f Q 0 9 W S U Q x O V 9 D Y X N l c 1 9 i e V 9 D b 3 V u d H k v Q 2 h h b m d l Z C B U e X B l L n t D X 0 F n Z V 8 1 X z E 0 L D Q 2 f S Z x d W 9 0 O y w m c X V v d D t T Z W N 0 a W 9 u M S 9 G b G 9 y a W R h X 0 N P V k l E M T l f Q 2 F z Z X N f Y n l f Q 2 9 1 b n R 5 L 0 N o Y W 5 n Z W Q g V H l w Z S 5 7 Q 1 9 B Z 2 V f M T V f M j Q s N D d 9 J n F 1 b 3 Q 7 L C Z x d W 9 0 O 1 N l Y 3 R p b 2 4 x L 0 Z s b 3 J p Z G F f Q 0 9 W S U Q x O V 9 D Y X N l c 1 9 i e V 9 D b 3 V u d H k v Q 2 h h b m d l Z C B U e X B l L n t D X 0 F n Z V 8 y N V 8 z N C w 0 O H 0 m c X V v d D s s J n F 1 b 3 Q 7 U 2 V j d G l v b j E v R m x v c m l k Y V 9 D T 1 Z J R D E 5 X 0 N h c 2 V z X 2 J 5 X 0 N v d W 5 0 e S 9 D a G F u Z 2 V k I F R 5 c G U u e 0 N f Q W d l X z M 1 X z Q 0 L D Q 5 f S Z x d W 9 0 O y w m c X V v d D t T Z W N 0 a W 9 u M S 9 G b G 9 y a W R h X 0 N P V k l E M T l f Q 2 F z Z X N f Y n l f Q 2 9 1 b n R 5 L 0 N o Y W 5 n Z W Q g V H l w Z S 5 7 Q 1 9 B Z 2 V f N D V f N T Q s N T B 9 J n F 1 b 3 Q 7 L C Z x d W 9 0 O 1 N l Y 3 R p b 2 4 x L 0 Z s b 3 J p Z G F f Q 0 9 W S U Q x O V 9 D Y X N l c 1 9 i e V 9 D b 3 V u d H k v Q 2 h h b m d l Z C B U e X B l L n t D X 0 F n Z V 8 1 N V 8 2 N C w 1 M X 0 m c X V v d D s s J n F 1 b 3 Q 7 U 2 V j d G l v b j E v R m x v c m l k Y V 9 D T 1 Z J R D E 5 X 0 N h c 2 V z X 2 J 5 X 0 N v d W 5 0 e S 9 D a G F u Z 2 V k I F R 5 c G U u e 0 N f Q W d l X z Y 1 X z c 0 L D U y f S Z x d W 9 0 O y w m c X V v d D t T Z W N 0 a W 9 u M S 9 G b G 9 y a W R h X 0 N P V k l E M T l f Q 2 F z Z X N f Y n l f Q 2 9 1 b n R 5 L 0 N o Y W 5 n Z W Q g V H l w Z S 5 7 Q 1 9 B Z 2 V f N z V f O D Q s N T N 9 J n F 1 b 3 Q 7 L C Z x d W 9 0 O 1 N l Y 3 R p b 2 4 x L 0 Z s b 3 J p Z G F f Q 0 9 W S U Q x O V 9 D Y X N l c 1 9 i e V 9 D b 3 V u d H k v Q 2 h h b m d l Z C B U e X B l L n t D X 0 F n Z V 8 4 N X B s d X M s N T R 9 J n F 1 b 3 Q 7 L C Z x d W 9 0 O 1 N l Y 3 R p b 2 4 x L 0 Z s b 3 J p Z G F f Q 0 9 W S U Q x O V 9 D Y X N l c 1 9 i e V 9 D b 3 V u d H k v Q 2 h h b m d l Z C B U e X B l L n t D X 0 F n Z V 9 V b m t u L D U 1 f S Z x d W 9 0 O y w m c X V v d D t T Z W N 0 a W 9 u M S 9 G b G 9 y a W R h X 0 N P V k l E M T l f Q 2 F z Z X N f Y n l f Q 2 9 1 b n R 5 L 0 N o Y W 5 n Z W Q g V H l w Z S 5 7 Q 1 9 B Z 2 V S Y W 5 n Z S w 1 N n 0 m c X V v d D s s J n F 1 b 3 Q 7 U 2 V j d G l v b j E v R m x v c m l k Y V 9 D T 1 Z J R D E 5 X 0 N h c 2 V z X 2 J 5 X 0 N v d W 5 0 e S 9 D a G F u Z 2 V k I F R 5 c G U u e 0 N f Q W d l T W V k a W F u L D U 3 f S Z x d W 9 0 O y w m c X V v d D t T Z W N 0 a W 9 u M S 9 G b G 9 y a W R h X 0 N P V k l E M T l f Q 2 F z Z X N f Y n l f Q 2 9 1 b n R 5 L 0 N o Y W 5 n Z W Q g V H l w Z S 5 7 Q 1 9 S Y W N l V 2 h p d G U s N T h 9 J n F 1 b 3 Q 7 L C Z x d W 9 0 O 1 N l Y 3 R p b 2 4 x L 0 Z s b 3 J p Z G F f Q 0 9 W S U Q x O V 9 D Y X N l c 1 9 i e V 9 D b 3 V u d H k v Q 2 h h b m d l Z C B U e X B l L n t D X 1 J h Y 2 V C b G F j a y w 1 O X 0 m c X V v d D s s J n F 1 b 3 Q 7 U 2 V j d G l v b j E v R m x v c m l k Y V 9 D T 1 Z J R D E 5 X 0 N h c 2 V z X 2 J 5 X 0 N v d W 5 0 e S 9 D a G F u Z 2 V k I F R 5 c G U u e 0 N f U m F j Z U 9 0 a G V y L D Y w f S Z x d W 9 0 O y w m c X V v d D t T Z W N 0 a W 9 u M S 9 G b G 9 y a W R h X 0 N P V k l E M T l f Q 2 F z Z X N f Y n l f Q 2 9 1 b n R 5 L 0 N o Y W 5 n Z W Q g V H l w Z S 5 7 Q 1 9 S Y W N l V W 5 r b m 9 3 b i w 2 M X 0 m c X V v d D s s J n F 1 b 3 Q 7 U 2 V j d G l v b j E v R m x v c m l k Y V 9 D T 1 Z J R D E 5 X 0 N h c 2 V z X 2 J 5 X 0 N v d W 5 0 e S 9 D a G F u Z 2 V k I F R 5 c G U u e 0 N f S G l z c G F u a W N Z R V M s N j J 9 J n F 1 b 3 Q 7 L C Z x d W 9 0 O 1 N l Y 3 R p b 2 4 x L 0 Z s b 3 J p Z G F f Q 0 9 W S U Q x O V 9 D Y X N l c 1 9 i e V 9 D b 3 V u d H k v Q 2 h h b m d l Z C B U e X B l L n t D X 0 h p c 3 B h b m l j T k 8 s N j N 9 J n F 1 b 3 Q 7 L C Z x d W 9 0 O 1 N l Y 3 R p b 2 4 x L 0 Z s b 3 J p Z G F f Q 0 9 W S U Q x O V 9 D Y X N l c 1 9 i e V 9 D b 3 V u d H k v Q 2 h h b m d l Z C B U e X B l L n t D X 0 h p c 3 B h b m l j V W 5 r L D Y 0 f S Z x d W 9 0 O y w m c X V v d D t T Z W N 0 a W 9 u M S 9 G b G 9 y a W R h X 0 N P V k l E M T l f Q 2 F z Z X N f Y n l f Q 2 9 1 b n R 5 L 0 N o Y W 5 n Z W Q g V H l w Z S 5 7 Q 1 9 F R F l l c 1 9 S Z X M s N j V 9 J n F 1 b 3 Q 7 L C Z x d W 9 0 O 1 N l Y 3 R p b 2 4 x L 0 Z s b 3 J p Z G F f Q 0 9 W S U Q x O V 9 D Y X N l c 1 9 i e V 9 D b 3 V u d H k v Q 2 h h b m d l Z C B U e X B l L n t D X 0 V E W W V z X 0 5 v b l J l c y w 2 N n 0 m c X V v d D s s J n F 1 b 3 Q 7 U 2 V j d G l v b j E v R m x v c m l k Y V 9 D T 1 Z J R D E 5 X 0 N h c 2 V z X 2 J 5 X 0 N v d W 5 0 e S 9 D a G F u Z 2 V k I F R 5 c G U u e 0 N f S G 9 z c F l l c 1 9 S Z X M s N j d 9 J n F 1 b 3 Q 7 L C Z x d W 9 0 O 1 N l Y 3 R p b 2 4 x L 0 Z s b 3 J p Z G F f Q 0 9 W S U Q x O V 9 D Y X N l c 1 9 i e V 9 D b 3 V u d H k v Q 2 h h b m d l Z C B U e X B l L n t D X 0 h v c 3 B Z Z X N f T m 9 u U m V z L D Y 4 f S Z x d W 9 0 O y w m c X V v d D t T Z W N 0 a W 9 u M S 9 G b G 9 y a W R h X 0 N P V k l E M T l f Q 2 F z Z X N f Y n l f Q 2 9 1 b n R 5 L 0 N o Y W 5 n Z W Q g V H l w Z S 5 7 Q 1 9 O b 2 5 S Z X N E Z W F 0 a H M s N j l 9 J n F 1 b 3 Q 7 L C Z x d W 9 0 O 1 N l Y 3 R p b 2 4 x L 0 Z s b 3 J p Z G F f Q 0 9 W S U Q x O V 9 D Y X N l c 1 9 i e V 9 D b 3 V u d H k v Q 2 h h b m d l Z C B U e X B l L n t D X 0 Z M U m V z R G V h d G h z L D c w f S Z x d W 9 0 O y w m c X V v d D t T Z W N 0 a W 9 u M S 9 G b G 9 y a W R h X 0 N P V k l E M T l f Q 2 F z Z X N f Y n l f Q 2 9 1 b n R 5 L 0 N o Y W 5 n Z W Q g V H l w Z S 5 7 Q 2 F z Z X N B b G w s N z F 9 J n F 1 b 3 Q 7 L C Z x d W 9 0 O 1 N l Y 3 R p b 2 4 x L 0 Z s b 3 J p Z G F f Q 0 9 W S U Q x O V 9 D Y X N l c 1 9 i e V 9 D b 3 V u d H k v Q 2 h h b m d l Z C B U e X B l L n t D X 0 1 l b i w 3 M n 0 m c X V v d D s s J n F 1 b 3 Q 7 U 2 V j d G l v b j E v R m x v c m l k Y V 9 D T 1 Z J R D E 5 X 0 N h c 2 V z X 2 J 5 X 0 N v d W 5 0 e S 9 D a G F u Z 2 V k I F R 5 c G U u e 0 N f V 2 9 t Z W 4 s N z N 9 J n F 1 b 3 Q 7 L C Z x d W 9 0 O 1 N l Y 3 R p b 2 4 x L 0 Z s b 3 J p Z G F f Q 0 9 W S U Q x O V 9 D Y X N l c 1 9 i e V 9 D b 3 V u d H k v Q 2 h h b m d l Z C B U e X B l L n t D X 0 Z M U m V z L D c 0 f S Z x d W 9 0 O y w m c X V v d D t T Z W N 0 a W 9 u M S 9 G b G 9 y a W R h X 0 N P V k l E M T l f Q 2 F z Z X N f Y n l f Q 2 9 1 b n R 5 L 0 N o Y W 5 n Z W Q g V H l w Z S 5 7 Q 1 9 O b 3 R G T F J l c y w 3 N X 0 m c X V v d D s s J n F 1 b 3 Q 7 U 2 V j d G l v b j E v R m x v c m l k Y V 9 D T 1 Z J R D E 5 X 0 N h c 2 V z X 2 J 5 X 0 N v d W 5 0 e S 9 D a G F u Z 2 V k I F R 5 c G U u e 0 N f R k x S Z X N P d X Q s N z Z 9 J n F 1 b 3 Q 7 L C Z x d W 9 0 O 1 N l Y 3 R p b 2 4 x L 0 Z s b 3 J p Z G F f Q 0 9 W S U Q x O V 9 D Y X N l c 1 9 i e V 9 D b 3 V u d H k v Q 2 h h b m d l Z C B U e X B l L n t U X 0 5 l Z 1 J l c y w 3 N 3 0 m c X V v d D s s J n F 1 b 3 Q 7 U 2 V j d G l v b j E v R m x v c m l k Y V 9 D T 1 Z J R D E 5 X 0 N h c 2 V z X 2 J 5 X 0 N v d W 5 0 e S 9 D a G F u Z 2 V k I F R 5 c G U u e 1 R f T m V n T m 9 0 R k x S Z X M s N z h 9 J n F 1 b 3 Q 7 L C Z x d W 9 0 O 1 N l Y 3 R p b 2 4 x L 0 Z s b 3 J p Z G F f Q 0 9 W S U Q x O V 9 D Y X N l c 1 9 i e V 9 D b 3 V u d H k v Q 2 h h b m d l Z C B U e X B l L n t U X 3 R v d G F s L D c 5 f S Z x d W 9 0 O y w m c X V v d D t T Z W N 0 a W 9 u M S 9 G b G 9 y a W R h X 0 N P V k l E M T l f Q 2 F z Z X N f Y n l f Q 2 9 1 b n R 5 L 0 N o Y W 5 n Z W Q g V H l w Z S 5 7 V F 9 u Z W d h d G l 2 Z S w 4 M H 0 m c X V v d D s s J n F 1 b 3 Q 7 U 2 V j d G l v b j E v R m x v c m l k Y V 9 D T 1 Z J R D E 5 X 0 N h c 2 V z X 2 J 5 X 0 N v d W 5 0 e S 9 D a G F u Z 2 V k I F R 5 c G U u e 1 R f c G 9 z a X R p d m U s O D F 9 J n F 1 b 3 Q 7 L C Z x d W 9 0 O 1 N l Y 3 R p b 2 4 x L 0 Z s b 3 J p Z G F f Q 0 9 W S U Q x O V 9 D Y X N l c 1 9 i e V 9 D b 3 V u d H k v Q 2 h h b m d l Z C B U e X B l L n t E Z W F 0 a H M s O D J 9 J n F 1 b 3 Q 7 L C Z x d W 9 0 O 1 N l Y 3 R p b 2 4 x L 0 Z s b 3 J p Z G F f Q 0 9 W S U Q x O V 9 D Y X N l c 1 9 i e V 9 D b 3 V u d H k v Q 2 h h b m d l Z C B U e X B l L n t F d m V y T W 9 u L D g z f S Z x d W 9 0 O y w m c X V v d D t T Z W N 0 a W 9 u M S 9 G b G 9 y a W R h X 0 N P V k l E M T l f Q 2 F z Z X N f Y n l f Q 2 9 1 b n R 5 L 0 N o Y W 5 n Z W Q g V H l w Z S 5 7 T W 9 u T m 9 3 L D g 0 f S Z x d W 9 0 O y w m c X V v d D t T Z W N 0 a W 9 u M S 9 G b G 9 y a W R h X 0 N P V k l E M T l f Q 2 F z Z X N f Y n l f Q 2 9 1 b n R 5 L 0 N o Y W 5 n Z W Q g V H l w Z S 5 7 Q 2 h h c n R f T W V k Q W d l L D g 1 f S Z x d W 9 0 O y w m c X V v d D t T Z W N 0 a W 9 u M S 9 G b G 9 y a W R h X 0 N P V k l E M T l f Q 2 F z Z X N f Y n l f Q 2 9 1 b n R 5 L 0 N o Y W 5 n Z W Q g V H l w Z S 5 7 U 0 h B U E V f T G V u Z 3 R o L D g 2 f S Z x d W 9 0 O y w m c X V v d D t T Z W N 0 a W 9 u M S 9 G b G 9 y a W R h X 0 N P V k l E M T l f Q 2 F z Z X N f Y n l f Q 2 9 1 b n R 5 L 0 N o Y W 5 n Z W Q g V H l w Z S 5 7 U 0 h B U E V f Q X J l Y S w 4 N 3 0 m c X V v d D t d L C Z x d W 9 0 O 0 N v b H V t b k N v d W 5 0 J n F 1 b 3 Q 7 O j g 4 L C Z x d W 9 0 O 0 t l e U N v b H V t b k 5 h b W V z J n F 1 b 3 Q 7 O l t d L C Z x d W 9 0 O 0 N v b H V t b k l k Z W 5 0 a X R p Z X M m c X V v d D s 6 W y Z x d W 9 0 O 1 N l Y 3 R p b 2 4 x L 0 Z s b 3 J p Z G F f Q 0 9 W S U Q x O V 9 D Y X N l c 1 9 i e V 9 D b 3 V u d H k v Q 2 h h b m d l Z C B U e X B l L n t G S U Q s M H 0 m c X V v d D s s J n F 1 b 3 Q 7 U 2 V j d G l v b j E v R m x v c m l k Y V 9 D T 1 Z J R D E 5 X 0 N h c 2 V z X 2 J 5 X 0 N v d W 5 0 e S 9 D a G F u Z 2 V k I F R 5 c G U u e 0 9 C S k V D V E l E X z E y X z E z L D F 9 J n F 1 b 3 Q 7 L C Z x d W 9 0 O 1 N l Y 3 R p b 2 4 x L 0 Z s b 3 J p Z G F f Q 0 9 W S U Q x O V 9 D Y X N l c 1 9 i e V 9 D b 3 V u d H k v Q 2 h h b m d l Z C B U e X B l L n t E R V B D T 0 R F L D J 9 J n F 1 b 3 Q 7 L C Z x d W 9 0 O 1 N l Y 3 R p b 2 4 x L 0 Z s b 3 J p Z G F f Q 0 9 W S U Q x O V 9 D Y X N l c 1 9 i e V 9 D b 3 V u d H k v Q 2 h h b m d l Z C B U e X B l L n t D T 1 V O V F k s M 3 0 m c X V v d D s s J n F 1 b 3 Q 7 U 2 V j d G l v b j E v R m x v c m l k Y V 9 D T 1 Z J R D E 5 X 0 N h c 2 V z X 2 J 5 X 0 N v d W 5 0 e S 9 D a G F u Z 2 V k I F R 5 c G U u e 0 N P V U 5 U W U 5 B T U U s N H 0 m c X V v d D s s J n F 1 b 3 Q 7 U 2 V j d G l v b j E v R m x v c m l k Y V 9 D T 1 Z J R D E 5 X 0 N h c 2 V z X 2 J 5 X 0 N v d W 5 0 e S 9 D a G F u Z 2 V k I F R 5 c G U u e 0 N v d W 5 0 e V 8 x L D V 9 J n F 1 b 3 Q 7 L C Z x d W 9 0 O 1 N l Y 3 R p b 2 4 x L 0 Z s b 3 J p Z G F f Q 0 9 W S U Q x O V 9 D Y X N l c 1 9 i e V 9 D b 3 V u d H k v Q 2 h h b m d l Z C B U e X B l L n t T d G F 0 Z S w 2 f S Z x d W 9 0 O y w m c X V v d D t T Z W N 0 a W 9 u M S 9 G b G 9 y a W R h X 0 N P V k l E M T l f Q 2 F z Z X N f Y n l f Q 2 9 1 b n R 5 L 0 N o Y W 5 n Z W Q g V H l w Z S 5 7 U F V J c 1 R v d G F s L D d 9 J n F 1 b 3 Q 7 L C Z x d W 9 0 O 1 N l Y 3 R p b 2 4 x L 0 Z s b 3 J p Z G F f Q 0 9 W S U Q x O V 9 D Y X N l c 1 9 i e V 9 D b 3 V u d H k v Q 2 h h b m d l Z C B U e X B l L n t B Z 2 V f M F 8 0 L D h 9 J n F 1 b 3 Q 7 L C Z x d W 9 0 O 1 N l Y 3 R p b 2 4 x L 0 Z s b 3 J p Z G F f Q 0 9 W S U Q x O V 9 D Y X N l c 1 9 i e V 9 D b 3 V u d H k v Q 2 h h b m d l Z C B U e X B l L n t B Z 2 V f N V 8 x N C w 5 f S Z x d W 9 0 O y w m c X V v d D t T Z W N 0 a W 9 u M S 9 G b G 9 y a W R h X 0 N P V k l E M T l f Q 2 F z Z X N f Y n l f Q 2 9 1 b n R 5 L 0 N o Y W 5 n Z W Q g V H l w Z S 5 7 Q W d l X z E 1 X z I 0 L D E w f S Z x d W 9 0 O y w m c X V v d D t T Z W N 0 a W 9 u M S 9 G b G 9 y a W R h X 0 N P V k l E M T l f Q 2 F z Z X N f Y n l f Q 2 9 1 b n R 5 L 0 N o Y W 5 n Z W Q g V H l w Z S 5 7 Q W d l X z I 1 X z M 0 L D E x f S Z x d W 9 0 O y w m c X V v d D t T Z W N 0 a W 9 u M S 9 G b G 9 y a W R h X 0 N P V k l E M T l f Q 2 F z Z X N f Y n l f Q 2 9 1 b n R 5 L 0 N o Y W 5 n Z W Q g V H l w Z S 5 7 Q W d l X z M 1 X z Q 0 L D E y f S Z x d W 9 0 O y w m c X V v d D t T Z W N 0 a W 9 u M S 9 G b G 9 y a W R h X 0 N P V k l E M T l f Q 2 F z Z X N f Y n l f Q 2 9 1 b n R 5 L 0 N o Y W 5 n Z W Q g V H l w Z S 5 7 Q W d l X z Q 1 X z U 0 L D E z f S Z x d W 9 0 O y w m c X V v d D t T Z W N 0 a W 9 u M S 9 G b G 9 y a W R h X 0 N P V k l E M T l f Q 2 F z Z X N f Y n l f Q 2 9 1 b n R 5 L 0 N o Y W 5 n Z W Q g V H l w Z S 5 7 Q W d l X z U 1 X z Y 0 L D E 0 f S Z x d W 9 0 O y w m c X V v d D t T Z W N 0 a W 9 u M S 9 G b G 9 y a W R h X 0 N P V k l E M T l f Q 2 F z Z X N f Y n l f Q 2 9 1 b n R 5 L 0 N o Y W 5 n Z W Q g V H l w Z S 5 7 Q W d l X z Y 1 X z c 0 L D E 1 f S Z x d W 9 0 O y w m c X V v d D t T Z W N 0 a W 9 u M S 9 G b G 9 y a W R h X 0 N P V k l E M T l f Q 2 F z Z X N f Y n l f Q 2 9 1 b n R 5 L 0 N o Y W 5 n Z W Q g V H l w Z S 5 7 Q W d l X z c 1 X z g 0 L D E 2 f S Z x d W 9 0 O y w m c X V v d D t T Z W N 0 a W 9 u M S 9 G b G 9 y a W R h X 0 N P V k l E M T l f Q 2 F z Z X N f Y n l f Q 2 9 1 b n R 5 L 0 N o Y W 5 n Z W Q g V H l w Z S 5 7 Q W d l X z g 1 c G x 1 c y w x N 3 0 m c X V v d D s s J n F 1 b 3 Q 7 U 2 V j d G l v b j E v R m x v c m l k Y V 9 D T 1 Z J R D E 5 X 0 N h c 2 V z X 2 J 5 X 0 N v d W 5 0 e S 9 D a G F u Z 2 V k I F R 5 c G U u e 0 F n Z V 9 V b m t u L D E 4 f S Z x d W 9 0 O y w m c X V v d D t T Z W N 0 a W 9 u M S 9 G b G 9 y a W R h X 0 N P V k l E M T l f Q 2 F z Z X N f Y n l f Q 2 9 1 b n R 5 L 0 N o Y W 5 n Z W Q g V H l w Z S 5 7 U F V J Q W d l U m F u Z 2 U s M T l 9 J n F 1 b 3 Q 7 L C Z x d W 9 0 O 1 N l Y 3 R p b 2 4 x L 0 Z s b 3 J p Z G F f Q 0 9 W S U Q x O V 9 D Y X N l c 1 9 i e V 9 D b 3 V u d H k v Q 2 h h b m d l Z C B U e X B l L n t Q V U l B Z 2 V N Z W R p Y W 4 s M j B 9 J n F 1 b 3 Q 7 L C Z x d W 9 0 O 1 N l Y 3 R p b 2 4 x L 0 Z s b 3 J p Z G F f Q 0 9 W S U Q x O V 9 D Y X N l c 1 9 i e V 9 D b 3 V u d H k v Q 2 h h b m d l Z C B U e X B l L n t Q V U l G Z W 1 h b G U s M j F 9 J n F 1 b 3 Q 7 L C Z x d W 9 0 O 1 N l Y 3 R p b 2 4 x L 0 Z s b 3 J p Z G F f Q 0 9 W S U Q x O V 9 D Y X N l c 1 9 i e V 9 D b 3 V u d H k v Q 2 h h b m d l Z C B U e X B l L n t Q V U l N Y W x l L D I y f S Z x d W 9 0 O y w m c X V v d D t T Z W N 0 a W 9 u M S 9 G b G 9 y a W R h X 0 N P V k l E M T l f Q 2 F z Z X N f Y n l f Q 2 9 1 b n R 5 L 0 N o Y W 5 n Z W Q g V H l w Z S 5 7 U F V J U 2 V 4 V W 5 r b i w y M 3 0 m c X V v d D s s J n F 1 b 3 Q 7 U 2 V j d G l v b j E v R m x v c m l k Y V 9 D T 1 Z J R D E 5 X 0 N h c 2 V z X 2 J 5 X 0 N v d W 5 0 e S 9 D a G F u Z 2 V k I F R 5 c G U u e 1 B V S U Z M U m V z L D I 0 f S Z x d W 9 0 O y w m c X V v d D t T Z W N 0 a W 9 u M S 9 G b G 9 y a W R h X 0 N P V k l E M T l f Q 2 F z Z X N f Y n l f Q 2 9 1 b n R 5 L 0 N o Y W 5 n Z W Q g V H l w Z S 5 7 U F V J T m 9 0 R k x S Z X M s M j V 9 J n F 1 b 3 Q 7 L C Z x d W 9 0 O 1 N l Y 3 R p b 2 4 x L 0 Z s b 3 J p Z G F f Q 0 9 W S U Q x O V 9 D Y X N l c 1 9 i e V 9 D b 3 V u d H k v Q 2 h h b m d l Z C B U e X B l L n t Q V U l G T F J l c 0 9 1 d C w y N n 0 m c X V v d D s s J n F 1 b 3 Q 7 U 2 V j d G l v b j E v R m x v c m l k Y V 9 D T 1 Z J R D E 5 X 0 N h c 2 V z X 2 J 5 X 0 N v d W 5 0 e S 9 D a G F u Z 2 V k I F R 5 c G U u e 1 B V S U N v b n R O b y w y N 3 0 m c X V v d D s s J n F 1 b 3 Q 7 U 2 V j d G l v b j E v R m x v c m l k Y V 9 D T 1 Z J R D E 5 X 0 N h c 2 V z X 2 J 5 X 0 N v d W 5 0 e S 9 D a G F u Z 2 V k I F R 5 c G U u e 1 B V S U N v b n R V b m t u L D I 4 f S Z x d W 9 0 O y w m c X V v d D t T Z W N 0 a W 9 u M S 9 G b G 9 y a W R h X 0 N P V k l E M T l f Q 2 F z Z X N f Y n l f Q 2 9 1 b n R 5 L 0 N o Y W 5 n Z W Q g V H l w Z S 5 7 U F V J Q W d l Q X Z y Z y w y O X 0 m c X V v d D s s J n F 1 b 3 Q 7 U 2 V j d G l v b j E v R m x v c m l k Y V 9 D T 1 Z J R D E 5 X 0 N h c 2 V z X 2 J 5 X 0 N v d W 5 0 e S 9 D a G F u Z 2 V k I F R 5 c G U u e 1 B V S V R y Y X Z l b E 5 v L D M w f S Z x d W 9 0 O y w m c X V v d D t T Z W N 0 a W 9 u M S 9 G b G 9 y a W R h X 0 N P V k l E M T l f Q 2 F z Z X N f Y n l f Q 2 9 1 b n R 5 L 0 N o Y W 5 n Z W Q g V H l w Z S 5 7 U F V J V H J h d m V s W W V z L D M x f S Z x d W 9 0 O y w m c X V v d D t T Z W N 0 a W 9 u M S 9 G b G 9 y a W R h X 0 N P V k l E M T l f Q 2 F z Z X N f Y n l f Q 2 9 1 b n R 5 L 0 N o Y W 5 n Z W Q g V H l w Z S 5 7 V F B v c 2 l 0 a X Z l L D M y f S Z x d W 9 0 O y w m c X V v d D t T Z W N 0 a W 9 u M S 9 G b G 9 y a W R h X 0 N P V k l E M T l f Q 2 F z Z X N f Y n l f Q 2 9 1 b n R 5 L 0 N o Y W 5 n Z W Q g V H l w Z S 5 7 V E 5 l Z 2 F 0 a X Z l L D M z f S Z x d W 9 0 O y w m c X V v d D t T Z W N 0 a W 9 u M S 9 G b G 9 y a W R h X 0 N P V k l E M T l f Q 2 F z Z X N f Y n l f Q 2 9 1 b n R 5 L 0 N o Y W 5 n Z W Q g V H l w Z S 5 7 V E l u Y 2 9 u Y y w z N H 0 m c X V v d D s s J n F 1 b 3 Q 7 U 2 V j d G l v b j E v R m x v c m l k Y V 9 D T 1 Z J R D E 5 X 0 N h c 2 V z X 2 J 5 X 0 N v d W 5 0 e S 9 D a G F u Z 2 V k I F R 5 c G U u e 1 R Q Z W 5 k a W 5 n L D M 1 f S Z x d W 9 0 O y w m c X V v d D t T Z W N 0 a W 9 u M S 9 G b G 9 y a W R h X 0 N P V k l E M T l f Q 2 F z Z X N f Y n l f Q 2 9 1 b n R 5 L 0 N o Y W 5 n Z W Q g V H l w Z S 5 7 V F 9 U b 3 R h b F 9 S Z X M s M z Z 9 J n F 1 b 3 Q 7 L C Z x d W 9 0 O 1 N l Y 3 R p b 2 4 x L 0 Z s b 3 J p Z G F f Q 0 9 W S U Q x O V 9 D Y X N l c 1 9 i e V 9 D b 3 V u d H k v Q 2 h h b m d l Z C B U e X B l L n t U X 0 x h Y l B y a X Z h d G V f U m V z L D M 3 f S Z x d W 9 0 O y w m c X V v d D t T Z W N 0 a W 9 u M S 9 G b G 9 y a W R h X 0 N P V k l E M T l f Q 2 F z Z X N f Y n l f Q 2 9 1 b n R 5 L 0 N o Y W 5 n Z W Q g V H l w Z S 5 7 V F 9 M Y W J E T 0 h f U m V z L D M 4 f S Z x d W 9 0 O y w m c X V v d D t T Z W N 0 a W 9 u M S 9 G b G 9 y a W R h X 0 N P V k l E M T l f Q 2 F z Z X N f Y n l f Q 2 9 1 b n R 5 L 0 N o Y W 5 n Z W Q g V H l w Z S 5 7 V F 9 M Y W J Q c m l 2 Y X R l X 0 5 v b l J l c y w z O X 0 m c X V v d D s s J n F 1 b 3 Q 7 U 2 V j d G l v b j E v R m x v c m l k Y V 9 D T 1 Z J R D E 5 X 0 N h c 2 V z X 2 J 5 X 0 N v d W 5 0 e S 9 D a G F u Z 2 V k I F R 5 c G U u e 1 R f T G F i R E 9 I X 0 5 v b l J l c y w 0 M H 0 m c X V v d D s s J n F 1 b 3 Q 7 U 2 V j d G l v b j E v R m x v c m l k Y V 9 D T 1 Z J R D E 5 X 0 N h c 2 V z X 2 J 5 X 0 N v d W 5 0 e S 9 D a G F u Z 2 V k I F R 5 c G U u e 0 N f R m V t Y W x l L D Q x f S Z x d W 9 0 O y w m c X V v d D t T Z W N 0 a W 9 u M S 9 G b G 9 y a W R h X 0 N P V k l E M T l f Q 2 F z Z X N f Y n l f Q 2 9 1 b n R 5 L 0 N o Y W 5 n Z W Q g V H l w Z S 5 7 Q 1 9 N Y W x l L D Q y f S Z x d W 9 0 O y w m c X V v d D t T Z W N 0 a W 9 u M S 9 G b G 9 y a W R h X 0 N P V k l E M T l f Q 2 F z Z X N f Y n l f Q 2 9 1 b n R 5 L 0 N o Y W 5 n Z W Q g V H l w Z S 5 7 Q 1 9 T Z X h V b m t u L D Q z f S Z x d W 9 0 O y w m c X V v d D t T Z W N 0 a W 9 u M S 9 G b G 9 y a W R h X 0 N P V k l E M T l f Q 2 F z Z X N f Y n l f Q 2 9 1 b n R 5 L 0 N o Y W 5 n Z W Q g V H l w Z S 5 7 Q 1 9 B b G x S Z X N U e X B l c y w 0 N H 0 m c X V v d D s s J n F 1 b 3 Q 7 U 2 V j d G l v b j E v R m x v c m l k Y V 9 D T 1 Z J R D E 5 X 0 N h c 2 V z X 2 J 5 X 0 N v d W 5 0 e S 9 D a G F u Z 2 V k I F R 5 c G U u e 0 N f Q W d l X z B f N C w 0 N X 0 m c X V v d D s s J n F 1 b 3 Q 7 U 2 V j d G l v b j E v R m x v c m l k Y V 9 D T 1 Z J R D E 5 X 0 N h c 2 V z X 2 J 5 X 0 N v d W 5 0 e S 9 D a G F u Z 2 V k I F R 5 c G U u e 0 N f Q W d l X z V f M T Q s N D Z 9 J n F 1 b 3 Q 7 L C Z x d W 9 0 O 1 N l Y 3 R p b 2 4 x L 0 Z s b 3 J p Z G F f Q 0 9 W S U Q x O V 9 D Y X N l c 1 9 i e V 9 D b 3 V u d H k v Q 2 h h b m d l Z C B U e X B l L n t D X 0 F n Z V 8 x N V 8 y N C w 0 N 3 0 m c X V v d D s s J n F 1 b 3 Q 7 U 2 V j d G l v b j E v R m x v c m l k Y V 9 D T 1 Z J R D E 5 X 0 N h c 2 V z X 2 J 5 X 0 N v d W 5 0 e S 9 D a G F u Z 2 V k I F R 5 c G U u e 0 N f Q W d l X z I 1 X z M 0 L D Q 4 f S Z x d W 9 0 O y w m c X V v d D t T Z W N 0 a W 9 u M S 9 G b G 9 y a W R h X 0 N P V k l E M T l f Q 2 F z Z X N f Y n l f Q 2 9 1 b n R 5 L 0 N o Y W 5 n Z W Q g V H l w Z S 5 7 Q 1 9 B Z 2 V f M z V f N D Q s N D l 9 J n F 1 b 3 Q 7 L C Z x d W 9 0 O 1 N l Y 3 R p b 2 4 x L 0 Z s b 3 J p Z G F f Q 0 9 W S U Q x O V 9 D Y X N l c 1 9 i e V 9 D b 3 V u d H k v Q 2 h h b m d l Z C B U e X B l L n t D X 0 F n Z V 8 0 N V 8 1 N C w 1 M H 0 m c X V v d D s s J n F 1 b 3 Q 7 U 2 V j d G l v b j E v R m x v c m l k Y V 9 D T 1 Z J R D E 5 X 0 N h c 2 V z X 2 J 5 X 0 N v d W 5 0 e S 9 D a G F u Z 2 V k I F R 5 c G U u e 0 N f Q W d l X z U 1 X z Y 0 L D U x f S Z x d W 9 0 O y w m c X V v d D t T Z W N 0 a W 9 u M S 9 G b G 9 y a W R h X 0 N P V k l E M T l f Q 2 F z Z X N f Y n l f Q 2 9 1 b n R 5 L 0 N o Y W 5 n Z W Q g V H l w Z S 5 7 Q 1 9 B Z 2 V f N j V f N z Q s N T J 9 J n F 1 b 3 Q 7 L C Z x d W 9 0 O 1 N l Y 3 R p b 2 4 x L 0 Z s b 3 J p Z G F f Q 0 9 W S U Q x O V 9 D Y X N l c 1 9 i e V 9 D b 3 V u d H k v Q 2 h h b m d l Z C B U e X B l L n t D X 0 F n Z V 8 3 N V 8 4 N C w 1 M 3 0 m c X V v d D s s J n F 1 b 3 Q 7 U 2 V j d G l v b j E v R m x v c m l k Y V 9 D T 1 Z J R D E 5 X 0 N h c 2 V z X 2 J 5 X 0 N v d W 5 0 e S 9 D a G F u Z 2 V k I F R 5 c G U u e 0 N f Q W d l X z g 1 c G x 1 c y w 1 N H 0 m c X V v d D s s J n F 1 b 3 Q 7 U 2 V j d G l v b j E v R m x v c m l k Y V 9 D T 1 Z J R D E 5 X 0 N h c 2 V z X 2 J 5 X 0 N v d W 5 0 e S 9 D a G F u Z 2 V k I F R 5 c G U u e 0 N f Q W d l X 1 V u a 2 4 s N T V 9 J n F 1 b 3 Q 7 L C Z x d W 9 0 O 1 N l Y 3 R p b 2 4 x L 0 Z s b 3 J p Z G F f Q 0 9 W S U Q x O V 9 D Y X N l c 1 9 i e V 9 D b 3 V u d H k v Q 2 h h b m d l Z C B U e X B l L n t D X 0 F n Z V J h b m d l L D U 2 f S Z x d W 9 0 O y w m c X V v d D t T Z W N 0 a W 9 u M S 9 G b G 9 y a W R h X 0 N P V k l E M T l f Q 2 F z Z X N f Y n l f Q 2 9 1 b n R 5 L 0 N o Y W 5 n Z W Q g V H l w Z S 5 7 Q 1 9 B Z 2 V N Z W R p Y W 4 s N T d 9 J n F 1 b 3 Q 7 L C Z x d W 9 0 O 1 N l Y 3 R p b 2 4 x L 0 Z s b 3 J p Z G F f Q 0 9 W S U Q x O V 9 D Y X N l c 1 9 i e V 9 D b 3 V u d H k v Q 2 h h b m d l Z C B U e X B l L n t D X 1 J h Y 2 V X a G l 0 Z S w 1 O H 0 m c X V v d D s s J n F 1 b 3 Q 7 U 2 V j d G l v b j E v R m x v c m l k Y V 9 D T 1 Z J R D E 5 X 0 N h c 2 V z X 2 J 5 X 0 N v d W 5 0 e S 9 D a G F u Z 2 V k I F R 5 c G U u e 0 N f U m F j Z U J s Y W N r L D U 5 f S Z x d W 9 0 O y w m c X V v d D t T Z W N 0 a W 9 u M S 9 G b G 9 y a W R h X 0 N P V k l E M T l f Q 2 F z Z X N f Y n l f Q 2 9 1 b n R 5 L 0 N o Y W 5 n Z W Q g V H l w Z S 5 7 Q 1 9 S Y W N l T 3 R o Z X I s N j B 9 J n F 1 b 3 Q 7 L C Z x d W 9 0 O 1 N l Y 3 R p b 2 4 x L 0 Z s b 3 J p Z G F f Q 0 9 W S U Q x O V 9 D Y X N l c 1 9 i e V 9 D b 3 V u d H k v Q 2 h h b m d l Z C B U e X B l L n t D X 1 J h Y 2 V V b m t u b 3 d u L D Y x f S Z x d W 9 0 O y w m c X V v d D t T Z W N 0 a W 9 u M S 9 G b G 9 y a W R h X 0 N P V k l E M T l f Q 2 F z Z X N f Y n l f Q 2 9 1 b n R 5 L 0 N o Y W 5 n Z W Q g V H l w Z S 5 7 Q 1 9 I a X N w Y W 5 p Y 1 l F U y w 2 M n 0 m c X V v d D s s J n F 1 b 3 Q 7 U 2 V j d G l v b j E v R m x v c m l k Y V 9 D T 1 Z J R D E 5 X 0 N h c 2 V z X 2 J 5 X 0 N v d W 5 0 e S 9 D a G F u Z 2 V k I F R 5 c G U u e 0 N f S G l z c G F u a W N O T y w 2 M 3 0 m c X V v d D s s J n F 1 b 3 Q 7 U 2 V j d G l v b j E v R m x v c m l k Y V 9 D T 1 Z J R D E 5 X 0 N h c 2 V z X 2 J 5 X 0 N v d W 5 0 e S 9 D a G F u Z 2 V k I F R 5 c G U u e 0 N f S G l z c G F u a W N V b m s s N j R 9 J n F 1 b 3 Q 7 L C Z x d W 9 0 O 1 N l Y 3 R p b 2 4 x L 0 Z s b 3 J p Z G F f Q 0 9 W S U Q x O V 9 D Y X N l c 1 9 i e V 9 D b 3 V u d H k v Q 2 h h b m d l Z C B U e X B l L n t D X 0 V E W W V z X 1 J l c y w 2 N X 0 m c X V v d D s s J n F 1 b 3 Q 7 U 2 V j d G l v b j E v R m x v c m l k Y V 9 D T 1 Z J R D E 5 X 0 N h c 2 V z X 2 J 5 X 0 N v d W 5 0 e S 9 D a G F u Z 2 V k I F R 5 c G U u e 0 N f R U R Z Z X N f T m 9 u U m V z L D Y 2 f S Z x d W 9 0 O y w m c X V v d D t T Z W N 0 a W 9 u M S 9 G b G 9 y a W R h X 0 N P V k l E M T l f Q 2 F z Z X N f Y n l f Q 2 9 1 b n R 5 L 0 N o Y W 5 n Z W Q g V H l w Z S 5 7 Q 1 9 I b 3 N w W W V z X 1 J l c y w 2 N 3 0 m c X V v d D s s J n F 1 b 3 Q 7 U 2 V j d G l v b j E v R m x v c m l k Y V 9 D T 1 Z J R D E 5 X 0 N h c 2 V z X 2 J 5 X 0 N v d W 5 0 e S 9 D a G F u Z 2 V k I F R 5 c G U u e 0 N f S G 9 z c F l l c 1 9 O b 2 5 S Z X M s N j h 9 J n F 1 b 3 Q 7 L C Z x d W 9 0 O 1 N l Y 3 R p b 2 4 x L 0 Z s b 3 J p Z G F f Q 0 9 W S U Q x O V 9 D Y X N l c 1 9 i e V 9 D b 3 V u d H k v Q 2 h h b m d l Z C B U e X B l L n t D X 0 5 v b l J l c 0 R l Y X R o c y w 2 O X 0 m c X V v d D s s J n F 1 b 3 Q 7 U 2 V j d G l v b j E v R m x v c m l k Y V 9 D T 1 Z J R D E 5 X 0 N h c 2 V z X 2 J 5 X 0 N v d W 5 0 e S 9 D a G F u Z 2 V k I F R 5 c G U u e 0 N f R k x S Z X N E Z W F 0 a H M s N z B 9 J n F 1 b 3 Q 7 L C Z x d W 9 0 O 1 N l Y 3 R p b 2 4 x L 0 Z s b 3 J p Z G F f Q 0 9 W S U Q x O V 9 D Y X N l c 1 9 i e V 9 D b 3 V u d H k v Q 2 h h b m d l Z C B U e X B l L n t D Y X N l c 0 F s b C w 3 M X 0 m c X V v d D s s J n F 1 b 3 Q 7 U 2 V j d G l v b j E v R m x v c m l k Y V 9 D T 1 Z J R D E 5 X 0 N h c 2 V z X 2 J 5 X 0 N v d W 5 0 e S 9 D a G F u Z 2 V k I F R 5 c G U u e 0 N f T W V u L D c y f S Z x d W 9 0 O y w m c X V v d D t T Z W N 0 a W 9 u M S 9 G b G 9 y a W R h X 0 N P V k l E M T l f Q 2 F z Z X N f Y n l f Q 2 9 1 b n R 5 L 0 N o Y W 5 n Z W Q g V H l w Z S 5 7 Q 1 9 X b 2 1 l b i w 3 M 3 0 m c X V v d D s s J n F 1 b 3 Q 7 U 2 V j d G l v b j E v R m x v c m l k Y V 9 D T 1 Z J R D E 5 X 0 N h c 2 V z X 2 J 5 X 0 N v d W 5 0 e S 9 D a G F u Z 2 V k I F R 5 c G U u e 0 N f R k x S Z X M s N z R 9 J n F 1 b 3 Q 7 L C Z x d W 9 0 O 1 N l Y 3 R p b 2 4 x L 0 Z s b 3 J p Z G F f Q 0 9 W S U Q x O V 9 D Y X N l c 1 9 i e V 9 D b 3 V u d H k v Q 2 h h b m d l Z C B U e X B l L n t D X 0 5 v d E Z M U m V z L D c 1 f S Z x d W 9 0 O y w m c X V v d D t T Z W N 0 a W 9 u M S 9 G b G 9 y a W R h X 0 N P V k l E M T l f Q 2 F z Z X N f Y n l f Q 2 9 1 b n R 5 L 0 N o Y W 5 n Z W Q g V H l w Z S 5 7 Q 1 9 G T F J l c 0 9 1 d C w 3 N n 0 m c X V v d D s s J n F 1 b 3 Q 7 U 2 V j d G l v b j E v R m x v c m l k Y V 9 D T 1 Z J R D E 5 X 0 N h c 2 V z X 2 J 5 X 0 N v d W 5 0 e S 9 D a G F u Z 2 V k I F R 5 c G U u e 1 R f T m V n U m V z L D c 3 f S Z x d W 9 0 O y w m c X V v d D t T Z W N 0 a W 9 u M S 9 G b G 9 y a W R h X 0 N P V k l E M T l f Q 2 F z Z X N f Y n l f Q 2 9 1 b n R 5 L 0 N o Y W 5 n Z W Q g V H l w Z S 5 7 V F 9 O Z W d O b 3 R G T F J l c y w 3 O H 0 m c X V v d D s s J n F 1 b 3 Q 7 U 2 V j d G l v b j E v R m x v c m l k Y V 9 D T 1 Z J R D E 5 X 0 N h c 2 V z X 2 J 5 X 0 N v d W 5 0 e S 9 D a G F u Z 2 V k I F R 5 c G U u e 1 R f d G 9 0 Y W w s N z l 9 J n F 1 b 3 Q 7 L C Z x d W 9 0 O 1 N l Y 3 R p b 2 4 x L 0 Z s b 3 J p Z G F f Q 0 9 W S U Q x O V 9 D Y X N l c 1 9 i e V 9 D b 3 V u d H k v Q 2 h h b m d l Z C B U e X B l L n t U X 2 5 l Z 2 F 0 a X Z l L D g w f S Z x d W 9 0 O y w m c X V v d D t T Z W N 0 a W 9 u M S 9 G b G 9 y a W R h X 0 N P V k l E M T l f Q 2 F z Z X N f Y n l f Q 2 9 1 b n R 5 L 0 N o Y W 5 n Z W Q g V H l w Z S 5 7 V F 9 w b 3 N p d G l 2 Z S w 4 M X 0 m c X V v d D s s J n F 1 b 3 Q 7 U 2 V j d G l v b j E v R m x v c m l k Y V 9 D T 1 Z J R D E 5 X 0 N h c 2 V z X 2 J 5 X 0 N v d W 5 0 e S 9 D a G F u Z 2 V k I F R 5 c G U u e 0 R l Y X R o c y w 4 M n 0 m c X V v d D s s J n F 1 b 3 Q 7 U 2 V j d G l v b j E v R m x v c m l k Y V 9 D T 1 Z J R D E 5 X 0 N h c 2 V z X 2 J 5 X 0 N v d W 5 0 e S 9 D a G F u Z 2 V k I F R 5 c G U u e 0 V 2 Z X J N b 2 4 s O D N 9 J n F 1 b 3 Q 7 L C Z x d W 9 0 O 1 N l Y 3 R p b 2 4 x L 0 Z s b 3 J p Z G F f Q 0 9 W S U Q x O V 9 D Y X N l c 1 9 i e V 9 D b 3 V u d H k v Q 2 h h b m d l Z C B U e X B l L n t N b 2 5 O b 3 c s O D R 9 J n F 1 b 3 Q 7 L C Z x d W 9 0 O 1 N l Y 3 R p b 2 4 x L 0 Z s b 3 J p Z G F f Q 0 9 W S U Q x O V 9 D Y X N l c 1 9 i e V 9 D b 3 V u d H k v Q 2 h h b m d l Z C B U e X B l L n t D a G F y d F 9 N Z W R B Z 2 U s O D V 9 J n F 1 b 3 Q 7 L C Z x d W 9 0 O 1 N l Y 3 R p b 2 4 x L 0 Z s b 3 J p Z G F f Q 0 9 W S U Q x O V 9 D Y X N l c 1 9 i e V 9 D b 3 V u d H k v Q 2 h h b m d l Z C B U e X B l L n t T S E F Q R V 9 M Z W 5 n d G g s O D Z 9 J n F 1 b 3 Q 7 L C Z x d W 9 0 O 1 N l Y 3 R p b 2 4 x L 0 Z s b 3 J p Z G F f Q 0 9 W S U Q x O V 9 D Y X N l c 1 9 i e V 9 D b 3 V u d H k v Q 2 h h b m d l Z C B U e X B l L n t T S E F Q R V 9 B c m V h L D g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k l E J n F 1 b 3 Q 7 L C Z x d W 9 0 O 0 9 C S k V D V E l E X z E y X z E z J n F 1 b 3 Q 7 L C Z x d W 9 0 O 0 R F U E N P R E U m c X V v d D s s J n F 1 b 3 Q 7 Q 0 9 V T l R Z J n F 1 b 3 Q 7 L C Z x d W 9 0 O 0 N P V U 5 U W U 5 B T U U m c X V v d D s s J n F 1 b 3 Q 7 Q 2 9 1 b n R 5 X z E m c X V v d D s s J n F 1 b 3 Q 7 U 3 R h d G U m c X V v d D s s J n F 1 b 3 Q 7 U F V J c 1 R v d G F s J n F 1 b 3 Q 7 L C Z x d W 9 0 O 0 F n Z V 8 w X z Q m c X V v d D s s J n F 1 b 3 Q 7 Q W d l X z V f M T Q m c X V v d D s s J n F 1 b 3 Q 7 Q W d l X z E 1 X z I 0 J n F 1 b 3 Q 7 L C Z x d W 9 0 O 0 F n Z V 8 y N V 8 z N C Z x d W 9 0 O y w m c X V v d D t B Z 2 V f M z V f N D Q m c X V v d D s s J n F 1 b 3 Q 7 Q W d l X z Q 1 X z U 0 J n F 1 b 3 Q 7 L C Z x d W 9 0 O 0 F n Z V 8 1 N V 8 2 N C Z x d W 9 0 O y w m c X V v d D t B Z 2 V f N j V f N z Q m c X V v d D s s J n F 1 b 3 Q 7 Q W d l X z c 1 X z g 0 J n F 1 b 3 Q 7 L C Z x d W 9 0 O 0 F n Z V 8 4 N X B s d X M m c X V v d D s s J n F 1 b 3 Q 7 Q W d l X 1 V u a 2 4 m c X V v d D s s J n F 1 b 3 Q 7 U F V J Q W d l U m F u Z 2 U m c X V v d D s s J n F 1 b 3 Q 7 U F V J Q W d l T W V k a W F u J n F 1 b 3 Q 7 L C Z x d W 9 0 O 1 B V S U Z l b W F s Z S Z x d W 9 0 O y w m c X V v d D t Q V U l N Y W x l J n F 1 b 3 Q 7 L C Z x d W 9 0 O 1 B V S V N l e F V u a 2 4 m c X V v d D s s J n F 1 b 3 Q 7 U F V J R k x S Z X M m c X V v d D s s J n F 1 b 3 Q 7 U F V J T m 9 0 R k x S Z X M m c X V v d D s s J n F 1 b 3 Q 7 U F V J R k x S Z X N P d X Q m c X V v d D s s J n F 1 b 3 Q 7 U F V J Q 2 9 u d E 5 v J n F 1 b 3 Q 7 L C Z x d W 9 0 O 1 B V S U N v b n R V b m t u J n F 1 b 3 Q 7 L C Z x d W 9 0 O 1 B V S U F n Z U F 2 c m c m c X V v d D s s J n F 1 b 3 Q 7 U F V J V H J h d m V s T m 8 m c X V v d D s s J n F 1 b 3 Q 7 U F V J V H J h d m V s W W V z J n F 1 b 3 Q 7 L C Z x d W 9 0 O 1 R Q b 3 N p d G l 2 Z S Z x d W 9 0 O y w m c X V v d D t U T m V n Y X R p d m U m c X V v d D s s J n F 1 b 3 Q 7 V E l u Y 2 9 u Y y Z x d W 9 0 O y w m c X V v d D t U U G V u Z G l u Z y Z x d W 9 0 O y w m c X V v d D t U X 1 R v d G F s X 1 J l c y Z x d W 9 0 O y w m c X V v d D t U X 0 x h Y l B y a X Z h d G V f U m V z J n F 1 b 3 Q 7 L C Z x d W 9 0 O 1 R f T G F i R E 9 I X 1 J l c y Z x d W 9 0 O y w m c X V v d D t U X 0 x h Y l B y a X Z h d G V f T m 9 u U m V z J n F 1 b 3 Q 7 L C Z x d W 9 0 O 1 R f T G F i R E 9 I X 0 5 v b l J l c y Z x d W 9 0 O y w m c X V v d D t D X 0 Z l b W F s Z S Z x d W 9 0 O y w m c X V v d D t D X 0 1 h b G U m c X V v d D s s J n F 1 b 3 Q 7 Q 1 9 T Z X h V b m t u J n F 1 b 3 Q 7 L C Z x d W 9 0 O 0 N f Q W x s U m V z V H l w Z X M m c X V v d D s s J n F 1 b 3 Q 7 Q 1 9 B Z 2 V f M F 8 0 J n F 1 b 3 Q 7 L C Z x d W 9 0 O 0 N f Q W d l X z V f M T Q m c X V v d D s s J n F 1 b 3 Q 7 Q 1 9 B Z 2 V f M T V f M j Q m c X V v d D s s J n F 1 b 3 Q 7 Q 1 9 B Z 2 V f M j V f M z Q m c X V v d D s s J n F 1 b 3 Q 7 Q 1 9 B Z 2 V f M z V f N D Q m c X V v d D s s J n F 1 b 3 Q 7 Q 1 9 B Z 2 V f N D V f N T Q m c X V v d D s s J n F 1 b 3 Q 7 Q 1 9 B Z 2 V f N T V f N j Q m c X V v d D s s J n F 1 b 3 Q 7 Q 1 9 B Z 2 V f N j V f N z Q m c X V v d D s s J n F 1 b 3 Q 7 Q 1 9 B Z 2 V f N z V f O D Q m c X V v d D s s J n F 1 b 3 Q 7 Q 1 9 B Z 2 V f O D V w b H V z J n F 1 b 3 Q 7 L C Z x d W 9 0 O 0 N f Q W d l X 1 V u a 2 4 m c X V v d D s s J n F 1 b 3 Q 7 Q 1 9 B Z 2 V S Y W 5 n Z S Z x d W 9 0 O y w m c X V v d D t D X 0 F n Z U 1 l Z G l h b i Z x d W 9 0 O y w m c X V v d D t D X 1 J h Y 2 V X a G l 0 Z S Z x d W 9 0 O y w m c X V v d D t D X 1 J h Y 2 V C b G F j a y Z x d W 9 0 O y w m c X V v d D t D X 1 J h Y 2 V P d G h l c i Z x d W 9 0 O y w m c X V v d D t D X 1 J h Y 2 V V b m t u b 3 d u J n F 1 b 3 Q 7 L C Z x d W 9 0 O 0 N f S G l z c G F u a W N Z R V M m c X V v d D s s J n F 1 b 3 Q 7 Q 1 9 I a X N w Y W 5 p Y 0 5 P J n F 1 b 3 Q 7 L C Z x d W 9 0 O 0 N f S G l z c G F u a W N V b m s m c X V v d D s s J n F 1 b 3 Q 7 Q 1 9 F R F l l c 1 9 S Z X M m c X V v d D s s J n F 1 b 3 Q 7 Q 1 9 F R F l l c 1 9 O b 2 5 S Z X M m c X V v d D s s J n F 1 b 3 Q 7 Q 1 9 I b 3 N w W W V z X 1 J l c y Z x d W 9 0 O y w m c X V v d D t D X 0 h v c 3 B Z Z X N f T m 9 u U m V z J n F 1 b 3 Q 7 L C Z x d W 9 0 O 0 N f T m 9 u U m V z R G V h d G h z J n F 1 b 3 Q 7 L C Z x d W 9 0 O 0 N f R k x S Z X N E Z W F 0 a H M m c X V v d D s s J n F 1 b 3 Q 7 Q 2 F z Z X N B b G w m c X V v d D s s J n F 1 b 3 Q 7 Q 1 9 N Z W 4 m c X V v d D s s J n F 1 b 3 Q 7 Q 1 9 X b 2 1 l b i Z x d W 9 0 O y w m c X V v d D t D X 0 Z M U m V z J n F 1 b 3 Q 7 L C Z x d W 9 0 O 0 N f T m 9 0 R k x S Z X M m c X V v d D s s J n F 1 b 3 Q 7 Q 1 9 G T F J l c 0 9 1 d C Z x d W 9 0 O y w m c X V v d D t U X 0 5 l Z 1 J l c y Z x d W 9 0 O y w m c X V v d D t U X 0 5 l Z 0 5 v d E Z M U m V z J n F 1 b 3 Q 7 L C Z x d W 9 0 O 1 R f d G 9 0 Y W w m c X V v d D s s J n F 1 b 3 Q 7 V F 9 u Z W d h d G l 2 Z S Z x d W 9 0 O y w m c X V v d D t U X 3 B v c 2 l 0 a X Z l J n F 1 b 3 Q 7 L C Z x d W 9 0 O 0 R l Y X R o c y Z x d W 9 0 O y w m c X V v d D t F d m V y T W 9 u J n F 1 b 3 Q 7 L C Z x d W 9 0 O 0 1 v b k 5 v d y Z x d W 9 0 O y w m c X V v d D t D a G F y d F 9 N Z W R B Z 2 U m c X V v d D s s J n F 1 b 3 Q 7 U 0 h B U E V f T G V u Z 3 R o J n F 1 b 3 Q 7 L C Z x d W 9 0 O 1 N I Q V B F X 0 F y Z W E m c X V v d D t d I i A v P j x F b n R y e S B U e X B l P S J G a W x s Q 2 9 s d W 1 u V H l w Z X M i I F Z h b H V l P S J z Q X d N R E F 3 W U d C Z 0 1 E Q X d N R E F 3 T U R B d 0 1 E Q X d Z R E F 3 T U R B d 0 1 E Q X d N R E F 3 T U R B d 0 1 E Q X d N R E F 3 T U R B d 0 1 E Q X d N R E F 3 T U R B d 0 1 E Q X d N R 0 F 3 T U R B d 0 1 E Q X d N R E F 3 T U R B d 0 1 E Q X d N R E F 3 T U R B d 0 1 E Q X d N R E F 3 T U Z C U T 0 9 I i A v P j x F b n R y e S B U e X B l P S J G a W x s T G F z d F V w Z G F 0 Z W Q i I F Z h b H V l P S J k M j A y M C 0 w N i 0 x O V Q w M j o x M j o z M y 4 0 N D E w O D k w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G b G 9 y a W R h X 0 N P V k l E M T l f Q 2 F z Z X N f Y n l f Q 2 9 1 b n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F f Q 0 9 W S U Q x O V 9 D Y X N l c 1 9 i e V 9 D b 3 V u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V 9 D T 1 Z J R D E 5 X 0 N h c 2 V z X 2 J 5 X 0 N v d W 5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x v c m l k Y V 9 D Z W 5 z d X N f Q n l f Q 2 9 1 b n R 5 X 0 R h d G F f X 1 9 P c m l n a W 5 h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U T k F N R S Z x d W 9 0 O y w m c X V v d D t D V F l O Q U 1 F J n F 1 b 3 Q 7 L C Z x d W 9 0 O 1 9 D b 3 V u d H k m c X V v d D s s J n F 1 b 3 Q 7 W U V B U i Z x d W 9 0 O y w m c X V v d D t B R 0 V H U l A m c X V v d D s s J n F 1 b 3 Q 7 V E 9 U X 1 B P U C Z x d W 9 0 O y w m c X V v d D t U T 1 R f T U F M R S Z x d W 9 0 O y w m c X V v d D t U T 1 R f R k V N Q U x F J n F 1 b 3 Q 7 L C Z x d W 9 0 O 1 R P V F 9 X S E l U R V 9 N Q U x F J n F 1 b 3 Q 7 L C Z x d W 9 0 O 1 R P V F 9 X S E l U R V 9 G R U 1 B T E U m c X V v d D s s J n F 1 b 3 Q 7 V E 9 U X 0 J M Q U N L X 0 1 B T E U m c X V v d D s s J n F 1 b 3 Q 7 V E 9 U X 0 J M Q U N L X 0 Z F T U F M R S Z x d W 9 0 O y w m c X V v d D t U T 1 R f Q U 1 F U k l D Q U 5 f S U 5 E S U F O X 0 1 B T E U m c X V v d D s s J n F 1 b 3 Q 7 V E 9 U X 0 F N R V J J Q 0 F O X 0 l O R E l B T l 9 G R U 1 B T E U m c X V v d D s s J n F 1 b 3 Q 7 V E 9 U X 0 F T Q U l O X 0 1 B T E U m c X V v d D s s J n F 1 b 3 Q 7 V E 9 U X 0 F T Q U l O X 0 Z F T U F M R S Z x d W 9 0 O y w m c X V v d D t U T 1 R f T k F U S V Z F X 0 h B V 0 F J S U 5 f U E l f T U F M R S Z x d W 9 0 O y w m c X V v d D t U T 1 R f T k F U S V Z F X 0 h B V 0 F J S U 5 f U E l f R k V N Q U x F J n F 1 b 3 Q 7 L C Z x d W 9 0 O 1 R P V F 9 N S V h F R F 9 S Q U N F X 0 1 B T E U m c X V v d D s s J n F 1 b 3 Q 7 V E 9 U X 0 1 J W E V E X 1 J B Q 0 V f R k V N Q U x F J n F 1 b 3 Q 7 L C Z x d W 9 0 O 1 R P V F 9 I X 0 1 B T E U m c X V v d D s s J n F 1 b 3 Q 7 V E 9 U X 0 h f R k V N Q U x F J n F 1 b 3 Q 7 X S I g L z 4 8 R W 5 0 c n k g V H l w Z T 0 i R m l s b E N v b H V t b l R 5 c G V z I i B W Y W x 1 Z T 0 i c 0 J n W U d B d 0 1 E Q X d N R E F 3 T U R B d 0 1 E Q X d N R E F 3 T U R B d z 0 9 I i A v P j x F b n R y e S B U e X B l P S J G a W x s T G F z d F V w Z G F 0 Z W Q i I F Z h b H V l P S J k M j A y M C 0 w N i 0 y M l Q w M T o w N T o w M y 4 0 N j E 2 N z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i I C 8 + P E V u d H J 5 I F R 5 c G U 9 I k F k Z G V k V G 9 E Y X R h T W 9 k Z W w i I F Z h b H V l P S J s M C I g L z 4 8 R W 5 0 c n k g V H l w Z T 0 i U X V l c n l J R C I g V m F s d W U 9 I n M w Z W I 4 M D g 0 N C 0 2 Y W J m L T R h Y j Q t O G Y 5 N i 1 l Z D Z i N z Y z Y T c 5 N z Y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9 y a W R h I E N l b n N 1 c y B C e S B D b 3 V u d H k g R G F 0 Y S A t I E 9 y a W d p b m F s L 0 N o Y W 5 n Z W Q g V H l w Z S 5 7 U 1 R O Q U 1 F L D N 9 J n F 1 b 3 Q 7 L C Z x d W 9 0 O 1 N l Y 3 R p b 2 4 x L 0 Z s b 3 J p Z G E g Q 2 V u c 3 V z I E J 5 I E N v d W 5 0 e S B E Y X R h I C 0 g T 3 J p Z 2 l u Y W w v Q 2 h h b m d l Z C B U e X B l L n t D V F l O Q U 1 F L D R 9 J n F 1 b 3 Q 7 L C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1 N l Y 3 R p b 2 4 x L 0 Z s b 3 J p Z G E g Q 2 V u c 3 V z I E J 5 I E N v d W 5 0 e S B E Y X R h I C 0 g T 3 J p Z 2 l u Y W w v Q 2 h h b m d l Z C B U e X B l L n t Z R U F S L D V 9 J n F 1 b 3 Q 7 L C Z x d W 9 0 O 1 N l Y 3 R p b 2 4 x L 0 Z s b 3 J p Z G E g Q 2 V u c 3 V z I E J 5 I E N v d W 5 0 e S B E Y X R h I C 0 g T 3 J p Z 2 l u Y W w v Q 2 h h b m d l Z C B U e X B l L n t B R 0 V H U l A s N n 0 m c X V v d D s s J n F 1 b 3 Q 7 U 2 V j d G l v b j E v R m x v c m l k Y S B D Z W 5 z d X M g Q n k g Q 2 9 1 b n R 5 I E R h d G E g L S B P c m l n a W 5 h b C 9 D a G F u Z 2 V k I F R 5 c G U u e 1 R P V F 9 Q T 1 A s N 3 0 m c X V v d D s s J n F 1 b 3 Q 7 U 2 V j d G l v b j E v R m x v c m l k Y S B D Z W 5 z d X M g Q n k g Q 2 9 1 b n R 5 I E R h d G E g L S B P c m l n a W 5 h b C 9 D a G F u Z 2 V k I F R 5 c G U u e 1 R P V F 9 N Q U x F L D h 9 J n F 1 b 3 Q 7 L C Z x d W 9 0 O 1 N l Y 3 R p b 2 4 x L 0 Z s b 3 J p Z G E g Q 2 V u c 3 V z I E J 5 I E N v d W 5 0 e S B E Y X R h I C 0 g T 3 J p Z 2 l u Y W w v Q 2 h h b m d l Z C B U e X B l L n t U T 1 R f R k V N Q U x F L D l 9 J n F 1 b 3 Q 7 L C Z x d W 9 0 O 1 N l Y 3 R p b 2 4 x L 0 Z s b 3 J p Z G E g Q 2 V u c 3 V z I E J 5 I E N v d W 5 0 e S B E Y X R h I C 0 g T 3 J p Z 2 l u Y W w v Q 2 h h b m d l Z C B U e X B l L n t X Q V 9 N Q U x F L D E w f S Z x d W 9 0 O y w m c X V v d D t T Z W N 0 a W 9 u M S 9 G b G 9 y a W R h I E N l b n N 1 c y B C e S B D b 3 V u d H k g R G F 0 Y S A t I E 9 y a W d p b m F s L 0 N o Y W 5 n Z W Q g V H l w Z S 5 7 V 0 F f R k V N Q U x F L D E x f S Z x d W 9 0 O y w m c X V v d D t T Z W N 0 a W 9 u M S 9 G b G 9 y a W R h I E N l b n N 1 c y B C e S B D b 3 V u d H k g R G F 0 Y S A t I E 9 y a W d p b m F s L 0 N o Y W 5 n Z W Q g V H l w Z S 5 7 Q k F f T U F M R S w x M n 0 m c X V v d D s s J n F 1 b 3 Q 7 U 2 V j d G l v b j E v R m x v c m l k Y S B D Z W 5 z d X M g Q n k g Q 2 9 1 b n R 5 I E R h d G E g L S B P c m l n a W 5 h b C 9 D a G F u Z 2 V k I F R 5 c G U u e 0 J B X 0 Z F T U F M R S w x M 3 0 m c X V v d D s s J n F 1 b 3 Q 7 U 2 V j d G l v b j E v R m x v c m l k Y S B D Z W 5 z d X M g Q n k g Q 2 9 1 b n R 5 I E R h d G E g L S B P c m l n a W 5 h b C 9 D a G F u Z 2 V k I F R 5 c G U u e 0 l B X 0 1 B T E U s M T R 9 J n F 1 b 3 Q 7 L C Z x d W 9 0 O 1 N l Y 3 R p b 2 4 x L 0 Z s b 3 J p Z G E g Q 2 V u c 3 V z I E J 5 I E N v d W 5 0 e S B E Y X R h I C 0 g T 3 J p Z 2 l u Y W w v Q 2 h h b m d l Z C B U e X B l L n t J Q V 9 G R U 1 B T E U s M T V 9 J n F 1 b 3 Q 7 L C Z x d W 9 0 O 1 N l Y 3 R p b 2 4 x L 0 Z s b 3 J p Z G E g Q 2 V u c 3 V z I E J 5 I E N v d W 5 0 e S B E Y X R h I C 0 g T 3 J p Z 2 l u Y W w v Q 2 h h b m d l Z C B U e X B l L n t B Q V 9 N Q U x F L D E 2 f S Z x d W 9 0 O y w m c X V v d D t T Z W N 0 a W 9 u M S 9 G b G 9 y a W R h I E N l b n N 1 c y B C e S B D b 3 V u d H k g R G F 0 Y S A t I E 9 y a W d p b m F s L 0 N o Y W 5 n Z W Q g V H l w Z S 5 7 Q U F f R k V N Q U x F L D E 3 f S Z x d W 9 0 O y w m c X V v d D t T Z W N 0 a W 9 u M S 9 G b G 9 y a W R h I E N l b n N 1 c y B C e S B D b 3 V u d H k g R G F 0 Y S A t I E 9 y a W d p b m F s L 0 N o Y W 5 n Z W Q g V H l w Z S 5 7 T k F f T U F M R S w x O H 0 m c X V v d D s s J n F 1 b 3 Q 7 U 2 V j d G l v b j E v R m x v c m l k Y S B D Z W 5 z d X M g Q n k g Q 2 9 1 b n R 5 I E R h d G E g L S B P c m l n a W 5 h b C 9 D a G F u Z 2 V k I F R 5 c G U u e 0 5 B X 0 Z F T U F M R S w x O X 0 m c X V v d D s s J n F 1 b 3 Q 7 U 2 V j d G l v b j E v R m x v c m l k Y S B D Z W 5 z d X M g Q n k g Q 2 9 1 b n R 5 I E R h d G E g L S B P c m l n a W 5 h b C 9 D a G F u Z 2 V k I F R 5 c G U u e 1 R P T V 9 N Q U x F L D I w f S Z x d W 9 0 O y w m c X V v d D t T Z W N 0 a W 9 u M S 9 G b G 9 y a W R h I E N l b n N 1 c y B C e S B D b 3 V u d H k g R G F 0 Y S A t I E 9 y a W d p b m F s L 0 N o Y W 5 n Z W Q g V H l w Z S 5 7 V E 9 N X 0 Z F T U F M R S w y M X 0 m c X V v d D s s J n F 1 b 3 Q 7 U 2 V j d G l v b j E v R m x v c m l k Y S B D Z W 5 z d X M g Q n k g Q 2 9 1 b n R 5 I E R h d G E g L S B P c m l n a W 5 h b C 9 D a G F u Z 2 V k I F R 5 c G U u e 0 h f T U F M R S w 1 N n 0 m c X V v d D s s J n F 1 b 3 Q 7 U 2 V j d G l v b j E v R m x v c m l k Y S B D Z W 5 z d X M g Q n k g Q 2 9 1 b n R 5 I E R h d G E g L S B P c m l n a W 5 h b C 9 D a G F u Z 2 V k I F R 5 c G U u e 0 h f R k V N Q U x F L D U 3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m 9 p b l 9 U Y W J s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T 1 V O V F l O Q U 1 F J n F 1 b 3 Q 7 L C Z x d W 9 0 O 0 N v d W 5 0 e V 8 x J n F 1 b 3 Q 7 L C Z x d W 9 0 O 1 N 0 Y X R l J n F 1 b 3 Q 7 L C Z x d W 9 0 O 1 B V S X N U b 3 R h b C Z x d W 9 0 O y w m c X V v d D t B Z 2 V f M F 8 0 J n F 1 b 3 Q 7 L C Z x d W 9 0 O 0 F n Z V 8 1 X z E 0 J n F 1 b 3 Q 7 L C Z x d W 9 0 O 0 F n Z V 8 x N V 8 y N C Z x d W 9 0 O y w m c X V v d D t B Z 2 V f M j V f M z Q m c X V v d D s s J n F 1 b 3 Q 7 Q W d l X z M 1 X z Q 0 J n F 1 b 3 Q 7 L C Z x d W 9 0 O 0 F n Z V 8 0 N V 8 1 N C Z x d W 9 0 O y w m c X V v d D t B Z 2 V f N T V f N j Q m c X V v d D s s J n F 1 b 3 Q 7 Q W d l X z Y 1 X z c 0 J n F 1 b 3 Q 7 L C Z x d W 9 0 O 0 F n Z V 8 3 N V 8 4 N C Z x d W 9 0 O y w m c X V v d D t B Z 2 V f O D V w b H V z J n F 1 b 3 Q 7 L C Z x d W 9 0 O 0 F n Z V 9 V b m t u J n F 1 b 3 Q 7 L C Z x d W 9 0 O 1 B V S U F n Z V J h b m d l J n F 1 b 3 Q 7 L C Z x d W 9 0 O 1 B V S U F n Z U 1 l Z G l h b i Z x d W 9 0 O y w m c X V v d D t Q V U l G Z W 1 h b G U m c X V v d D s s J n F 1 b 3 Q 7 U F V J T W F s Z S Z x d W 9 0 O y w m c X V v d D t Q V U l T Z X h V b m t u J n F 1 b 3 Q 7 L C Z x d W 9 0 O 1 B V S U Z M U m V z J n F 1 b 3 Q 7 L C Z x d W 9 0 O 1 B V S U 5 v d E Z M U m V z J n F 1 b 3 Q 7 L C Z x d W 9 0 O 1 B V S U Z M U m V z T 3 V 0 J n F 1 b 3 Q 7 L C Z x d W 9 0 O 1 B V S U N v b n R O b y Z x d W 9 0 O y w m c X V v d D t Q V U l D b 2 5 0 V W 5 r b i Z x d W 9 0 O y w m c X V v d D t Q V U l B Z 2 V B d n J n J n F 1 b 3 Q 7 L C Z x d W 9 0 O 1 B V S V R y Y X Z l b E 5 v J n F 1 b 3 Q 7 L C Z x d W 9 0 O 1 B V S V R y Y X Z l b F l l c y Z x d W 9 0 O y w m c X V v d D t U U G 9 z a X R p d m U m c X V v d D s s J n F 1 b 3 Q 7 V E 5 l Z 2 F 0 a X Z l J n F 1 b 3 Q 7 L C Z x d W 9 0 O 1 R J b m N v b m M m c X V v d D s s J n F 1 b 3 Q 7 V F B l b m R p b m c m c X V v d D s s J n F 1 b 3 Q 7 V F 9 U b 3 R h b F 9 S Z X M m c X V v d D s s J n F 1 b 3 Q 7 V F 9 M Y W J Q c m l 2 Y X R l X 1 J l c y Z x d W 9 0 O y w m c X V v d D t U X 0 x h Y k R P S F 9 S Z X M m c X V v d D s s J n F 1 b 3 Q 7 V F 9 M Y W J Q c m l 2 Y X R l X 0 5 v b l J l c y Z x d W 9 0 O y w m c X V v d D t U X 0 x h Y k R P S F 9 O b 2 5 S Z X M m c X V v d D s s J n F 1 b 3 Q 7 Q 1 9 G Z W 1 h b G U m c X V v d D s s J n F 1 b 3 Q 7 Q 1 9 N Y W x l J n F 1 b 3 Q 7 L C Z x d W 9 0 O 0 N f U 2 V 4 V W 5 r b i Z x d W 9 0 O y w m c X V v d D t D X 0 F s b F J l c 1 R 5 c G V z J n F 1 b 3 Q 7 L C Z x d W 9 0 O 0 N f Q W d l X z B f N C Z x d W 9 0 O y w m c X V v d D t D X 0 F n Z V 8 1 X z E 0 J n F 1 b 3 Q 7 L C Z x d W 9 0 O 0 N f Q W d l X z E 1 X z I 0 J n F 1 b 3 Q 7 L C Z x d W 9 0 O 0 N f Q W d l X z I 1 X z M 0 J n F 1 b 3 Q 7 L C Z x d W 9 0 O 0 N f Q W d l X z M 1 X z Q 0 J n F 1 b 3 Q 7 L C Z x d W 9 0 O 0 N f Q W d l X z Q 1 X z U 0 J n F 1 b 3 Q 7 L C Z x d W 9 0 O 0 N f Q W d l X z U 1 X z Y 0 J n F 1 b 3 Q 7 L C Z x d W 9 0 O 0 N f Q W d l X z Y 1 X z c 0 J n F 1 b 3 Q 7 L C Z x d W 9 0 O 0 N f Q W d l X z c 1 X z g 0 J n F 1 b 3 Q 7 L C Z x d W 9 0 O 0 N f Q W d l X z g 1 c G x 1 c y Z x d W 9 0 O y w m c X V v d D t D X 0 F n Z V 9 V b m t u J n F 1 b 3 Q 7 L C Z x d W 9 0 O 0 N f Q W d l U m F u Z 2 U m c X V v d D s s J n F 1 b 3 Q 7 Q 1 9 B Z 2 V N Z W R p Y W 4 m c X V v d D s s J n F 1 b 3 Q 7 Q 1 9 S Y W N l V 2 h p d G U m c X V v d D s s J n F 1 b 3 Q 7 Q 1 9 S Y W N l Q m x h Y 2 s m c X V v d D s s J n F 1 b 3 Q 7 Q 1 9 S Y W N l T 3 R o Z X I m c X V v d D s s J n F 1 b 3 Q 7 Q 1 9 S Y W N l V W 5 r b m 9 3 b i Z x d W 9 0 O y w m c X V v d D t D X 0 h p c 3 B h b m l j W U V T J n F 1 b 3 Q 7 L C Z x d W 9 0 O 0 N f S G l z c G F u a W N O T y Z x d W 9 0 O y w m c X V v d D t D X 0 h p c 3 B h b m l j V W 5 r J n F 1 b 3 Q 7 L C Z x d W 9 0 O 0 N f R U R Z Z X N f U m V z J n F 1 b 3 Q 7 L C Z x d W 9 0 O 0 N f R U R Z Z X N f T m 9 u U m V z J n F 1 b 3 Q 7 L C Z x d W 9 0 O 0 N f S G 9 z c F l l c 1 9 S Z X M m c X V v d D s s J n F 1 b 3 Q 7 Q 1 9 I b 3 N w W W V z X 0 5 v b l J l c y Z x d W 9 0 O y w m c X V v d D t D X 0 5 v b l J l c 0 R l Y X R o c y Z x d W 9 0 O y w m c X V v d D t D X 0 Z M U m V z R G V h d G h z J n F 1 b 3 Q 7 L C Z x d W 9 0 O 0 N h c 2 V z Q W x s J n F 1 b 3 Q 7 L C Z x d W 9 0 O 0 N f T W V u J n F 1 b 3 Q 7 L C Z x d W 9 0 O 0 N f V 2 9 t Z W 4 m c X V v d D s s J n F 1 b 3 Q 7 Q 1 9 G T F J l c y Z x d W 9 0 O y w m c X V v d D t D X 0 5 v d E Z M U m V z J n F 1 b 3 Q 7 L C Z x d W 9 0 O 0 N f R k x S Z X N P d X Q m c X V v d D s s J n F 1 b 3 Q 7 V F 9 O Z W d S Z X M m c X V v d D s s J n F 1 b 3 Q 7 V F 9 O Z W d O b 3 R G T F J l c y Z x d W 9 0 O y w m c X V v d D t U X 3 R v d G F s J n F 1 b 3 Q 7 L C Z x d W 9 0 O 1 R f b m V n Y X R p d m U m c X V v d D s s J n F 1 b 3 Q 7 V F 9 w b 3 N p d G l 2 Z S Z x d W 9 0 O y w m c X V v d D t E Z W F 0 a H M m c X V v d D s s J n F 1 b 3 Q 7 R X Z l c k 1 v b i Z x d W 9 0 O y w m c X V v d D t N b 2 5 O b 3 c m c X V v d D s s J n F 1 b 3 Q 7 Q 2 h h c n R f T W V k Q W d l J n F 1 b 3 Q 7 L C Z x d W 9 0 O 1 N I Q V B F X 0 x l b m d 0 a C Z x d W 9 0 O y w m c X V v d D t T S E F Q R V 9 B c m V h J n F 1 b 3 Q 7 L C Z x d W 9 0 O 0 Z s b 3 J p Z G E g Q 2 V u c 3 V z I E J 5 I E N v d W 5 0 e S B E Y X R h I C 0 g T 3 J p Z 2 l u Y W w u U 1 R O Q U 1 F J n F 1 b 3 Q 7 L C Z x d W 9 0 O 0 Z s b 3 J p Z G E g Q 2 V u c 3 V z I E J 5 I E N v d W 5 0 e S B E Y X R h I C 0 g T 3 J p Z 2 l u Y W w u Q 1 R Z T k F N R S Z x d W 9 0 O y w m c X V v d D t G b G 9 y a W R h I E N l b n N 1 c y B C e S B D b 3 V u d H k g R G F 0 Y S A t I E 9 y a W d p b m F s L l 9 D b 3 V u d H k m c X V v d D s s J n F 1 b 3 Q 7 R m x v c m l k Y S B D Z W 5 z d X M g Q n k g Q 2 9 1 b n R 5 I E R h d G E g L S B P c m l n a W 5 h b C 5 Z R U F S J n F 1 b 3 Q 7 L C Z x d W 9 0 O 0 Z s b 3 J p Z G E g Q 2 V u c 3 V z I E J 5 I E N v d W 5 0 e S B E Y X R h I C 0 g T 3 J p Z 2 l u Y W w u Q U d F R 1 J Q J n F 1 b 3 Q 7 L C Z x d W 9 0 O 0 Z s b 3 J p Z G E g Q 2 V u c 3 V z I E J 5 I E N v d W 5 0 e S B E Y X R h I C 0 g T 3 J p Z 2 l u Y W w u V E 9 U X 1 B P U C Z x d W 9 0 O y w m c X V v d D t G b G 9 y a W R h I E N l b n N 1 c y B C e S B D b 3 V u d H k g R G F 0 Y S A t I E 9 y a W d p b m F s L l R P V F 9 N Q U x F J n F 1 b 3 Q 7 L C Z x d W 9 0 O 0 Z s b 3 J p Z G E g Q 2 V u c 3 V z I E J 5 I E N v d W 5 0 e S B E Y X R h I C 0 g T 3 J p Z 2 l u Y W w u V E 9 U X 0 Z F T U F M R S Z x d W 9 0 O y w m c X V v d D t G b G 9 y a W R h I E N l b n N 1 c y B C e S B D b 3 V u d H k g R G F 0 Y S A t I E 9 y a W d p b m F s L l R P V F 9 X S E l U R V 9 N Q U x F J n F 1 b 3 Q 7 L C Z x d W 9 0 O 0 Z s b 3 J p Z G E g Q 2 V u c 3 V z I E J 5 I E N v d W 5 0 e S B E Y X R h I C 0 g T 3 J p Z 2 l u Y W w u V E 9 U X 1 d I S V R F X 0 Z F T U F M R S Z x d W 9 0 O y w m c X V v d D t G b G 9 y a W R h I E N l b n N 1 c y B C e S B D b 3 V u d H k g R G F 0 Y S A t I E 9 y a W d p b m F s L l R P V F 9 C T E F D S 1 9 N Q U x F J n F 1 b 3 Q 7 L C Z x d W 9 0 O 0 Z s b 3 J p Z G E g Q 2 V u c 3 V z I E J 5 I E N v d W 5 0 e S B E Y X R h I C 0 g T 3 J p Z 2 l u Y W w u V E 9 U X 0 J M Q U N L X 0 Z F T U F M R S Z x d W 9 0 O y w m c X V v d D t G b G 9 y a W R h I E N l b n N 1 c y B C e S B D b 3 V u d H k g R G F 0 Y S A t I E 9 y a W d p b m F s L l R P V F 9 B T U V S S U N B T l 9 J T k R J Q U 5 f T U F M R S Z x d W 9 0 O y w m c X V v d D t G b G 9 y a W R h I E N l b n N 1 c y B C e S B D b 3 V u d H k g R G F 0 Y S A t I E 9 y a W d p b m F s L l R P V F 9 B T U V S S U N B T l 9 J T k R J Q U 5 f R k V N Q U x F J n F 1 b 3 Q 7 L C Z x d W 9 0 O 0 Z s b 3 J p Z G E g Q 2 V u c 3 V z I E J 5 I E N v d W 5 0 e S B E Y X R h I C 0 g T 3 J p Z 2 l u Y W w u V E 9 U X 0 F T Q U l O X 0 1 B T E U m c X V v d D s s J n F 1 b 3 Q 7 R m x v c m l k Y S B D Z W 5 z d X M g Q n k g Q 2 9 1 b n R 5 I E R h d G E g L S B P c m l n a W 5 h b C 5 U T 1 R f Q V N B S U 5 f R k V N Q U x F J n F 1 b 3 Q 7 L C Z x d W 9 0 O 0 Z s b 3 J p Z G E g Q 2 V u c 3 V z I E J 5 I E N v d W 5 0 e S B E Y X R h I C 0 g T 3 J p Z 2 l u Y W w u V E 9 U X 0 5 B V E l W R V 9 I Q V d B S U l O X 1 B J X 0 1 B T E U m c X V v d D s s J n F 1 b 3 Q 7 R m x v c m l k Y S B D Z W 5 z d X M g Q n k g Q 2 9 1 b n R 5 I E R h d G E g L S B P c m l n a W 5 h b C 5 U T 1 R f T k F U S V Z F X 0 h B V 0 F J S U 5 f U E l f R k V N Q U x F J n F 1 b 3 Q 7 L C Z x d W 9 0 O 0 Z s b 3 J p Z G E g Q 2 V u c 3 V z I E J 5 I E N v d W 5 0 e S B E Y X R h I C 0 g T 3 J p Z 2 l u Y W w u V E 9 U X 0 1 J W E V E X 1 J B Q 0 V f T U F M R S Z x d W 9 0 O y w m c X V v d D t G b G 9 y a W R h I E N l b n N 1 c y B C e S B D b 3 V u d H k g R G F 0 Y S A t I E 9 y a W d p b m F s L l R P V F 9 N S V h F R F 9 S Q U N F X 0 Z F T U F M R S Z x d W 9 0 O y w m c X V v d D t G b G 9 y a W R h I E N l b n N 1 c y B C e S B D b 3 V u d H k g R G F 0 Y S A t I E 9 y a W d p b m F s L l R P V F 9 I X 0 1 B T E U m c X V v d D s s J n F 1 b 3 Q 7 R m x v c m l k Y S B D Z W 5 z d X M g Q n k g Q 2 9 1 b n R 5 I E R h d G E g L S B P c m l n a W 5 h b C 5 U T 1 R f S F 9 G R U 1 B T E U m c X V v d D t d I i A v P j x F b n R y e S B U e X B l P S J G a W x s Q 2 9 1 b n Q i I F Z h b H V l P S J s N j g i I C 8 + P E V u d H J 5 I F R 5 c G U 9 I k Z p b G x D b 2 x 1 b W 5 U e X B l c y I g V m F s d W U 9 I n N C Z 1 l H Q X d N R E F 3 T U R B d 0 1 E Q X d N R E J n T U R B d 0 1 E Q X d N R E F 3 T U R B d 0 1 E Q X d N R E F 3 T U R B d 0 1 E Q X d N R E F 3 T U R B d 0 1 E Q X d N R E F 3 W U R B d 0 1 E Q X d N R E F 3 T U R B d 0 1 E Q X d N R E F 3 T U R B d 0 1 E Q X d N R E F 3 T U R B d 1 V G Q m d Z R 0 F 3 T U R B d 0 1 E Q X d N R E F 3 T U R B d 0 1 E Q X d N R E F 3 P T 0 i I C 8 + P E V u d H J 5 I F R 5 c G U 9 I k Z p b G x M Y X N 0 V X B k Y X R l Z C I g V m F s d W U 9 I m Q y M D I w L T A 2 L T I z V D I y O j U 0 O j Q 5 L j U 0 N D A w M D Z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x N 2 U w N m U x Y y 1 j Z D A 2 L T Q 2 Z j I t O D Y x M y 0 w Y j E x M 2 M y M z U 4 Z G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0 t l e U N v b H V t b k N v d W 5 0 J n F 1 b 3 Q 7 O j F 9 X S w m c X V v d D t j b 2 x 1 b W 5 J Z G V u d G l 0 a W V z J n F 1 b 3 Q 7 O l s m c X V v d D t T Z W N 0 a W 9 u M S 9 K b 2 l u I F R h Y m x l c y 9 D a G F u Z 2 V k I F R 5 c G U u e 0 N P V U 5 U W U 5 B T U U s N H 0 m c X V v d D s s J n F 1 b 3 Q 7 U 2 V j d G l v b j E v S m 9 p b i B U Y W J s Z X M v Q 2 h h b m d l Z C B U e X B l L n t D b 3 V u d H l f M S w 1 f S Z x d W 9 0 O y w m c X V v d D t T Z W N 0 a W 9 u M S 9 K b 2 l u I F R h Y m x l c y 9 D a G F u Z 2 V k I F R 5 c G U u e 1 N 0 Y X R l L D Z 9 J n F 1 b 3 Q 7 L C Z x d W 9 0 O 1 N l Y 3 R p b 2 4 x L 0 p v a W 4 g V G F i b G V z L 0 N o Y W 5 n Z W Q g V H l w Z S 5 7 U F V J c 1 R v d G F s L D d 9 J n F 1 b 3 Q 7 L C Z x d W 9 0 O 1 N l Y 3 R p b 2 4 x L 0 p v a W 4 g V G F i b G V z L 0 N o Y W 5 n Z W Q g V H l w Z S 5 7 Q W d l X z B f N C w 4 f S Z x d W 9 0 O y w m c X V v d D t T Z W N 0 a W 9 u M S 9 K b 2 l u I F R h Y m x l c y 9 D a G F u Z 2 V k I F R 5 c G U u e 0 F n Z V 8 1 X z E 0 L D l 9 J n F 1 b 3 Q 7 L C Z x d W 9 0 O 1 N l Y 3 R p b 2 4 x L 0 p v a W 4 g V G F i b G V z L 0 N o Y W 5 n Z W Q g V H l w Z S 5 7 Q W d l X z E 1 X z I 0 L D E w f S Z x d W 9 0 O y w m c X V v d D t T Z W N 0 a W 9 u M S 9 K b 2 l u I F R h Y m x l c y 9 D a G F u Z 2 V k I F R 5 c G U u e 0 F n Z V 8 y N V 8 z N C w x M X 0 m c X V v d D s s J n F 1 b 3 Q 7 U 2 V j d G l v b j E v S m 9 p b i B U Y W J s Z X M v Q 2 h h b m d l Z C B U e X B l L n t B Z 2 V f M z V f N D Q s M T J 9 J n F 1 b 3 Q 7 L C Z x d W 9 0 O 1 N l Y 3 R p b 2 4 x L 0 p v a W 4 g V G F i b G V z L 0 N o Y W 5 n Z W Q g V H l w Z S 5 7 Q W d l X z Q 1 X z U 0 L D E z f S Z x d W 9 0 O y w m c X V v d D t T Z W N 0 a W 9 u M S 9 K b 2 l u I F R h Y m x l c y 9 D a G F u Z 2 V k I F R 5 c G U u e 0 F n Z V 8 1 N V 8 2 N C w x N H 0 m c X V v d D s s J n F 1 b 3 Q 7 U 2 V j d G l v b j E v S m 9 p b i B U Y W J s Z X M v Q 2 h h b m d l Z C B U e X B l L n t B Z 2 V f N j V f N z Q s M T V 9 J n F 1 b 3 Q 7 L C Z x d W 9 0 O 1 N l Y 3 R p b 2 4 x L 0 p v a W 4 g V G F i b G V z L 0 N o Y W 5 n Z W Q g V H l w Z S 5 7 Q W d l X z c 1 X z g 0 L D E 2 f S Z x d W 9 0 O y w m c X V v d D t T Z W N 0 a W 9 u M S 9 K b 2 l u I F R h Y m x l c y 9 D a G F u Z 2 V k I F R 5 c G U u e 0 F n Z V 8 4 N X B s d X M s M T d 9 J n F 1 b 3 Q 7 L C Z x d W 9 0 O 1 N l Y 3 R p b 2 4 x L 0 p v a W 4 g V G F i b G V z L 0 N o Y W 5 n Z W Q g V H l w Z S 5 7 Q W d l X 1 V u a 2 4 s M T h 9 J n F 1 b 3 Q 7 L C Z x d W 9 0 O 1 N l Y 3 R p b 2 4 x L 0 p v a W 4 g V G F i b G V z L 0 N o Y W 5 n Z W Q g V H l w Z S 5 7 U F V J Q W d l U m F u Z 2 U s M T l 9 J n F 1 b 3 Q 7 L C Z x d W 9 0 O 1 N l Y 3 R p b 2 4 x L 0 p v a W 4 g V G F i b G V z L 0 N o Y W 5 n Z W Q g V H l w Z S 5 7 U F V J Q W d l T W V k a W F u L D I w f S Z x d W 9 0 O y w m c X V v d D t T Z W N 0 a W 9 u M S 9 K b 2 l u I F R h Y m x l c y 9 D a G F u Z 2 V k I F R 5 c G U u e 1 B V S U Z l b W F s Z S w y M X 0 m c X V v d D s s J n F 1 b 3 Q 7 U 2 V j d G l v b j E v S m 9 p b i B U Y W J s Z X M v Q 2 h h b m d l Z C B U e X B l L n t Q V U l N Y W x l L D I y f S Z x d W 9 0 O y w m c X V v d D t T Z W N 0 a W 9 u M S 9 K b 2 l u I F R h Y m x l c y 9 D a G F u Z 2 V k I F R 5 c G U u e 1 B V S V N l e F V u a 2 4 s M j N 9 J n F 1 b 3 Q 7 L C Z x d W 9 0 O 1 N l Y 3 R p b 2 4 x L 0 p v a W 4 g V G F i b G V z L 0 N o Y W 5 n Z W Q g V H l w Z S 5 7 U F V J R k x S Z X M s M j R 9 J n F 1 b 3 Q 7 L C Z x d W 9 0 O 1 N l Y 3 R p b 2 4 x L 0 p v a W 4 g V G F i b G V z L 0 N o Y W 5 n Z W Q g V H l w Z S 5 7 U F V J T m 9 0 R k x S Z X M s M j V 9 J n F 1 b 3 Q 7 L C Z x d W 9 0 O 1 N l Y 3 R p b 2 4 x L 0 p v a W 4 g V G F i b G V z L 0 N o Y W 5 n Z W Q g V H l w Z S 5 7 U F V J R k x S Z X N P d X Q s M j Z 9 J n F 1 b 3 Q 7 L C Z x d W 9 0 O 1 N l Y 3 R p b 2 4 x L 0 p v a W 4 g V G F i b G V z L 0 N o Y W 5 n Z W Q g V H l w Z S 5 7 U F V J Q 2 9 u d E 5 v L D I 3 f S Z x d W 9 0 O y w m c X V v d D t T Z W N 0 a W 9 u M S 9 K b 2 l u I F R h Y m x l c y 9 D a G F u Z 2 V k I F R 5 c G U u e 1 B V S U N v b n R V b m t u L D I 4 f S Z x d W 9 0 O y w m c X V v d D t T Z W N 0 a W 9 u M S 9 K b 2 l u I F R h Y m x l c y 9 D a G F u Z 2 V k I F R 5 c G U u e 1 B V S U F n Z U F 2 c m c s M j l 9 J n F 1 b 3 Q 7 L C Z x d W 9 0 O 1 N l Y 3 R p b 2 4 x L 0 p v a W 4 g V G F i b G V z L 0 N o Y W 5 n Z W Q g V H l w Z S 5 7 U F V J V H J h d m V s T m 8 s M z B 9 J n F 1 b 3 Q 7 L C Z x d W 9 0 O 1 N l Y 3 R p b 2 4 x L 0 p v a W 4 g V G F i b G V z L 0 N o Y W 5 n Z W Q g V H l w Z S 5 7 U F V J V H J h d m V s W W V z L D M x f S Z x d W 9 0 O y w m c X V v d D t T Z W N 0 a W 9 u M S 9 K b 2 l u I F R h Y m x l c y 9 D a G F u Z 2 V k I F R 5 c G U u e 1 R Q b 3 N p d G l 2 Z S w z M n 0 m c X V v d D s s J n F 1 b 3 Q 7 U 2 V j d G l v b j E v S m 9 p b i B U Y W J s Z X M v Q 2 h h b m d l Z C B U e X B l L n t U T m V n Y X R p d m U s M z N 9 J n F 1 b 3 Q 7 L C Z x d W 9 0 O 1 N l Y 3 R p b 2 4 x L 0 p v a W 4 g V G F i b G V z L 0 N o Y W 5 n Z W Q g V H l w Z S 5 7 V E l u Y 2 9 u Y y w z N H 0 m c X V v d D s s J n F 1 b 3 Q 7 U 2 V j d G l v b j E v S m 9 p b i B U Y W J s Z X M v Q 2 h h b m d l Z C B U e X B l L n t U U G V u Z G l u Z y w z N X 0 m c X V v d D s s J n F 1 b 3 Q 7 U 2 V j d G l v b j E v S m 9 p b i B U Y W J s Z X M v Q 2 h h b m d l Z C B U e X B l L n t U X 1 R v d G F s X 1 J l c y w z N n 0 m c X V v d D s s J n F 1 b 3 Q 7 U 2 V j d G l v b j E v S m 9 p b i B U Y W J s Z X M v Q 2 h h b m d l Z C B U e X B l L n t U X 0 x h Y l B y a X Z h d G V f U m V z L D M 3 f S Z x d W 9 0 O y w m c X V v d D t T Z W N 0 a W 9 u M S 9 K b 2 l u I F R h Y m x l c y 9 D a G F u Z 2 V k I F R 5 c G U u e 1 R f T G F i R E 9 I X 1 J l c y w z O H 0 m c X V v d D s s J n F 1 b 3 Q 7 U 2 V j d G l v b j E v S m 9 p b i B U Y W J s Z X M v Q 2 h h b m d l Z C B U e X B l L n t U X 0 x h Y l B y a X Z h d G V f T m 9 u U m V z L D M 5 f S Z x d W 9 0 O y w m c X V v d D t T Z W N 0 a W 9 u M S 9 K b 2 l u I F R h Y m x l c y 9 D a G F u Z 2 V k I F R 5 c G U u e 1 R f T G F i R E 9 I X 0 5 v b l J l c y w 0 M H 0 m c X V v d D s s J n F 1 b 3 Q 7 U 2 V j d G l v b j E v S m 9 p b i B U Y W J s Z X M v Q 2 h h b m d l Z C B U e X B l L n t D X 0 Z l b W F s Z S w 0 M X 0 m c X V v d D s s J n F 1 b 3 Q 7 U 2 V j d G l v b j E v S m 9 p b i B U Y W J s Z X M v Q 2 h h b m d l Z C B U e X B l L n t D X 0 1 h b G U s N D J 9 J n F 1 b 3 Q 7 L C Z x d W 9 0 O 1 N l Y 3 R p b 2 4 x L 0 p v a W 4 g V G F i b G V z L 0 N o Y W 5 n Z W Q g V H l w Z S 5 7 Q 1 9 T Z X h V b m t u L D Q z f S Z x d W 9 0 O y w m c X V v d D t T Z W N 0 a W 9 u M S 9 K b 2 l u I F R h Y m x l c y 9 D a G F u Z 2 V k I F R 5 c G U u e 0 N f Q W x s U m V z V H l w Z X M s N D R 9 J n F 1 b 3 Q 7 L C Z x d W 9 0 O 1 N l Y 3 R p b 2 4 x L 0 p v a W 4 g V G F i b G V z L 0 N o Y W 5 n Z W Q g V H l w Z S 5 7 Q 1 9 B Z 2 V f M F 8 0 L D Q 1 f S Z x d W 9 0 O y w m c X V v d D t T Z W N 0 a W 9 u M S 9 K b 2 l u I F R h Y m x l c y 9 D a G F u Z 2 V k I F R 5 c G U u e 0 N f Q W d l X z V f M T Q s N D Z 9 J n F 1 b 3 Q 7 L C Z x d W 9 0 O 1 N l Y 3 R p b 2 4 x L 0 p v a W 4 g V G F i b G V z L 0 N o Y W 5 n Z W Q g V H l w Z S 5 7 Q 1 9 B Z 2 V f M T V f M j Q s N D d 9 J n F 1 b 3 Q 7 L C Z x d W 9 0 O 1 N l Y 3 R p b 2 4 x L 0 p v a W 4 g V G F i b G V z L 0 N o Y W 5 n Z W Q g V H l w Z S 5 7 Q 1 9 B Z 2 V f M j V f M z Q s N D h 9 J n F 1 b 3 Q 7 L C Z x d W 9 0 O 1 N l Y 3 R p b 2 4 x L 0 p v a W 4 g V G F i b G V z L 0 N o Y W 5 n Z W Q g V H l w Z S 5 7 Q 1 9 B Z 2 V f M z V f N D Q s N D l 9 J n F 1 b 3 Q 7 L C Z x d W 9 0 O 1 N l Y 3 R p b 2 4 x L 0 p v a W 4 g V G F i b G V z L 0 N o Y W 5 n Z W Q g V H l w Z S 5 7 Q 1 9 B Z 2 V f N D V f N T Q s N T B 9 J n F 1 b 3 Q 7 L C Z x d W 9 0 O 1 N l Y 3 R p b 2 4 x L 0 p v a W 4 g V G F i b G V z L 0 N o Y W 5 n Z W Q g V H l w Z S 5 7 Q 1 9 B Z 2 V f N T V f N j Q s N T F 9 J n F 1 b 3 Q 7 L C Z x d W 9 0 O 1 N l Y 3 R p b 2 4 x L 0 p v a W 4 g V G F i b G V z L 0 N o Y W 5 n Z W Q g V H l w Z S 5 7 Q 1 9 B Z 2 V f N j V f N z Q s N T J 9 J n F 1 b 3 Q 7 L C Z x d W 9 0 O 1 N l Y 3 R p b 2 4 x L 0 p v a W 4 g V G F i b G V z L 0 N o Y W 5 n Z W Q g V H l w Z S 5 7 Q 1 9 B Z 2 V f N z V f O D Q s N T N 9 J n F 1 b 3 Q 7 L C Z x d W 9 0 O 1 N l Y 3 R p b 2 4 x L 0 p v a W 4 g V G F i b G V z L 0 N o Y W 5 n Z W Q g V H l w Z S 5 7 Q 1 9 B Z 2 V f O D V w b H V z L D U 0 f S Z x d W 9 0 O y w m c X V v d D t T Z W N 0 a W 9 u M S 9 K b 2 l u I F R h Y m x l c y 9 D a G F u Z 2 V k I F R 5 c G U u e 0 N f Q W d l X 1 V u a 2 4 s N T V 9 J n F 1 b 3 Q 7 L C Z x d W 9 0 O 1 N l Y 3 R p b 2 4 x L 0 p v a W 4 g V G F i b G V z L 0 N o Y W 5 n Z W Q g V H l w Z S 5 7 Q 1 9 B Z 2 V S Y W 5 n Z S w 1 N n 0 m c X V v d D s s J n F 1 b 3 Q 7 U 2 V j d G l v b j E v S m 9 p b i B U Y W J s Z X M v Q 2 h h b m d l Z C B U e X B l L n t D X 0 F n Z U 1 l Z G l h b i w 1 N 3 0 m c X V v d D s s J n F 1 b 3 Q 7 U 2 V j d G l v b j E v S m 9 p b i B U Y W J s Z X M v Q 2 h h b m d l Z C B U e X B l L n t D X 1 J h Y 2 V X a G l 0 Z S w 1 O H 0 m c X V v d D s s J n F 1 b 3 Q 7 U 2 V j d G l v b j E v S m 9 p b i B U Y W J s Z X M v Q 2 h h b m d l Z C B U e X B l L n t D X 1 J h Y 2 V C b G F j a y w 1 O X 0 m c X V v d D s s J n F 1 b 3 Q 7 U 2 V j d G l v b j E v S m 9 p b i B U Y W J s Z X M v Q 2 h h b m d l Z C B U e X B l L n t D X 1 J h Y 2 V P d G h l c i w 2 M H 0 m c X V v d D s s J n F 1 b 3 Q 7 U 2 V j d G l v b j E v S m 9 p b i B U Y W J s Z X M v Q 2 h h b m d l Z C B U e X B l L n t D X 1 J h Y 2 V V b m t u b 3 d u L D Y x f S Z x d W 9 0 O y w m c X V v d D t T Z W N 0 a W 9 u M S 9 K b 2 l u I F R h Y m x l c y 9 D a G F u Z 2 V k I F R 5 c G U u e 0 N f S G l z c G F u a W N Z R V M s N j J 9 J n F 1 b 3 Q 7 L C Z x d W 9 0 O 1 N l Y 3 R p b 2 4 x L 0 p v a W 4 g V G F i b G V z L 0 N o Y W 5 n Z W Q g V H l w Z S 5 7 Q 1 9 I a X N w Y W 5 p Y 0 5 P L D Y z f S Z x d W 9 0 O y w m c X V v d D t T Z W N 0 a W 9 u M S 9 K b 2 l u I F R h Y m x l c y 9 D a G F u Z 2 V k I F R 5 c G U u e 0 N f S G l z c G F u a W N V b m s s N j R 9 J n F 1 b 3 Q 7 L C Z x d W 9 0 O 1 N l Y 3 R p b 2 4 x L 0 p v a W 4 g V G F i b G V z L 0 N o Y W 5 n Z W Q g V H l w Z S 5 7 Q 1 9 F R F l l c 1 9 S Z X M s N j V 9 J n F 1 b 3 Q 7 L C Z x d W 9 0 O 1 N l Y 3 R p b 2 4 x L 0 p v a W 4 g V G F i b G V z L 0 N o Y W 5 n Z W Q g V H l w Z S 5 7 Q 1 9 F R F l l c 1 9 O b 2 5 S Z X M s N j Z 9 J n F 1 b 3 Q 7 L C Z x d W 9 0 O 1 N l Y 3 R p b 2 4 x L 0 p v a W 4 g V G F i b G V z L 0 N o Y W 5 n Z W Q g V H l w Z S 5 7 Q 1 9 I b 3 N w W W V z X 1 J l c y w 2 N 3 0 m c X V v d D s s J n F 1 b 3 Q 7 U 2 V j d G l v b j E v S m 9 p b i B U Y W J s Z X M v Q 2 h h b m d l Z C B U e X B l L n t D X 0 h v c 3 B Z Z X N f T m 9 u U m V z L D Y 4 f S Z x d W 9 0 O y w m c X V v d D t T Z W N 0 a W 9 u M S 9 K b 2 l u I F R h Y m x l c y 9 D a G F u Z 2 V k I F R 5 c G U u e 0 N f T m 9 u U m V z R G V h d G h z L D Y 5 f S Z x d W 9 0 O y w m c X V v d D t T Z W N 0 a W 9 u M S 9 K b 2 l u I F R h Y m x l c y 9 D a G F u Z 2 V k I F R 5 c G U u e 0 N f R k x S Z X N E Z W F 0 a H M s N z B 9 J n F 1 b 3 Q 7 L C Z x d W 9 0 O 1 N l Y 3 R p b 2 4 x L 0 p v a W 4 g V G F i b G V z L 0 N o Y W 5 n Z W Q g V H l w Z S 5 7 Q 2 F z Z X N B b G w s N z F 9 J n F 1 b 3 Q 7 L C Z x d W 9 0 O 1 N l Y 3 R p b 2 4 x L 0 p v a W 4 g V G F i b G V z L 0 N o Y W 5 n Z W Q g V H l w Z S 5 7 Q 1 9 N Z W 4 s N z J 9 J n F 1 b 3 Q 7 L C Z x d W 9 0 O 1 N l Y 3 R p b 2 4 x L 0 p v a W 4 g V G F i b G V z L 0 N o Y W 5 n Z W Q g V H l w Z S 5 7 Q 1 9 X b 2 1 l b i w 3 M 3 0 m c X V v d D s s J n F 1 b 3 Q 7 U 2 V j d G l v b j E v S m 9 p b i B U Y W J s Z X M v Q 2 h h b m d l Z C B U e X B l L n t D X 0 Z M U m V z L D c 0 f S Z x d W 9 0 O y w m c X V v d D t T Z W N 0 a W 9 u M S 9 K b 2 l u I F R h Y m x l c y 9 D a G F u Z 2 V k I F R 5 c G U u e 0 N f T m 9 0 R k x S Z X M s N z V 9 J n F 1 b 3 Q 7 L C Z x d W 9 0 O 1 N l Y 3 R p b 2 4 x L 0 p v a W 4 g V G F i b G V z L 0 N o Y W 5 n Z W Q g V H l w Z S 5 7 Q 1 9 G T F J l c 0 9 1 d C w 3 N n 0 m c X V v d D s s J n F 1 b 3 Q 7 U 2 V j d G l v b j E v S m 9 p b i B U Y W J s Z X M v Q 2 h h b m d l Z C B U e X B l L n t U X 0 5 l Z 1 J l c y w 3 N 3 0 m c X V v d D s s J n F 1 b 3 Q 7 U 2 V j d G l v b j E v S m 9 p b i B U Y W J s Z X M v Q 2 h h b m d l Z C B U e X B l L n t U X 0 5 l Z 0 5 v d E Z M U m V z L D c 4 f S Z x d W 9 0 O y w m c X V v d D t T Z W N 0 a W 9 u M S 9 K b 2 l u I F R h Y m x l c y 9 D a G F u Z 2 V k I F R 5 c G U u e 1 R f d G 9 0 Y W w s N z l 9 J n F 1 b 3 Q 7 L C Z x d W 9 0 O 1 N l Y 3 R p b 2 4 x L 0 p v a W 4 g V G F i b G V z L 0 N o Y W 5 n Z W Q g V H l w Z S 5 7 V F 9 u Z W d h d G l 2 Z S w 4 M H 0 m c X V v d D s s J n F 1 b 3 Q 7 U 2 V j d G l v b j E v S m 9 p b i B U Y W J s Z X M v Q 2 h h b m d l Z C B U e X B l L n t U X 3 B v c 2 l 0 a X Z l L D g x f S Z x d W 9 0 O y w m c X V v d D t T Z W N 0 a W 9 u M S 9 K b 2 l u I F R h Y m x l c y 9 D a G F u Z 2 V k I F R 5 c G U u e 0 R l Y X R o c y w 4 M n 0 m c X V v d D s s J n F 1 b 3 Q 7 U 2 V j d G l v b j E v S m 9 p b i B U Y W J s Z X M v Q 2 h h b m d l Z C B U e X B l L n t F d m V y T W 9 u L D g z f S Z x d W 9 0 O y w m c X V v d D t T Z W N 0 a W 9 u M S 9 K b 2 l u I F R h Y m x l c y 9 D a G F u Z 2 V k I F R 5 c G U u e 0 1 v b k 5 v d y w 4 N H 0 m c X V v d D s s J n F 1 b 3 Q 7 U 2 V j d G l v b j E v S m 9 p b i B U Y W J s Z X M v Q 2 h h b m d l Z C B U e X B l L n t D a G F y d F 9 N Z W R B Z 2 U s O D V 9 J n F 1 b 3 Q 7 L C Z x d W 9 0 O 1 N l Y 3 R p b 2 4 x L 0 p v a W 4 g V G F i b G V z L 0 N o Y W 5 n Z W Q g V H l w Z S 5 7 U 0 h B U E V f T G V u Z 3 R o L D g 2 f S Z x d W 9 0 O y w m c X V v d D t T Z W N 0 a W 9 u M S 9 K b 2 l u I F R h Y m x l c y 9 D a G F u Z 2 V k I F R 5 c G U u e 1 N I Q V B F X 0 F y Z W E s O D d 9 J n F 1 b 3 Q 7 L C Z x d W 9 0 O 1 N l Y 3 R p b 2 4 x L 0 Z s b 3 J p Z G E g Q 2 V u c 3 V z I E J 5 I E N v d W 5 0 e S B E Y X R h I C 0 g T 3 J p Z 2 l u Y W w v Q 2 h h b m d l Z C B U e X B l L n t T V E 5 B T U U s M 3 0 m c X V v d D s s J n F 1 b 3 Q 7 U 2 V j d G l v b j E v R m x v c m l k Y S B D Z W 5 z d X M g Q n k g Q 2 9 1 b n R 5 I E R h d G E g L S B P c m l n a W 5 h b C 9 D a G F u Z 2 V k I F R 5 c G U u e 0 N U W U 5 B T U U s N H 0 m c X V v d D s s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U 2 V j d G l v b j E v R m x v c m l k Y S B D Z W 5 z d X M g Q n k g Q 2 9 1 b n R 5 I E R h d G E g L S B P c m l n a W 5 h b C 9 D a G F u Z 2 V k I F R 5 c G U u e 1 l F Q V I s N X 0 m c X V v d D s s J n F 1 b 3 Q 7 U 2 V j d G l v b j E v R m x v c m l k Y S B D Z W 5 z d X M g Q n k g Q 2 9 1 b n R 5 I E R h d G E g L S B P c m l n a W 5 h b C 9 D a G F u Z 2 V k I F R 5 c G U u e 0 F H R U d S U C w 2 f S Z x d W 9 0 O y w m c X V v d D t T Z W N 0 a W 9 u M S 9 G b G 9 y a W R h I E N l b n N 1 c y B C e S B D b 3 V u d H k g R G F 0 Y S A t I E 9 y a W d p b m F s L 0 N o Y W 5 n Z W Q g V H l w Z S 5 7 V E 9 U X 1 B P U C w 3 f S Z x d W 9 0 O y w m c X V v d D t T Z W N 0 a W 9 u M S 9 G b G 9 y a W R h I E N l b n N 1 c y B C e S B D b 3 V u d H k g R G F 0 Y S A t I E 9 y a W d p b m F s L 0 N o Y W 5 n Z W Q g V H l w Z S 5 7 V E 9 U X 0 1 B T E U s O H 0 m c X V v d D s s J n F 1 b 3 Q 7 U 2 V j d G l v b j E v R m x v c m l k Y S B D Z W 5 z d X M g Q n k g Q 2 9 1 b n R 5 I E R h d G E g L S B P c m l n a W 5 h b C 9 D a G F u Z 2 V k I F R 5 c G U u e 1 R P V F 9 G R U 1 B T E U s O X 0 m c X V v d D s s J n F 1 b 3 Q 7 U 2 V j d G l v b j E v R m x v c m l k Y S B D Z W 5 z d X M g Q n k g Q 2 9 1 b n R 5 I E R h d G E g L S B P c m l n a W 5 h b C 9 D a G F u Z 2 V k I F R 5 c G U u e 1 d B X 0 1 B T E U s M T B 9 J n F 1 b 3 Q 7 L C Z x d W 9 0 O 1 N l Y 3 R p b 2 4 x L 0 Z s b 3 J p Z G E g Q 2 V u c 3 V z I E J 5 I E N v d W 5 0 e S B E Y X R h I C 0 g T 3 J p Z 2 l u Y W w v Q 2 h h b m d l Z C B U e X B l L n t X Q V 9 G R U 1 B T E U s M T F 9 J n F 1 b 3 Q 7 L C Z x d W 9 0 O 1 N l Y 3 R p b 2 4 x L 0 Z s b 3 J p Z G E g Q 2 V u c 3 V z I E J 5 I E N v d W 5 0 e S B E Y X R h I C 0 g T 3 J p Z 2 l u Y W w v Q 2 h h b m d l Z C B U e X B l L n t C Q V 9 N Q U x F L D E y f S Z x d W 9 0 O y w m c X V v d D t T Z W N 0 a W 9 u M S 9 G b G 9 y a W R h I E N l b n N 1 c y B C e S B D b 3 V u d H k g R G F 0 Y S A t I E 9 y a W d p b m F s L 0 N o Y W 5 n Z W Q g V H l w Z S 5 7 Q k F f R k V N Q U x F L D E z f S Z x d W 9 0 O y w m c X V v d D t T Z W N 0 a W 9 u M S 9 G b G 9 y a W R h I E N l b n N 1 c y B C e S B D b 3 V u d H k g R G F 0 Y S A t I E 9 y a W d p b m F s L 0 N o Y W 5 n Z W Q g V H l w Z S 5 7 S U F f T U F M R S w x N H 0 m c X V v d D s s J n F 1 b 3 Q 7 U 2 V j d G l v b j E v R m x v c m l k Y S B D Z W 5 z d X M g Q n k g Q 2 9 1 b n R 5 I E R h d G E g L S B P c m l n a W 5 h b C 9 D a G F u Z 2 V k I F R 5 c G U u e 0 l B X 0 Z F T U F M R S w x N X 0 m c X V v d D s s J n F 1 b 3 Q 7 U 2 V j d G l v b j E v R m x v c m l k Y S B D Z W 5 z d X M g Q n k g Q 2 9 1 b n R 5 I E R h d G E g L S B P c m l n a W 5 h b C 9 D a G F u Z 2 V k I F R 5 c G U u e 0 F B X 0 1 B T E U s M T Z 9 J n F 1 b 3 Q 7 L C Z x d W 9 0 O 1 N l Y 3 R p b 2 4 x L 0 Z s b 3 J p Z G E g Q 2 V u c 3 V z I E J 5 I E N v d W 5 0 e S B E Y X R h I C 0 g T 3 J p Z 2 l u Y W w v Q 2 h h b m d l Z C B U e X B l L n t B Q V 9 G R U 1 B T E U s M T d 9 J n F 1 b 3 Q 7 L C Z x d W 9 0 O 1 N l Y 3 R p b 2 4 x L 0 Z s b 3 J p Z G E g Q 2 V u c 3 V z I E J 5 I E N v d W 5 0 e S B E Y X R h I C 0 g T 3 J p Z 2 l u Y W w v Q 2 h h b m d l Z C B U e X B l L n t O Q V 9 N Q U x F L D E 4 f S Z x d W 9 0 O y w m c X V v d D t T Z W N 0 a W 9 u M S 9 G b G 9 y a W R h I E N l b n N 1 c y B C e S B D b 3 V u d H k g R G F 0 Y S A t I E 9 y a W d p b m F s L 0 N o Y W 5 n Z W Q g V H l w Z S 5 7 T k F f R k V N Q U x F L D E 5 f S Z x d W 9 0 O y w m c X V v d D t T Z W N 0 a W 9 u M S 9 G b G 9 y a W R h I E N l b n N 1 c y B C e S B D b 3 V u d H k g R G F 0 Y S A t I E 9 y a W d p b m F s L 0 N o Y W 5 n Z W Q g V H l w Z S 5 7 V E 9 N X 0 1 B T E U s M j B 9 J n F 1 b 3 Q 7 L C Z x d W 9 0 O 1 N l Y 3 R p b 2 4 x L 0 Z s b 3 J p Z G E g Q 2 V u c 3 V z I E J 5 I E N v d W 5 0 e S B E Y X R h I C 0 g T 3 J p Z 2 l u Y W w v Q 2 h h b m d l Z C B U e X B l L n t U T 0 1 f R k V N Q U x F L D I x f S Z x d W 9 0 O y w m c X V v d D t T Z W N 0 a W 9 u M S 9 G b G 9 y a W R h I E N l b n N 1 c y B C e S B D b 3 V u d H k g R G F 0 Y S A t I E 9 y a W d p b m F s L 0 N o Y W 5 n Z W Q g V H l w Z S 5 7 S F 9 N Q U x F L D U 2 f S Z x d W 9 0 O y w m c X V v d D t T Z W N 0 a W 9 u M S 9 G b G 9 y a W R h I E N l b n N 1 c y B C e S B D b 3 V u d H k g R G F 0 Y S A t I E 9 y a W d p b m F s L 0 N o Y W 5 n Z W Q g V H l w Z S 5 7 S F 9 G R U 1 B T E U s N T d 9 J n F 1 b 3 Q 7 X S w m c X V v d D t D b 2 x 1 b W 5 D b 3 V u d C Z x d W 9 0 O z o x M D Y s J n F 1 b 3 Q 7 S 2 V 5 Q 2 9 s d W 1 u T m F t Z X M m c X V v d D s 6 W 1 0 s J n F 1 b 3 Q 7 Q 2 9 s d W 1 u S W R l b n R p d G l l c y Z x d W 9 0 O z p b J n F 1 b 3 Q 7 U 2 V j d G l v b j E v S m 9 p b i B U Y W J s Z X M v Q 2 h h b m d l Z C B U e X B l L n t D T 1 V O V F l O Q U 1 F L D R 9 J n F 1 b 3 Q 7 L C Z x d W 9 0 O 1 N l Y 3 R p b 2 4 x L 0 p v a W 4 g V G F i b G V z L 0 N o Y W 5 n Z W Q g V H l w Z S 5 7 Q 2 9 1 b n R 5 X z E s N X 0 m c X V v d D s s J n F 1 b 3 Q 7 U 2 V j d G l v b j E v S m 9 p b i B U Y W J s Z X M v Q 2 h h b m d l Z C B U e X B l L n t T d G F 0 Z S w 2 f S Z x d W 9 0 O y w m c X V v d D t T Z W N 0 a W 9 u M S 9 K b 2 l u I F R h Y m x l c y 9 D a G F u Z 2 V k I F R 5 c G U u e 1 B V S X N U b 3 R h b C w 3 f S Z x d W 9 0 O y w m c X V v d D t T Z W N 0 a W 9 u M S 9 K b 2 l u I F R h Y m x l c y 9 D a G F u Z 2 V k I F R 5 c G U u e 0 F n Z V 8 w X z Q s O H 0 m c X V v d D s s J n F 1 b 3 Q 7 U 2 V j d G l v b j E v S m 9 p b i B U Y W J s Z X M v Q 2 h h b m d l Z C B U e X B l L n t B Z 2 V f N V 8 x N C w 5 f S Z x d W 9 0 O y w m c X V v d D t T Z W N 0 a W 9 u M S 9 K b 2 l u I F R h Y m x l c y 9 D a G F u Z 2 V k I F R 5 c G U u e 0 F n Z V 8 x N V 8 y N C w x M H 0 m c X V v d D s s J n F 1 b 3 Q 7 U 2 V j d G l v b j E v S m 9 p b i B U Y W J s Z X M v Q 2 h h b m d l Z C B U e X B l L n t B Z 2 V f M j V f M z Q s M T F 9 J n F 1 b 3 Q 7 L C Z x d W 9 0 O 1 N l Y 3 R p b 2 4 x L 0 p v a W 4 g V G F i b G V z L 0 N o Y W 5 n Z W Q g V H l w Z S 5 7 Q W d l X z M 1 X z Q 0 L D E y f S Z x d W 9 0 O y w m c X V v d D t T Z W N 0 a W 9 u M S 9 K b 2 l u I F R h Y m x l c y 9 D a G F u Z 2 V k I F R 5 c G U u e 0 F n Z V 8 0 N V 8 1 N C w x M 3 0 m c X V v d D s s J n F 1 b 3 Q 7 U 2 V j d G l v b j E v S m 9 p b i B U Y W J s Z X M v Q 2 h h b m d l Z C B U e X B l L n t B Z 2 V f N T V f N j Q s M T R 9 J n F 1 b 3 Q 7 L C Z x d W 9 0 O 1 N l Y 3 R p b 2 4 x L 0 p v a W 4 g V G F i b G V z L 0 N o Y W 5 n Z W Q g V H l w Z S 5 7 Q W d l X z Y 1 X z c 0 L D E 1 f S Z x d W 9 0 O y w m c X V v d D t T Z W N 0 a W 9 u M S 9 K b 2 l u I F R h Y m x l c y 9 D a G F u Z 2 V k I F R 5 c G U u e 0 F n Z V 8 3 N V 8 4 N C w x N n 0 m c X V v d D s s J n F 1 b 3 Q 7 U 2 V j d G l v b j E v S m 9 p b i B U Y W J s Z X M v Q 2 h h b m d l Z C B U e X B l L n t B Z 2 V f O D V w b H V z L D E 3 f S Z x d W 9 0 O y w m c X V v d D t T Z W N 0 a W 9 u M S 9 K b 2 l u I F R h Y m x l c y 9 D a G F u Z 2 V k I F R 5 c G U u e 0 F n Z V 9 V b m t u L D E 4 f S Z x d W 9 0 O y w m c X V v d D t T Z W N 0 a W 9 u M S 9 K b 2 l u I F R h Y m x l c y 9 D a G F u Z 2 V k I F R 5 c G U u e 1 B V S U F n Z V J h b m d l L D E 5 f S Z x d W 9 0 O y w m c X V v d D t T Z W N 0 a W 9 u M S 9 K b 2 l u I F R h Y m x l c y 9 D a G F u Z 2 V k I F R 5 c G U u e 1 B V S U F n Z U 1 l Z G l h b i w y M H 0 m c X V v d D s s J n F 1 b 3 Q 7 U 2 V j d G l v b j E v S m 9 p b i B U Y W J s Z X M v Q 2 h h b m d l Z C B U e X B l L n t Q V U l G Z W 1 h b G U s M j F 9 J n F 1 b 3 Q 7 L C Z x d W 9 0 O 1 N l Y 3 R p b 2 4 x L 0 p v a W 4 g V G F i b G V z L 0 N o Y W 5 n Z W Q g V H l w Z S 5 7 U F V J T W F s Z S w y M n 0 m c X V v d D s s J n F 1 b 3 Q 7 U 2 V j d G l v b j E v S m 9 p b i B U Y W J s Z X M v Q 2 h h b m d l Z C B U e X B l L n t Q V U l T Z X h V b m t u L D I z f S Z x d W 9 0 O y w m c X V v d D t T Z W N 0 a W 9 u M S 9 K b 2 l u I F R h Y m x l c y 9 D a G F u Z 2 V k I F R 5 c G U u e 1 B V S U Z M U m V z L D I 0 f S Z x d W 9 0 O y w m c X V v d D t T Z W N 0 a W 9 u M S 9 K b 2 l u I F R h Y m x l c y 9 D a G F u Z 2 V k I F R 5 c G U u e 1 B V S U 5 v d E Z M U m V z L D I 1 f S Z x d W 9 0 O y w m c X V v d D t T Z W N 0 a W 9 u M S 9 K b 2 l u I F R h Y m x l c y 9 D a G F u Z 2 V k I F R 5 c G U u e 1 B V S U Z M U m V z T 3 V 0 L D I 2 f S Z x d W 9 0 O y w m c X V v d D t T Z W N 0 a W 9 u M S 9 K b 2 l u I F R h Y m x l c y 9 D a G F u Z 2 V k I F R 5 c G U u e 1 B V S U N v b n R O b y w y N 3 0 m c X V v d D s s J n F 1 b 3 Q 7 U 2 V j d G l v b j E v S m 9 p b i B U Y W J s Z X M v Q 2 h h b m d l Z C B U e X B l L n t Q V U l D b 2 5 0 V W 5 r b i w y O H 0 m c X V v d D s s J n F 1 b 3 Q 7 U 2 V j d G l v b j E v S m 9 p b i B U Y W J s Z X M v Q 2 h h b m d l Z C B U e X B l L n t Q V U l B Z 2 V B d n J n L D I 5 f S Z x d W 9 0 O y w m c X V v d D t T Z W N 0 a W 9 u M S 9 K b 2 l u I F R h Y m x l c y 9 D a G F u Z 2 V k I F R 5 c G U u e 1 B V S V R y Y X Z l b E 5 v L D M w f S Z x d W 9 0 O y w m c X V v d D t T Z W N 0 a W 9 u M S 9 K b 2 l u I F R h Y m x l c y 9 D a G F u Z 2 V k I F R 5 c G U u e 1 B V S V R y Y X Z l b F l l c y w z M X 0 m c X V v d D s s J n F 1 b 3 Q 7 U 2 V j d G l v b j E v S m 9 p b i B U Y W J s Z X M v Q 2 h h b m d l Z C B U e X B l L n t U U G 9 z a X R p d m U s M z J 9 J n F 1 b 3 Q 7 L C Z x d W 9 0 O 1 N l Y 3 R p b 2 4 x L 0 p v a W 4 g V G F i b G V z L 0 N o Y W 5 n Z W Q g V H l w Z S 5 7 V E 5 l Z 2 F 0 a X Z l L D M z f S Z x d W 9 0 O y w m c X V v d D t T Z W N 0 a W 9 u M S 9 K b 2 l u I F R h Y m x l c y 9 D a G F u Z 2 V k I F R 5 c G U u e 1 R J b m N v b m M s M z R 9 J n F 1 b 3 Q 7 L C Z x d W 9 0 O 1 N l Y 3 R p b 2 4 x L 0 p v a W 4 g V G F i b G V z L 0 N o Y W 5 n Z W Q g V H l w Z S 5 7 V F B l b m R p b m c s M z V 9 J n F 1 b 3 Q 7 L C Z x d W 9 0 O 1 N l Y 3 R p b 2 4 x L 0 p v a W 4 g V G F i b G V z L 0 N o Y W 5 n Z W Q g V H l w Z S 5 7 V F 9 U b 3 R h b F 9 S Z X M s M z Z 9 J n F 1 b 3 Q 7 L C Z x d W 9 0 O 1 N l Y 3 R p b 2 4 x L 0 p v a W 4 g V G F i b G V z L 0 N o Y W 5 n Z W Q g V H l w Z S 5 7 V F 9 M Y W J Q c m l 2 Y X R l X 1 J l c y w z N 3 0 m c X V v d D s s J n F 1 b 3 Q 7 U 2 V j d G l v b j E v S m 9 p b i B U Y W J s Z X M v Q 2 h h b m d l Z C B U e X B l L n t U X 0 x h Y k R P S F 9 S Z X M s M z h 9 J n F 1 b 3 Q 7 L C Z x d W 9 0 O 1 N l Y 3 R p b 2 4 x L 0 p v a W 4 g V G F i b G V z L 0 N o Y W 5 n Z W Q g V H l w Z S 5 7 V F 9 M Y W J Q c m l 2 Y X R l X 0 5 v b l J l c y w z O X 0 m c X V v d D s s J n F 1 b 3 Q 7 U 2 V j d G l v b j E v S m 9 p b i B U Y W J s Z X M v Q 2 h h b m d l Z C B U e X B l L n t U X 0 x h Y k R P S F 9 O b 2 5 S Z X M s N D B 9 J n F 1 b 3 Q 7 L C Z x d W 9 0 O 1 N l Y 3 R p b 2 4 x L 0 p v a W 4 g V G F i b G V z L 0 N o Y W 5 n Z W Q g V H l w Z S 5 7 Q 1 9 G Z W 1 h b G U s N D F 9 J n F 1 b 3 Q 7 L C Z x d W 9 0 O 1 N l Y 3 R p b 2 4 x L 0 p v a W 4 g V G F i b G V z L 0 N o Y W 5 n Z W Q g V H l w Z S 5 7 Q 1 9 N Y W x l L D Q y f S Z x d W 9 0 O y w m c X V v d D t T Z W N 0 a W 9 u M S 9 K b 2 l u I F R h Y m x l c y 9 D a G F u Z 2 V k I F R 5 c G U u e 0 N f U 2 V 4 V W 5 r b i w 0 M 3 0 m c X V v d D s s J n F 1 b 3 Q 7 U 2 V j d G l v b j E v S m 9 p b i B U Y W J s Z X M v Q 2 h h b m d l Z C B U e X B l L n t D X 0 F s b F J l c 1 R 5 c G V z L D Q 0 f S Z x d W 9 0 O y w m c X V v d D t T Z W N 0 a W 9 u M S 9 K b 2 l u I F R h Y m x l c y 9 D a G F u Z 2 V k I F R 5 c G U u e 0 N f Q W d l X z B f N C w 0 N X 0 m c X V v d D s s J n F 1 b 3 Q 7 U 2 V j d G l v b j E v S m 9 p b i B U Y W J s Z X M v Q 2 h h b m d l Z C B U e X B l L n t D X 0 F n Z V 8 1 X z E 0 L D Q 2 f S Z x d W 9 0 O y w m c X V v d D t T Z W N 0 a W 9 u M S 9 K b 2 l u I F R h Y m x l c y 9 D a G F u Z 2 V k I F R 5 c G U u e 0 N f Q W d l X z E 1 X z I 0 L D Q 3 f S Z x d W 9 0 O y w m c X V v d D t T Z W N 0 a W 9 u M S 9 K b 2 l u I F R h Y m x l c y 9 D a G F u Z 2 V k I F R 5 c G U u e 0 N f Q W d l X z I 1 X z M 0 L D Q 4 f S Z x d W 9 0 O y w m c X V v d D t T Z W N 0 a W 9 u M S 9 K b 2 l u I F R h Y m x l c y 9 D a G F u Z 2 V k I F R 5 c G U u e 0 N f Q W d l X z M 1 X z Q 0 L D Q 5 f S Z x d W 9 0 O y w m c X V v d D t T Z W N 0 a W 9 u M S 9 K b 2 l u I F R h Y m x l c y 9 D a G F u Z 2 V k I F R 5 c G U u e 0 N f Q W d l X z Q 1 X z U 0 L D U w f S Z x d W 9 0 O y w m c X V v d D t T Z W N 0 a W 9 u M S 9 K b 2 l u I F R h Y m x l c y 9 D a G F u Z 2 V k I F R 5 c G U u e 0 N f Q W d l X z U 1 X z Y 0 L D U x f S Z x d W 9 0 O y w m c X V v d D t T Z W N 0 a W 9 u M S 9 K b 2 l u I F R h Y m x l c y 9 D a G F u Z 2 V k I F R 5 c G U u e 0 N f Q W d l X z Y 1 X z c 0 L D U y f S Z x d W 9 0 O y w m c X V v d D t T Z W N 0 a W 9 u M S 9 K b 2 l u I F R h Y m x l c y 9 D a G F u Z 2 V k I F R 5 c G U u e 0 N f Q W d l X z c 1 X z g 0 L D U z f S Z x d W 9 0 O y w m c X V v d D t T Z W N 0 a W 9 u M S 9 K b 2 l u I F R h Y m x l c y 9 D a G F u Z 2 V k I F R 5 c G U u e 0 N f Q W d l X z g 1 c G x 1 c y w 1 N H 0 m c X V v d D s s J n F 1 b 3 Q 7 U 2 V j d G l v b j E v S m 9 p b i B U Y W J s Z X M v Q 2 h h b m d l Z C B U e X B l L n t D X 0 F n Z V 9 V b m t u L D U 1 f S Z x d W 9 0 O y w m c X V v d D t T Z W N 0 a W 9 u M S 9 K b 2 l u I F R h Y m x l c y 9 D a G F u Z 2 V k I F R 5 c G U u e 0 N f Q W d l U m F u Z 2 U s N T Z 9 J n F 1 b 3 Q 7 L C Z x d W 9 0 O 1 N l Y 3 R p b 2 4 x L 0 p v a W 4 g V G F i b G V z L 0 N o Y W 5 n Z W Q g V H l w Z S 5 7 Q 1 9 B Z 2 V N Z W R p Y W 4 s N T d 9 J n F 1 b 3 Q 7 L C Z x d W 9 0 O 1 N l Y 3 R p b 2 4 x L 0 p v a W 4 g V G F i b G V z L 0 N o Y W 5 n Z W Q g V H l w Z S 5 7 Q 1 9 S Y W N l V 2 h p d G U s N T h 9 J n F 1 b 3 Q 7 L C Z x d W 9 0 O 1 N l Y 3 R p b 2 4 x L 0 p v a W 4 g V G F i b G V z L 0 N o Y W 5 n Z W Q g V H l w Z S 5 7 Q 1 9 S Y W N l Q m x h Y 2 s s N T l 9 J n F 1 b 3 Q 7 L C Z x d W 9 0 O 1 N l Y 3 R p b 2 4 x L 0 p v a W 4 g V G F i b G V z L 0 N o Y W 5 n Z W Q g V H l w Z S 5 7 Q 1 9 S Y W N l T 3 R o Z X I s N j B 9 J n F 1 b 3 Q 7 L C Z x d W 9 0 O 1 N l Y 3 R p b 2 4 x L 0 p v a W 4 g V G F i b G V z L 0 N o Y W 5 n Z W Q g V H l w Z S 5 7 Q 1 9 S Y W N l V W 5 r b m 9 3 b i w 2 M X 0 m c X V v d D s s J n F 1 b 3 Q 7 U 2 V j d G l v b j E v S m 9 p b i B U Y W J s Z X M v Q 2 h h b m d l Z C B U e X B l L n t D X 0 h p c 3 B h b m l j W U V T L D Y y f S Z x d W 9 0 O y w m c X V v d D t T Z W N 0 a W 9 u M S 9 K b 2 l u I F R h Y m x l c y 9 D a G F u Z 2 V k I F R 5 c G U u e 0 N f S G l z c G F u a W N O T y w 2 M 3 0 m c X V v d D s s J n F 1 b 3 Q 7 U 2 V j d G l v b j E v S m 9 p b i B U Y W J s Z X M v Q 2 h h b m d l Z C B U e X B l L n t D X 0 h p c 3 B h b m l j V W 5 r L D Y 0 f S Z x d W 9 0 O y w m c X V v d D t T Z W N 0 a W 9 u M S 9 K b 2 l u I F R h Y m x l c y 9 D a G F u Z 2 V k I F R 5 c G U u e 0 N f R U R Z Z X N f U m V z L D Y 1 f S Z x d W 9 0 O y w m c X V v d D t T Z W N 0 a W 9 u M S 9 K b 2 l u I F R h Y m x l c y 9 D a G F u Z 2 V k I F R 5 c G U u e 0 N f R U R Z Z X N f T m 9 u U m V z L D Y 2 f S Z x d W 9 0 O y w m c X V v d D t T Z W N 0 a W 9 u M S 9 K b 2 l u I F R h Y m x l c y 9 D a G F u Z 2 V k I F R 5 c G U u e 0 N f S G 9 z c F l l c 1 9 S Z X M s N j d 9 J n F 1 b 3 Q 7 L C Z x d W 9 0 O 1 N l Y 3 R p b 2 4 x L 0 p v a W 4 g V G F i b G V z L 0 N o Y W 5 n Z W Q g V H l w Z S 5 7 Q 1 9 I b 3 N w W W V z X 0 5 v b l J l c y w 2 O H 0 m c X V v d D s s J n F 1 b 3 Q 7 U 2 V j d G l v b j E v S m 9 p b i B U Y W J s Z X M v Q 2 h h b m d l Z C B U e X B l L n t D X 0 5 v b l J l c 0 R l Y X R o c y w 2 O X 0 m c X V v d D s s J n F 1 b 3 Q 7 U 2 V j d G l v b j E v S m 9 p b i B U Y W J s Z X M v Q 2 h h b m d l Z C B U e X B l L n t D X 0 Z M U m V z R G V h d G h z L D c w f S Z x d W 9 0 O y w m c X V v d D t T Z W N 0 a W 9 u M S 9 K b 2 l u I F R h Y m x l c y 9 D a G F u Z 2 V k I F R 5 c G U u e 0 N h c 2 V z Q W x s L D c x f S Z x d W 9 0 O y w m c X V v d D t T Z W N 0 a W 9 u M S 9 K b 2 l u I F R h Y m x l c y 9 D a G F u Z 2 V k I F R 5 c G U u e 0 N f T W V u L D c y f S Z x d W 9 0 O y w m c X V v d D t T Z W N 0 a W 9 u M S 9 K b 2 l u I F R h Y m x l c y 9 D a G F u Z 2 V k I F R 5 c G U u e 0 N f V 2 9 t Z W 4 s N z N 9 J n F 1 b 3 Q 7 L C Z x d W 9 0 O 1 N l Y 3 R p b 2 4 x L 0 p v a W 4 g V G F i b G V z L 0 N o Y W 5 n Z W Q g V H l w Z S 5 7 Q 1 9 G T F J l c y w 3 N H 0 m c X V v d D s s J n F 1 b 3 Q 7 U 2 V j d G l v b j E v S m 9 p b i B U Y W J s Z X M v Q 2 h h b m d l Z C B U e X B l L n t D X 0 5 v d E Z M U m V z L D c 1 f S Z x d W 9 0 O y w m c X V v d D t T Z W N 0 a W 9 u M S 9 K b 2 l u I F R h Y m x l c y 9 D a G F u Z 2 V k I F R 5 c G U u e 0 N f R k x S Z X N P d X Q s N z Z 9 J n F 1 b 3 Q 7 L C Z x d W 9 0 O 1 N l Y 3 R p b 2 4 x L 0 p v a W 4 g V G F i b G V z L 0 N o Y W 5 n Z W Q g V H l w Z S 5 7 V F 9 O Z W d S Z X M s N z d 9 J n F 1 b 3 Q 7 L C Z x d W 9 0 O 1 N l Y 3 R p b 2 4 x L 0 p v a W 4 g V G F i b G V z L 0 N o Y W 5 n Z W Q g V H l w Z S 5 7 V F 9 O Z W d O b 3 R G T F J l c y w 3 O H 0 m c X V v d D s s J n F 1 b 3 Q 7 U 2 V j d G l v b j E v S m 9 p b i B U Y W J s Z X M v Q 2 h h b m d l Z C B U e X B l L n t U X 3 R v d G F s L D c 5 f S Z x d W 9 0 O y w m c X V v d D t T Z W N 0 a W 9 u M S 9 K b 2 l u I F R h Y m x l c y 9 D a G F u Z 2 V k I F R 5 c G U u e 1 R f b m V n Y X R p d m U s O D B 9 J n F 1 b 3 Q 7 L C Z x d W 9 0 O 1 N l Y 3 R p b 2 4 x L 0 p v a W 4 g V G F i b G V z L 0 N o Y W 5 n Z W Q g V H l w Z S 5 7 V F 9 w b 3 N p d G l 2 Z S w 4 M X 0 m c X V v d D s s J n F 1 b 3 Q 7 U 2 V j d G l v b j E v S m 9 p b i B U Y W J s Z X M v Q 2 h h b m d l Z C B U e X B l L n t E Z W F 0 a H M s O D J 9 J n F 1 b 3 Q 7 L C Z x d W 9 0 O 1 N l Y 3 R p b 2 4 x L 0 p v a W 4 g V G F i b G V z L 0 N o Y W 5 n Z W Q g V H l w Z S 5 7 R X Z l c k 1 v b i w 4 M 3 0 m c X V v d D s s J n F 1 b 3 Q 7 U 2 V j d G l v b j E v S m 9 p b i B U Y W J s Z X M v Q 2 h h b m d l Z C B U e X B l L n t N b 2 5 O b 3 c s O D R 9 J n F 1 b 3 Q 7 L C Z x d W 9 0 O 1 N l Y 3 R p b 2 4 x L 0 p v a W 4 g V G F i b G V z L 0 N o Y W 5 n Z W Q g V H l w Z S 5 7 Q 2 h h c n R f T W V k Q W d l L D g 1 f S Z x d W 9 0 O y w m c X V v d D t T Z W N 0 a W 9 u M S 9 K b 2 l u I F R h Y m x l c y 9 D a G F u Z 2 V k I F R 5 c G U u e 1 N I Q V B F X 0 x l b m d 0 a C w 4 N n 0 m c X V v d D s s J n F 1 b 3 Q 7 U 2 V j d G l v b j E v S m 9 p b i B U Y W J s Z X M v Q 2 h h b m d l Z C B U e X B l L n t T S E F Q R V 9 B c m V h L D g 3 f S Z x d W 9 0 O y w m c X V v d D t T Z W N 0 a W 9 u M S 9 G b G 9 y a W R h I E N l b n N 1 c y B C e S B D b 3 V u d H k g R G F 0 Y S A t I E 9 y a W d p b m F s L 0 N o Y W 5 n Z W Q g V H l w Z S 5 7 U 1 R O Q U 1 F L D N 9 J n F 1 b 3 Q 7 L C Z x d W 9 0 O 1 N l Y 3 R p b 2 4 x L 0 Z s b 3 J p Z G E g Q 2 V u c 3 V z I E J 5 I E N v d W 5 0 e S B E Y X R h I C 0 g T 3 J p Z 2 l u Y W w v Q 2 h h b m d l Z C B U e X B l L n t D V F l O Q U 1 F L D R 9 J n F 1 b 3 Q 7 L C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1 N l Y 3 R p b 2 4 x L 0 Z s b 3 J p Z G E g Q 2 V u c 3 V z I E J 5 I E N v d W 5 0 e S B E Y X R h I C 0 g T 3 J p Z 2 l u Y W w v Q 2 h h b m d l Z C B U e X B l L n t Z R U F S L D V 9 J n F 1 b 3 Q 7 L C Z x d W 9 0 O 1 N l Y 3 R p b 2 4 x L 0 Z s b 3 J p Z G E g Q 2 V u c 3 V z I E J 5 I E N v d W 5 0 e S B E Y X R h I C 0 g T 3 J p Z 2 l u Y W w v Q 2 h h b m d l Z C B U e X B l L n t B R 0 V H U l A s N n 0 m c X V v d D s s J n F 1 b 3 Q 7 U 2 V j d G l v b j E v R m x v c m l k Y S B D Z W 5 z d X M g Q n k g Q 2 9 1 b n R 5 I E R h d G E g L S B P c m l n a W 5 h b C 9 D a G F u Z 2 V k I F R 5 c G U u e 1 R P V F 9 Q T 1 A s N 3 0 m c X V v d D s s J n F 1 b 3 Q 7 U 2 V j d G l v b j E v R m x v c m l k Y S B D Z W 5 z d X M g Q n k g Q 2 9 1 b n R 5 I E R h d G E g L S B P c m l n a W 5 h b C 9 D a G F u Z 2 V k I F R 5 c G U u e 1 R P V F 9 N Q U x F L D h 9 J n F 1 b 3 Q 7 L C Z x d W 9 0 O 1 N l Y 3 R p b 2 4 x L 0 Z s b 3 J p Z G E g Q 2 V u c 3 V z I E J 5 I E N v d W 5 0 e S B E Y X R h I C 0 g T 3 J p Z 2 l u Y W w v Q 2 h h b m d l Z C B U e X B l L n t U T 1 R f R k V N Q U x F L D l 9 J n F 1 b 3 Q 7 L C Z x d W 9 0 O 1 N l Y 3 R p b 2 4 x L 0 Z s b 3 J p Z G E g Q 2 V u c 3 V z I E J 5 I E N v d W 5 0 e S B E Y X R h I C 0 g T 3 J p Z 2 l u Y W w v Q 2 h h b m d l Z C B U e X B l L n t X Q V 9 N Q U x F L D E w f S Z x d W 9 0 O y w m c X V v d D t T Z W N 0 a W 9 u M S 9 G b G 9 y a W R h I E N l b n N 1 c y B C e S B D b 3 V u d H k g R G F 0 Y S A t I E 9 y a W d p b m F s L 0 N o Y W 5 n Z W Q g V H l w Z S 5 7 V 0 F f R k V N Q U x F L D E x f S Z x d W 9 0 O y w m c X V v d D t T Z W N 0 a W 9 u M S 9 G b G 9 y a W R h I E N l b n N 1 c y B C e S B D b 3 V u d H k g R G F 0 Y S A t I E 9 y a W d p b m F s L 0 N o Y W 5 n Z W Q g V H l w Z S 5 7 Q k F f T U F M R S w x M n 0 m c X V v d D s s J n F 1 b 3 Q 7 U 2 V j d G l v b j E v R m x v c m l k Y S B D Z W 5 z d X M g Q n k g Q 2 9 1 b n R 5 I E R h d G E g L S B P c m l n a W 5 h b C 9 D a G F u Z 2 V k I F R 5 c G U u e 0 J B X 0 Z F T U F M R S w x M 3 0 m c X V v d D s s J n F 1 b 3 Q 7 U 2 V j d G l v b j E v R m x v c m l k Y S B D Z W 5 z d X M g Q n k g Q 2 9 1 b n R 5 I E R h d G E g L S B P c m l n a W 5 h b C 9 D a G F u Z 2 V k I F R 5 c G U u e 0 l B X 0 1 B T E U s M T R 9 J n F 1 b 3 Q 7 L C Z x d W 9 0 O 1 N l Y 3 R p b 2 4 x L 0 Z s b 3 J p Z G E g Q 2 V u c 3 V z I E J 5 I E N v d W 5 0 e S B E Y X R h I C 0 g T 3 J p Z 2 l u Y W w v Q 2 h h b m d l Z C B U e X B l L n t J Q V 9 G R U 1 B T E U s M T V 9 J n F 1 b 3 Q 7 L C Z x d W 9 0 O 1 N l Y 3 R p b 2 4 x L 0 Z s b 3 J p Z G E g Q 2 V u c 3 V z I E J 5 I E N v d W 5 0 e S B E Y X R h I C 0 g T 3 J p Z 2 l u Y W w v Q 2 h h b m d l Z C B U e X B l L n t B Q V 9 N Q U x F L D E 2 f S Z x d W 9 0 O y w m c X V v d D t T Z W N 0 a W 9 u M S 9 G b G 9 y a W R h I E N l b n N 1 c y B C e S B D b 3 V u d H k g R G F 0 Y S A t I E 9 y a W d p b m F s L 0 N o Y W 5 n Z W Q g V H l w Z S 5 7 Q U F f R k V N Q U x F L D E 3 f S Z x d W 9 0 O y w m c X V v d D t T Z W N 0 a W 9 u M S 9 G b G 9 y a W R h I E N l b n N 1 c y B C e S B D b 3 V u d H k g R G F 0 Y S A t I E 9 y a W d p b m F s L 0 N o Y W 5 n Z W Q g V H l w Z S 5 7 T k F f T U F M R S w x O H 0 m c X V v d D s s J n F 1 b 3 Q 7 U 2 V j d G l v b j E v R m x v c m l k Y S B D Z W 5 z d X M g Q n k g Q 2 9 1 b n R 5 I E R h d G E g L S B P c m l n a W 5 h b C 9 D a G F u Z 2 V k I F R 5 c G U u e 0 5 B X 0 Z F T U F M R S w x O X 0 m c X V v d D s s J n F 1 b 3 Q 7 U 2 V j d G l v b j E v R m x v c m l k Y S B D Z W 5 z d X M g Q n k g Q 2 9 1 b n R 5 I E R h d G E g L S B P c m l n a W 5 h b C 9 D a G F u Z 2 V k I F R 5 c G U u e 1 R P T V 9 N Q U x F L D I w f S Z x d W 9 0 O y w m c X V v d D t T Z W N 0 a W 9 u M S 9 G b G 9 y a W R h I E N l b n N 1 c y B C e S B D b 3 V u d H k g R G F 0 Y S A t I E 9 y a W d p b m F s L 0 N o Y W 5 n Z W Q g V H l w Z S 5 7 V E 9 N X 0 Z F T U F M R S w y M X 0 m c X V v d D s s J n F 1 b 3 Q 7 U 2 V j d G l v b j E v R m x v c m l k Y S B D Z W 5 z d X M g Q n k g Q 2 9 1 b n R 5 I E R h d G E g L S B P c m l n a W 5 h b C 9 D a G F u Z 2 V k I F R 5 c G U u e 0 h f T U F M R S w 1 N n 0 m c X V v d D s s J n F 1 b 3 Q 7 U 2 V j d G l v b j E v R m x v c m l k Y S B D Z W 5 z d X M g Q n k g Q 2 9 1 b n R 5 I E R h d G E g L S B P c m l n a W 5 h b C 9 D a G F u Z 2 V k I F R 5 c G U u e 0 h f R k V N Q U x F L D U 3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p v a W 4 l M j B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V G F i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9 F e H B h b m R l Z C U y M E Z s b 3 J p Z G E l M j B D Z W 5 z d X M l M j B C e S U y M E N v d W 5 0 e S U y M E R h d G E l M j A t J T I w T 3 J p Z 2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p / S o u t M w 0 O e u K H 8 y B o 0 O A A A A A A C A A A A A A A Q Z g A A A A E A A C A A A A B y / f 4 1 R / U j S H 2 J V t n 0 a 0 z b j r b d Q G a e 4 + V 5 Y D a 4 O A E M u Q A A A A A O g A A A A A I A A C A A A A C b b N A C B y e o v N u X l x X c 5 4 h B M X N i G u s I i R E W 2 y j 2 o e C k x F A A A A B 5 z O Q 7 D V R + T N c D d 2 G 7 S Z 0 L O J Z 5 5 q 6 w G D p z M u I q P C T G 5 o H o V n G 6 i j z Q w F 9 a K T i 6 o 6 + 5 s T 4 f E 3 Z z h Q B 9 I k Y g P G 2 M V V w 6 9 C e 6 M z o h m k N M q S 5 w N E A A A A D i x j a 3 6 e + a I L N T b g a J j k 1 z x 5 X k n g g S m e 8 j 0 G v + N t k 1 C y 8 u F L F O u L 5 c Z O N I p m o n C j i T Q R d L H 3 H N h 8 G 6 l F c s p 5 P P < / D a t a M a s h u p > 
</file>

<file path=customXml/itemProps1.xml><?xml version="1.0" encoding="utf-8"?>
<ds:datastoreItem xmlns:ds="http://schemas.openxmlformats.org/officeDocument/2006/customXml" ds:itemID="{72FB77BF-9CF2-4E6C-AD9D-2867583FD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 Result</vt:lpstr>
      <vt:lpstr>COVID-19 Data</vt:lpstr>
      <vt:lpstr>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Cusey, Megan</cp:lastModifiedBy>
  <dcterms:created xsi:type="dcterms:W3CDTF">2020-06-19T02:38:31Z</dcterms:created>
  <dcterms:modified xsi:type="dcterms:W3CDTF">2020-06-23T23:30:40Z</dcterms:modified>
</cp:coreProperties>
</file>