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GitHub/DataScienceProjects/MDS 576 - Public Safety Outcomes/Raw Data/"/>
    </mc:Choice>
  </mc:AlternateContent>
  <xr:revisionPtr revIDLastSave="24" documentId="8_{3CB407B1-B8BC-40F5-8D6C-7F94C0AB0152}" xr6:coauthVersionLast="45" xr6:coauthVersionMax="45" xr10:uidLastSave="{B23291A7-9D1E-40CB-A4BC-693CDADF0783}"/>
  <bookViews>
    <workbookView xWindow="-110" yWindow="-110" windowWidth="19420" windowHeight="10420" activeTab="1" xr2:uid="{00000000-000D-0000-FFFF-FFFF00000000}"/>
  </bookViews>
  <sheets>
    <sheet name="Sheet1" sheetId="2" r:id="rId1"/>
    <sheet name="Tab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<sst xmlns="http://schemas.openxmlformats.org/spreadsheetml/2006/main" count="120" uniqueCount="116">
  <si>
    <t/>
  </si>
  <si>
    <t>Washington</t>
  </si>
  <si>
    <r>
      <t>Per capita personal income</t>
    </r>
    <r>
      <rPr>
        <vertAlign val="superscript"/>
        <sz val="10"/>
        <rFont val="Arial Narrow"/>
        <family val="2"/>
      </rPr>
      <t>1</t>
    </r>
  </si>
  <si>
    <t>Calhoun</t>
  </si>
  <si>
    <t>Clay</t>
  </si>
  <si>
    <t>DeKalb</t>
  </si>
  <si>
    <t>Fayette</t>
  </si>
  <si>
    <t>Franklin</t>
  </si>
  <si>
    <t>Greene</t>
  </si>
  <si>
    <t>Henry</t>
  </si>
  <si>
    <t>Jackson</t>
  </si>
  <si>
    <t>Jefferson</t>
  </si>
  <si>
    <t>Lawrence</t>
  </si>
  <si>
    <t>Lee</t>
  </si>
  <si>
    <t>Macon</t>
  </si>
  <si>
    <t>Madison</t>
  </si>
  <si>
    <t>Marion</t>
  </si>
  <si>
    <t>Marshall</t>
  </si>
  <si>
    <t>Monroe</t>
  </si>
  <si>
    <t>Montgomery</t>
  </si>
  <si>
    <t>Morgan</t>
  </si>
  <si>
    <t>Perry</t>
  </si>
  <si>
    <t>Pike</t>
  </si>
  <si>
    <t>Randolph</t>
  </si>
  <si>
    <t>St. Clair</t>
  </si>
  <si>
    <t>Shelby</t>
  </si>
  <si>
    <t>Boone</t>
  </si>
  <si>
    <t>Carroll</t>
  </si>
  <si>
    <t>Clark</t>
  </si>
  <si>
    <t>Crawford</t>
  </si>
  <si>
    <t>Fulton</t>
  </si>
  <si>
    <t>Johnson</t>
  </si>
  <si>
    <t>Logan</t>
  </si>
  <si>
    <t>Pope</t>
  </si>
  <si>
    <t>Pulaski</t>
  </si>
  <si>
    <t>Saline</t>
  </si>
  <si>
    <t>Scott</t>
  </si>
  <si>
    <t>Union</t>
  </si>
  <si>
    <t>White</t>
  </si>
  <si>
    <t>Lake</t>
  </si>
  <si>
    <t>Adams</t>
  </si>
  <si>
    <t>Douglas</t>
  </si>
  <si>
    <t>Hamilton</t>
  </si>
  <si>
    <t>Putnam</t>
  </si>
  <si>
    <t>Cook</t>
  </si>
  <si>
    <t>Effingham</t>
  </si>
  <si>
    <t>Hancock</t>
  </si>
  <si>
    <t>Jasper</t>
  </si>
  <si>
    <t>Warren</t>
  </si>
  <si>
    <t>Wayne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</si>
  <si>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</si>
  <si>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</si>
  <si>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</si>
  <si>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</si>
  <si>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</si>
  <si>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</si>
  <si>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</si>
  <si>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</si>
  <si>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</si>
  <si>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</si>
  <si>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</si>
  <si>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</si>
  <si>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</si>
  <si>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</si>
  <si>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</si>
  <si>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</si>
  <si>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</si>
  <si>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</si>
  <si>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</si>
  <si>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</si>
  <si>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</si>
  <si>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</si>
  <si>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</si>
  <si>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</si>
  <si>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</si>
  <si>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</si>
  <si>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</si>
  <si>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</si>
  <si>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</si>
  <si>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</si>
  <si>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</si>
  <si>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</si>
  <si>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</si>
  <si>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</si>
  <si>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</si>
  <si>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</si>
  <si>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</si>
  <si>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</si>
  <si>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</si>
  <si>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</si>
  <si>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</si>
  <si>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</si>
  <si>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</si>
  <si>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</si>
  <si>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</si>
  <si>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</si>
  <si>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</si>
  <si>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</si>
  <si>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</si>
  <si>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</si>
  <si>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</si>
  <si>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</si>
  <si>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</si>
  <si>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Percent change from preceding period</t>
  </si>
  <si>
    <t>Table 1. Per Capita Personal Income by County, 2016 - 2018</t>
  </si>
  <si>
    <t>2016-Dollars</t>
  </si>
  <si>
    <t>2017-Dollars</t>
  </si>
  <si>
    <t>2018-dollars</t>
  </si>
  <si>
    <t>Rank in State-dollars</t>
  </si>
  <si>
    <t>2017-percent change</t>
  </si>
  <si>
    <t>2018-percent change</t>
  </si>
  <si>
    <t>2018-rank percent  change</t>
  </si>
  <si>
    <t>County</t>
  </si>
  <si>
    <t>Name</t>
  </si>
  <si>
    <t>DeWitt</t>
  </si>
  <si>
    <t>2018 Normalized Per Capital Income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</si>
</sst>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"/>
  </numFmts>
  <fonts count="6" x14ac:knownFonts="1">
    <font>
      <sz val="10"/>
      <name val="Arial"/>
    </font>
    <font>
      <b/>
      <sz val="10"/>
      <name val="Arial"/>
      <family val="2"/>
    </font>
    <font>
      <b/>
      <sz val="16"/>
      <name val="Arial Narrow"/>
      <family val="2"/>
    </font>
    <font>
      <sz val="10"/>
      <name val="Arial Narrow"/>
      <family val="2"/>
    </font>
    <font>
      <vertAlign val="superscript"/>
      <sz val="10"/>
      <name val="Arial Narrow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2" fontId="3" fillId="0" borderId="5" xfId="1" applyNumberFormat="1" applyFont="1" applyBorder="1" applyAlignment="1">
      <alignment horizontal="left" wrapText="1"/>
    </xf>
    <xf numFmtId="2" fontId="3" fillId="0" borderId="3" xfId="1" applyNumberFormat="1" applyFont="1" applyBorder="1" applyAlignment="1">
      <alignment horizontal="left"/>
    </xf>
    <xf numFmtId="2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2" formatCode="0.00"/>
      <alignment horizontal="left" vertical="bottom" textRotation="0" wrapText="0" indent="0" justifyLastLine="0" shrinkToFit="0" readingOrder="0"/>
      <border diagonalUp="0" diagonalDown="0">
        <left/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164" formatCode="#,##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left" vertical="bottom" textRotation="0" wrapText="0" indent="3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8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left" vertical="bottom" textRotation="0" wrapText="0" indent="3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A64A1F-F73A-4524-8B9B-0AAAA7EBFC0E}" name="Table1" displayName="Table1" ref="B2:J103" headerRowCount="0" totalsRowShown="0" dataDxfId="19" tableBorderDxfId="18">
  <tableColumns count="9">
    <tableColumn id="1" xr3:uid="{FD596C30-D758-43C4-AD68-0E563801691B}" name="Column1" headerRowDxfId="17" dataDxfId="16"/>
    <tableColumn id="9" xr3:uid="{397F68BF-319A-47F9-A0FA-CDEDF90CEAB7}" name="Column9" headerRowDxfId="15" dataDxfId="0" dataCellStyle="Currency">
      <calculatedColumnFormula>AVERAGE(F:F)-F2</calculatedColumnFormula>
    </tableColumn>
    <tableColumn id="2" xr3:uid="{D186A2B0-A3E3-4126-A52B-026E1D7F10FC}" name="Column2" headerRowDxfId="14" dataDxfId="13"/>
    <tableColumn id="3" xr3:uid="{0D093578-DECA-4E36-B04F-85C84B063F5F}" name="Column3" headerRowDxfId="12" dataDxfId="11"/>
    <tableColumn id="4" xr3:uid="{6A0B1CA2-ADF7-4867-BB99-3AAC4E3AC180}" name="Column4" headerRowDxfId="10" dataDxfId="9"/>
    <tableColumn id="5" xr3:uid="{7F3DA073-A572-4163-A6E8-C6CD7256B345}" name="Column5" headerRowDxfId="8" dataDxfId="7"/>
    <tableColumn id="6" xr3:uid="{DA99E27E-5659-453D-81D0-F2449B2CBE0D}" name="Column6" headerRowDxfId="6" dataDxfId="5"/>
    <tableColumn id="7" xr3:uid="{FBDE9235-EF05-4FC7-9B97-70C9974516F3}" name="Column7" headerRowDxfId="4" dataDxfId="3"/>
    <tableColumn id="8" xr3:uid="{3BEFD29E-2649-4778-822E-5BAC524A418E}" name="Column8" headerRowDxfId="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09311-5848-4EB3-9A45-450E1330B682}">
  <dimension ref="A1:H3"/>
  <sheetViews>
    <sheetView topLeftCell="A10" workbookViewId="0">
      <selection activeCell="J27" sqref="J27"/>
    </sheetView>
  </sheetViews>
  <sheetFormatPr defaultRowHeight="12.5" x14ac:dyDescent="0.25"/>
  <sheetData>
    <row r="1" spans="1:8" ht="20" x14ac:dyDescent="0.4">
      <c r="A1" s="11" t="s">
        <v>104</v>
      </c>
      <c r="B1" s="12"/>
      <c r="C1" s="12"/>
      <c r="D1" s="12"/>
      <c r="E1" s="12"/>
      <c r="F1" s="12"/>
      <c r="G1" s="12"/>
      <c r="H1" s="12"/>
    </row>
    <row r="2" spans="1:8" x14ac:dyDescent="0.25">
      <c r="A2" s="13" t="s">
        <v>2</v>
      </c>
      <c r="B2" s="13" t="s">
        <v>0</v>
      </c>
      <c r="C2" s="13" t="s">
        <v>0</v>
      </c>
      <c r="D2" s="13" t="s">
        <v>0</v>
      </c>
    </row>
    <row r="3" spans="1:8" x14ac:dyDescent="0.25">
      <c r="A3" s="13" t="s">
        <v>103</v>
      </c>
      <c r="B3" s="13" t="s">
        <v>0</v>
      </c>
      <c r="C3" s="13" t="s">
        <v>0</v>
      </c>
    </row>
  </sheetData>
  <mergeCells count="3">
    <mergeCell ref="A1:H1"/>
    <mergeCell ref="A2:D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3"/>
  <sheetViews>
    <sheetView tabSelected="1" zoomScaleNormal="100" workbookViewId="0">
      <selection activeCell="C1" sqref="C1"/>
    </sheetView>
  </sheetViews>
  <sheetFormatPr defaultRowHeight="12.5" x14ac:dyDescent="0.25"/>
  <cols>
    <col min="2" max="2" width="32.1796875" bestFit="1" customWidth="1"/>
    <col min="3" max="3" width="11.90625" style="10" customWidth="1"/>
    <col min="4" max="6" width="12.7265625" customWidth="1"/>
    <col min="7" max="10" width="9.7265625" customWidth="1"/>
  </cols>
  <sheetData>
    <row r="1" spans="1:10" ht="25.5" customHeight="1" x14ac:dyDescent="0.3">
      <c r="A1" t="s">
        <v>112</v>
      </c>
      <c r="B1" s="7" t="s">
        <v>113</v>
      </c>
      <c r="C1" s="8" t="s">
        <v>115</v>
      </c>
      <c r="D1" s="6" t="s">
        <v>105</v>
      </c>
      <c r="E1" s="6" t="s">
        <v>106</v>
      </c>
      <c r="F1" s="6" t="s">
        <v>107</v>
      </c>
      <c r="G1" s="6" t="s">
        <v>108</v>
      </c>
      <c r="H1" s="6" t="s">
        <v>109</v>
      </c>
      <c r="I1" s="6" t="s">
        <v>110</v>
      </c>
      <c r="J1" s="6" t="s">
        <v>111</v>
      </c>
    </row>
    <row r="2" spans="1:10" s="1" customFormat="1" ht="13" x14ac:dyDescent="0.3">
      <c r="A2" s="1" t="str">
        <f>UPPER(Table1[[#This Row],[Column1]])</f>
        <v>ADAMS</v>
      </c>
      <c r="B2" s="4" t="s">
        <v>40</v>
      </c>
      <c r="C2" s="9">
        <f t="shared" ref="C2:C33" si="0">AVERAGE(F:F)-F2</f>
        <v>-2139.5882352941189</v>
      </c>
      <c r="D2" s="2">
        <v>42923</v>
      </c>
      <c r="E2" s="2">
        <v>44055</v>
      </c>
      <c r="F2" s="2">
        <v>46886</v>
      </c>
      <c r="G2" s="2">
        <v>31</v>
      </c>
      <c r="H2" s="3">
        <v>2.6</v>
      </c>
      <c r="I2" s="3">
        <v>6.4</v>
      </c>
      <c r="J2" s="5">
        <v>28</v>
      </c>
    </row>
    <row r="3" spans="1:10" ht="13" x14ac:dyDescent="0.3">
      <c r="A3" s="1" t="str">
        <f>UPPER(Table1[[#This Row],[Column1]])</f>
        <v>ALEXANDER</v>
      </c>
      <c r="B3" s="4" t="s">
        <v>50</v>
      </c>
      <c r="C3" s="9">
        <f t="shared" si="0"/>
        <v>10033.411764705881</v>
      </c>
      <c r="D3" s="2">
        <v>32205</v>
      </c>
      <c r="E3" s="2">
        <v>32888</v>
      </c>
      <c r="F3" s="2">
        <v>34713</v>
      </c>
      <c r="G3" s="2">
        <v>100</v>
      </c>
      <c r="H3" s="3">
        <v>2.1</v>
      </c>
      <c r="I3" s="3">
        <v>5.5</v>
      </c>
      <c r="J3" s="5">
        <v>44</v>
      </c>
    </row>
    <row r="4" spans="1:10" ht="13" x14ac:dyDescent="0.3">
      <c r="A4" s="1" t="str">
        <f>UPPER(Table1[[#This Row],[Column1]])</f>
        <v>BOND</v>
      </c>
      <c r="B4" s="4" t="s">
        <v>51</v>
      </c>
      <c r="C4" s="9">
        <f t="shared" si="0"/>
        <v>7093.4117647058811</v>
      </c>
      <c r="D4" s="2">
        <v>34461</v>
      </c>
      <c r="E4" s="2">
        <v>34896</v>
      </c>
      <c r="F4" s="2">
        <v>37653</v>
      </c>
      <c r="G4" s="2">
        <v>90</v>
      </c>
      <c r="H4" s="3">
        <v>1.3</v>
      </c>
      <c r="I4" s="3">
        <v>7.9</v>
      </c>
      <c r="J4" s="5">
        <v>6</v>
      </c>
    </row>
    <row r="5" spans="1:10" ht="13" x14ac:dyDescent="0.3">
      <c r="A5" s="1" t="str">
        <f>UPPER(Table1[[#This Row],[Column1]])</f>
        <v>BOONE</v>
      </c>
      <c r="B5" s="4" t="s">
        <v>26</v>
      </c>
      <c r="C5" s="9">
        <f t="shared" si="0"/>
        <v>-2690.5882352941189</v>
      </c>
      <c r="D5" s="2">
        <v>43881</v>
      </c>
      <c r="E5" s="2">
        <v>45005</v>
      </c>
      <c r="F5" s="2">
        <v>47437</v>
      </c>
      <c r="G5" s="2">
        <v>27</v>
      </c>
      <c r="H5" s="3">
        <v>2.6</v>
      </c>
      <c r="I5" s="3">
        <v>5.4</v>
      </c>
      <c r="J5" s="5">
        <v>46</v>
      </c>
    </row>
    <row r="6" spans="1:10" ht="13" x14ac:dyDescent="0.3">
      <c r="A6" s="1" t="str">
        <f>UPPER(Table1[[#This Row],[Column1]])</f>
        <v>BROWN</v>
      </c>
      <c r="B6" s="4" t="s">
        <v>52</v>
      </c>
      <c r="C6" s="9">
        <f t="shared" si="0"/>
        <v>9580.4117647058811</v>
      </c>
      <c r="D6" s="2">
        <v>31696</v>
      </c>
      <c r="E6" s="2">
        <v>33448</v>
      </c>
      <c r="F6" s="2">
        <v>35166</v>
      </c>
      <c r="G6" s="2">
        <v>99</v>
      </c>
      <c r="H6" s="3">
        <v>5.5</v>
      </c>
      <c r="I6" s="3">
        <v>5.0999999999999996</v>
      </c>
      <c r="J6" s="5">
        <v>55</v>
      </c>
    </row>
    <row r="7" spans="1:10" ht="13" x14ac:dyDescent="0.3">
      <c r="A7" s="1" t="str">
        <f>UPPER(Table1[[#This Row],[Column1]])</f>
        <v>BUREAU</v>
      </c>
      <c r="B7" s="4" t="s">
        <v>53</v>
      </c>
      <c r="C7" s="9">
        <f t="shared" si="0"/>
        <v>815.41176470588107</v>
      </c>
      <c r="D7" s="2">
        <v>40607</v>
      </c>
      <c r="E7" s="2">
        <v>41897</v>
      </c>
      <c r="F7" s="2">
        <v>43931</v>
      </c>
      <c r="G7" s="2">
        <v>47</v>
      </c>
      <c r="H7" s="3">
        <v>3.2</v>
      </c>
      <c r="I7" s="3">
        <v>4.9000000000000004</v>
      </c>
      <c r="J7" s="5">
        <v>64</v>
      </c>
    </row>
    <row r="8" spans="1:10" ht="13" x14ac:dyDescent="0.3">
      <c r="A8" s="1" t="str">
        <f>UPPER(Table1[[#This Row],[Column1]])</f>
        <v>CALHOUN</v>
      </c>
      <c r="B8" s="4" t="s">
        <v>3</v>
      </c>
      <c r="C8" s="9">
        <f t="shared" si="0"/>
        <v>2235.4117647058811</v>
      </c>
      <c r="D8" s="2">
        <v>37840</v>
      </c>
      <c r="E8" s="2">
        <v>39897</v>
      </c>
      <c r="F8" s="2">
        <v>42511</v>
      </c>
      <c r="G8" s="2">
        <v>62</v>
      </c>
      <c r="H8" s="3">
        <v>5.4</v>
      </c>
      <c r="I8" s="3">
        <v>6.6</v>
      </c>
      <c r="J8" s="5">
        <v>26</v>
      </c>
    </row>
    <row r="9" spans="1:10" ht="13" x14ac:dyDescent="0.3">
      <c r="A9" s="1" t="str">
        <f>UPPER(Table1[[#This Row],[Column1]])</f>
        <v>CARROLL</v>
      </c>
      <c r="B9" s="4" t="s">
        <v>27</v>
      </c>
      <c r="C9" s="9">
        <f t="shared" si="0"/>
        <v>2347.4117647058811</v>
      </c>
      <c r="D9" s="2">
        <v>43011</v>
      </c>
      <c r="E9" s="2">
        <v>43059</v>
      </c>
      <c r="F9" s="2">
        <v>42399</v>
      </c>
      <c r="G9" s="2">
        <v>64</v>
      </c>
      <c r="H9" s="3">
        <v>0.1</v>
      </c>
      <c r="I9" s="3">
        <v>-1.5</v>
      </c>
      <c r="J9" s="5">
        <v>102</v>
      </c>
    </row>
    <row r="10" spans="1:10" ht="13" x14ac:dyDescent="0.3">
      <c r="A10" s="1" t="str">
        <f>UPPER(Table1[[#This Row],[Column1]])</f>
        <v>CASS</v>
      </c>
      <c r="B10" s="4" t="s">
        <v>54</v>
      </c>
      <c r="C10" s="9">
        <f t="shared" si="0"/>
        <v>2097.4117647058811</v>
      </c>
      <c r="D10" s="2">
        <v>38924</v>
      </c>
      <c r="E10" s="2">
        <v>40212</v>
      </c>
      <c r="F10" s="2">
        <v>42649</v>
      </c>
      <c r="G10" s="2">
        <v>60</v>
      </c>
      <c r="H10" s="3">
        <v>3.3</v>
      </c>
      <c r="I10" s="3">
        <v>6.1</v>
      </c>
      <c r="J10" s="5">
        <v>34</v>
      </c>
    </row>
    <row r="11" spans="1:10" ht="13" x14ac:dyDescent="0.3">
      <c r="A11" s="1" t="str">
        <f>UPPER(Table1[[#This Row],[Column1]])</f>
        <v>CHAMPAIGN</v>
      </c>
      <c r="B11" s="4" t="s">
        <v>55</v>
      </c>
      <c r="C11" s="9">
        <f t="shared" si="0"/>
        <v>-581.58823529411893</v>
      </c>
      <c r="D11" s="2">
        <v>42875</v>
      </c>
      <c r="E11" s="2">
        <v>43106</v>
      </c>
      <c r="F11" s="2">
        <v>45328</v>
      </c>
      <c r="G11" s="2">
        <v>36</v>
      </c>
      <c r="H11" s="3">
        <v>0.5</v>
      </c>
      <c r="I11" s="3">
        <v>5.2</v>
      </c>
      <c r="J11" s="5">
        <v>53</v>
      </c>
    </row>
    <row r="12" spans="1:10" ht="13" x14ac:dyDescent="0.3">
      <c r="A12" s="1" t="str">
        <f>UPPER(Table1[[#This Row],[Column1]])</f>
        <v>CHRISTIAN</v>
      </c>
      <c r="B12" s="4" t="s">
        <v>56</v>
      </c>
      <c r="C12" s="9">
        <f t="shared" si="0"/>
        <v>3022.4117647058811</v>
      </c>
      <c r="D12" s="2">
        <v>38314</v>
      </c>
      <c r="E12" s="2">
        <v>39756</v>
      </c>
      <c r="F12" s="2">
        <v>41724</v>
      </c>
      <c r="G12" s="2">
        <v>68</v>
      </c>
      <c r="H12" s="3">
        <v>3.8</v>
      </c>
      <c r="I12" s="3">
        <v>5</v>
      </c>
      <c r="J12" s="5">
        <v>62</v>
      </c>
    </row>
    <row r="13" spans="1:10" ht="13" x14ac:dyDescent="0.3">
      <c r="A13" s="1" t="str">
        <f>UPPER(Table1[[#This Row],[Column1]])</f>
        <v>CLARK</v>
      </c>
      <c r="B13" s="4" t="s">
        <v>28</v>
      </c>
      <c r="C13" s="9">
        <f t="shared" si="0"/>
        <v>1734.4117647058811</v>
      </c>
      <c r="D13" s="2">
        <v>38064</v>
      </c>
      <c r="E13" s="2">
        <v>39877</v>
      </c>
      <c r="F13" s="2">
        <v>43012</v>
      </c>
      <c r="G13" s="2">
        <v>54</v>
      </c>
      <c r="H13" s="3">
        <v>4.8</v>
      </c>
      <c r="I13" s="3">
        <v>7.9</v>
      </c>
      <c r="J13" s="5">
        <v>8</v>
      </c>
    </row>
    <row r="14" spans="1:10" ht="13" x14ac:dyDescent="0.3">
      <c r="A14" s="1" t="str">
        <f>UPPER(Table1[[#This Row],[Column1]])</f>
        <v>CLAY</v>
      </c>
      <c r="B14" s="4" t="s">
        <v>4</v>
      </c>
      <c r="C14" s="9">
        <f t="shared" si="0"/>
        <v>4395.4117647058811</v>
      </c>
      <c r="D14" s="2">
        <v>35907</v>
      </c>
      <c r="E14" s="2">
        <v>37175</v>
      </c>
      <c r="F14" s="2">
        <v>40351</v>
      </c>
      <c r="G14" s="2">
        <v>78</v>
      </c>
      <c r="H14" s="3">
        <v>3.5</v>
      </c>
      <c r="I14" s="3">
        <v>8.5</v>
      </c>
      <c r="J14" s="5">
        <v>4</v>
      </c>
    </row>
    <row r="15" spans="1:10" ht="13" x14ac:dyDescent="0.3">
      <c r="A15" s="1" t="str">
        <f>UPPER(Table1[[#This Row],[Column1]])</f>
        <v>CLINTON</v>
      </c>
      <c r="B15" s="4" t="s">
        <v>57</v>
      </c>
      <c r="C15" s="9">
        <f t="shared" si="0"/>
        <v>-3506.5882352941189</v>
      </c>
      <c r="D15" s="2">
        <v>43993</v>
      </c>
      <c r="E15" s="2">
        <v>45539</v>
      </c>
      <c r="F15" s="2">
        <v>48253</v>
      </c>
      <c r="G15" s="2">
        <v>24</v>
      </c>
      <c r="H15" s="3">
        <v>3.5</v>
      </c>
      <c r="I15" s="3">
        <v>6</v>
      </c>
      <c r="J15" s="5">
        <v>37</v>
      </c>
    </row>
    <row r="16" spans="1:10" ht="13" x14ac:dyDescent="0.3">
      <c r="A16" s="1" t="str">
        <f>UPPER(Table1[[#This Row],[Column1]])</f>
        <v>COLES</v>
      </c>
      <c r="B16" s="4" t="s">
        <v>58</v>
      </c>
      <c r="C16" s="9">
        <f t="shared" si="0"/>
        <v>3751.4117647058811</v>
      </c>
      <c r="D16" s="2">
        <v>37642</v>
      </c>
      <c r="E16" s="2">
        <v>39098</v>
      </c>
      <c r="F16" s="2">
        <v>40995</v>
      </c>
      <c r="G16" s="2">
        <v>76</v>
      </c>
      <c r="H16" s="3">
        <v>3.9</v>
      </c>
      <c r="I16" s="3">
        <v>4.9000000000000004</v>
      </c>
      <c r="J16" s="5">
        <v>65</v>
      </c>
    </row>
    <row r="17" spans="1:10" ht="13" x14ac:dyDescent="0.3">
      <c r="A17" s="1" t="str">
        <f>UPPER(Table1[[#This Row],[Column1]])</f>
        <v>COOK</v>
      </c>
      <c r="B17" s="4" t="s">
        <v>44</v>
      </c>
      <c r="C17" s="9">
        <f t="shared" si="0"/>
        <v>-17458.588235294119</v>
      </c>
      <c r="D17" s="2">
        <v>56961</v>
      </c>
      <c r="E17" s="2">
        <v>59046</v>
      </c>
      <c r="F17" s="2">
        <v>62205</v>
      </c>
      <c r="G17" s="2">
        <v>4</v>
      </c>
      <c r="H17" s="3">
        <v>3.7</v>
      </c>
      <c r="I17" s="3">
        <v>5.4</v>
      </c>
      <c r="J17" s="5">
        <v>48</v>
      </c>
    </row>
    <row r="18" spans="1:10" ht="13" x14ac:dyDescent="0.3">
      <c r="A18" s="1" t="str">
        <f>UPPER(Table1[[#This Row],[Column1]])</f>
        <v>CRAWFORD</v>
      </c>
      <c r="B18" s="4" t="s">
        <v>29</v>
      </c>
      <c r="C18" s="9">
        <f t="shared" si="0"/>
        <v>-3585.5882352941189</v>
      </c>
      <c r="D18" s="2">
        <v>44130</v>
      </c>
      <c r="E18" s="2">
        <v>44969</v>
      </c>
      <c r="F18" s="2">
        <v>48332</v>
      </c>
      <c r="G18" s="2">
        <v>23</v>
      </c>
      <c r="H18" s="3">
        <v>1.9</v>
      </c>
      <c r="I18" s="3">
        <v>7.5</v>
      </c>
      <c r="J18" s="5">
        <v>13</v>
      </c>
    </row>
    <row r="19" spans="1:10" ht="13" x14ac:dyDescent="0.3">
      <c r="A19" s="1" t="str">
        <f>UPPER(Table1[[#This Row],[Column1]])</f>
        <v>CUMBERLAND</v>
      </c>
      <c r="B19" s="4" t="s">
        <v>59</v>
      </c>
      <c r="C19" s="9">
        <f t="shared" si="0"/>
        <v>968.41176470588107</v>
      </c>
      <c r="D19" s="2">
        <v>40328</v>
      </c>
      <c r="E19" s="2">
        <v>41910</v>
      </c>
      <c r="F19" s="2">
        <v>43778</v>
      </c>
      <c r="G19" s="2">
        <v>48</v>
      </c>
      <c r="H19" s="3">
        <v>3.9</v>
      </c>
      <c r="I19" s="3">
        <v>4.5</v>
      </c>
      <c r="J19" s="5">
        <v>73</v>
      </c>
    </row>
    <row r="20" spans="1:10" ht="13" x14ac:dyDescent="0.3">
      <c r="A20" s="1" t="str">
        <f>UPPER(Table1[[#This Row],[Column1]])</f>
        <v>DEKALB</v>
      </c>
      <c r="B20" s="4" t="s">
        <v>5</v>
      </c>
      <c r="C20" s="9">
        <f t="shared" si="0"/>
        <v>3817.4117647058811</v>
      </c>
      <c r="D20" s="2">
        <v>38140</v>
      </c>
      <c r="E20" s="2">
        <v>39059</v>
      </c>
      <c r="F20" s="2">
        <v>40929</v>
      </c>
      <c r="G20" s="2">
        <v>77</v>
      </c>
      <c r="H20" s="3">
        <v>2.4</v>
      </c>
      <c r="I20" s="3">
        <v>4.8</v>
      </c>
      <c r="J20" s="5">
        <v>66</v>
      </c>
    </row>
    <row r="21" spans="1:10" ht="13" x14ac:dyDescent="0.3">
      <c r="A21" s="1" t="str">
        <f>UPPER(Table1[[#This Row],[Column1]])</f>
        <v>DEWITT</v>
      </c>
      <c r="B21" s="4" t="s">
        <v>114</v>
      </c>
      <c r="C21" s="9">
        <f t="shared" si="0"/>
        <v>-2458.5882352941189</v>
      </c>
      <c r="D21" s="2">
        <v>45444</v>
      </c>
      <c r="E21" s="2">
        <v>45308</v>
      </c>
      <c r="F21" s="2">
        <v>47205</v>
      </c>
      <c r="G21" s="2">
        <v>29</v>
      </c>
      <c r="H21" s="3">
        <v>-0.3</v>
      </c>
      <c r="I21" s="3">
        <v>4.2</v>
      </c>
      <c r="J21" s="5">
        <v>82</v>
      </c>
    </row>
    <row r="22" spans="1:10" ht="13" x14ac:dyDescent="0.3">
      <c r="A22" s="1" t="str">
        <f>UPPER(Table1[[#This Row],[Column1]])</f>
        <v>DOUGLAS</v>
      </c>
      <c r="B22" s="4" t="s">
        <v>41</v>
      </c>
      <c r="C22" s="9">
        <f t="shared" si="0"/>
        <v>-6790.5882352941189</v>
      </c>
      <c r="D22" s="2">
        <v>45882</v>
      </c>
      <c r="E22" s="2">
        <v>48003</v>
      </c>
      <c r="F22" s="2">
        <v>51537</v>
      </c>
      <c r="G22" s="2">
        <v>13</v>
      </c>
      <c r="H22" s="3">
        <v>4.5999999999999996</v>
      </c>
      <c r="I22" s="3">
        <v>7.4</v>
      </c>
      <c r="J22" s="5">
        <v>15</v>
      </c>
    </row>
    <row r="23" spans="1:10" ht="13" x14ac:dyDescent="0.3">
      <c r="A23" s="1" t="str">
        <f>UPPER(Table1[[#This Row],[Column1]])</f>
        <v>DUPAGE</v>
      </c>
      <c r="B23" s="4" t="s">
        <v>60</v>
      </c>
      <c r="C23" s="9">
        <f t="shared" si="0"/>
        <v>-28142.588235294119</v>
      </c>
      <c r="D23" s="2">
        <v>66522</v>
      </c>
      <c r="E23" s="2">
        <v>69106</v>
      </c>
      <c r="F23" s="2">
        <v>72889</v>
      </c>
      <c r="G23" s="2">
        <v>2</v>
      </c>
      <c r="H23" s="3">
        <v>3.9</v>
      </c>
      <c r="I23" s="3">
        <v>5.5</v>
      </c>
      <c r="J23" s="5">
        <v>45</v>
      </c>
    </row>
    <row r="24" spans="1:10" ht="13" x14ac:dyDescent="0.3">
      <c r="A24" s="1" t="str">
        <f>UPPER(Table1[[#This Row],[Column1]])</f>
        <v>EDGAR</v>
      </c>
      <c r="B24" s="4" t="s">
        <v>61</v>
      </c>
      <c r="C24" s="9">
        <f t="shared" si="0"/>
        <v>2562.4117647058811</v>
      </c>
      <c r="D24" s="2">
        <v>38261</v>
      </c>
      <c r="E24" s="2">
        <v>40549</v>
      </c>
      <c r="F24" s="2">
        <v>42184</v>
      </c>
      <c r="G24" s="2">
        <v>65</v>
      </c>
      <c r="H24" s="3">
        <v>6</v>
      </c>
      <c r="I24" s="3">
        <v>4</v>
      </c>
      <c r="J24" s="5">
        <v>85</v>
      </c>
    </row>
    <row r="25" spans="1:10" ht="13" x14ac:dyDescent="0.3">
      <c r="A25" s="1" t="str">
        <f>UPPER(Table1[[#This Row],[Column1]])</f>
        <v>EDWARDS</v>
      </c>
      <c r="B25" s="4" t="s">
        <v>62</v>
      </c>
      <c r="C25" s="9">
        <f t="shared" si="0"/>
        <v>4415.4117647058811</v>
      </c>
      <c r="D25" s="2">
        <v>36208</v>
      </c>
      <c r="E25" s="2">
        <v>39111</v>
      </c>
      <c r="F25" s="2">
        <v>40331</v>
      </c>
      <c r="G25" s="2">
        <v>79</v>
      </c>
      <c r="H25" s="3">
        <v>8</v>
      </c>
      <c r="I25" s="3">
        <v>3.1</v>
      </c>
      <c r="J25" s="5">
        <v>91</v>
      </c>
    </row>
    <row r="26" spans="1:10" ht="13" x14ac:dyDescent="0.3">
      <c r="A26" s="1" t="str">
        <f>UPPER(Table1[[#This Row],[Column1]])</f>
        <v>EFFINGHAM</v>
      </c>
      <c r="B26" s="4" t="s">
        <v>45</v>
      </c>
      <c r="C26" s="9">
        <f t="shared" si="0"/>
        <v>-5852.5882352941189</v>
      </c>
      <c r="D26" s="2">
        <v>44849</v>
      </c>
      <c r="E26" s="2">
        <v>47755</v>
      </c>
      <c r="F26" s="2">
        <v>50599</v>
      </c>
      <c r="G26" s="2">
        <v>17</v>
      </c>
      <c r="H26" s="3">
        <v>6.5</v>
      </c>
      <c r="I26" s="3">
        <v>6</v>
      </c>
      <c r="J26" s="5">
        <v>38</v>
      </c>
    </row>
    <row r="27" spans="1:10" ht="13" x14ac:dyDescent="0.3">
      <c r="A27" s="1" t="str">
        <f>UPPER(Table1[[#This Row],[Column1]])</f>
        <v>FAYETTE</v>
      </c>
      <c r="B27" s="4" t="s">
        <v>6</v>
      </c>
      <c r="C27" s="9">
        <f t="shared" si="0"/>
        <v>9290.4117647058811</v>
      </c>
      <c r="D27" s="2">
        <v>32745</v>
      </c>
      <c r="E27" s="2">
        <v>33549</v>
      </c>
      <c r="F27" s="2">
        <v>35456</v>
      </c>
      <c r="G27" s="2">
        <v>98</v>
      </c>
      <c r="H27" s="3">
        <v>2.5</v>
      </c>
      <c r="I27" s="3">
        <v>5.7</v>
      </c>
      <c r="J27" s="5">
        <v>43</v>
      </c>
    </row>
    <row r="28" spans="1:10" ht="13" x14ac:dyDescent="0.3">
      <c r="A28" s="1" t="str">
        <f>UPPER(Table1[[#This Row],[Column1]])</f>
        <v>FORD</v>
      </c>
      <c r="B28" s="4" t="s">
        <v>63</v>
      </c>
      <c r="C28" s="9">
        <f t="shared" si="0"/>
        <v>-8132.5882352941189</v>
      </c>
      <c r="D28" s="2">
        <v>51782</v>
      </c>
      <c r="E28" s="2">
        <v>49742</v>
      </c>
      <c r="F28" s="2">
        <v>52879</v>
      </c>
      <c r="G28" s="2">
        <v>11</v>
      </c>
      <c r="H28" s="3">
        <v>-3.9</v>
      </c>
      <c r="I28" s="3">
        <v>6.3</v>
      </c>
      <c r="J28" s="5">
        <v>30</v>
      </c>
    </row>
    <row r="29" spans="1:10" ht="13" x14ac:dyDescent="0.3">
      <c r="A29" s="1" t="str">
        <f>UPPER(Table1[[#This Row],[Column1]])</f>
        <v>FRANKLIN</v>
      </c>
      <c r="B29" s="4" t="s">
        <v>7</v>
      </c>
      <c r="C29" s="9">
        <f t="shared" si="0"/>
        <v>7391.4117647058811</v>
      </c>
      <c r="D29" s="2">
        <v>34943</v>
      </c>
      <c r="E29" s="2">
        <v>35794</v>
      </c>
      <c r="F29" s="2">
        <v>37355</v>
      </c>
      <c r="G29" s="2">
        <v>91</v>
      </c>
      <c r="H29" s="3">
        <v>2.4</v>
      </c>
      <c r="I29" s="3">
        <v>4.4000000000000004</v>
      </c>
      <c r="J29" s="5">
        <v>78</v>
      </c>
    </row>
    <row r="30" spans="1:10" ht="13" x14ac:dyDescent="0.3">
      <c r="A30" s="1" t="str">
        <f>UPPER(Table1[[#This Row],[Column1]])</f>
        <v>FULTON</v>
      </c>
      <c r="B30" s="4" t="s">
        <v>30</v>
      </c>
      <c r="C30" s="9">
        <f t="shared" si="0"/>
        <v>6385.4117647058811</v>
      </c>
      <c r="D30" s="2">
        <v>35048</v>
      </c>
      <c r="E30" s="2">
        <v>36054</v>
      </c>
      <c r="F30" s="2">
        <v>38361</v>
      </c>
      <c r="G30" s="2">
        <v>86</v>
      </c>
      <c r="H30" s="3">
        <v>2.9</v>
      </c>
      <c r="I30" s="3">
        <v>6.4</v>
      </c>
      <c r="J30" s="5">
        <v>29</v>
      </c>
    </row>
    <row r="31" spans="1:10" ht="13" x14ac:dyDescent="0.3">
      <c r="A31" s="1" t="str">
        <f>UPPER(Table1[[#This Row],[Column1]])</f>
        <v>GALLATIN</v>
      </c>
      <c r="B31" s="4" t="s">
        <v>64</v>
      </c>
      <c r="C31" s="9">
        <f t="shared" si="0"/>
        <v>144.41176470588107</v>
      </c>
      <c r="D31" s="2">
        <v>42066</v>
      </c>
      <c r="E31" s="2">
        <v>43830</v>
      </c>
      <c r="F31" s="2">
        <v>44602</v>
      </c>
      <c r="G31" s="2">
        <v>43</v>
      </c>
      <c r="H31" s="3">
        <v>4.2</v>
      </c>
      <c r="I31" s="3">
        <v>1.8</v>
      </c>
      <c r="J31" s="5">
        <v>97</v>
      </c>
    </row>
    <row r="32" spans="1:10" ht="13" x14ac:dyDescent="0.3">
      <c r="A32" s="1" t="str">
        <f>UPPER(Table1[[#This Row],[Column1]])</f>
        <v>GREENE</v>
      </c>
      <c r="B32" s="4" t="s">
        <v>8</v>
      </c>
      <c r="C32" s="9">
        <f t="shared" si="0"/>
        <v>7834.4117647058811</v>
      </c>
      <c r="D32" s="2">
        <v>34138</v>
      </c>
      <c r="E32" s="2">
        <v>34425</v>
      </c>
      <c r="F32" s="2">
        <v>36912</v>
      </c>
      <c r="G32" s="2">
        <v>94</v>
      </c>
      <c r="H32" s="3">
        <v>0.8</v>
      </c>
      <c r="I32" s="3">
        <v>7.2</v>
      </c>
      <c r="J32" s="5">
        <v>16</v>
      </c>
    </row>
    <row r="33" spans="1:10" ht="13" x14ac:dyDescent="0.3">
      <c r="A33" s="1" t="str">
        <f>UPPER(Table1[[#This Row],[Column1]])</f>
        <v>GRUNDY</v>
      </c>
      <c r="B33" s="4" t="s">
        <v>65</v>
      </c>
      <c r="C33" s="9">
        <f t="shared" si="0"/>
        <v>-6910.5882352941189</v>
      </c>
      <c r="D33" s="2">
        <v>47503</v>
      </c>
      <c r="E33" s="2">
        <v>49480</v>
      </c>
      <c r="F33" s="2">
        <v>51657</v>
      </c>
      <c r="G33" s="2">
        <v>12</v>
      </c>
      <c r="H33" s="3">
        <v>4.2</v>
      </c>
      <c r="I33" s="3">
        <v>4.4000000000000004</v>
      </c>
      <c r="J33" s="5">
        <v>77</v>
      </c>
    </row>
    <row r="34" spans="1:10" ht="13" x14ac:dyDescent="0.3">
      <c r="A34" s="1" t="str">
        <f>UPPER(Table1[[#This Row],[Column1]])</f>
        <v>HAMILTON</v>
      </c>
      <c r="B34" s="4" t="s">
        <v>42</v>
      </c>
      <c r="C34" s="9">
        <f t="shared" ref="C34:C65" si="1">AVERAGE(F:F)-F34</f>
        <v>1397.4117647058811</v>
      </c>
      <c r="D34" s="2">
        <v>40449</v>
      </c>
      <c r="E34" s="2">
        <v>43346</v>
      </c>
      <c r="F34" s="2">
        <v>43349</v>
      </c>
      <c r="G34" s="2">
        <v>51</v>
      </c>
      <c r="H34" s="3">
        <v>7.2</v>
      </c>
      <c r="I34" s="3">
        <v>0</v>
      </c>
      <c r="J34" s="5">
        <v>100</v>
      </c>
    </row>
    <row r="35" spans="1:10" ht="13" x14ac:dyDescent="0.3">
      <c r="A35" s="1" t="str">
        <f>UPPER(Table1[[#This Row],[Column1]])</f>
        <v>HANCOCK</v>
      </c>
      <c r="B35" s="4" t="s">
        <v>46</v>
      </c>
      <c r="C35" s="9">
        <f t="shared" si="1"/>
        <v>-1334.5882352941189</v>
      </c>
      <c r="D35" s="2">
        <v>42681</v>
      </c>
      <c r="E35" s="2">
        <v>43476</v>
      </c>
      <c r="F35" s="2">
        <v>46081</v>
      </c>
      <c r="G35" s="2">
        <v>33</v>
      </c>
      <c r="H35" s="3">
        <v>1.9</v>
      </c>
      <c r="I35" s="3">
        <v>6</v>
      </c>
      <c r="J35" s="5">
        <v>35</v>
      </c>
    </row>
    <row r="36" spans="1:10" ht="13" x14ac:dyDescent="0.3">
      <c r="A36" s="1" t="str">
        <f>UPPER(Table1[[#This Row],[Column1]])</f>
        <v>HARDIN</v>
      </c>
      <c r="B36" s="4" t="s">
        <v>66</v>
      </c>
      <c r="C36" s="9">
        <f t="shared" si="1"/>
        <v>7591.4117647058811</v>
      </c>
      <c r="D36" s="2">
        <v>35739</v>
      </c>
      <c r="E36" s="2">
        <v>36658</v>
      </c>
      <c r="F36" s="2">
        <v>37155</v>
      </c>
      <c r="G36" s="2">
        <v>93</v>
      </c>
      <c r="H36" s="3">
        <v>2.6</v>
      </c>
      <c r="I36" s="3">
        <v>1.4</v>
      </c>
      <c r="J36" s="5">
        <v>98</v>
      </c>
    </row>
    <row r="37" spans="1:10" ht="13" x14ac:dyDescent="0.3">
      <c r="A37" s="1" t="str">
        <f>UPPER(Table1[[#This Row],[Column1]])</f>
        <v>HENDERSON</v>
      </c>
      <c r="B37" s="4" t="s">
        <v>67</v>
      </c>
      <c r="C37" s="9">
        <f t="shared" si="1"/>
        <v>2795.4117647058811</v>
      </c>
      <c r="D37" s="2">
        <v>40440</v>
      </c>
      <c r="E37" s="2">
        <v>41657</v>
      </c>
      <c r="F37" s="2">
        <v>41951</v>
      </c>
      <c r="G37" s="2">
        <v>66</v>
      </c>
      <c r="H37" s="3">
        <v>3</v>
      </c>
      <c r="I37" s="3">
        <v>0.7</v>
      </c>
      <c r="J37" s="5">
        <v>99</v>
      </c>
    </row>
    <row r="38" spans="1:10" ht="13" x14ac:dyDescent="0.3">
      <c r="A38" s="1" t="str">
        <f>UPPER(Table1[[#This Row],[Column1]])</f>
        <v>HENRY</v>
      </c>
      <c r="B38" s="4" t="s">
        <v>9</v>
      </c>
      <c r="C38" s="9">
        <f t="shared" si="1"/>
        <v>-325.58823529411893</v>
      </c>
      <c r="D38" s="2">
        <v>43076</v>
      </c>
      <c r="E38" s="2">
        <v>44073</v>
      </c>
      <c r="F38" s="2">
        <v>45072</v>
      </c>
      <c r="G38" s="2">
        <v>37</v>
      </c>
      <c r="H38" s="3">
        <v>2.2999999999999998</v>
      </c>
      <c r="I38" s="3">
        <v>2.2999999999999998</v>
      </c>
      <c r="J38" s="5">
        <v>96</v>
      </c>
    </row>
    <row r="39" spans="1:10" ht="13" x14ac:dyDescent="0.3">
      <c r="A39" s="1" t="str">
        <f>UPPER(Table1[[#This Row],[Column1]])</f>
        <v>IROQUOIS</v>
      </c>
      <c r="B39" s="4" t="s">
        <v>68</v>
      </c>
      <c r="C39" s="9">
        <f t="shared" si="1"/>
        <v>1488.4117647058811</v>
      </c>
      <c r="D39" s="2">
        <v>41650</v>
      </c>
      <c r="E39" s="2">
        <v>41329</v>
      </c>
      <c r="F39" s="2">
        <v>43258</v>
      </c>
      <c r="G39" s="2">
        <v>52</v>
      </c>
      <c r="H39" s="3">
        <v>-0.8</v>
      </c>
      <c r="I39" s="3">
        <v>4.7</v>
      </c>
      <c r="J39" s="5">
        <v>68</v>
      </c>
    </row>
    <row r="40" spans="1:10" ht="13" x14ac:dyDescent="0.3">
      <c r="A40" s="1" t="str">
        <f>UPPER(Table1[[#This Row],[Column1]])</f>
        <v>JACKSON</v>
      </c>
      <c r="B40" s="4" t="s">
        <v>10</v>
      </c>
      <c r="C40" s="9">
        <f t="shared" si="1"/>
        <v>7462.4117647058811</v>
      </c>
      <c r="D40" s="2">
        <v>34304</v>
      </c>
      <c r="E40" s="2">
        <v>35488</v>
      </c>
      <c r="F40" s="2">
        <v>37284</v>
      </c>
      <c r="G40" s="2">
        <v>92</v>
      </c>
      <c r="H40" s="3">
        <v>3.5</v>
      </c>
      <c r="I40" s="3">
        <v>5.0999999999999996</v>
      </c>
      <c r="J40" s="5">
        <v>58</v>
      </c>
    </row>
    <row r="41" spans="1:10" ht="13" x14ac:dyDescent="0.3">
      <c r="A41" s="1" t="str">
        <f>UPPER(Table1[[#This Row],[Column1]])</f>
        <v>JASPER</v>
      </c>
      <c r="B41" s="4" t="s">
        <v>47</v>
      </c>
      <c r="C41" s="9">
        <f t="shared" si="1"/>
        <v>-1214.5882352941189</v>
      </c>
      <c r="D41" s="2">
        <v>40414</v>
      </c>
      <c r="E41" s="2">
        <v>42431</v>
      </c>
      <c r="F41" s="2">
        <v>45961</v>
      </c>
      <c r="G41" s="2">
        <v>35</v>
      </c>
      <c r="H41" s="3">
        <v>5</v>
      </c>
      <c r="I41" s="3">
        <v>8.3000000000000007</v>
      </c>
      <c r="J41" s="5">
        <v>5</v>
      </c>
    </row>
    <row r="42" spans="1:10" ht="13" x14ac:dyDescent="0.3">
      <c r="A42" s="1" t="str">
        <f>UPPER(Table1[[#This Row],[Column1]])</f>
        <v>JEFFERSON</v>
      </c>
      <c r="B42" s="4" t="s">
        <v>11</v>
      </c>
      <c r="C42" s="9">
        <f t="shared" si="1"/>
        <v>5165.4117647058811</v>
      </c>
      <c r="D42" s="2">
        <v>36488</v>
      </c>
      <c r="E42" s="2">
        <v>37681</v>
      </c>
      <c r="F42" s="2">
        <v>39581</v>
      </c>
      <c r="G42" s="2">
        <v>81</v>
      </c>
      <c r="H42" s="3">
        <v>3.3</v>
      </c>
      <c r="I42" s="3">
        <v>5</v>
      </c>
      <c r="J42" s="5">
        <v>59</v>
      </c>
    </row>
    <row r="43" spans="1:10" ht="13" x14ac:dyDescent="0.3">
      <c r="A43" s="1" t="str">
        <f>UPPER(Table1[[#This Row],[Column1]])</f>
        <v>JERSEY</v>
      </c>
      <c r="B43" s="4" t="s">
        <v>69</v>
      </c>
      <c r="C43" s="9">
        <f t="shared" si="1"/>
        <v>3224.4117647058811</v>
      </c>
      <c r="D43" s="2">
        <v>38665</v>
      </c>
      <c r="E43" s="2">
        <v>39720</v>
      </c>
      <c r="F43" s="2">
        <v>41522</v>
      </c>
      <c r="G43" s="2">
        <v>70</v>
      </c>
      <c r="H43" s="3">
        <v>2.7</v>
      </c>
      <c r="I43" s="3">
        <v>4.5</v>
      </c>
      <c r="J43" s="5">
        <v>70</v>
      </c>
    </row>
    <row r="44" spans="1:10" ht="13" x14ac:dyDescent="0.3">
      <c r="A44" s="1" t="str">
        <f>UPPER(Table1[[#This Row],[Column1]])</f>
        <v>JO DAVIESS</v>
      </c>
      <c r="B44" s="4" t="s">
        <v>70</v>
      </c>
      <c r="C44" s="9">
        <f t="shared" si="1"/>
        <v>-4314.5882352941189</v>
      </c>
      <c r="D44" s="2">
        <v>45749</v>
      </c>
      <c r="E44" s="2">
        <v>46417</v>
      </c>
      <c r="F44" s="2">
        <v>49061</v>
      </c>
      <c r="G44" s="2">
        <v>20</v>
      </c>
      <c r="H44" s="3">
        <v>1.5</v>
      </c>
      <c r="I44" s="3">
        <v>5.7</v>
      </c>
      <c r="J44" s="5">
        <v>42</v>
      </c>
    </row>
    <row r="45" spans="1:10" ht="13" x14ac:dyDescent="0.3">
      <c r="A45" s="1" t="str">
        <f>UPPER(Table1[[#This Row],[Column1]])</f>
        <v>JOHNSON</v>
      </c>
      <c r="B45" s="4" t="s">
        <v>31</v>
      </c>
      <c r="C45" s="9">
        <f t="shared" si="1"/>
        <v>8790.4117647058811</v>
      </c>
      <c r="D45" s="2">
        <v>33440</v>
      </c>
      <c r="E45" s="2">
        <v>34457</v>
      </c>
      <c r="F45" s="2">
        <v>35956</v>
      </c>
      <c r="G45" s="2">
        <v>97</v>
      </c>
      <c r="H45" s="3">
        <v>3</v>
      </c>
      <c r="I45" s="3">
        <v>4.4000000000000004</v>
      </c>
      <c r="J45" s="5">
        <v>79</v>
      </c>
    </row>
    <row r="46" spans="1:10" ht="13" x14ac:dyDescent="0.3">
      <c r="A46" s="1" t="str">
        <f>UPPER(Table1[[#This Row],[Column1]])</f>
        <v>KANE</v>
      </c>
      <c r="B46" s="4" t="s">
        <v>71</v>
      </c>
      <c r="C46" s="9">
        <f t="shared" si="1"/>
        <v>-6586.5882352941189</v>
      </c>
      <c r="D46" s="2">
        <v>47188</v>
      </c>
      <c r="E46" s="2">
        <v>48814</v>
      </c>
      <c r="F46" s="2">
        <v>51333</v>
      </c>
      <c r="G46" s="2">
        <v>14</v>
      </c>
      <c r="H46" s="3">
        <v>3.4</v>
      </c>
      <c r="I46" s="3">
        <v>5.2</v>
      </c>
      <c r="J46" s="5">
        <v>52</v>
      </c>
    </row>
    <row r="47" spans="1:10" ht="13" x14ac:dyDescent="0.3">
      <c r="A47" s="1" t="str">
        <f>UPPER(Table1[[#This Row],[Column1]])</f>
        <v>KANKAKEE</v>
      </c>
      <c r="B47" s="4" t="s">
        <v>72</v>
      </c>
      <c r="C47" s="9">
        <f t="shared" si="1"/>
        <v>3456.4117647058811</v>
      </c>
      <c r="D47" s="2">
        <v>38347</v>
      </c>
      <c r="E47" s="2">
        <v>39602</v>
      </c>
      <c r="F47" s="2">
        <v>41290</v>
      </c>
      <c r="G47" s="2">
        <v>73</v>
      </c>
      <c r="H47" s="3">
        <v>3.3</v>
      </c>
      <c r="I47" s="3">
        <v>4.3</v>
      </c>
      <c r="J47" s="5">
        <v>80</v>
      </c>
    </row>
    <row r="48" spans="1:10" ht="13" x14ac:dyDescent="0.3">
      <c r="A48" s="1" t="str">
        <f>UPPER(Table1[[#This Row],[Column1]])</f>
        <v>KENDALL</v>
      </c>
      <c r="B48" s="4" t="s">
        <v>73</v>
      </c>
      <c r="C48" s="9">
        <f t="shared" si="1"/>
        <v>-4286.5882352941189</v>
      </c>
      <c r="D48" s="2">
        <v>45910</v>
      </c>
      <c r="E48" s="2">
        <v>46966</v>
      </c>
      <c r="F48" s="2">
        <v>49033</v>
      </c>
      <c r="G48" s="2">
        <v>21</v>
      </c>
      <c r="H48" s="3">
        <v>2.2999999999999998</v>
      </c>
      <c r="I48" s="3">
        <v>4.4000000000000004</v>
      </c>
      <c r="J48" s="5">
        <v>76</v>
      </c>
    </row>
    <row r="49" spans="1:10" ht="13" x14ac:dyDescent="0.3">
      <c r="A49" s="1" t="str">
        <f>UPPER(Table1[[#This Row],[Column1]])</f>
        <v>KNOX</v>
      </c>
      <c r="B49" s="4" t="s">
        <v>74</v>
      </c>
      <c r="C49" s="9">
        <f t="shared" si="1"/>
        <v>5275.4117647058811</v>
      </c>
      <c r="D49" s="2">
        <v>37642</v>
      </c>
      <c r="E49" s="2">
        <v>37806</v>
      </c>
      <c r="F49" s="2">
        <v>39471</v>
      </c>
      <c r="G49" s="2">
        <v>83</v>
      </c>
      <c r="H49" s="3">
        <v>0.4</v>
      </c>
      <c r="I49" s="3">
        <v>4.4000000000000004</v>
      </c>
      <c r="J49" s="5">
        <v>75</v>
      </c>
    </row>
    <row r="50" spans="1:10" ht="13" x14ac:dyDescent="0.3">
      <c r="A50" s="1" t="str">
        <f>UPPER(Table1[[#This Row],[Column1]])</f>
        <v>LAKE</v>
      </c>
      <c r="B50" s="4" t="s">
        <v>39</v>
      </c>
      <c r="C50" s="9">
        <f t="shared" si="1"/>
        <v>-33812.588235294119</v>
      </c>
      <c r="D50" s="2">
        <v>72732</v>
      </c>
      <c r="E50" s="2">
        <v>74130</v>
      </c>
      <c r="F50" s="2">
        <v>78559</v>
      </c>
      <c r="G50" s="2">
        <v>1</v>
      </c>
      <c r="H50" s="3">
        <v>1.9</v>
      </c>
      <c r="I50" s="3">
        <v>6</v>
      </c>
      <c r="J50" s="5">
        <v>36</v>
      </c>
    </row>
    <row r="51" spans="1:10" ht="13" x14ac:dyDescent="0.3">
      <c r="A51" s="1" t="str">
        <f>UPPER(Table1[[#This Row],[Column1]])</f>
        <v>LASALLE</v>
      </c>
      <c r="B51" s="4" t="s">
        <v>75</v>
      </c>
      <c r="C51" s="9">
        <f t="shared" si="1"/>
        <v>114.41176470588107</v>
      </c>
      <c r="D51" s="2">
        <v>41221</v>
      </c>
      <c r="E51" s="2">
        <v>42616</v>
      </c>
      <c r="F51" s="2">
        <v>44632</v>
      </c>
      <c r="G51" s="2">
        <v>42</v>
      </c>
      <c r="H51" s="3">
        <v>3.4</v>
      </c>
      <c r="I51" s="3">
        <v>4.7</v>
      </c>
      <c r="J51" s="5">
        <v>67</v>
      </c>
    </row>
    <row r="52" spans="1:10" ht="13" x14ac:dyDescent="0.3">
      <c r="A52" s="1" t="str">
        <f>UPPER(Table1[[#This Row],[Column1]])</f>
        <v>LAWRENCE</v>
      </c>
      <c r="B52" s="4" t="s">
        <v>12</v>
      </c>
      <c r="C52" s="9">
        <f t="shared" si="1"/>
        <v>14835.411764705881</v>
      </c>
      <c r="D52" s="2">
        <v>28337</v>
      </c>
      <c r="E52" s="2">
        <v>28640</v>
      </c>
      <c r="F52" s="2">
        <v>29911</v>
      </c>
      <c r="G52" s="2">
        <v>102</v>
      </c>
      <c r="H52" s="3">
        <v>1.1000000000000001</v>
      </c>
      <c r="I52" s="3">
        <v>4.4000000000000004</v>
      </c>
      <c r="J52" s="5">
        <v>74</v>
      </c>
    </row>
    <row r="53" spans="1:10" ht="13" x14ac:dyDescent="0.3">
      <c r="A53" s="1" t="str">
        <f>UPPER(Table1[[#This Row],[Column1]])</f>
        <v>LEE</v>
      </c>
      <c r="B53" s="4" t="s">
        <v>13</v>
      </c>
      <c r="C53" s="9">
        <f t="shared" si="1"/>
        <v>2958.4117647058811</v>
      </c>
      <c r="D53" s="2">
        <v>38851</v>
      </c>
      <c r="E53" s="2">
        <v>40081</v>
      </c>
      <c r="F53" s="2">
        <v>41788</v>
      </c>
      <c r="G53" s="2">
        <v>67</v>
      </c>
      <c r="H53" s="3">
        <v>3.2</v>
      </c>
      <c r="I53" s="3">
        <v>4.3</v>
      </c>
      <c r="J53" s="5">
        <v>81</v>
      </c>
    </row>
    <row r="54" spans="1:10" ht="13" x14ac:dyDescent="0.3">
      <c r="A54" s="1" t="str">
        <f>UPPER(Table1[[#This Row],[Column1]])</f>
        <v>LIVINGSTON</v>
      </c>
      <c r="B54" s="4" t="s">
        <v>76</v>
      </c>
      <c r="C54" s="9">
        <f t="shared" si="1"/>
        <v>-28.588235294118931</v>
      </c>
      <c r="D54" s="2">
        <v>43580</v>
      </c>
      <c r="E54" s="2">
        <v>42784</v>
      </c>
      <c r="F54" s="2">
        <v>44775</v>
      </c>
      <c r="G54" s="2">
        <v>41</v>
      </c>
      <c r="H54" s="3">
        <v>-1.8</v>
      </c>
      <c r="I54" s="3">
        <v>4.7</v>
      </c>
      <c r="J54" s="5">
        <v>69</v>
      </c>
    </row>
    <row r="55" spans="1:10" ht="13" x14ac:dyDescent="0.3">
      <c r="A55" s="1" t="str">
        <f>UPPER(Table1[[#This Row],[Column1]])</f>
        <v>LOGAN</v>
      </c>
      <c r="B55" s="4" t="s">
        <v>32</v>
      </c>
      <c r="C55" s="9">
        <f t="shared" si="1"/>
        <v>6407.4117647058811</v>
      </c>
      <c r="D55" s="2">
        <v>35912</v>
      </c>
      <c r="E55" s="2">
        <v>35922</v>
      </c>
      <c r="F55" s="2">
        <v>38339</v>
      </c>
      <c r="G55" s="2">
        <v>88</v>
      </c>
      <c r="H55" s="3">
        <v>0</v>
      </c>
      <c r="I55" s="3">
        <v>6.7</v>
      </c>
      <c r="J55" s="5">
        <v>20</v>
      </c>
    </row>
    <row r="56" spans="1:10" ht="13" x14ac:dyDescent="0.3">
      <c r="A56" s="1" t="str">
        <f>UPPER(Table1[[#This Row],[Column1]])</f>
        <v>MCDONOUGH</v>
      </c>
      <c r="B56" s="4" t="s">
        <v>77</v>
      </c>
      <c r="C56" s="9">
        <f t="shared" si="1"/>
        <v>6054.4117647058811</v>
      </c>
      <c r="D56" s="2">
        <v>36599</v>
      </c>
      <c r="E56" s="2">
        <v>37161</v>
      </c>
      <c r="F56" s="2">
        <v>38692</v>
      </c>
      <c r="G56" s="2">
        <v>84</v>
      </c>
      <c r="H56" s="3">
        <v>1.5</v>
      </c>
      <c r="I56" s="3">
        <v>4.0999999999999996</v>
      </c>
      <c r="J56" s="5">
        <v>83</v>
      </c>
    </row>
    <row r="57" spans="1:10" ht="13" x14ac:dyDescent="0.3">
      <c r="A57" s="1" t="str">
        <f>UPPER(Table1[[#This Row],[Column1]])</f>
        <v>MCHENRY</v>
      </c>
      <c r="B57" s="4" t="s">
        <v>78</v>
      </c>
      <c r="C57" s="9">
        <f t="shared" si="1"/>
        <v>-10973.588235294119</v>
      </c>
      <c r="D57" s="2">
        <v>51524</v>
      </c>
      <c r="E57" s="2">
        <v>52999</v>
      </c>
      <c r="F57" s="2">
        <v>55720</v>
      </c>
      <c r="G57" s="2">
        <v>7</v>
      </c>
      <c r="H57" s="3">
        <v>2.9</v>
      </c>
      <c r="I57" s="3">
        <v>5.0999999999999996</v>
      </c>
      <c r="J57" s="5">
        <v>56</v>
      </c>
    </row>
    <row r="58" spans="1:10" ht="13" x14ac:dyDescent="0.3">
      <c r="A58" s="1" t="str">
        <f>UPPER(Table1[[#This Row],[Column1]])</f>
        <v>MCLEAN</v>
      </c>
      <c r="B58" s="4" t="s">
        <v>79</v>
      </c>
      <c r="C58" s="9">
        <f t="shared" si="1"/>
        <v>-4433.5882352941189</v>
      </c>
      <c r="D58" s="2">
        <v>46727</v>
      </c>
      <c r="E58" s="2">
        <v>47247</v>
      </c>
      <c r="F58" s="2">
        <v>49180</v>
      </c>
      <c r="G58" s="2">
        <v>19</v>
      </c>
      <c r="H58" s="3">
        <v>1.1000000000000001</v>
      </c>
      <c r="I58" s="3">
        <v>4.0999999999999996</v>
      </c>
      <c r="J58" s="5">
        <v>84</v>
      </c>
    </row>
    <row r="59" spans="1:10" ht="13" x14ac:dyDescent="0.3">
      <c r="A59" s="1" t="str">
        <f>UPPER(Table1[[#This Row],[Column1]])</f>
        <v>MACON</v>
      </c>
      <c r="B59" s="4" t="s">
        <v>14</v>
      </c>
      <c r="C59" s="9">
        <f t="shared" si="1"/>
        <v>-3467.5882352941189</v>
      </c>
      <c r="D59" s="2">
        <v>45077</v>
      </c>
      <c r="E59" s="2">
        <v>45425</v>
      </c>
      <c r="F59" s="2">
        <v>48214</v>
      </c>
      <c r="G59" s="2">
        <v>25</v>
      </c>
      <c r="H59" s="3">
        <v>0.8</v>
      </c>
      <c r="I59" s="3">
        <v>6.1</v>
      </c>
      <c r="J59" s="5">
        <v>33</v>
      </c>
    </row>
    <row r="60" spans="1:10" ht="13" x14ac:dyDescent="0.3">
      <c r="A60" s="1" t="str">
        <f>UPPER(Table1[[#This Row],[Column1]])</f>
        <v>MACOUPIN</v>
      </c>
      <c r="B60" s="4" t="s">
        <v>80</v>
      </c>
      <c r="C60" s="9">
        <f t="shared" si="1"/>
        <v>3139.4117647058811</v>
      </c>
      <c r="D60" s="2">
        <v>37884</v>
      </c>
      <c r="E60" s="2">
        <v>38899</v>
      </c>
      <c r="F60" s="2">
        <v>41607</v>
      </c>
      <c r="G60" s="2">
        <v>69</v>
      </c>
      <c r="H60" s="3">
        <v>2.7</v>
      </c>
      <c r="I60" s="3">
        <v>7</v>
      </c>
      <c r="J60" s="5">
        <v>19</v>
      </c>
    </row>
    <row r="61" spans="1:10" ht="13" x14ac:dyDescent="0.3">
      <c r="A61" s="1" t="str">
        <f>UPPER(Table1[[#This Row],[Column1]])</f>
        <v>MADISON</v>
      </c>
      <c r="B61" s="4" t="s">
        <v>15</v>
      </c>
      <c r="C61" s="9">
        <f t="shared" si="1"/>
        <v>-2143.5882352941189</v>
      </c>
      <c r="D61" s="2">
        <v>43183</v>
      </c>
      <c r="E61" s="2">
        <v>44555</v>
      </c>
      <c r="F61" s="2">
        <v>46890</v>
      </c>
      <c r="G61" s="2">
        <v>30</v>
      </c>
      <c r="H61" s="3">
        <v>3.2</v>
      </c>
      <c r="I61" s="3">
        <v>5.2</v>
      </c>
      <c r="J61" s="5">
        <v>50</v>
      </c>
    </row>
    <row r="62" spans="1:10" ht="13" x14ac:dyDescent="0.3">
      <c r="A62" s="1" t="str">
        <f>UPPER(Table1[[#This Row],[Column1]])</f>
        <v>MARION</v>
      </c>
      <c r="B62" s="4" t="s">
        <v>16</v>
      </c>
      <c r="C62" s="9">
        <f t="shared" si="1"/>
        <v>1687.4117647058811</v>
      </c>
      <c r="D62" s="2">
        <v>38733</v>
      </c>
      <c r="E62" s="2">
        <v>40229</v>
      </c>
      <c r="F62" s="2">
        <v>43059</v>
      </c>
      <c r="G62" s="2">
        <v>53</v>
      </c>
      <c r="H62" s="3">
        <v>3.9</v>
      </c>
      <c r="I62" s="3">
        <v>7</v>
      </c>
      <c r="J62" s="5">
        <v>18</v>
      </c>
    </row>
    <row r="63" spans="1:10" ht="13" x14ac:dyDescent="0.3">
      <c r="A63" s="1" t="str">
        <f>UPPER(Table1[[#This Row],[Column1]])</f>
        <v>MARSHALL</v>
      </c>
      <c r="B63" s="4" t="s">
        <v>17</v>
      </c>
      <c r="C63" s="9">
        <f t="shared" si="1"/>
        <v>-1268.5882352941189</v>
      </c>
      <c r="D63" s="2">
        <v>44145</v>
      </c>
      <c r="E63" s="2">
        <v>43764</v>
      </c>
      <c r="F63" s="2">
        <v>46015</v>
      </c>
      <c r="G63" s="2">
        <v>34</v>
      </c>
      <c r="H63" s="3">
        <v>-0.9</v>
      </c>
      <c r="I63" s="3">
        <v>5.0999999999999996</v>
      </c>
      <c r="J63" s="5">
        <v>54</v>
      </c>
    </row>
    <row r="64" spans="1:10" ht="13" x14ac:dyDescent="0.3">
      <c r="A64" s="1" t="str">
        <f>UPPER(Table1[[#This Row],[Column1]])</f>
        <v>MASON</v>
      </c>
      <c r="B64" s="4" t="s">
        <v>81</v>
      </c>
      <c r="C64" s="9">
        <f t="shared" si="1"/>
        <v>2236.4117647058811</v>
      </c>
      <c r="D64" s="2">
        <v>39443</v>
      </c>
      <c r="E64" s="2">
        <v>40016</v>
      </c>
      <c r="F64" s="2">
        <v>42510</v>
      </c>
      <c r="G64" s="2">
        <v>63</v>
      </c>
      <c r="H64" s="3">
        <v>1.5</v>
      </c>
      <c r="I64" s="3">
        <v>6.2</v>
      </c>
      <c r="J64" s="5">
        <v>31</v>
      </c>
    </row>
    <row r="65" spans="1:10" ht="13" x14ac:dyDescent="0.3">
      <c r="A65" s="1" t="str">
        <f>UPPER(Table1[[#This Row],[Column1]])</f>
        <v>MASSAC</v>
      </c>
      <c r="B65" s="4" t="s">
        <v>82</v>
      </c>
      <c r="C65" s="9">
        <f t="shared" si="1"/>
        <v>6386.4117647058811</v>
      </c>
      <c r="D65" s="2">
        <v>36754</v>
      </c>
      <c r="E65" s="2">
        <v>37218</v>
      </c>
      <c r="F65" s="2">
        <v>38360</v>
      </c>
      <c r="G65" s="2">
        <v>87</v>
      </c>
      <c r="H65" s="3">
        <v>1.3</v>
      </c>
      <c r="I65" s="3">
        <v>3.1</v>
      </c>
      <c r="J65" s="5">
        <v>92</v>
      </c>
    </row>
    <row r="66" spans="1:10" ht="13" x14ac:dyDescent="0.3">
      <c r="A66" s="1" t="str">
        <f>UPPER(Table1[[#This Row],[Column1]])</f>
        <v>MENARD</v>
      </c>
      <c r="B66" s="4" t="s">
        <v>83</v>
      </c>
      <c r="C66" s="9">
        <f t="shared" ref="C66:C97" si="2">AVERAGE(F:F)-F66</f>
        <v>-2486.5882352941189</v>
      </c>
      <c r="D66" s="2">
        <v>41932</v>
      </c>
      <c r="E66" s="2">
        <v>43943</v>
      </c>
      <c r="F66" s="2">
        <v>47233</v>
      </c>
      <c r="G66" s="2">
        <v>28</v>
      </c>
      <c r="H66" s="3">
        <v>4.8</v>
      </c>
      <c r="I66" s="3">
        <v>7.5</v>
      </c>
      <c r="J66" s="5">
        <v>12</v>
      </c>
    </row>
    <row r="67" spans="1:10" ht="13" x14ac:dyDescent="0.3">
      <c r="A67" s="1" t="str">
        <f>UPPER(Table1[[#This Row],[Column1]])</f>
        <v>MERCER</v>
      </c>
      <c r="B67" s="4" t="s">
        <v>84</v>
      </c>
      <c r="C67" s="9">
        <f t="shared" si="2"/>
        <v>-299.58823529411893</v>
      </c>
      <c r="D67" s="2">
        <v>42306</v>
      </c>
      <c r="E67" s="2">
        <v>43836</v>
      </c>
      <c r="F67" s="2">
        <v>45046</v>
      </c>
      <c r="G67" s="2">
        <v>39</v>
      </c>
      <c r="H67" s="3">
        <v>3.6</v>
      </c>
      <c r="I67" s="3">
        <v>2.8</v>
      </c>
      <c r="J67" s="5">
        <v>95</v>
      </c>
    </row>
    <row r="68" spans="1:10" ht="13" x14ac:dyDescent="0.3">
      <c r="A68" s="1" t="str">
        <f>UPPER(Table1[[#This Row],[Column1]])</f>
        <v>MONROE</v>
      </c>
      <c r="B68" s="4" t="s">
        <v>18</v>
      </c>
      <c r="C68" s="9">
        <f t="shared" si="2"/>
        <v>-13939.588235294119</v>
      </c>
      <c r="D68" s="2">
        <v>54629</v>
      </c>
      <c r="E68" s="2">
        <v>55106</v>
      </c>
      <c r="F68" s="2">
        <v>58686</v>
      </c>
      <c r="G68" s="2">
        <v>6</v>
      </c>
      <c r="H68" s="3">
        <v>0.9</v>
      </c>
      <c r="I68" s="3">
        <v>6.5</v>
      </c>
      <c r="J68" s="5">
        <v>27</v>
      </c>
    </row>
    <row r="69" spans="1:10" ht="13" x14ac:dyDescent="0.3">
      <c r="A69" s="1" t="str">
        <f>UPPER(Table1[[#This Row],[Column1]])</f>
        <v>MONTGOMERY</v>
      </c>
      <c r="B69" s="4" t="s">
        <v>19</v>
      </c>
      <c r="C69" s="9">
        <f t="shared" si="2"/>
        <v>7029.4117647058811</v>
      </c>
      <c r="D69" s="2">
        <v>33943</v>
      </c>
      <c r="E69" s="2">
        <v>34961</v>
      </c>
      <c r="F69" s="2">
        <v>37717</v>
      </c>
      <c r="G69" s="2">
        <v>89</v>
      </c>
      <c r="H69" s="3">
        <v>3</v>
      </c>
      <c r="I69" s="3">
        <v>7.9</v>
      </c>
      <c r="J69" s="5">
        <v>7</v>
      </c>
    </row>
    <row r="70" spans="1:10" ht="13" x14ac:dyDescent="0.3">
      <c r="A70" s="1" t="str">
        <f>UPPER(Table1[[#This Row],[Column1]])</f>
        <v>MORGAN</v>
      </c>
      <c r="B70" s="4" t="s">
        <v>20</v>
      </c>
      <c r="C70" s="9">
        <f t="shared" si="2"/>
        <v>3387.4117647058811</v>
      </c>
      <c r="D70" s="2">
        <v>37782</v>
      </c>
      <c r="E70" s="2">
        <v>38417</v>
      </c>
      <c r="F70" s="2">
        <v>41359</v>
      </c>
      <c r="G70" s="2">
        <v>72</v>
      </c>
      <c r="H70" s="3">
        <v>1.7</v>
      </c>
      <c r="I70" s="3">
        <v>7.7</v>
      </c>
      <c r="J70" s="5">
        <v>10</v>
      </c>
    </row>
    <row r="71" spans="1:10" ht="13" x14ac:dyDescent="0.3">
      <c r="A71" s="1" t="str">
        <f>UPPER(Table1[[#This Row],[Column1]])</f>
        <v>MOULTRIE</v>
      </c>
      <c r="B71" s="4" t="s">
        <v>85</v>
      </c>
      <c r="C71" s="9">
        <f t="shared" si="2"/>
        <v>-17971.588235294119</v>
      </c>
      <c r="D71" s="2">
        <v>51336</v>
      </c>
      <c r="E71" s="2">
        <v>57703</v>
      </c>
      <c r="F71" s="2">
        <v>62718</v>
      </c>
      <c r="G71" s="2">
        <v>3</v>
      </c>
      <c r="H71" s="3">
        <v>12.4</v>
      </c>
      <c r="I71" s="3">
        <v>8.6999999999999993</v>
      </c>
      <c r="J71" s="5">
        <v>3</v>
      </c>
    </row>
    <row r="72" spans="1:10" ht="13" x14ac:dyDescent="0.3">
      <c r="A72" s="1" t="str">
        <f>UPPER(Table1[[#This Row],[Column1]])</f>
        <v>OGLE</v>
      </c>
      <c r="B72" s="4" t="s">
        <v>86</v>
      </c>
      <c r="C72" s="9">
        <f t="shared" si="2"/>
        <v>-2008.5882352941189</v>
      </c>
      <c r="D72" s="2">
        <v>43246</v>
      </c>
      <c r="E72" s="2">
        <v>44393</v>
      </c>
      <c r="F72" s="2">
        <v>46755</v>
      </c>
      <c r="G72" s="2">
        <v>32</v>
      </c>
      <c r="H72" s="3">
        <v>2.7</v>
      </c>
      <c r="I72" s="3">
        <v>5.3</v>
      </c>
      <c r="J72" s="5">
        <v>49</v>
      </c>
    </row>
    <row r="73" spans="1:10" ht="13" x14ac:dyDescent="0.3">
      <c r="A73" s="1" t="str">
        <f>UPPER(Table1[[#This Row],[Column1]])</f>
        <v>PEORIA</v>
      </c>
      <c r="B73" s="4" t="s">
        <v>87</v>
      </c>
      <c r="C73" s="9">
        <f t="shared" si="2"/>
        <v>-6388.5882352941189</v>
      </c>
      <c r="D73" s="2">
        <v>47351</v>
      </c>
      <c r="E73" s="2">
        <v>47963</v>
      </c>
      <c r="F73" s="2">
        <v>51135</v>
      </c>
      <c r="G73" s="2">
        <v>16</v>
      </c>
      <c r="H73" s="3">
        <v>1.3</v>
      </c>
      <c r="I73" s="3">
        <v>6.6</v>
      </c>
      <c r="J73" s="5">
        <v>24</v>
      </c>
    </row>
    <row r="74" spans="1:10" ht="13" x14ac:dyDescent="0.3">
      <c r="A74" s="1" t="str">
        <f>UPPER(Table1[[#This Row],[Column1]])</f>
        <v>PERRY</v>
      </c>
      <c r="B74" s="4" t="s">
        <v>21</v>
      </c>
      <c r="C74" s="9">
        <f t="shared" si="2"/>
        <v>6377.4117647058811</v>
      </c>
      <c r="D74" s="2">
        <v>34981</v>
      </c>
      <c r="E74" s="2">
        <v>35993</v>
      </c>
      <c r="F74" s="2">
        <v>38369</v>
      </c>
      <c r="G74" s="2">
        <v>85</v>
      </c>
      <c r="H74" s="3">
        <v>2.9</v>
      </c>
      <c r="I74" s="3">
        <v>6.6</v>
      </c>
      <c r="J74" s="5">
        <v>25</v>
      </c>
    </row>
    <row r="75" spans="1:10" ht="13" x14ac:dyDescent="0.3">
      <c r="A75" s="1" t="str">
        <f>UPPER(Table1[[#This Row],[Column1]])</f>
        <v>PIATT</v>
      </c>
      <c r="B75" s="4" t="s">
        <v>88</v>
      </c>
      <c r="C75" s="9">
        <f t="shared" si="2"/>
        <v>-9511.5882352941189</v>
      </c>
      <c r="D75" s="2">
        <v>49466</v>
      </c>
      <c r="E75" s="2">
        <v>50502</v>
      </c>
      <c r="F75" s="2">
        <v>54258</v>
      </c>
      <c r="G75" s="2">
        <v>8</v>
      </c>
      <c r="H75" s="3">
        <v>2.1</v>
      </c>
      <c r="I75" s="3">
        <v>7.4</v>
      </c>
      <c r="J75" s="5">
        <v>14</v>
      </c>
    </row>
    <row r="76" spans="1:10" ht="13" x14ac:dyDescent="0.3">
      <c r="A76" s="1" t="str">
        <f>UPPER(Table1[[#This Row],[Column1]])</f>
        <v>PIKE</v>
      </c>
      <c r="B76" s="4" t="s">
        <v>22</v>
      </c>
      <c r="C76" s="9">
        <f t="shared" si="2"/>
        <v>1978.4117647058811</v>
      </c>
      <c r="D76" s="2">
        <v>40335</v>
      </c>
      <c r="E76" s="2">
        <v>40413</v>
      </c>
      <c r="F76" s="2">
        <v>42768</v>
      </c>
      <c r="G76" s="2">
        <v>56</v>
      </c>
      <c r="H76" s="3">
        <v>0.2</v>
      </c>
      <c r="I76" s="3">
        <v>5.8</v>
      </c>
      <c r="J76" s="5">
        <v>40</v>
      </c>
    </row>
    <row r="77" spans="1:10" ht="13" x14ac:dyDescent="0.3">
      <c r="A77" s="1" t="str">
        <f>UPPER(Table1[[#This Row],[Column1]])</f>
        <v>POPE</v>
      </c>
      <c r="B77" s="4" t="s">
        <v>33</v>
      </c>
      <c r="C77" s="9">
        <f t="shared" si="2"/>
        <v>14440.411764705881</v>
      </c>
      <c r="D77" s="2">
        <v>28224</v>
      </c>
      <c r="E77" s="2">
        <v>29341</v>
      </c>
      <c r="F77" s="2">
        <v>30306</v>
      </c>
      <c r="G77" s="2">
        <v>101</v>
      </c>
      <c r="H77" s="3">
        <v>4</v>
      </c>
      <c r="I77" s="3">
        <v>3.3</v>
      </c>
      <c r="J77" s="5">
        <v>90</v>
      </c>
    </row>
    <row r="78" spans="1:10" ht="13" x14ac:dyDescent="0.3">
      <c r="A78" s="1" t="str">
        <f>UPPER(Table1[[#This Row],[Column1]])</f>
        <v>PULASKI</v>
      </c>
      <c r="B78" s="4" t="s">
        <v>34</v>
      </c>
      <c r="C78" s="9">
        <f t="shared" si="2"/>
        <v>8600.4117647058811</v>
      </c>
      <c r="D78" s="2">
        <v>34294</v>
      </c>
      <c r="E78" s="2">
        <v>36471</v>
      </c>
      <c r="F78" s="2">
        <v>36146</v>
      </c>
      <c r="G78" s="2">
        <v>96</v>
      </c>
      <c r="H78" s="3">
        <v>6.3</v>
      </c>
      <c r="I78" s="3">
        <v>-0.9</v>
      </c>
      <c r="J78" s="5">
        <v>101</v>
      </c>
    </row>
    <row r="79" spans="1:10" ht="13" x14ac:dyDescent="0.3">
      <c r="A79" s="1" t="str">
        <f>UPPER(Table1[[#This Row],[Column1]])</f>
        <v>PUTNAM</v>
      </c>
      <c r="B79" s="4" t="s">
        <v>43</v>
      </c>
      <c r="C79" s="9">
        <f t="shared" si="2"/>
        <v>-14122.588235294119</v>
      </c>
      <c r="D79" s="2">
        <v>55347</v>
      </c>
      <c r="E79" s="2">
        <v>56849</v>
      </c>
      <c r="F79" s="2">
        <v>58869</v>
      </c>
      <c r="G79" s="2">
        <v>5</v>
      </c>
      <c r="H79" s="3">
        <v>2.7</v>
      </c>
      <c r="I79" s="3">
        <v>3.6</v>
      </c>
      <c r="J79" s="5">
        <v>88</v>
      </c>
    </row>
    <row r="80" spans="1:10" ht="13" x14ac:dyDescent="0.3">
      <c r="A80" s="1" t="str">
        <f>UPPER(Table1[[#This Row],[Column1]])</f>
        <v>RANDOLPH</v>
      </c>
      <c r="B80" s="4" t="s">
        <v>23</v>
      </c>
      <c r="C80" s="9">
        <f t="shared" si="2"/>
        <v>7841.4117647058811</v>
      </c>
      <c r="D80" s="2">
        <v>34208</v>
      </c>
      <c r="E80" s="2">
        <v>34587</v>
      </c>
      <c r="F80" s="2">
        <v>36905</v>
      </c>
      <c r="G80" s="2">
        <v>95</v>
      </c>
      <c r="H80" s="3">
        <v>1.1000000000000001</v>
      </c>
      <c r="I80" s="3">
        <v>6.7</v>
      </c>
      <c r="J80" s="5">
        <v>23</v>
      </c>
    </row>
    <row r="81" spans="1:10" ht="13" x14ac:dyDescent="0.3">
      <c r="A81" s="1" t="str">
        <f>UPPER(Table1[[#This Row],[Column1]])</f>
        <v>RICHLAND</v>
      </c>
      <c r="B81" s="4" t="s">
        <v>89</v>
      </c>
      <c r="C81" s="9">
        <f t="shared" si="2"/>
        <v>2191.4117647058811</v>
      </c>
      <c r="D81" s="2">
        <v>39105</v>
      </c>
      <c r="E81" s="2">
        <v>39881</v>
      </c>
      <c r="F81" s="2">
        <v>42555</v>
      </c>
      <c r="G81" s="2">
        <v>61</v>
      </c>
      <c r="H81" s="3">
        <v>2</v>
      </c>
      <c r="I81" s="3">
        <v>6.7</v>
      </c>
      <c r="J81" s="5">
        <v>21</v>
      </c>
    </row>
    <row r="82" spans="1:10" ht="13" x14ac:dyDescent="0.3">
      <c r="A82" s="1" t="str">
        <f>UPPER(Table1[[#This Row],[Column1]])</f>
        <v>ROCK ISLAND</v>
      </c>
      <c r="B82" s="4" t="s">
        <v>90</v>
      </c>
      <c r="C82" s="9">
        <f t="shared" si="2"/>
        <v>-55.588235294118931</v>
      </c>
      <c r="D82" s="2">
        <v>41710</v>
      </c>
      <c r="E82" s="2">
        <v>43156</v>
      </c>
      <c r="F82" s="2">
        <v>44802</v>
      </c>
      <c r="G82" s="2">
        <v>40</v>
      </c>
      <c r="H82" s="3">
        <v>3.5</v>
      </c>
      <c r="I82" s="3">
        <v>3.8</v>
      </c>
      <c r="J82" s="5">
        <v>87</v>
      </c>
    </row>
    <row r="83" spans="1:10" ht="13" x14ac:dyDescent="0.3">
      <c r="A83" s="1" t="str">
        <f>UPPER(Table1[[#This Row],[Column1]])</f>
        <v>ST. CLAIR</v>
      </c>
      <c r="B83" s="4" t="s">
        <v>24</v>
      </c>
      <c r="C83" s="9">
        <f t="shared" si="2"/>
        <v>-314.58823529411893</v>
      </c>
      <c r="D83" s="2">
        <v>41712</v>
      </c>
      <c r="E83" s="2">
        <v>42933</v>
      </c>
      <c r="F83" s="2">
        <v>45061</v>
      </c>
      <c r="G83" s="2">
        <v>38</v>
      </c>
      <c r="H83" s="3">
        <v>2.9</v>
      </c>
      <c r="I83" s="3">
        <v>5</v>
      </c>
      <c r="J83" s="5">
        <v>61</v>
      </c>
    </row>
    <row r="84" spans="1:10" ht="13" x14ac:dyDescent="0.3">
      <c r="A84" s="1" t="str">
        <f>UPPER(Table1[[#This Row],[Column1]])</f>
        <v>SALINE</v>
      </c>
      <c r="B84" s="4" t="s">
        <v>35</v>
      </c>
      <c r="C84" s="9">
        <f t="shared" si="2"/>
        <v>5059.4117647058811</v>
      </c>
      <c r="D84" s="2">
        <v>36744</v>
      </c>
      <c r="E84" s="2">
        <v>38524</v>
      </c>
      <c r="F84" s="2">
        <v>39687</v>
      </c>
      <c r="G84" s="2">
        <v>80</v>
      </c>
      <c r="H84" s="3">
        <v>4.8</v>
      </c>
      <c r="I84" s="3">
        <v>3</v>
      </c>
      <c r="J84" s="5">
        <v>93</v>
      </c>
    </row>
    <row r="85" spans="1:10" ht="13" x14ac:dyDescent="0.3">
      <c r="A85" s="1" t="str">
        <f>UPPER(Table1[[#This Row],[Column1]])</f>
        <v>SANGAMON</v>
      </c>
      <c r="B85" s="4" t="s">
        <v>91</v>
      </c>
      <c r="C85" s="9">
        <f t="shared" si="2"/>
        <v>-4144.5882352941189</v>
      </c>
      <c r="D85" s="2">
        <v>44852</v>
      </c>
      <c r="E85" s="2">
        <v>46187</v>
      </c>
      <c r="F85" s="2">
        <v>48891</v>
      </c>
      <c r="G85" s="2">
        <v>22</v>
      </c>
      <c r="H85" s="3">
        <v>3</v>
      </c>
      <c r="I85" s="3">
        <v>5.9</v>
      </c>
      <c r="J85" s="5">
        <v>39</v>
      </c>
    </row>
    <row r="86" spans="1:10" ht="13" x14ac:dyDescent="0.3">
      <c r="A86" s="1" t="str">
        <f>UPPER(Table1[[#This Row],[Column1]])</f>
        <v>SCHUYLER</v>
      </c>
      <c r="B86" s="4" t="s">
        <v>92</v>
      </c>
      <c r="C86" s="9">
        <f t="shared" si="2"/>
        <v>546.41176470588107</v>
      </c>
      <c r="D86" s="2">
        <v>41369</v>
      </c>
      <c r="E86" s="2">
        <v>42046</v>
      </c>
      <c r="F86" s="2">
        <v>44200</v>
      </c>
      <c r="G86" s="2">
        <v>45</v>
      </c>
      <c r="H86" s="3">
        <v>1.6</v>
      </c>
      <c r="I86" s="3">
        <v>5.0999999999999996</v>
      </c>
      <c r="J86" s="5">
        <v>57</v>
      </c>
    </row>
    <row r="87" spans="1:10" ht="13" x14ac:dyDescent="0.3">
      <c r="A87" s="1" t="str">
        <f>UPPER(Table1[[#This Row],[Column1]])</f>
        <v>SCOTT</v>
      </c>
      <c r="B87" s="4" t="s">
        <v>36</v>
      </c>
      <c r="C87" s="9">
        <f t="shared" si="2"/>
        <v>2026.4117647058811</v>
      </c>
      <c r="D87" s="2">
        <v>37644</v>
      </c>
      <c r="E87" s="2">
        <v>38749</v>
      </c>
      <c r="F87" s="2">
        <v>42720</v>
      </c>
      <c r="G87" s="2">
        <v>59</v>
      </c>
      <c r="H87" s="3">
        <v>2.9</v>
      </c>
      <c r="I87" s="3">
        <v>10.199999999999999</v>
      </c>
      <c r="J87" s="5">
        <v>1</v>
      </c>
    </row>
    <row r="88" spans="1:10" ht="13" x14ac:dyDescent="0.3">
      <c r="A88" s="1" t="str">
        <f>UPPER(Table1[[#This Row],[Column1]])</f>
        <v>SHELBY</v>
      </c>
      <c r="B88" s="4" t="s">
        <v>25</v>
      </c>
      <c r="C88" s="9">
        <f t="shared" si="2"/>
        <v>3234.4117647058811</v>
      </c>
      <c r="D88" s="2">
        <v>35913</v>
      </c>
      <c r="E88" s="2">
        <v>37692</v>
      </c>
      <c r="F88" s="2">
        <v>41512</v>
      </c>
      <c r="G88" s="2">
        <v>71</v>
      </c>
      <c r="H88" s="3">
        <v>5</v>
      </c>
      <c r="I88" s="3">
        <v>10.1</v>
      </c>
      <c r="J88" s="5">
        <v>2</v>
      </c>
    </row>
    <row r="89" spans="1:10" ht="13" x14ac:dyDescent="0.3">
      <c r="A89" s="1" t="str">
        <f>UPPER(Table1[[#This Row],[Column1]])</f>
        <v>STARK</v>
      </c>
      <c r="B89" s="4" t="s">
        <v>93</v>
      </c>
      <c r="C89" s="9">
        <f t="shared" si="2"/>
        <v>1869.4117647058811</v>
      </c>
      <c r="D89" s="2">
        <v>40162</v>
      </c>
      <c r="E89" s="2">
        <v>41674</v>
      </c>
      <c r="F89" s="2">
        <v>42877</v>
      </c>
      <c r="G89" s="2">
        <v>55</v>
      </c>
      <c r="H89" s="3">
        <v>3.8</v>
      </c>
      <c r="I89" s="3">
        <v>2.9</v>
      </c>
      <c r="J89" s="5">
        <v>94</v>
      </c>
    </row>
    <row r="90" spans="1:10" ht="13" x14ac:dyDescent="0.3">
      <c r="A90" s="1" t="str">
        <f>UPPER(Table1[[#This Row],[Column1]])</f>
        <v>STEPHENSON</v>
      </c>
      <c r="B90" s="4" t="s">
        <v>94</v>
      </c>
      <c r="C90" s="9">
        <f t="shared" si="2"/>
        <v>2024.4117647058811</v>
      </c>
      <c r="D90" s="2">
        <v>40930</v>
      </c>
      <c r="E90" s="2">
        <v>40897</v>
      </c>
      <c r="F90" s="2">
        <v>42722</v>
      </c>
      <c r="G90" s="2">
        <v>58</v>
      </c>
      <c r="H90" s="3">
        <v>-0.1</v>
      </c>
      <c r="I90" s="3">
        <v>4.5</v>
      </c>
      <c r="J90" s="5">
        <v>72</v>
      </c>
    </row>
    <row r="91" spans="1:10" ht="13" x14ac:dyDescent="0.3">
      <c r="A91" s="1" t="str">
        <f>UPPER(Table1[[#This Row],[Column1]])</f>
        <v>TAZEWELL</v>
      </c>
      <c r="B91" s="4" t="s">
        <v>95</v>
      </c>
      <c r="C91" s="9">
        <f t="shared" si="2"/>
        <v>-3115.5882352941189</v>
      </c>
      <c r="D91" s="2">
        <v>44684</v>
      </c>
      <c r="E91" s="2">
        <v>44855</v>
      </c>
      <c r="F91" s="2">
        <v>47862</v>
      </c>
      <c r="G91" s="2">
        <v>26</v>
      </c>
      <c r="H91" s="3">
        <v>0.4</v>
      </c>
      <c r="I91" s="3">
        <v>6.7</v>
      </c>
      <c r="J91" s="5">
        <v>22</v>
      </c>
    </row>
    <row r="92" spans="1:10" ht="13" x14ac:dyDescent="0.3">
      <c r="A92" s="1" t="str">
        <f>UPPER(Table1[[#This Row],[Column1]])</f>
        <v>UNION</v>
      </c>
      <c r="B92" s="4" t="s">
        <v>37</v>
      </c>
      <c r="C92" s="9">
        <f t="shared" si="2"/>
        <v>1986.4117647058811</v>
      </c>
      <c r="D92" s="2">
        <v>40169</v>
      </c>
      <c r="E92" s="2">
        <v>40905</v>
      </c>
      <c r="F92" s="2">
        <v>42760</v>
      </c>
      <c r="G92" s="2">
        <v>57</v>
      </c>
      <c r="H92" s="3">
        <v>1.8</v>
      </c>
      <c r="I92" s="3">
        <v>4.5</v>
      </c>
      <c r="J92" s="5">
        <v>71</v>
      </c>
    </row>
    <row r="93" spans="1:10" ht="13" x14ac:dyDescent="0.3">
      <c r="A93" s="1" t="str">
        <f>UPPER(Table1[[#This Row],[Column1]])</f>
        <v>VERMILION</v>
      </c>
      <c r="B93" s="4" t="s">
        <v>96</v>
      </c>
      <c r="C93" s="9">
        <f t="shared" si="2"/>
        <v>5265.4117647058811</v>
      </c>
      <c r="D93" s="2">
        <v>36383</v>
      </c>
      <c r="E93" s="2">
        <v>37461</v>
      </c>
      <c r="F93" s="2">
        <v>39481</v>
      </c>
      <c r="G93" s="2">
        <v>82</v>
      </c>
      <c r="H93" s="3">
        <v>3</v>
      </c>
      <c r="I93" s="3">
        <v>5.4</v>
      </c>
      <c r="J93" s="5">
        <v>47</v>
      </c>
    </row>
    <row r="94" spans="1:10" ht="13" x14ac:dyDescent="0.3">
      <c r="A94" s="1" t="str">
        <f>UPPER(Table1[[#This Row],[Column1]])</f>
        <v>WABASH</v>
      </c>
      <c r="B94" s="4" t="s">
        <v>97</v>
      </c>
      <c r="C94" s="9">
        <f t="shared" si="2"/>
        <v>1175.4117647058811</v>
      </c>
      <c r="D94" s="2">
        <v>40601</v>
      </c>
      <c r="E94" s="2">
        <v>42162</v>
      </c>
      <c r="F94" s="2">
        <v>43571</v>
      </c>
      <c r="G94" s="2">
        <v>50</v>
      </c>
      <c r="H94" s="3">
        <v>3.8</v>
      </c>
      <c r="I94" s="3">
        <v>3.3</v>
      </c>
      <c r="J94" s="5">
        <v>89</v>
      </c>
    </row>
    <row r="95" spans="1:10" ht="13" x14ac:dyDescent="0.3">
      <c r="A95" s="1" t="str">
        <f>UPPER(Table1[[#This Row],[Column1]])</f>
        <v>WARREN</v>
      </c>
      <c r="B95" s="4" t="s">
        <v>48</v>
      </c>
      <c r="C95" s="9">
        <f t="shared" si="2"/>
        <v>3472.4117647058811</v>
      </c>
      <c r="D95" s="2">
        <v>37652</v>
      </c>
      <c r="E95" s="2">
        <v>38885</v>
      </c>
      <c r="F95" s="2">
        <v>41274</v>
      </c>
      <c r="G95" s="2">
        <v>74</v>
      </c>
      <c r="H95" s="3">
        <v>3.3</v>
      </c>
      <c r="I95" s="3">
        <v>6.1</v>
      </c>
      <c r="J95" s="5">
        <v>32</v>
      </c>
    </row>
    <row r="96" spans="1:10" ht="13" x14ac:dyDescent="0.3">
      <c r="A96" s="1" t="str">
        <f>UPPER(Table1[[#This Row],[Column1]])</f>
        <v>WASHINGTON</v>
      </c>
      <c r="B96" s="4" t="s">
        <v>1</v>
      </c>
      <c r="C96" s="9">
        <f t="shared" si="2"/>
        <v>-6397.5882352941189</v>
      </c>
      <c r="D96" s="2">
        <v>44105</v>
      </c>
      <c r="E96" s="2">
        <v>47563</v>
      </c>
      <c r="F96" s="2">
        <v>51144</v>
      </c>
      <c r="G96" s="2">
        <v>15</v>
      </c>
      <c r="H96" s="3">
        <v>7.8</v>
      </c>
      <c r="I96" s="3">
        <v>7.5</v>
      </c>
      <c r="J96" s="5">
        <v>11</v>
      </c>
    </row>
    <row r="97" spans="1:10" ht="13" x14ac:dyDescent="0.3">
      <c r="A97" s="1" t="str">
        <f>UPPER(Table1[[#This Row],[Column1]])</f>
        <v>WAYNE</v>
      </c>
      <c r="B97" s="4" t="s">
        <v>49</v>
      </c>
      <c r="C97" s="9">
        <f t="shared" si="2"/>
        <v>3582.4117647058811</v>
      </c>
      <c r="D97" s="2">
        <v>38453</v>
      </c>
      <c r="E97" s="2">
        <v>38184</v>
      </c>
      <c r="F97" s="2">
        <v>41164</v>
      </c>
      <c r="G97" s="2">
        <v>75</v>
      </c>
      <c r="H97" s="3">
        <v>-0.7</v>
      </c>
      <c r="I97" s="3">
        <v>7.8</v>
      </c>
      <c r="J97" s="5">
        <v>9</v>
      </c>
    </row>
    <row r="98" spans="1:10" ht="13" x14ac:dyDescent="0.3">
      <c r="A98" s="1" t="str">
        <f>UPPER(Table1[[#This Row],[Column1]])</f>
        <v>WHITE</v>
      </c>
      <c r="B98" s="4" t="s">
        <v>38</v>
      </c>
      <c r="C98" s="9">
        <f t="shared" ref="C98:C103" si="3">AVERAGE(F:F)-F98</f>
        <v>-4858.5882352941189</v>
      </c>
      <c r="D98" s="2">
        <v>42873</v>
      </c>
      <c r="E98" s="2">
        <v>46911</v>
      </c>
      <c r="F98" s="2">
        <v>49605</v>
      </c>
      <c r="G98" s="2">
        <v>18</v>
      </c>
      <c r="H98" s="3">
        <v>9.4</v>
      </c>
      <c r="I98" s="3">
        <v>5.7</v>
      </c>
      <c r="J98" s="5">
        <v>41</v>
      </c>
    </row>
    <row r="99" spans="1:10" ht="13" x14ac:dyDescent="0.3">
      <c r="A99" s="1" t="str">
        <f>UPPER(Table1[[#This Row],[Column1]])</f>
        <v>WHITESIDE</v>
      </c>
      <c r="B99" s="4" t="s">
        <v>98</v>
      </c>
      <c r="C99" s="9">
        <f t="shared" si="3"/>
        <v>730.41176470588107</v>
      </c>
      <c r="D99" s="2">
        <v>40247</v>
      </c>
      <c r="E99" s="2">
        <v>42325</v>
      </c>
      <c r="F99" s="2">
        <v>44016</v>
      </c>
      <c r="G99" s="2">
        <v>46</v>
      </c>
      <c r="H99" s="3">
        <v>5.2</v>
      </c>
      <c r="I99" s="3">
        <v>4</v>
      </c>
      <c r="J99" s="5">
        <v>86</v>
      </c>
    </row>
    <row r="100" spans="1:10" ht="13" x14ac:dyDescent="0.3">
      <c r="A100" s="1" t="str">
        <f>UPPER(Table1[[#This Row],[Column1]])</f>
        <v>WILL</v>
      </c>
      <c r="B100" s="4" t="s">
        <v>99</v>
      </c>
      <c r="C100" s="9">
        <f t="shared" si="3"/>
        <v>-8206.5882352941189</v>
      </c>
      <c r="D100" s="2">
        <v>48781</v>
      </c>
      <c r="E100" s="2">
        <v>50449</v>
      </c>
      <c r="F100" s="2">
        <v>52953</v>
      </c>
      <c r="G100" s="2">
        <v>9</v>
      </c>
      <c r="H100" s="3">
        <v>3.4</v>
      </c>
      <c r="I100" s="3">
        <v>5</v>
      </c>
      <c r="J100" s="5">
        <v>60</v>
      </c>
    </row>
    <row r="101" spans="1:10" ht="13" x14ac:dyDescent="0.3">
      <c r="A101" s="1" t="str">
        <f>UPPER(Table1[[#This Row],[Column1]])</f>
        <v>WILLIAMSON</v>
      </c>
      <c r="B101" s="4" t="s">
        <v>100</v>
      </c>
      <c r="C101" s="9">
        <f t="shared" si="3"/>
        <v>237.41176470588107</v>
      </c>
      <c r="D101" s="2">
        <v>41324</v>
      </c>
      <c r="E101" s="2">
        <v>42427</v>
      </c>
      <c r="F101" s="2">
        <v>44509</v>
      </c>
      <c r="G101" s="2">
        <v>44</v>
      </c>
      <c r="H101" s="3">
        <v>2.7</v>
      </c>
      <c r="I101" s="3">
        <v>4.9000000000000004</v>
      </c>
      <c r="J101" s="5">
        <v>63</v>
      </c>
    </row>
    <row r="102" spans="1:10" ht="13" x14ac:dyDescent="0.3">
      <c r="A102" s="1" t="str">
        <f>UPPER(Table1[[#This Row],[Column1]])</f>
        <v>WINNEBAGO</v>
      </c>
      <c r="B102" s="4" t="s">
        <v>101</v>
      </c>
      <c r="C102" s="9">
        <f t="shared" si="3"/>
        <v>1004.4117647058811</v>
      </c>
      <c r="D102" s="2">
        <v>39985</v>
      </c>
      <c r="E102" s="2">
        <v>41579</v>
      </c>
      <c r="F102" s="2">
        <v>43742</v>
      </c>
      <c r="G102" s="2">
        <v>49</v>
      </c>
      <c r="H102" s="3">
        <v>4</v>
      </c>
      <c r="I102" s="3">
        <v>5.2</v>
      </c>
      <c r="J102" s="5">
        <v>51</v>
      </c>
    </row>
    <row r="103" spans="1:10" ht="13" x14ac:dyDescent="0.3">
      <c r="A103" s="1" t="str">
        <f>UPPER(Table1[[#This Row],[Column1]])</f>
        <v>WOODFORD</v>
      </c>
      <c r="B103" s="4" t="s">
        <v>102</v>
      </c>
      <c r="C103" s="9">
        <f t="shared" si="3"/>
        <v>-8181.5882352941189</v>
      </c>
      <c r="D103" s="2">
        <v>49804</v>
      </c>
      <c r="E103" s="2">
        <v>49424</v>
      </c>
      <c r="F103" s="2">
        <v>52928</v>
      </c>
      <c r="G103" s="2">
        <v>10</v>
      </c>
      <c r="H103" s="3">
        <v>-0.8</v>
      </c>
      <c r="I103" s="3">
        <v>7.1</v>
      </c>
      <c r="J103" s="5">
        <v>17</v>
      </c>
    </row>
  </sheetData>
  <pageMargins left="0" right="0" top="0.5" bottom="0" header="0.25" footer="0.5"/>
  <pageSetup fitToHeight="0" orientation="portrait" horizontalDpi="300" verticalDpi="300" r:id="rId1"/>
  <headerFooter alignWithMargins="0">
    <oddHeader>&amp;R&amp;"Arial Narrow,Regular"&amp;11THURSDAY, November 14, 2019</oddHeader>
  </headerFooter>
  <customProperties>
    <customPr name="SourceTable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Jonas</dc:creator>
  <cp:lastModifiedBy>Cusey, Megan</cp:lastModifiedBy>
  <cp:lastPrinted>2017-11-08T18:16:11Z</cp:lastPrinted>
  <dcterms:created xsi:type="dcterms:W3CDTF">2017-10-29T14:55:08Z</dcterms:created>
  <dcterms:modified xsi:type="dcterms:W3CDTF">2020-11-04T14:45:59Z</dcterms:modified>
</cp:coreProperties>
</file>