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edeziel/Documents/GitHub/"/>
    </mc:Choice>
  </mc:AlternateContent>
  <xr:revisionPtr revIDLastSave="0" documentId="8_{A33020D5-4569-9947-9AEB-94D43037C801}" xr6:coauthVersionLast="47" xr6:coauthVersionMax="47" xr10:uidLastSave="{00000000-0000-0000-0000-000000000000}"/>
  <bookViews>
    <workbookView xWindow="3980" yWindow="3000" windowWidth="26840" windowHeight="15940" xr2:uid="{7F1844E7-430A-E642-9A80-79D672E9A3C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5" i="1" l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H90" i="1"/>
  <c r="H89" i="1"/>
  <c r="H88" i="1"/>
  <c r="J87" i="1"/>
  <c r="H87" i="1"/>
  <c r="H86" i="1"/>
  <c r="H85" i="1"/>
  <c r="J84" i="1"/>
  <c r="H84" i="1"/>
  <c r="J83" i="1"/>
  <c r="H83" i="1"/>
  <c r="J82" i="1"/>
  <c r="H82" i="1"/>
  <c r="H81" i="1"/>
  <c r="H80" i="1"/>
  <c r="H79" i="1"/>
  <c r="H78" i="1"/>
  <c r="H77" i="1"/>
  <c r="H76" i="1"/>
  <c r="J75" i="1"/>
  <c r="H75" i="1"/>
  <c r="H74" i="1"/>
  <c r="J73" i="1"/>
  <c r="H73" i="1"/>
  <c r="H72" i="1"/>
  <c r="J71" i="1"/>
  <c r="H71" i="1"/>
  <c r="J70" i="1"/>
  <c r="H70" i="1"/>
  <c r="H69" i="1"/>
  <c r="H68" i="1"/>
  <c r="H67" i="1"/>
  <c r="H66" i="1"/>
  <c r="J65" i="1"/>
  <c r="H65" i="1"/>
  <c r="J64" i="1"/>
  <c r="H64" i="1"/>
  <c r="J63" i="1"/>
  <c r="H63" i="1"/>
  <c r="J62" i="1"/>
  <c r="H62" i="1"/>
  <c r="H61" i="1"/>
  <c r="H60" i="1"/>
  <c r="H59" i="1"/>
  <c r="H58" i="1"/>
  <c r="H57" i="1"/>
  <c r="H56" i="1"/>
  <c r="J55" i="1"/>
  <c r="H55" i="1"/>
  <c r="H54" i="1"/>
  <c r="H53" i="1"/>
  <c r="J52" i="1"/>
  <c r="H52" i="1"/>
  <c r="J51" i="1"/>
  <c r="H51" i="1"/>
  <c r="J50" i="1"/>
  <c r="H50" i="1"/>
  <c r="H49" i="1"/>
  <c r="H48" i="1"/>
  <c r="H47" i="1"/>
  <c r="H46" i="1"/>
  <c r="H45" i="1"/>
  <c r="H44" i="1"/>
  <c r="J43" i="1"/>
  <c r="H43" i="1"/>
  <c r="H42" i="1"/>
  <c r="J41" i="1"/>
  <c r="H41" i="1"/>
  <c r="H40" i="1"/>
  <c r="J39" i="1"/>
  <c r="H39" i="1"/>
  <c r="J38" i="1"/>
  <c r="H38" i="1"/>
  <c r="H37" i="1"/>
  <c r="H36" i="1"/>
  <c r="H35" i="1"/>
  <c r="H34" i="1"/>
  <c r="J33" i="1"/>
  <c r="H33" i="1"/>
  <c r="J32" i="1"/>
  <c r="H32" i="1"/>
  <c r="J31" i="1"/>
  <c r="H31" i="1"/>
  <c r="J30" i="1"/>
  <c r="H30" i="1"/>
  <c r="H29" i="1"/>
  <c r="H28" i="1"/>
  <c r="H27" i="1"/>
  <c r="H26" i="1"/>
  <c r="H25" i="1"/>
  <c r="H24" i="1"/>
  <c r="J23" i="1"/>
  <c r="H23" i="1"/>
  <c r="H22" i="1"/>
  <c r="H21" i="1"/>
  <c r="J20" i="1"/>
  <c r="H20" i="1"/>
  <c r="J19" i="1"/>
  <c r="H19" i="1"/>
  <c r="J18" i="1"/>
  <c r="H18" i="1"/>
  <c r="H17" i="1"/>
  <c r="H16" i="1"/>
  <c r="H15" i="1"/>
  <c r="H14" i="1"/>
  <c r="H13" i="1"/>
  <c r="H12" i="1"/>
  <c r="J11" i="1"/>
  <c r="H11" i="1"/>
  <c r="H10" i="1"/>
  <c r="J9" i="1"/>
  <c r="H9" i="1"/>
  <c r="H8" i="1"/>
  <c r="J7" i="1"/>
  <c r="H7" i="1"/>
  <c r="J6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alex-anne couture</author>
  </authors>
  <commentList>
    <comment ref="F1" authorId="0" shapeId="0" xr:uid="{3A244C1A-4501-D04F-92D7-D93E638C8845}">
      <text>
        <r>
          <rPr>
            <b/>
            <sz val="9"/>
            <color rgb="FF000000"/>
            <rFont val="Tahoma"/>
            <family val="2"/>
          </rPr>
          <t>alex-anne couture: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10 ind / sp / culture</t>
        </r>
      </text>
    </comment>
    <comment ref="G1" authorId="0" shapeId="0" xr:uid="{A4E766D3-7843-EE4A-855A-503021A9FF0E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10 ind / sp /culture</t>
        </r>
      </text>
    </comment>
    <comment ref="H1" authorId="0" shapeId="0" xr:uid="{53950A21-B3A7-E249-8372-F5862C9E09AB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10 ind / sp /culture</t>
        </r>
      </text>
    </comment>
    <comment ref="I1" authorId="0" shapeId="0" xr:uid="{07E61D44-04E8-DC48-9A94-8D70E95B98EF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Basé sur le temps 0.  Moyenne des trois mono</t>
        </r>
      </text>
    </comment>
    <comment ref="J1" authorId="0" shapeId="0" xr:uid="{F3CDA2D8-3264-7B45-8D37-9FB2E6EB0EC0}">
      <text>
        <r>
          <rPr>
            <b/>
            <sz val="9"/>
            <color indexed="81"/>
            <rFont val="Tahoma"/>
            <family val="2"/>
          </rPr>
          <t>alex-anne couture:</t>
        </r>
        <r>
          <rPr>
            <sz val="9"/>
            <color indexed="81"/>
            <rFont val="Tahoma"/>
            <family val="2"/>
          </rPr>
          <t xml:space="preserve">
Biomasse obtenue / sp / culture.
Pour les cultures du jours de croissance 0, les valeurs sont celles obtenues au temps 0 avant le calcul des moyennes
</t>
        </r>
      </text>
    </comment>
  </commentList>
</comments>
</file>

<file path=xl/sharedStrings.xml><?xml version="1.0" encoding="utf-8"?>
<sst xmlns="http://schemas.openxmlformats.org/spreadsheetml/2006/main" count="1162" uniqueCount="205">
  <si>
    <t>J0B1Lm</t>
  </si>
  <si>
    <t>Lm</t>
  </si>
  <si>
    <t>J0B1Sp</t>
  </si>
  <si>
    <t>Sp</t>
  </si>
  <si>
    <t>J0B1Wc</t>
  </si>
  <si>
    <t>Wc</t>
  </si>
  <si>
    <t>J0B1Lt</t>
  </si>
  <si>
    <t>Lt</t>
  </si>
  <si>
    <t>J0B1LmSp</t>
  </si>
  <si>
    <t>LmSp</t>
  </si>
  <si>
    <t>J0B1LmWc</t>
  </si>
  <si>
    <t>LmWc</t>
  </si>
  <si>
    <t>J0B1LmLt</t>
  </si>
  <si>
    <t>LmLt</t>
  </si>
  <si>
    <t>J0B1SpWc</t>
  </si>
  <si>
    <t>SpWc</t>
  </si>
  <si>
    <t>J0B1SpLt</t>
  </si>
  <si>
    <t>SpLt</t>
  </si>
  <si>
    <t>J0B1WcLt</t>
  </si>
  <si>
    <t>WcLt</t>
  </si>
  <si>
    <t>J0B1LmSpWc</t>
  </si>
  <si>
    <t>LmSpWc</t>
  </si>
  <si>
    <t>J0B1LmSpLt</t>
  </si>
  <si>
    <t>LmSpLt</t>
  </si>
  <si>
    <t>J0B1LmWcLt</t>
  </si>
  <si>
    <t>LmWcLt</t>
  </si>
  <si>
    <t>J0B1SpWcLt</t>
  </si>
  <si>
    <t>SpWcLt</t>
  </si>
  <si>
    <t>J0B1LmSpWcLt</t>
  </si>
  <si>
    <t>LmSpWcLt</t>
  </si>
  <si>
    <t>J0B2Lm</t>
  </si>
  <si>
    <t>J0B2Sp</t>
  </si>
  <si>
    <t>J0B2Wc</t>
  </si>
  <si>
    <t>J0B2Lt</t>
  </si>
  <si>
    <t>J0B2LmSp</t>
  </si>
  <si>
    <t>J0B2LmWc</t>
  </si>
  <si>
    <t>J0B2LmLt</t>
  </si>
  <si>
    <t>J0B2SpWc</t>
  </si>
  <si>
    <t>J0B2SpLt</t>
  </si>
  <si>
    <t>J0B2WcLt</t>
  </si>
  <si>
    <t>J0B2LmSpWc</t>
  </si>
  <si>
    <t>J0B2LmSpLt</t>
  </si>
  <si>
    <t>J0B2LmWcLt</t>
  </si>
  <si>
    <t>J0B2SpWcLt</t>
  </si>
  <si>
    <t>J0B2LmSpWcLt</t>
  </si>
  <si>
    <t>J0B3Lm</t>
  </si>
  <si>
    <t>J0B3Sp</t>
  </si>
  <si>
    <t>J0B3Wc</t>
  </si>
  <si>
    <t>J0B3Lt</t>
  </si>
  <si>
    <t>J0B3LmSp</t>
  </si>
  <si>
    <t>J0B3LmWc</t>
  </si>
  <si>
    <t>J0B3LmLt</t>
  </si>
  <si>
    <t>J0B3SpWc</t>
  </si>
  <si>
    <t>J0B3SpLt</t>
  </si>
  <si>
    <t>J0B3WcLt</t>
  </si>
  <si>
    <t>J0B3LmSpWc</t>
  </si>
  <si>
    <t>J0B3LmSpLt</t>
  </si>
  <si>
    <t>J0B3LmWcLt</t>
  </si>
  <si>
    <t>J0B3SpWcLt</t>
  </si>
  <si>
    <t>J0B3LmSpWcLt</t>
  </si>
  <si>
    <t>J20B1Lm</t>
  </si>
  <si>
    <t>J20B1Sp</t>
  </si>
  <si>
    <t>J20B1Wc</t>
  </si>
  <si>
    <t>J20B1Lt</t>
  </si>
  <si>
    <t>J20B1LmSp</t>
  </si>
  <si>
    <t>J20B1LmWc</t>
  </si>
  <si>
    <t>J20B1LmLt</t>
  </si>
  <si>
    <t>J20B1SpWc</t>
  </si>
  <si>
    <t>J20B1SpLt</t>
  </si>
  <si>
    <t>J20B1WcLt</t>
  </si>
  <si>
    <t>J20B1LmSpWc</t>
  </si>
  <si>
    <t>J20B1LmSpLt</t>
  </si>
  <si>
    <t>J20B1LmWcLt</t>
  </si>
  <si>
    <t>J20B1SpWcLt</t>
  </si>
  <si>
    <t>J20B1LmSpWcLt</t>
  </si>
  <si>
    <t>J20B2Lm</t>
  </si>
  <si>
    <t>J20B2Sp</t>
  </si>
  <si>
    <t>J20B2Wc</t>
  </si>
  <si>
    <t>J20B2Lt</t>
  </si>
  <si>
    <t>J20B2LmSp</t>
  </si>
  <si>
    <t>J20B2LmWc</t>
  </si>
  <si>
    <t>J20B2LmLt</t>
  </si>
  <si>
    <t>J20B2SpWc</t>
  </si>
  <si>
    <t>J20B2SpLt</t>
  </si>
  <si>
    <t>J20B2WcLt</t>
  </si>
  <si>
    <t>J20B2LmSpWc</t>
  </si>
  <si>
    <t>J20B2LmSpLt</t>
  </si>
  <si>
    <t>J20B2LmWcLt</t>
  </si>
  <si>
    <t>J20B2SpWcLt</t>
  </si>
  <si>
    <t>J20B2LmSpWcLt</t>
  </si>
  <si>
    <t>J20B3Lm</t>
  </si>
  <si>
    <t>J20B3Sp</t>
  </si>
  <si>
    <t>J20B3Wc</t>
  </si>
  <si>
    <t>J20B3Lt</t>
  </si>
  <si>
    <t>J20B3LmSp</t>
  </si>
  <si>
    <t>J20B3LmWc</t>
  </si>
  <si>
    <t>J20B3LmLt</t>
  </si>
  <si>
    <t>J20B3SpWc</t>
  </si>
  <si>
    <t>J20B3SpLt</t>
  </si>
  <si>
    <t>J20B3WcLt</t>
  </si>
  <si>
    <t>J20B3LmSpWc</t>
  </si>
  <si>
    <t>J20B3LmSpLt</t>
  </si>
  <si>
    <t>J20B3LmWcLt</t>
  </si>
  <si>
    <t>J20B3SpWcLt</t>
  </si>
  <si>
    <t>J20B3LmSpWcLt</t>
  </si>
  <si>
    <t>J40B1Lm</t>
  </si>
  <si>
    <t>J40B1Sp</t>
  </si>
  <si>
    <t>J40B1Wc</t>
  </si>
  <si>
    <t>J40B1Lt</t>
  </si>
  <si>
    <t>J40B1LmSp</t>
  </si>
  <si>
    <t>J40B1LmWc</t>
  </si>
  <si>
    <t>J40B1LmLt</t>
  </si>
  <si>
    <t>J40B1SpWc</t>
  </si>
  <si>
    <t>J40B1SpLt</t>
  </si>
  <si>
    <t>J40B1WcLt</t>
  </si>
  <si>
    <t>J40B1LmSpWc</t>
  </si>
  <si>
    <t>J40B1LmSpLt</t>
  </si>
  <si>
    <t>J40B1LmWcLt</t>
  </si>
  <si>
    <t>J40B1SpWcLt</t>
  </si>
  <si>
    <t>J40B1LmSpWcLt</t>
  </si>
  <si>
    <t>J40B2Lm</t>
  </si>
  <si>
    <t>J40B2Sp</t>
  </si>
  <si>
    <t>J40B2Wc</t>
  </si>
  <si>
    <t>J40B2Lt</t>
  </si>
  <si>
    <t>J40B2LmSp</t>
  </si>
  <si>
    <t>J40B2LmWc</t>
  </si>
  <si>
    <t>J40B2LmLt</t>
  </si>
  <si>
    <t>J40B2SpWc</t>
  </si>
  <si>
    <t>J40B2SpLt</t>
  </si>
  <si>
    <t>J40B2WcLt</t>
  </si>
  <si>
    <t>J40B2LmSpWc</t>
  </si>
  <si>
    <t>J40B2LmSpLt</t>
  </si>
  <si>
    <t>J40B2LmWcLt</t>
  </si>
  <si>
    <t>J40B2SpWcLt</t>
  </si>
  <si>
    <t>J40B2LmSpWcLt</t>
  </si>
  <si>
    <t>J40B3Lm</t>
  </si>
  <si>
    <t>J40B3Sp</t>
  </si>
  <si>
    <t>J40B3Wc</t>
  </si>
  <si>
    <t>J40B3Lt</t>
  </si>
  <si>
    <t>J40B3LmSp</t>
  </si>
  <si>
    <t>J40B3LmWc</t>
  </si>
  <si>
    <t>J40B3LmLt</t>
  </si>
  <si>
    <t>J40B3SpWc</t>
  </si>
  <si>
    <t>J40B3SpLt</t>
  </si>
  <si>
    <t>J40B3WcLt</t>
  </si>
  <si>
    <t>J40B3LmSpWc</t>
  </si>
  <si>
    <t>J40B3LmSpLt</t>
  </si>
  <si>
    <t>J40B3LmWcLt</t>
  </si>
  <si>
    <t>J40B3SpWcLt</t>
  </si>
  <si>
    <t>J40B3LmSpWcLt</t>
  </si>
  <si>
    <t>J60B1Lm</t>
  </si>
  <si>
    <t>J60B1Sp</t>
  </si>
  <si>
    <t>J60B1Wc</t>
  </si>
  <si>
    <t>J60B1Lt</t>
  </si>
  <si>
    <t>J60B1LmSp</t>
  </si>
  <si>
    <t>J60B1LmWc</t>
  </si>
  <si>
    <t>J60B1LmLt</t>
  </si>
  <si>
    <t>J60B1SpWc</t>
  </si>
  <si>
    <t>J60B1SpLt</t>
  </si>
  <si>
    <t>J60B1WcLt</t>
  </si>
  <si>
    <t>J60B1LmSpWc</t>
  </si>
  <si>
    <t>J60B1LmSpLt</t>
  </si>
  <si>
    <t>J60B1LmWcLt</t>
  </si>
  <si>
    <t>J60B1SpWcLt</t>
  </si>
  <si>
    <t>J60B1LmSpWcLt</t>
  </si>
  <si>
    <t>J60B2Lm</t>
  </si>
  <si>
    <t>J60B2Sp</t>
  </si>
  <si>
    <t>J60B2Wc</t>
  </si>
  <si>
    <t>J60B2Lt</t>
  </si>
  <si>
    <t>J60B2LmSp</t>
  </si>
  <si>
    <t>J60B2LmWc</t>
  </si>
  <si>
    <t>J60B2LmLt</t>
  </si>
  <si>
    <t>J60B2SpWc</t>
  </si>
  <si>
    <t>J60B2SpLt</t>
  </si>
  <si>
    <t>J60B2WcLt</t>
  </si>
  <si>
    <t>J60B2LmSpWc</t>
  </si>
  <si>
    <t>J60B2LmSpLt</t>
  </si>
  <si>
    <t>J60B2LmWcLt</t>
  </si>
  <si>
    <t>J60B2SpWcLt</t>
  </si>
  <si>
    <t>J60B2LmSpWcLt</t>
  </si>
  <si>
    <t>J60B3Lm</t>
  </si>
  <si>
    <t>J60B3Sp</t>
  </si>
  <si>
    <t>J60B3Wc</t>
  </si>
  <si>
    <t>J60B3Lt</t>
  </si>
  <si>
    <t>J60B3LmSp</t>
  </si>
  <si>
    <t>J60B3LmWc</t>
  </si>
  <si>
    <t>J60B3LmLt</t>
  </si>
  <si>
    <t>J60B3SpWc</t>
  </si>
  <si>
    <t>J60B3SpLt</t>
  </si>
  <si>
    <t>J60B3WcLt</t>
  </si>
  <si>
    <t>J60B3LmSpWc</t>
  </si>
  <si>
    <t>J60B3LmSpLt</t>
  </si>
  <si>
    <t>J60B3LmWcLt</t>
  </si>
  <si>
    <t>J60B3SpWcLt</t>
  </si>
  <si>
    <t>J60B3LmSpWcLt</t>
  </si>
  <si>
    <t>Culture</t>
  </si>
  <si>
    <t>Block</t>
  </si>
  <si>
    <t>Mixture</t>
  </si>
  <si>
    <t>Days</t>
  </si>
  <si>
    <t>Species</t>
  </si>
  <si>
    <t>Individual_mass</t>
  </si>
  <si>
    <t>Mean_LA</t>
  </si>
  <si>
    <t>Mean_SLA</t>
  </si>
  <si>
    <t>Initial_relbiomass</t>
  </si>
  <si>
    <t>Final_relbiomass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</si>
</sst>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255F-5D64-7241-9875-67B296E7F0EC}">
  <dimension ref="A1:J385"/>
  <sheetViews>
    <sheetView tabSelected="1" workbookViewId="0">
      <selection activeCell="H16" sqref="H16"/>
    </sheetView>
  </sheetViews>
  <sheetFormatPr baseColWidth="10" defaultRowHeight="16" x14ac:dyDescent="0.2"/>
  <sheetData>
    <row r="1" spans="1:10" x14ac:dyDescent="0.2">
      <c r="A1" t="s">
        <v>195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</row>
    <row r="2" spans="1:10" x14ac:dyDescent="0.2">
      <c r="A2" t="s">
        <v>0</v>
      </c>
      <c r="B2">
        <v>1</v>
      </c>
      <c r="C2" t="s">
        <v>1</v>
      </c>
      <c r="D2">
        <v>0</v>
      </c>
      <c r="E2" t="s">
        <v>1</v>
      </c>
      <c r="F2">
        <v>1.6</v>
      </c>
      <c r="G2">
        <v>11.520199999999999</v>
      </c>
      <c r="H2">
        <f t="shared" ref="H2:H65" si="0">G2/F2</f>
        <v>7.200124999999999</v>
      </c>
      <c r="I2">
        <v>86.366666666666674</v>
      </c>
      <c r="J2">
        <v>85.9</v>
      </c>
    </row>
    <row r="3" spans="1:10" x14ac:dyDescent="0.2">
      <c r="A3" t="s">
        <v>2</v>
      </c>
      <c r="B3">
        <v>1</v>
      </c>
      <c r="C3" t="s">
        <v>3</v>
      </c>
      <c r="D3">
        <v>0</v>
      </c>
      <c r="E3" t="s">
        <v>3</v>
      </c>
      <c r="F3">
        <v>3.38</v>
      </c>
      <c r="G3">
        <v>26.338699999999999</v>
      </c>
      <c r="H3">
        <f t="shared" si="0"/>
        <v>7.7925147928994081</v>
      </c>
      <c r="I3">
        <v>67.933333333333337</v>
      </c>
      <c r="J3">
        <v>67.599999999999994</v>
      </c>
    </row>
    <row r="4" spans="1:10" x14ac:dyDescent="0.2">
      <c r="A4" t="s">
        <v>4</v>
      </c>
      <c r="B4">
        <v>1</v>
      </c>
      <c r="C4" t="s">
        <v>5</v>
      </c>
      <c r="D4">
        <v>0</v>
      </c>
      <c r="E4" t="s">
        <v>5</v>
      </c>
      <c r="F4">
        <v>0.12</v>
      </c>
      <c r="G4">
        <v>0.3236</v>
      </c>
      <c r="H4">
        <f t="shared" si="0"/>
        <v>2.6966666666666668</v>
      </c>
      <c r="I4">
        <v>77.633333333333326</v>
      </c>
      <c r="J4">
        <v>77.400000000000006</v>
      </c>
    </row>
    <row r="5" spans="1:10" x14ac:dyDescent="0.2">
      <c r="A5" t="s">
        <v>6</v>
      </c>
      <c r="B5">
        <v>1</v>
      </c>
      <c r="C5" t="s">
        <v>7</v>
      </c>
      <c r="D5">
        <v>0</v>
      </c>
      <c r="E5" t="s">
        <v>7</v>
      </c>
      <c r="F5">
        <v>2.15</v>
      </c>
      <c r="G5">
        <v>12.523</v>
      </c>
      <c r="H5">
        <f t="shared" si="0"/>
        <v>5.8246511627906976</v>
      </c>
      <c r="I5">
        <v>64</v>
      </c>
      <c r="J5">
        <v>55.1</v>
      </c>
    </row>
    <row r="6" spans="1:10" x14ac:dyDescent="0.2">
      <c r="A6" t="s">
        <v>8</v>
      </c>
      <c r="B6">
        <v>1</v>
      </c>
      <c r="C6" t="s">
        <v>9</v>
      </c>
      <c r="D6">
        <v>0</v>
      </c>
      <c r="E6" t="s">
        <v>1</v>
      </c>
      <c r="F6">
        <v>1.6</v>
      </c>
      <c r="G6">
        <v>11.520199999999999</v>
      </c>
      <c r="H6">
        <f t="shared" si="0"/>
        <v>7.200124999999999</v>
      </c>
      <c r="I6">
        <v>43.183333333333337</v>
      </c>
      <c r="J6">
        <f>J2*20/40</f>
        <v>42.95</v>
      </c>
    </row>
    <row r="7" spans="1:10" x14ac:dyDescent="0.2">
      <c r="A7" t="s">
        <v>8</v>
      </c>
      <c r="B7">
        <v>1</v>
      </c>
      <c r="C7" t="s">
        <v>9</v>
      </c>
      <c r="D7">
        <v>0</v>
      </c>
      <c r="E7" t="s">
        <v>3</v>
      </c>
      <c r="F7">
        <v>3.38</v>
      </c>
      <c r="G7">
        <v>26.338699999999999</v>
      </c>
      <c r="H7">
        <f t="shared" si="0"/>
        <v>7.7925147928994081</v>
      </c>
      <c r="I7">
        <v>33.966666666666669</v>
      </c>
      <c r="J7">
        <f>J3*7/14</f>
        <v>33.799999999999997</v>
      </c>
    </row>
    <row r="8" spans="1:10" x14ac:dyDescent="0.2">
      <c r="A8" t="s">
        <v>10</v>
      </c>
      <c r="B8">
        <v>1</v>
      </c>
      <c r="C8" t="s">
        <v>11</v>
      </c>
      <c r="D8">
        <v>0</v>
      </c>
      <c r="E8" t="s">
        <v>1</v>
      </c>
      <c r="F8">
        <v>1.6</v>
      </c>
      <c r="G8">
        <v>11.520199999999999</v>
      </c>
      <c r="H8">
        <f t="shared" si="0"/>
        <v>7.200124999999999</v>
      </c>
      <c r="I8">
        <v>43.183333333333337</v>
      </c>
      <c r="J8">
        <v>42.95</v>
      </c>
    </row>
    <row r="9" spans="1:10" x14ac:dyDescent="0.2">
      <c r="A9" t="s">
        <v>10</v>
      </c>
      <c r="B9">
        <v>1</v>
      </c>
      <c r="C9" t="s">
        <v>11</v>
      </c>
      <c r="D9">
        <v>0</v>
      </c>
      <c r="E9" t="s">
        <v>5</v>
      </c>
      <c r="F9">
        <v>0.12</v>
      </c>
      <c r="G9">
        <v>0.3236</v>
      </c>
      <c r="H9">
        <f t="shared" si="0"/>
        <v>2.6966666666666668</v>
      </c>
      <c r="I9">
        <v>38.816666666666663</v>
      </c>
      <c r="J9">
        <f>J4*300/600</f>
        <v>38.700000000000003</v>
      </c>
    </row>
    <row r="10" spans="1:10" x14ac:dyDescent="0.2">
      <c r="A10" t="s">
        <v>12</v>
      </c>
      <c r="B10">
        <v>1</v>
      </c>
      <c r="C10" t="s">
        <v>13</v>
      </c>
      <c r="D10">
        <v>0</v>
      </c>
      <c r="E10" t="s">
        <v>1</v>
      </c>
      <c r="F10">
        <v>1.6</v>
      </c>
      <c r="G10">
        <v>11.520199999999999</v>
      </c>
      <c r="H10">
        <f t="shared" si="0"/>
        <v>7.200124999999999</v>
      </c>
      <c r="I10">
        <v>43.183333333333337</v>
      </c>
      <c r="J10">
        <v>42.95</v>
      </c>
    </row>
    <row r="11" spans="1:10" x14ac:dyDescent="0.2">
      <c r="A11" t="s">
        <v>12</v>
      </c>
      <c r="B11">
        <v>1</v>
      </c>
      <c r="C11" t="s">
        <v>13</v>
      </c>
      <c r="D11">
        <v>0</v>
      </c>
      <c r="E11" t="s">
        <v>7</v>
      </c>
      <c r="F11">
        <v>2.15</v>
      </c>
      <c r="G11">
        <v>12.523000000000001</v>
      </c>
      <c r="H11">
        <f t="shared" si="0"/>
        <v>5.8246511627906985</v>
      </c>
      <c r="I11">
        <v>32</v>
      </c>
      <c r="J11">
        <f>J5*14/28</f>
        <v>27.55</v>
      </c>
    </row>
    <row r="12" spans="1:10" x14ac:dyDescent="0.2">
      <c r="A12" t="s">
        <v>14</v>
      </c>
      <c r="B12">
        <v>1</v>
      </c>
      <c r="C12" t="s">
        <v>15</v>
      </c>
      <c r="D12">
        <v>0</v>
      </c>
      <c r="E12" t="s">
        <v>3</v>
      </c>
      <c r="F12">
        <v>3.38</v>
      </c>
      <c r="G12">
        <v>26.338699999999999</v>
      </c>
      <c r="H12">
        <f t="shared" si="0"/>
        <v>7.7925147928994081</v>
      </c>
      <c r="I12">
        <v>33.966666666666669</v>
      </c>
      <c r="J12">
        <v>33.799999999999997</v>
      </c>
    </row>
    <row r="13" spans="1:10" x14ac:dyDescent="0.2">
      <c r="A13" t="s">
        <v>14</v>
      </c>
      <c r="B13">
        <v>1</v>
      </c>
      <c r="C13" t="s">
        <v>15</v>
      </c>
      <c r="D13">
        <v>0</v>
      </c>
      <c r="E13" t="s">
        <v>5</v>
      </c>
      <c r="F13">
        <v>0.12</v>
      </c>
      <c r="G13">
        <v>0.3236</v>
      </c>
      <c r="H13">
        <f t="shared" si="0"/>
        <v>2.6966666666666668</v>
      </c>
      <c r="I13">
        <v>38.816666666666663</v>
      </c>
      <c r="J13">
        <v>38.700000000000003</v>
      </c>
    </row>
    <row r="14" spans="1:10" x14ac:dyDescent="0.2">
      <c r="A14" t="s">
        <v>16</v>
      </c>
      <c r="B14">
        <v>1</v>
      </c>
      <c r="C14" t="s">
        <v>17</v>
      </c>
      <c r="D14">
        <v>0</v>
      </c>
      <c r="E14" t="s">
        <v>3</v>
      </c>
      <c r="F14">
        <v>3.38</v>
      </c>
      <c r="G14">
        <v>26.338699999999999</v>
      </c>
      <c r="H14">
        <f t="shared" si="0"/>
        <v>7.7925147928994081</v>
      </c>
      <c r="I14">
        <v>33.966666666666669</v>
      </c>
      <c r="J14">
        <v>33.799999999999997</v>
      </c>
    </row>
    <row r="15" spans="1:10" x14ac:dyDescent="0.2">
      <c r="A15" t="s">
        <v>16</v>
      </c>
      <c r="B15">
        <v>1</v>
      </c>
      <c r="C15" t="s">
        <v>17</v>
      </c>
      <c r="D15">
        <v>0</v>
      </c>
      <c r="E15" t="s">
        <v>7</v>
      </c>
      <c r="F15">
        <v>2.15</v>
      </c>
      <c r="G15">
        <v>12.523000000000001</v>
      </c>
      <c r="H15">
        <f t="shared" si="0"/>
        <v>5.8246511627906985</v>
      </c>
      <c r="I15">
        <v>32</v>
      </c>
      <c r="J15">
        <v>27.55</v>
      </c>
    </row>
    <row r="16" spans="1:10" x14ac:dyDescent="0.2">
      <c r="A16" t="s">
        <v>18</v>
      </c>
      <c r="B16">
        <v>1</v>
      </c>
      <c r="C16" t="s">
        <v>19</v>
      </c>
      <c r="D16">
        <v>0</v>
      </c>
      <c r="E16" t="s">
        <v>5</v>
      </c>
      <c r="F16">
        <v>0.12</v>
      </c>
      <c r="G16">
        <v>0.3236</v>
      </c>
      <c r="H16">
        <f t="shared" si="0"/>
        <v>2.6966666666666668</v>
      </c>
      <c r="I16">
        <v>38.816666666666663</v>
      </c>
      <c r="J16">
        <v>38.700000000000003</v>
      </c>
    </row>
    <row r="17" spans="1:10" x14ac:dyDescent="0.2">
      <c r="A17" t="s">
        <v>18</v>
      </c>
      <c r="B17">
        <v>1</v>
      </c>
      <c r="C17" t="s">
        <v>19</v>
      </c>
      <c r="D17">
        <v>0</v>
      </c>
      <c r="E17" t="s">
        <v>7</v>
      </c>
      <c r="F17">
        <v>2.15</v>
      </c>
      <c r="G17">
        <v>12.523000000000001</v>
      </c>
      <c r="H17">
        <f t="shared" si="0"/>
        <v>5.8246511627906985</v>
      </c>
      <c r="I17">
        <v>32</v>
      </c>
      <c r="J17">
        <v>27.55</v>
      </c>
    </row>
    <row r="18" spans="1:10" x14ac:dyDescent="0.2">
      <c r="A18" t="s">
        <v>20</v>
      </c>
      <c r="B18">
        <v>1</v>
      </c>
      <c r="C18" t="s">
        <v>21</v>
      </c>
      <c r="D18">
        <v>0</v>
      </c>
      <c r="E18" t="s">
        <v>1</v>
      </c>
      <c r="F18">
        <v>1.6</v>
      </c>
      <c r="G18">
        <v>11.520199999999999</v>
      </c>
      <c r="H18">
        <f t="shared" si="0"/>
        <v>7.200124999999999</v>
      </c>
      <c r="I18">
        <v>30.228333333333335</v>
      </c>
      <c r="J18">
        <f>J2*14/40</f>
        <v>30.065000000000005</v>
      </c>
    </row>
    <row r="19" spans="1:10" x14ac:dyDescent="0.2">
      <c r="A19" t="s">
        <v>20</v>
      </c>
      <c r="B19">
        <v>1</v>
      </c>
      <c r="C19" t="s">
        <v>21</v>
      </c>
      <c r="D19">
        <v>0</v>
      </c>
      <c r="E19" t="s">
        <v>3</v>
      </c>
      <c r="F19">
        <v>3.38</v>
      </c>
      <c r="G19">
        <v>26.338699999999999</v>
      </c>
      <c r="H19">
        <f t="shared" si="0"/>
        <v>7.7925147928994081</v>
      </c>
      <c r="I19">
        <v>24.261904761904763</v>
      </c>
      <c r="J19">
        <f>J3*5/14</f>
        <v>24.142857142857142</v>
      </c>
    </row>
    <row r="20" spans="1:10" x14ac:dyDescent="0.2">
      <c r="A20" t="s">
        <v>20</v>
      </c>
      <c r="B20">
        <v>1</v>
      </c>
      <c r="C20" t="s">
        <v>21</v>
      </c>
      <c r="D20">
        <v>0</v>
      </c>
      <c r="E20" t="s">
        <v>5</v>
      </c>
      <c r="F20">
        <v>0.12</v>
      </c>
      <c r="G20">
        <v>0.3236</v>
      </c>
      <c r="H20">
        <f t="shared" si="0"/>
        <v>2.6966666666666668</v>
      </c>
      <c r="I20">
        <v>25.877777777777773</v>
      </c>
      <c r="J20">
        <f>J4*200/600</f>
        <v>25.800000000000004</v>
      </c>
    </row>
    <row r="21" spans="1:10" x14ac:dyDescent="0.2">
      <c r="A21" t="s">
        <v>22</v>
      </c>
      <c r="B21">
        <v>1</v>
      </c>
      <c r="C21" t="s">
        <v>23</v>
      </c>
      <c r="D21">
        <v>0</v>
      </c>
      <c r="E21" t="s">
        <v>1</v>
      </c>
      <c r="F21">
        <v>1.6</v>
      </c>
      <c r="G21">
        <v>11.520199999999999</v>
      </c>
      <c r="H21">
        <f t="shared" si="0"/>
        <v>7.200124999999999</v>
      </c>
      <c r="I21">
        <v>30.228333333333335</v>
      </c>
      <c r="J21">
        <v>30.065000000000005</v>
      </c>
    </row>
    <row r="22" spans="1:10" x14ac:dyDescent="0.2">
      <c r="A22" t="s">
        <v>22</v>
      </c>
      <c r="B22">
        <v>1</v>
      </c>
      <c r="C22" t="s">
        <v>23</v>
      </c>
      <c r="D22">
        <v>0</v>
      </c>
      <c r="E22" t="s">
        <v>3</v>
      </c>
      <c r="F22">
        <v>3.38</v>
      </c>
      <c r="G22">
        <v>26.338699999999999</v>
      </c>
      <c r="H22">
        <f t="shared" si="0"/>
        <v>7.7925147928994081</v>
      </c>
      <c r="I22">
        <v>24.261904761904763</v>
      </c>
      <c r="J22">
        <v>24.142857142857142</v>
      </c>
    </row>
    <row r="23" spans="1:10" x14ac:dyDescent="0.2">
      <c r="A23" t="s">
        <v>22</v>
      </c>
      <c r="B23">
        <v>1</v>
      </c>
      <c r="C23" t="s">
        <v>23</v>
      </c>
      <c r="D23">
        <v>0</v>
      </c>
      <c r="E23" t="s">
        <v>7</v>
      </c>
      <c r="F23">
        <v>2.15</v>
      </c>
      <c r="G23">
        <v>12.523000000000001</v>
      </c>
      <c r="H23">
        <f t="shared" si="0"/>
        <v>5.8246511627906985</v>
      </c>
      <c r="I23">
        <v>20.571428571428573</v>
      </c>
      <c r="J23">
        <f>J5*9/28</f>
        <v>17.710714285714285</v>
      </c>
    </row>
    <row r="24" spans="1:10" x14ac:dyDescent="0.2">
      <c r="A24" t="s">
        <v>24</v>
      </c>
      <c r="B24">
        <v>1</v>
      </c>
      <c r="C24" t="s">
        <v>25</v>
      </c>
      <c r="D24">
        <v>0</v>
      </c>
      <c r="E24" t="s">
        <v>1</v>
      </c>
      <c r="F24">
        <v>1.6</v>
      </c>
      <c r="G24">
        <v>11.520199999999999</v>
      </c>
      <c r="H24">
        <f t="shared" si="0"/>
        <v>7.200124999999999</v>
      </c>
      <c r="I24">
        <v>30.228333333333335</v>
      </c>
      <c r="J24">
        <v>30.065000000000005</v>
      </c>
    </row>
    <row r="25" spans="1:10" x14ac:dyDescent="0.2">
      <c r="A25" t="s">
        <v>24</v>
      </c>
      <c r="B25">
        <v>1</v>
      </c>
      <c r="C25" t="s">
        <v>25</v>
      </c>
      <c r="D25">
        <v>0</v>
      </c>
      <c r="E25" t="s">
        <v>5</v>
      </c>
      <c r="F25">
        <v>0.12</v>
      </c>
      <c r="G25">
        <v>0.3236</v>
      </c>
      <c r="H25">
        <f t="shared" si="0"/>
        <v>2.6966666666666668</v>
      </c>
      <c r="I25">
        <v>25.877777777777773</v>
      </c>
      <c r="J25">
        <v>25.800000000000004</v>
      </c>
    </row>
    <row r="26" spans="1:10" x14ac:dyDescent="0.2">
      <c r="A26" t="s">
        <v>24</v>
      </c>
      <c r="B26">
        <v>1</v>
      </c>
      <c r="C26" t="s">
        <v>25</v>
      </c>
      <c r="D26">
        <v>0</v>
      </c>
      <c r="E26" t="s">
        <v>7</v>
      </c>
      <c r="F26">
        <v>2.15</v>
      </c>
      <c r="G26">
        <v>12.523000000000001</v>
      </c>
      <c r="H26">
        <f t="shared" si="0"/>
        <v>5.8246511627906985</v>
      </c>
      <c r="I26">
        <v>20.571428571428573</v>
      </c>
      <c r="J26">
        <v>17.710714285714285</v>
      </c>
    </row>
    <row r="27" spans="1:10" x14ac:dyDescent="0.2">
      <c r="A27" t="s">
        <v>26</v>
      </c>
      <c r="B27">
        <v>1</v>
      </c>
      <c r="C27" t="s">
        <v>27</v>
      </c>
      <c r="D27">
        <v>0</v>
      </c>
      <c r="E27" t="s">
        <v>3</v>
      </c>
      <c r="F27">
        <v>3.38</v>
      </c>
      <c r="G27">
        <v>26.338699999999999</v>
      </c>
      <c r="H27">
        <f t="shared" si="0"/>
        <v>7.7925147928994081</v>
      </c>
      <c r="I27">
        <v>24.261904761904763</v>
      </c>
      <c r="J27">
        <v>24.142857142857142</v>
      </c>
    </row>
    <row r="28" spans="1:10" x14ac:dyDescent="0.2">
      <c r="A28" t="s">
        <v>26</v>
      </c>
      <c r="B28">
        <v>1</v>
      </c>
      <c r="C28" t="s">
        <v>27</v>
      </c>
      <c r="D28">
        <v>0</v>
      </c>
      <c r="E28" t="s">
        <v>5</v>
      </c>
      <c r="F28">
        <v>0.12</v>
      </c>
      <c r="G28">
        <v>0.3236</v>
      </c>
      <c r="H28">
        <f t="shared" si="0"/>
        <v>2.6966666666666668</v>
      </c>
      <c r="I28">
        <v>25.877777777777773</v>
      </c>
      <c r="J28">
        <v>25.800000000000004</v>
      </c>
    </row>
    <row r="29" spans="1:10" x14ac:dyDescent="0.2">
      <c r="A29" t="s">
        <v>26</v>
      </c>
      <c r="B29">
        <v>1</v>
      </c>
      <c r="C29" t="s">
        <v>27</v>
      </c>
      <c r="D29">
        <v>0</v>
      </c>
      <c r="E29" t="s">
        <v>7</v>
      </c>
      <c r="F29">
        <v>2.15</v>
      </c>
      <c r="G29">
        <v>12.523000000000001</v>
      </c>
      <c r="H29">
        <f t="shared" si="0"/>
        <v>5.8246511627906985</v>
      </c>
      <c r="I29">
        <v>20.571428571428573</v>
      </c>
      <c r="J29">
        <v>17.710714285714285</v>
      </c>
    </row>
    <row r="30" spans="1:10" x14ac:dyDescent="0.2">
      <c r="A30" t="s">
        <v>28</v>
      </c>
      <c r="B30">
        <v>1</v>
      </c>
      <c r="C30" t="s">
        <v>29</v>
      </c>
      <c r="D30">
        <v>0</v>
      </c>
      <c r="E30" t="s">
        <v>1</v>
      </c>
      <c r="F30">
        <v>1.6</v>
      </c>
      <c r="G30">
        <v>11.520199999999999</v>
      </c>
      <c r="H30">
        <f t="shared" si="0"/>
        <v>7.200124999999999</v>
      </c>
      <c r="I30">
        <v>21.591666666666669</v>
      </c>
      <c r="J30">
        <f>J2*10/40</f>
        <v>21.475000000000001</v>
      </c>
    </row>
    <row r="31" spans="1:10" x14ac:dyDescent="0.2">
      <c r="A31" t="s">
        <v>28</v>
      </c>
      <c r="B31">
        <v>1</v>
      </c>
      <c r="C31" t="s">
        <v>29</v>
      </c>
      <c r="D31">
        <v>0</v>
      </c>
      <c r="E31" t="s">
        <v>3</v>
      </c>
      <c r="F31">
        <v>3.38</v>
      </c>
      <c r="G31">
        <v>26.338699999999999</v>
      </c>
      <c r="H31">
        <f t="shared" si="0"/>
        <v>7.7925147928994081</v>
      </c>
      <c r="I31">
        <v>19.409523809523812</v>
      </c>
      <c r="J31">
        <f>J3*4/14</f>
        <v>19.314285714285713</v>
      </c>
    </row>
    <row r="32" spans="1:10" x14ac:dyDescent="0.2">
      <c r="A32" t="s">
        <v>28</v>
      </c>
      <c r="B32">
        <v>1</v>
      </c>
      <c r="C32" t="s">
        <v>29</v>
      </c>
      <c r="D32">
        <v>0</v>
      </c>
      <c r="E32" t="s">
        <v>5</v>
      </c>
      <c r="F32">
        <v>0.12</v>
      </c>
      <c r="G32">
        <v>0.3236</v>
      </c>
      <c r="H32">
        <f t="shared" si="0"/>
        <v>2.6966666666666668</v>
      </c>
      <c r="I32">
        <v>19.408333333333331</v>
      </c>
      <c r="J32">
        <f>J4*150/600</f>
        <v>19.350000000000001</v>
      </c>
    </row>
    <row r="33" spans="1:10" x14ac:dyDescent="0.2">
      <c r="A33" t="s">
        <v>28</v>
      </c>
      <c r="B33">
        <v>1</v>
      </c>
      <c r="C33" t="s">
        <v>29</v>
      </c>
      <c r="D33">
        <v>0</v>
      </c>
      <c r="E33" t="s">
        <v>7</v>
      </c>
      <c r="F33">
        <v>2.15</v>
      </c>
      <c r="G33">
        <v>12.523000000000001</v>
      </c>
      <c r="H33">
        <f t="shared" si="0"/>
        <v>5.8246511627906985</v>
      </c>
      <c r="I33">
        <v>16</v>
      </c>
      <c r="J33">
        <f>J5*7/28</f>
        <v>13.775</v>
      </c>
    </row>
    <row r="34" spans="1:10" x14ac:dyDescent="0.2">
      <c r="A34" t="s">
        <v>30</v>
      </c>
      <c r="B34">
        <v>2</v>
      </c>
      <c r="C34" t="s">
        <v>1</v>
      </c>
      <c r="D34">
        <v>0</v>
      </c>
      <c r="E34" t="s">
        <v>1</v>
      </c>
      <c r="F34">
        <v>1.32</v>
      </c>
      <c r="G34">
        <v>10.173399999999999</v>
      </c>
      <c r="H34">
        <f t="shared" si="0"/>
        <v>7.7071212121212112</v>
      </c>
      <c r="I34">
        <v>86.366666666666674</v>
      </c>
      <c r="J34">
        <v>85.1</v>
      </c>
    </row>
    <row r="35" spans="1:10" x14ac:dyDescent="0.2">
      <c r="A35" t="s">
        <v>31</v>
      </c>
      <c r="B35">
        <v>2</v>
      </c>
      <c r="C35" t="s">
        <v>3</v>
      </c>
      <c r="D35">
        <v>0</v>
      </c>
      <c r="E35" t="s">
        <v>3</v>
      </c>
      <c r="F35">
        <v>4.09</v>
      </c>
      <c r="G35">
        <v>28.221600000000002</v>
      </c>
      <c r="H35">
        <f t="shared" si="0"/>
        <v>6.9001466992665046</v>
      </c>
      <c r="I35">
        <v>67.933333333333337</v>
      </c>
      <c r="J35">
        <v>72.2</v>
      </c>
    </row>
    <row r="36" spans="1:10" x14ac:dyDescent="0.2">
      <c r="A36" t="s">
        <v>32</v>
      </c>
      <c r="B36">
        <v>2</v>
      </c>
      <c r="C36" t="s">
        <v>5</v>
      </c>
      <c r="D36">
        <v>0</v>
      </c>
      <c r="E36" t="s">
        <v>5</v>
      </c>
      <c r="F36">
        <v>0.13</v>
      </c>
      <c r="G36">
        <v>0.3629</v>
      </c>
      <c r="H36">
        <f t="shared" si="0"/>
        <v>2.7915384615384613</v>
      </c>
      <c r="I36">
        <v>77.633333333333326</v>
      </c>
      <c r="J36">
        <v>82.3</v>
      </c>
    </row>
    <row r="37" spans="1:10" x14ac:dyDescent="0.2">
      <c r="A37" t="s">
        <v>33</v>
      </c>
      <c r="B37">
        <v>2</v>
      </c>
      <c r="C37" t="s">
        <v>7</v>
      </c>
      <c r="D37">
        <v>0</v>
      </c>
      <c r="E37" t="s">
        <v>7</v>
      </c>
      <c r="F37">
        <v>1</v>
      </c>
      <c r="G37">
        <v>10.0425</v>
      </c>
      <c r="H37">
        <f t="shared" si="0"/>
        <v>10.0425</v>
      </c>
      <c r="I37">
        <v>64</v>
      </c>
      <c r="J37">
        <v>67.2</v>
      </c>
    </row>
    <row r="38" spans="1:10" x14ac:dyDescent="0.2">
      <c r="A38" t="s">
        <v>34</v>
      </c>
      <c r="B38">
        <v>2</v>
      </c>
      <c r="C38" t="s">
        <v>9</v>
      </c>
      <c r="D38">
        <v>0</v>
      </c>
      <c r="E38" t="s">
        <v>1</v>
      </c>
      <c r="F38">
        <v>1.32</v>
      </c>
      <c r="G38">
        <v>10.173399999999999</v>
      </c>
      <c r="H38">
        <f t="shared" si="0"/>
        <v>7.7071212121212112</v>
      </c>
      <c r="I38">
        <v>43.183333333333337</v>
      </c>
      <c r="J38">
        <f>J34/2</f>
        <v>42.55</v>
      </c>
    </row>
    <row r="39" spans="1:10" x14ac:dyDescent="0.2">
      <c r="A39" t="s">
        <v>34</v>
      </c>
      <c r="B39">
        <v>2</v>
      </c>
      <c r="C39" t="s">
        <v>9</v>
      </c>
      <c r="D39">
        <v>0</v>
      </c>
      <c r="E39" t="s">
        <v>3</v>
      </c>
      <c r="F39">
        <v>4.09</v>
      </c>
      <c r="G39">
        <v>28.221600000000002</v>
      </c>
      <c r="H39">
        <f t="shared" si="0"/>
        <v>6.9001466992665046</v>
      </c>
      <c r="I39">
        <v>33.966666666666669</v>
      </c>
      <c r="J39">
        <f>J35/2</f>
        <v>36.1</v>
      </c>
    </row>
    <row r="40" spans="1:10" x14ac:dyDescent="0.2">
      <c r="A40" t="s">
        <v>35</v>
      </c>
      <c r="B40">
        <v>2</v>
      </c>
      <c r="C40" t="s">
        <v>11</v>
      </c>
      <c r="D40">
        <v>0</v>
      </c>
      <c r="E40" t="s">
        <v>1</v>
      </c>
      <c r="F40">
        <v>1.32</v>
      </c>
      <c r="G40">
        <v>10.173399999999999</v>
      </c>
      <c r="H40">
        <f t="shared" si="0"/>
        <v>7.7071212121212112</v>
      </c>
      <c r="I40">
        <v>43.183333333333337</v>
      </c>
      <c r="J40">
        <v>42.55</v>
      </c>
    </row>
    <row r="41" spans="1:10" x14ac:dyDescent="0.2">
      <c r="A41" t="s">
        <v>35</v>
      </c>
      <c r="B41">
        <v>2</v>
      </c>
      <c r="C41" t="s">
        <v>11</v>
      </c>
      <c r="D41">
        <v>0</v>
      </c>
      <c r="E41" t="s">
        <v>5</v>
      </c>
      <c r="F41">
        <v>0.13</v>
      </c>
      <c r="G41">
        <v>0.3629</v>
      </c>
      <c r="H41">
        <f t="shared" si="0"/>
        <v>2.7915384615384613</v>
      </c>
      <c r="I41">
        <v>38.816666666666663</v>
      </c>
      <c r="J41">
        <f>J36/2</f>
        <v>41.15</v>
      </c>
    </row>
    <row r="42" spans="1:10" x14ac:dyDescent="0.2">
      <c r="A42" t="s">
        <v>36</v>
      </c>
      <c r="B42">
        <v>2</v>
      </c>
      <c r="C42" t="s">
        <v>13</v>
      </c>
      <c r="D42">
        <v>0</v>
      </c>
      <c r="E42" t="s">
        <v>1</v>
      </c>
      <c r="F42">
        <v>1.32</v>
      </c>
      <c r="G42">
        <v>10.173399999999999</v>
      </c>
      <c r="H42">
        <f t="shared" si="0"/>
        <v>7.7071212121212112</v>
      </c>
      <c r="I42">
        <v>43.183333333333337</v>
      </c>
      <c r="J42">
        <v>42.55</v>
      </c>
    </row>
    <row r="43" spans="1:10" x14ac:dyDescent="0.2">
      <c r="A43" t="s">
        <v>36</v>
      </c>
      <c r="B43">
        <v>2</v>
      </c>
      <c r="C43" t="s">
        <v>13</v>
      </c>
      <c r="D43">
        <v>0</v>
      </c>
      <c r="E43" t="s">
        <v>7</v>
      </c>
      <c r="F43">
        <v>1</v>
      </c>
      <c r="G43">
        <v>10.0425</v>
      </c>
      <c r="H43">
        <f t="shared" si="0"/>
        <v>10.0425</v>
      </c>
      <c r="I43">
        <v>32</v>
      </c>
      <c r="J43">
        <f>J37/2</f>
        <v>33.6</v>
      </c>
    </row>
    <row r="44" spans="1:10" x14ac:dyDescent="0.2">
      <c r="A44" t="s">
        <v>37</v>
      </c>
      <c r="B44">
        <v>2</v>
      </c>
      <c r="C44" t="s">
        <v>15</v>
      </c>
      <c r="D44">
        <v>0</v>
      </c>
      <c r="E44" t="s">
        <v>3</v>
      </c>
      <c r="F44">
        <v>4.09</v>
      </c>
      <c r="G44">
        <v>28.221600000000002</v>
      </c>
      <c r="H44">
        <f t="shared" si="0"/>
        <v>6.9001466992665046</v>
      </c>
      <c r="I44">
        <v>33.966666666666669</v>
      </c>
      <c r="J44">
        <v>36.1</v>
      </c>
    </row>
    <row r="45" spans="1:10" x14ac:dyDescent="0.2">
      <c r="A45" t="s">
        <v>37</v>
      </c>
      <c r="B45">
        <v>2</v>
      </c>
      <c r="C45" t="s">
        <v>15</v>
      </c>
      <c r="D45">
        <v>0</v>
      </c>
      <c r="E45" t="s">
        <v>5</v>
      </c>
      <c r="F45">
        <v>0.13</v>
      </c>
      <c r="G45">
        <v>0.3629</v>
      </c>
      <c r="H45">
        <f t="shared" si="0"/>
        <v>2.7915384615384613</v>
      </c>
      <c r="I45">
        <v>38.816666666666663</v>
      </c>
      <c r="J45">
        <v>41.15</v>
      </c>
    </row>
    <row r="46" spans="1:10" x14ac:dyDescent="0.2">
      <c r="A46" t="s">
        <v>38</v>
      </c>
      <c r="B46">
        <v>2</v>
      </c>
      <c r="C46" t="s">
        <v>17</v>
      </c>
      <c r="D46">
        <v>0</v>
      </c>
      <c r="E46" t="s">
        <v>3</v>
      </c>
      <c r="F46">
        <v>4.09</v>
      </c>
      <c r="G46">
        <v>28.221600000000002</v>
      </c>
      <c r="H46">
        <f t="shared" si="0"/>
        <v>6.9001466992665046</v>
      </c>
      <c r="I46">
        <v>33.966666666666669</v>
      </c>
      <c r="J46">
        <v>36.1</v>
      </c>
    </row>
    <row r="47" spans="1:10" x14ac:dyDescent="0.2">
      <c r="A47" t="s">
        <v>38</v>
      </c>
      <c r="B47">
        <v>2</v>
      </c>
      <c r="C47" t="s">
        <v>17</v>
      </c>
      <c r="D47">
        <v>0</v>
      </c>
      <c r="E47" t="s">
        <v>7</v>
      </c>
      <c r="F47">
        <v>1</v>
      </c>
      <c r="G47">
        <v>10.0425</v>
      </c>
      <c r="H47">
        <f t="shared" si="0"/>
        <v>10.0425</v>
      </c>
      <c r="I47">
        <v>32</v>
      </c>
      <c r="J47">
        <v>33.6</v>
      </c>
    </row>
    <row r="48" spans="1:10" x14ac:dyDescent="0.2">
      <c r="A48" t="s">
        <v>39</v>
      </c>
      <c r="B48">
        <v>2</v>
      </c>
      <c r="C48" t="s">
        <v>19</v>
      </c>
      <c r="D48">
        <v>0</v>
      </c>
      <c r="E48" t="s">
        <v>5</v>
      </c>
      <c r="F48">
        <v>0.13</v>
      </c>
      <c r="G48">
        <v>0.3629</v>
      </c>
      <c r="H48">
        <f t="shared" si="0"/>
        <v>2.7915384615384613</v>
      </c>
      <c r="I48">
        <v>38.816666666666663</v>
      </c>
      <c r="J48">
        <v>41.15</v>
      </c>
    </row>
    <row r="49" spans="1:10" x14ac:dyDescent="0.2">
      <c r="A49" t="s">
        <v>39</v>
      </c>
      <c r="B49">
        <v>2</v>
      </c>
      <c r="C49" t="s">
        <v>19</v>
      </c>
      <c r="D49">
        <v>0</v>
      </c>
      <c r="E49" t="s">
        <v>7</v>
      </c>
      <c r="F49">
        <v>1</v>
      </c>
      <c r="G49">
        <v>10.0425</v>
      </c>
      <c r="H49">
        <f t="shared" si="0"/>
        <v>10.0425</v>
      </c>
      <c r="I49">
        <v>32</v>
      </c>
      <c r="J49">
        <v>33.6</v>
      </c>
    </row>
    <row r="50" spans="1:10" x14ac:dyDescent="0.2">
      <c r="A50" t="s">
        <v>40</v>
      </c>
      <c r="B50">
        <v>2</v>
      </c>
      <c r="C50" t="s">
        <v>21</v>
      </c>
      <c r="D50">
        <v>0</v>
      </c>
      <c r="E50" t="s">
        <v>1</v>
      </c>
      <c r="F50">
        <v>1.32</v>
      </c>
      <c r="G50">
        <v>10.173399999999999</v>
      </c>
      <c r="H50">
        <f t="shared" si="0"/>
        <v>7.7071212121212112</v>
      </c>
      <c r="I50">
        <v>30.228333333333335</v>
      </c>
      <c r="J50">
        <f>J34*14/40</f>
        <v>29.784999999999997</v>
      </c>
    </row>
    <row r="51" spans="1:10" x14ac:dyDescent="0.2">
      <c r="A51" t="s">
        <v>40</v>
      </c>
      <c r="B51">
        <v>2</v>
      </c>
      <c r="C51" t="s">
        <v>21</v>
      </c>
      <c r="D51">
        <v>0</v>
      </c>
      <c r="E51" t="s">
        <v>3</v>
      </c>
      <c r="F51">
        <v>4.09</v>
      </c>
      <c r="G51">
        <v>28.221600000000002</v>
      </c>
      <c r="H51">
        <f t="shared" si="0"/>
        <v>6.9001466992665046</v>
      </c>
      <c r="I51">
        <v>24.261904761904763</v>
      </c>
      <c r="J51">
        <f>J35*5/14</f>
        <v>25.785714285714285</v>
      </c>
    </row>
    <row r="52" spans="1:10" x14ac:dyDescent="0.2">
      <c r="A52" t="s">
        <v>40</v>
      </c>
      <c r="B52">
        <v>2</v>
      </c>
      <c r="C52" t="s">
        <v>21</v>
      </c>
      <c r="D52">
        <v>0</v>
      </c>
      <c r="E52" t="s">
        <v>5</v>
      </c>
      <c r="F52">
        <v>0.13</v>
      </c>
      <c r="G52">
        <v>0.3629</v>
      </c>
      <c r="H52">
        <f t="shared" si="0"/>
        <v>2.7915384615384613</v>
      </c>
      <c r="I52">
        <v>25.877777777777773</v>
      </c>
      <c r="J52">
        <f>J36*200/600</f>
        <v>27.433333333333334</v>
      </c>
    </row>
    <row r="53" spans="1:10" x14ac:dyDescent="0.2">
      <c r="A53" t="s">
        <v>41</v>
      </c>
      <c r="B53">
        <v>2</v>
      </c>
      <c r="C53" t="s">
        <v>23</v>
      </c>
      <c r="D53">
        <v>0</v>
      </c>
      <c r="E53" t="s">
        <v>1</v>
      </c>
      <c r="F53">
        <v>1.32</v>
      </c>
      <c r="G53">
        <v>10.173399999999999</v>
      </c>
      <c r="H53">
        <f t="shared" si="0"/>
        <v>7.7071212121212112</v>
      </c>
      <c r="I53">
        <v>30.228333333333335</v>
      </c>
      <c r="J53">
        <v>29.784999999999997</v>
      </c>
    </row>
    <row r="54" spans="1:10" x14ac:dyDescent="0.2">
      <c r="A54" t="s">
        <v>41</v>
      </c>
      <c r="B54">
        <v>2</v>
      </c>
      <c r="C54" t="s">
        <v>23</v>
      </c>
      <c r="D54">
        <v>0</v>
      </c>
      <c r="E54" t="s">
        <v>3</v>
      </c>
      <c r="F54">
        <v>4.09</v>
      </c>
      <c r="G54">
        <v>28.221600000000002</v>
      </c>
      <c r="H54">
        <f t="shared" si="0"/>
        <v>6.9001466992665046</v>
      </c>
      <c r="I54">
        <v>24.261904761904763</v>
      </c>
      <c r="J54">
        <v>25.785714285714285</v>
      </c>
    </row>
    <row r="55" spans="1:10" x14ac:dyDescent="0.2">
      <c r="A55" t="s">
        <v>41</v>
      </c>
      <c r="B55">
        <v>2</v>
      </c>
      <c r="C55" t="s">
        <v>23</v>
      </c>
      <c r="D55">
        <v>0</v>
      </c>
      <c r="E55" t="s">
        <v>7</v>
      </c>
      <c r="F55">
        <v>1</v>
      </c>
      <c r="G55">
        <v>10.0425</v>
      </c>
      <c r="H55">
        <f t="shared" si="0"/>
        <v>10.0425</v>
      </c>
      <c r="I55">
        <v>20.571428571428573</v>
      </c>
      <c r="J55">
        <f>J37*9/28</f>
        <v>21.6</v>
      </c>
    </row>
    <row r="56" spans="1:10" x14ac:dyDescent="0.2">
      <c r="A56" t="s">
        <v>42</v>
      </c>
      <c r="B56">
        <v>2</v>
      </c>
      <c r="C56" t="s">
        <v>25</v>
      </c>
      <c r="D56">
        <v>0</v>
      </c>
      <c r="E56" t="s">
        <v>1</v>
      </c>
      <c r="F56">
        <v>1.32</v>
      </c>
      <c r="G56">
        <v>10.173399999999999</v>
      </c>
      <c r="H56">
        <f t="shared" si="0"/>
        <v>7.7071212121212112</v>
      </c>
      <c r="I56">
        <v>30.228333333333335</v>
      </c>
      <c r="J56">
        <v>29.784999999999997</v>
      </c>
    </row>
    <row r="57" spans="1:10" x14ac:dyDescent="0.2">
      <c r="A57" t="s">
        <v>42</v>
      </c>
      <c r="B57">
        <v>2</v>
      </c>
      <c r="C57" t="s">
        <v>25</v>
      </c>
      <c r="D57">
        <v>0</v>
      </c>
      <c r="E57" t="s">
        <v>5</v>
      </c>
      <c r="F57">
        <v>0.13</v>
      </c>
      <c r="G57">
        <v>0.3629</v>
      </c>
      <c r="H57">
        <f t="shared" si="0"/>
        <v>2.7915384615384613</v>
      </c>
      <c r="I57">
        <v>25.877777777777773</v>
      </c>
      <c r="J57">
        <v>27.433333333333334</v>
      </c>
    </row>
    <row r="58" spans="1:10" x14ac:dyDescent="0.2">
      <c r="A58" t="s">
        <v>42</v>
      </c>
      <c r="B58">
        <v>2</v>
      </c>
      <c r="C58" t="s">
        <v>25</v>
      </c>
      <c r="D58">
        <v>0</v>
      </c>
      <c r="E58" t="s">
        <v>7</v>
      </c>
      <c r="F58">
        <v>1</v>
      </c>
      <c r="G58">
        <v>10.0425</v>
      </c>
      <c r="H58">
        <f t="shared" si="0"/>
        <v>10.0425</v>
      </c>
      <c r="I58">
        <v>20.571428571428573</v>
      </c>
      <c r="J58">
        <v>21.6</v>
      </c>
    </row>
    <row r="59" spans="1:10" x14ac:dyDescent="0.2">
      <c r="A59" t="s">
        <v>43</v>
      </c>
      <c r="B59">
        <v>2</v>
      </c>
      <c r="C59" t="s">
        <v>27</v>
      </c>
      <c r="D59">
        <v>0</v>
      </c>
      <c r="E59" t="s">
        <v>3</v>
      </c>
      <c r="F59">
        <v>4.09</v>
      </c>
      <c r="G59">
        <v>28.221600000000002</v>
      </c>
      <c r="H59">
        <f t="shared" si="0"/>
        <v>6.9001466992665046</v>
      </c>
      <c r="I59">
        <v>24.261904761904763</v>
      </c>
      <c r="J59">
        <v>25.785714285714285</v>
      </c>
    </row>
    <row r="60" spans="1:10" x14ac:dyDescent="0.2">
      <c r="A60" t="s">
        <v>43</v>
      </c>
      <c r="B60">
        <v>2</v>
      </c>
      <c r="C60" t="s">
        <v>27</v>
      </c>
      <c r="D60">
        <v>0</v>
      </c>
      <c r="E60" t="s">
        <v>5</v>
      </c>
      <c r="F60">
        <v>0.13</v>
      </c>
      <c r="G60">
        <v>0.3629</v>
      </c>
      <c r="H60">
        <f t="shared" si="0"/>
        <v>2.7915384615384613</v>
      </c>
      <c r="I60">
        <v>25.877777777777773</v>
      </c>
      <c r="J60">
        <v>27.433333333333334</v>
      </c>
    </row>
    <row r="61" spans="1:10" x14ac:dyDescent="0.2">
      <c r="A61" t="s">
        <v>43</v>
      </c>
      <c r="B61">
        <v>2</v>
      </c>
      <c r="C61" t="s">
        <v>27</v>
      </c>
      <c r="D61">
        <v>0</v>
      </c>
      <c r="E61" t="s">
        <v>7</v>
      </c>
      <c r="F61">
        <v>1</v>
      </c>
      <c r="G61">
        <v>10.0425</v>
      </c>
      <c r="H61">
        <f t="shared" si="0"/>
        <v>10.0425</v>
      </c>
      <c r="I61">
        <v>20.571428571428573</v>
      </c>
      <c r="J61">
        <v>21.6</v>
      </c>
    </row>
    <row r="62" spans="1:10" x14ac:dyDescent="0.2">
      <c r="A62" t="s">
        <v>44</v>
      </c>
      <c r="B62">
        <v>2</v>
      </c>
      <c r="C62" t="s">
        <v>29</v>
      </c>
      <c r="D62">
        <v>0</v>
      </c>
      <c r="E62" t="s">
        <v>1</v>
      </c>
      <c r="F62">
        <v>1.32</v>
      </c>
      <c r="G62">
        <v>10.173399999999999</v>
      </c>
      <c r="H62">
        <f t="shared" si="0"/>
        <v>7.7071212121212112</v>
      </c>
      <c r="I62">
        <v>21.591666666666669</v>
      </c>
      <c r="J62">
        <f>J34*10/40</f>
        <v>21.274999999999999</v>
      </c>
    </row>
    <row r="63" spans="1:10" x14ac:dyDescent="0.2">
      <c r="A63" t="s">
        <v>44</v>
      </c>
      <c r="B63">
        <v>2</v>
      </c>
      <c r="C63" t="s">
        <v>29</v>
      </c>
      <c r="D63">
        <v>0</v>
      </c>
      <c r="E63" t="s">
        <v>3</v>
      </c>
      <c r="F63">
        <v>4.09</v>
      </c>
      <c r="G63">
        <v>28.221600000000002</v>
      </c>
      <c r="H63">
        <f t="shared" si="0"/>
        <v>6.9001466992665046</v>
      </c>
      <c r="I63">
        <v>19.409523809523812</v>
      </c>
      <c r="J63">
        <f>J35*4/14</f>
        <v>20.62857142857143</v>
      </c>
    </row>
    <row r="64" spans="1:10" x14ac:dyDescent="0.2">
      <c r="A64" t="s">
        <v>44</v>
      </c>
      <c r="B64">
        <v>2</v>
      </c>
      <c r="C64" t="s">
        <v>29</v>
      </c>
      <c r="D64">
        <v>0</v>
      </c>
      <c r="E64" t="s">
        <v>5</v>
      </c>
      <c r="F64">
        <v>0.13</v>
      </c>
      <c r="G64">
        <v>0.3629</v>
      </c>
      <c r="H64">
        <f t="shared" si="0"/>
        <v>2.7915384615384613</v>
      </c>
      <c r="I64">
        <v>19.408333333333331</v>
      </c>
      <c r="J64">
        <f>J36*150/600</f>
        <v>20.574999999999999</v>
      </c>
    </row>
    <row r="65" spans="1:10" x14ac:dyDescent="0.2">
      <c r="A65" t="s">
        <v>44</v>
      </c>
      <c r="B65">
        <v>2</v>
      </c>
      <c r="C65" t="s">
        <v>29</v>
      </c>
      <c r="D65">
        <v>0</v>
      </c>
      <c r="E65" t="s">
        <v>7</v>
      </c>
      <c r="F65">
        <v>1</v>
      </c>
      <c r="G65">
        <v>10.0425</v>
      </c>
      <c r="H65">
        <f t="shared" si="0"/>
        <v>10.0425</v>
      </c>
      <c r="I65">
        <v>16</v>
      </c>
      <c r="J65">
        <f>J37*7/28</f>
        <v>16.8</v>
      </c>
    </row>
    <row r="66" spans="1:10" x14ac:dyDescent="0.2">
      <c r="A66" t="s">
        <v>45</v>
      </c>
      <c r="B66">
        <v>3</v>
      </c>
      <c r="C66" t="s">
        <v>1</v>
      </c>
      <c r="D66">
        <v>0</v>
      </c>
      <c r="E66" t="s">
        <v>1</v>
      </c>
      <c r="F66">
        <v>1.4</v>
      </c>
      <c r="G66">
        <v>11.757700000000002</v>
      </c>
      <c r="H66">
        <f t="shared" ref="H66:H129" si="1">G66/F66</f>
        <v>8.3983571428571437</v>
      </c>
      <c r="I66">
        <v>86.366666666666674</v>
      </c>
      <c r="J66">
        <v>88.1</v>
      </c>
    </row>
    <row r="67" spans="1:10" x14ac:dyDescent="0.2">
      <c r="A67" t="s">
        <v>46</v>
      </c>
      <c r="B67">
        <v>3</v>
      </c>
      <c r="C67" t="s">
        <v>3</v>
      </c>
      <c r="D67">
        <v>0</v>
      </c>
      <c r="E67" t="s">
        <v>3</v>
      </c>
      <c r="F67">
        <v>3.38</v>
      </c>
      <c r="G67">
        <v>23.227699999999999</v>
      </c>
      <c r="H67">
        <f t="shared" si="1"/>
        <v>6.8721005917159763</v>
      </c>
      <c r="I67">
        <v>67.933333333333337</v>
      </c>
      <c r="J67">
        <v>64</v>
      </c>
    </row>
    <row r="68" spans="1:10" x14ac:dyDescent="0.2">
      <c r="A68" t="s">
        <v>47</v>
      </c>
      <c r="B68">
        <v>3</v>
      </c>
      <c r="C68" t="s">
        <v>5</v>
      </c>
      <c r="D68">
        <v>0</v>
      </c>
      <c r="E68" t="s">
        <v>5</v>
      </c>
      <c r="F68">
        <v>0.16</v>
      </c>
      <c r="G68">
        <v>0.36509999999999998</v>
      </c>
      <c r="H68">
        <f t="shared" si="1"/>
        <v>2.2818749999999999</v>
      </c>
      <c r="I68">
        <v>77.633333333333326</v>
      </c>
      <c r="J68">
        <v>73.2</v>
      </c>
    </row>
    <row r="69" spans="1:10" x14ac:dyDescent="0.2">
      <c r="A69" t="s">
        <v>48</v>
      </c>
      <c r="B69">
        <v>3</v>
      </c>
      <c r="C69" t="s">
        <v>7</v>
      </c>
      <c r="D69">
        <v>0</v>
      </c>
      <c r="E69" t="s">
        <v>7</v>
      </c>
      <c r="F69">
        <v>1.77</v>
      </c>
      <c r="G69">
        <v>11.8203</v>
      </c>
      <c r="H69">
        <f t="shared" si="1"/>
        <v>6.6781355932203388</v>
      </c>
      <c r="I69">
        <v>64</v>
      </c>
      <c r="J69">
        <v>69.7</v>
      </c>
    </row>
    <row r="70" spans="1:10" x14ac:dyDescent="0.2">
      <c r="A70" t="s">
        <v>49</v>
      </c>
      <c r="B70">
        <v>3</v>
      </c>
      <c r="C70" t="s">
        <v>9</v>
      </c>
      <c r="D70">
        <v>0</v>
      </c>
      <c r="E70" t="s">
        <v>1</v>
      </c>
      <c r="F70">
        <v>1.4</v>
      </c>
      <c r="G70">
        <v>11.757700000000002</v>
      </c>
      <c r="H70">
        <f t="shared" si="1"/>
        <v>8.3983571428571437</v>
      </c>
      <c r="I70">
        <v>43.183333333333337</v>
      </c>
      <c r="J70">
        <f>J66*20/40</f>
        <v>44.05</v>
      </c>
    </row>
    <row r="71" spans="1:10" x14ac:dyDescent="0.2">
      <c r="A71" t="s">
        <v>49</v>
      </c>
      <c r="B71">
        <v>3</v>
      </c>
      <c r="C71" t="s">
        <v>9</v>
      </c>
      <c r="D71">
        <v>0</v>
      </c>
      <c r="E71" t="s">
        <v>3</v>
      </c>
      <c r="F71">
        <v>3.38</v>
      </c>
      <c r="G71">
        <v>23.227699999999999</v>
      </c>
      <c r="H71">
        <f t="shared" si="1"/>
        <v>6.8721005917159763</v>
      </c>
      <c r="I71">
        <v>33.966666666666669</v>
      </c>
      <c r="J71">
        <f>J67*7/14</f>
        <v>32</v>
      </c>
    </row>
    <row r="72" spans="1:10" x14ac:dyDescent="0.2">
      <c r="A72" t="s">
        <v>50</v>
      </c>
      <c r="B72">
        <v>3</v>
      </c>
      <c r="C72" t="s">
        <v>11</v>
      </c>
      <c r="D72">
        <v>0</v>
      </c>
      <c r="E72" t="s">
        <v>1</v>
      </c>
      <c r="F72">
        <v>1.4</v>
      </c>
      <c r="G72">
        <v>11.757700000000002</v>
      </c>
      <c r="H72">
        <f t="shared" si="1"/>
        <v>8.3983571428571437</v>
      </c>
      <c r="I72">
        <v>43.183333333333337</v>
      </c>
      <c r="J72">
        <v>44.05</v>
      </c>
    </row>
    <row r="73" spans="1:10" x14ac:dyDescent="0.2">
      <c r="A73" t="s">
        <v>50</v>
      </c>
      <c r="B73">
        <v>3</v>
      </c>
      <c r="C73" t="s">
        <v>11</v>
      </c>
      <c r="D73">
        <v>0</v>
      </c>
      <c r="E73" t="s">
        <v>5</v>
      </c>
      <c r="F73">
        <v>0.16</v>
      </c>
      <c r="G73">
        <v>0.36509999999999998</v>
      </c>
      <c r="H73">
        <f t="shared" si="1"/>
        <v>2.2818749999999999</v>
      </c>
      <c r="I73">
        <v>38.816666666666663</v>
      </c>
      <c r="J73">
        <f>J68*300/600</f>
        <v>36.6</v>
      </c>
    </row>
    <row r="74" spans="1:10" x14ac:dyDescent="0.2">
      <c r="A74" t="s">
        <v>51</v>
      </c>
      <c r="B74">
        <v>3</v>
      </c>
      <c r="C74" t="s">
        <v>13</v>
      </c>
      <c r="D74">
        <v>0</v>
      </c>
      <c r="E74" t="s">
        <v>1</v>
      </c>
      <c r="F74">
        <v>1.4</v>
      </c>
      <c r="G74">
        <v>11.757700000000002</v>
      </c>
      <c r="H74">
        <f t="shared" si="1"/>
        <v>8.3983571428571437</v>
      </c>
      <c r="I74">
        <v>43.183333333333337</v>
      </c>
      <c r="J74">
        <v>44.05</v>
      </c>
    </row>
    <row r="75" spans="1:10" x14ac:dyDescent="0.2">
      <c r="A75" t="s">
        <v>51</v>
      </c>
      <c r="B75">
        <v>3</v>
      </c>
      <c r="C75" t="s">
        <v>13</v>
      </c>
      <c r="D75">
        <v>0</v>
      </c>
      <c r="E75" t="s">
        <v>7</v>
      </c>
      <c r="F75">
        <v>1.77</v>
      </c>
      <c r="G75">
        <v>11.8203</v>
      </c>
      <c r="H75">
        <f t="shared" si="1"/>
        <v>6.6781355932203388</v>
      </c>
      <c r="I75">
        <v>32</v>
      </c>
      <c r="J75">
        <f>J69*14/28</f>
        <v>34.85</v>
      </c>
    </row>
    <row r="76" spans="1:10" x14ac:dyDescent="0.2">
      <c r="A76" t="s">
        <v>52</v>
      </c>
      <c r="B76">
        <v>3</v>
      </c>
      <c r="C76" t="s">
        <v>15</v>
      </c>
      <c r="D76">
        <v>0</v>
      </c>
      <c r="E76" t="s">
        <v>3</v>
      </c>
      <c r="F76">
        <v>3.38</v>
      </c>
      <c r="G76">
        <v>23.227699999999999</v>
      </c>
      <c r="H76">
        <f t="shared" si="1"/>
        <v>6.8721005917159763</v>
      </c>
      <c r="I76">
        <v>33.966666666666669</v>
      </c>
      <c r="J76">
        <v>32</v>
      </c>
    </row>
    <row r="77" spans="1:10" x14ac:dyDescent="0.2">
      <c r="A77" t="s">
        <v>52</v>
      </c>
      <c r="B77">
        <v>3</v>
      </c>
      <c r="C77" t="s">
        <v>15</v>
      </c>
      <c r="D77">
        <v>0</v>
      </c>
      <c r="E77" t="s">
        <v>5</v>
      </c>
      <c r="F77">
        <v>0.16</v>
      </c>
      <c r="G77">
        <v>0.36509999999999998</v>
      </c>
      <c r="H77">
        <f t="shared" si="1"/>
        <v>2.2818749999999999</v>
      </c>
      <c r="I77">
        <v>38.816666666666663</v>
      </c>
      <c r="J77">
        <v>36.6</v>
      </c>
    </row>
    <row r="78" spans="1:10" x14ac:dyDescent="0.2">
      <c r="A78" t="s">
        <v>53</v>
      </c>
      <c r="B78">
        <v>3</v>
      </c>
      <c r="C78" t="s">
        <v>17</v>
      </c>
      <c r="D78">
        <v>0</v>
      </c>
      <c r="E78" t="s">
        <v>3</v>
      </c>
      <c r="F78">
        <v>3.38</v>
      </c>
      <c r="G78">
        <v>23.227699999999999</v>
      </c>
      <c r="H78">
        <f t="shared" si="1"/>
        <v>6.8721005917159763</v>
      </c>
      <c r="I78">
        <v>33.966666666666669</v>
      </c>
      <c r="J78">
        <v>32</v>
      </c>
    </row>
    <row r="79" spans="1:10" x14ac:dyDescent="0.2">
      <c r="A79" t="s">
        <v>53</v>
      </c>
      <c r="B79">
        <v>3</v>
      </c>
      <c r="C79" t="s">
        <v>17</v>
      </c>
      <c r="D79">
        <v>0</v>
      </c>
      <c r="E79" t="s">
        <v>7</v>
      </c>
      <c r="F79">
        <v>1.77</v>
      </c>
      <c r="G79">
        <v>11.8203</v>
      </c>
      <c r="H79">
        <f t="shared" si="1"/>
        <v>6.6781355932203388</v>
      </c>
      <c r="I79">
        <v>32</v>
      </c>
      <c r="J79">
        <v>34.85</v>
      </c>
    </row>
    <row r="80" spans="1:10" x14ac:dyDescent="0.2">
      <c r="A80" t="s">
        <v>54</v>
      </c>
      <c r="B80">
        <v>3</v>
      </c>
      <c r="C80" t="s">
        <v>19</v>
      </c>
      <c r="D80">
        <v>0</v>
      </c>
      <c r="E80" t="s">
        <v>5</v>
      </c>
      <c r="F80">
        <v>0.16</v>
      </c>
      <c r="G80">
        <v>0.36509999999999998</v>
      </c>
      <c r="H80">
        <f t="shared" si="1"/>
        <v>2.2818749999999999</v>
      </c>
      <c r="I80">
        <v>38.816666666666663</v>
      </c>
      <c r="J80">
        <v>36.6</v>
      </c>
    </row>
    <row r="81" spans="1:10" x14ac:dyDescent="0.2">
      <c r="A81" t="s">
        <v>54</v>
      </c>
      <c r="B81">
        <v>3</v>
      </c>
      <c r="C81" t="s">
        <v>19</v>
      </c>
      <c r="D81">
        <v>0</v>
      </c>
      <c r="E81" t="s">
        <v>7</v>
      </c>
      <c r="F81">
        <v>1.77</v>
      </c>
      <c r="G81">
        <v>11.8203</v>
      </c>
      <c r="H81">
        <f t="shared" si="1"/>
        <v>6.6781355932203388</v>
      </c>
      <c r="I81">
        <v>32</v>
      </c>
      <c r="J81">
        <v>34.85</v>
      </c>
    </row>
    <row r="82" spans="1:10" x14ac:dyDescent="0.2">
      <c r="A82" t="s">
        <v>55</v>
      </c>
      <c r="B82">
        <v>3</v>
      </c>
      <c r="C82" t="s">
        <v>21</v>
      </c>
      <c r="D82">
        <v>0</v>
      </c>
      <c r="E82" t="s">
        <v>1</v>
      </c>
      <c r="F82">
        <v>1.4</v>
      </c>
      <c r="G82">
        <v>11.757700000000002</v>
      </c>
      <c r="H82">
        <f t="shared" si="1"/>
        <v>8.3983571428571437</v>
      </c>
      <c r="I82">
        <v>30.228333333333335</v>
      </c>
      <c r="J82">
        <f>J66*14/40</f>
        <v>30.834999999999997</v>
      </c>
    </row>
    <row r="83" spans="1:10" x14ac:dyDescent="0.2">
      <c r="A83" t="s">
        <v>55</v>
      </c>
      <c r="B83">
        <v>3</v>
      </c>
      <c r="C83" t="s">
        <v>21</v>
      </c>
      <c r="D83">
        <v>0</v>
      </c>
      <c r="E83" t="s">
        <v>3</v>
      </c>
      <c r="F83">
        <v>3.38</v>
      </c>
      <c r="G83">
        <v>23.227699999999999</v>
      </c>
      <c r="H83">
        <f t="shared" si="1"/>
        <v>6.8721005917159763</v>
      </c>
      <c r="I83">
        <v>24.261904761904763</v>
      </c>
      <c r="J83">
        <f>J67*5/14</f>
        <v>22.857142857142858</v>
      </c>
    </row>
    <row r="84" spans="1:10" x14ac:dyDescent="0.2">
      <c r="A84" t="s">
        <v>55</v>
      </c>
      <c r="B84">
        <v>3</v>
      </c>
      <c r="C84" t="s">
        <v>21</v>
      </c>
      <c r="D84">
        <v>0</v>
      </c>
      <c r="E84" t="s">
        <v>5</v>
      </c>
      <c r="F84">
        <v>0.16</v>
      </c>
      <c r="G84">
        <v>0.36509999999999998</v>
      </c>
      <c r="H84">
        <f t="shared" si="1"/>
        <v>2.2818749999999999</v>
      </c>
      <c r="I84">
        <v>25.877777777777773</v>
      </c>
      <c r="J84">
        <f>J68*200/600</f>
        <v>24.4</v>
      </c>
    </row>
    <row r="85" spans="1:10" x14ac:dyDescent="0.2">
      <c r="A85" t="s">
        <v>56</v>
      </c>
      <c r="B85">
        <v>3</v>
      </c>
      <c r="C85" t="s">
        <v>23</v>
      </c>
      <c r="D85">
        <v>0</v>
      </c>
      <c r="E85" t="s">
        <v>1</v>
      </c>
      <c r="F85">
        <v>1.4</v>
      </c>
      <c r="G85">
        <v>11.757700000000002</v>
      </c>
      <c r="H85">
        <f t="shared" si="1"/>
        <v>8.3983571428571437</v>
      </c>
      <c r="I85">
        <v>30.228333333333335</v>
      </c>
      <c r="J85">
        <v>30.834999999999997</v>
      </c>
    </row>
    <row r="86" spans="1:10" x14ac:dyDescent="0.2">
      <c r="A86" t="s">
        <v>56</v>
      </c>
      <c r="B86">
        <v>3</v>
      </c>
      <c r="C86" t="s">
        <v>23</v>
      </c>
      <c r="D86">
        <v>0</v>
      </c>
      <c r="E86" t="s">
        <v>3</v>
      </c>
      <c r="F86">
        <v>3.38</v>
      </c>
      <c r="G86">
        <v>23.227699999999999</v>
      </c>
      <c r="H86">
        <f t="shared" si="1"/>
        <v>6.8721005917159763</v>
      </c>
      <c r="I86">
        <v>24.261904761904763</v>
      </c>
      <c r="J86">
        <v>22.857142857142858</v>
      </c>
    </row>
    <row r="87" spans="1:10" x14ac:dyDescent="0.2">
      <c r="A87" t="s">
        <v>56</v>
      </c>
      <c r="B87">
        <v>3</v>
      </c>
      <c r="C87" t="s">
        <v>23</v>
      </c>
      <c r="D87">
        <v>0</v>
      </c>
      <c r="E87" t="s">
        <v>7</v>
      </c>
      <c r="F87">
        <v>1.77</v>
      </c>
      <c r="G87">
        <v>11.8203</v>
      </c>
      <c r="H87">
        <f t="shared" si="1"/>
        <v>6.6781355932203388</v>
      </c>
      <c r="I87">
        <v>20.571428571428573</v>
      </c>
      <c r="J87">
        <f>J69*9/28</f>
        <v>22.403571428571432</v>
      </c>
    </row>
    <row r="88" spans="1:10" x14ac:dyDescent="0.2">
      <c r="A88" t="s">
        <v>57</v>
      </c>
      <c r="B88">
        <v>3</v>
      </c>
      <c r="C88" t="s">
        <v>25</v>
      </c>
      <c r="D88">
        <v>0</v>
      </c>
      <c r="E88" t="s">
        <v>1</v>
      </c>
      <c r="F88">
        <v>1.4</v>
      </c>
      <c r="G88">
        <v>11.757700000000002</v>
      </c>
      <c r="H88">
        <f t="shared" si="1"/>
        <v>8.3983571428571437</v>
      </c>
      <c r="I88">
        <v>30.228333333333335</v>
      </c>
      <c r="J88">
        <v>30.834999999999997</v>
      </c>
    </row>
    <row r="89" spans="1:10" x14ac:dyDescent="0.2">
      <c r="A89" t="s">
        <v>57</v>
      </c>
      <c r="B89">
        <v>3</v>
      </c>
      <c r="C89" t="s">
        <v>25</v>
      </c>
      <c r="D89">
        <v>0</v>
      </c>
      <c r="E89" t="s">
        <v>5</v>
      </c>
      <c r="F89">
        <v>0.16</v>
      </c>
      <c r="G89">
        <v>0.36509999999999998</v>
      </c>
      <c r="H89">
        <f t="shared" si="1"/>
        <v>2.2818749999999999</v>
      </c>
      <c r="I89">
        <v>25.877777777777773</v>
      </c>
      <c r="J89">
        <v>24.4</v>
      </c>
    </row>
    <row r="90" spans="1:10" x14ac:dyDescent="0.2">
      <c r="A90" t="s">
        <v>57</v>
      </c>
      <c r="B90">
        <v>3</v>
      </c>
      <c r="C90" t="s">
        <v>25</v>
      </c>
      <c r="D90">
        <v>0</v>
      </c>
      <c r="E90" t="s">
        <v>7</v>
      </c>
      <c r="F90">
        <v>1.77</v>
      </c>
      <c r="G90">
        <v>11.8203</v>
      </c>
      <c r="H90">
        <f t="shared" si="1"/>
        <v>6.6781355932203388</v>
      </c>
      <c r="I90">
        <v>20.571428571428573</v>
      </c>
      <c r="J90">
        <v>22.403571428571432</v>
      </c>
    </row>
    <row r="91" spans="1:10" x14ac:dyDescent="0.2">
      <c r="A91" t="s">
        <v>58</v>
      </c>
      <c r="B91">
        <v>3</v>
      </c>
      <c r="C91" t="s">
        <v>27</v>
      </c>
      <c r="D91">
        <v>0</v>
      </c>
      <c r="E91" t="s">
        <v>3</v>
      </c>
      <c r="F91">
        <v>3.38</v>
      </c>
      <c r="G91">
        <v>23.227699999999999</v>
      </c>
      <c r="H91">
        <f t="shared" si="1"/>
        <v>6.8721005917159763</v>
      </c>
      <c r="I91">
        <v>24.261904761904763</v>
      </c>
      <c r="J91">
        <f>J67*5/14</f>
        <v>22.857142857142858</v>
      </c>
    </row>
    <row r="92" spans="1:10" x14ac:dyDescent="0.2">
      <c r="A92" t="s">
        <v>58</v>
      </c>
      <c r="B92">
        <v>3</v>
      </c>
      <c r="C92" t="s">
        <v>27</v>
      </c>
      <c r="D92">
        <v>0</v>
      </c>
      <c r="E92" t="s">
        <v>5</v>
      </c>
      <c r="F92">
        <v>0.16</v>
      </c>
      <c r="G92">
        <v>0.36509999999999998</v>
      </c>
      <c r="H92">
        <f t="shared" si="1"/>
        <v>2.2818749999999999</v>
      </c>
      <c r="I92">
        <v>25.877777777777773</v>
      </c>
      <c r="J92">
        <f>J68*200/600</f>
        <v>24.4</v>
      </c>
    </row>
    <row r="93" spans="1:10" x14ac:dyDescent="0.2">
      <c r="A93" t="s">
        <v>58</v>
      </c>
      <c r="B93">
        <v>3</v>
      </c>
      <c r="C93" t="s">
        <v>27</v>
      </c>
      <c r="D93">
        <v>0</v>
      </c>
      <c r="E93" t="s">
        <v>7</v>
      </c>
      <c r="F93">
        <v>1.77</v>
      </c>
      <c r="G93">
        <v>11.8203</v>
      </c>
      <c r="H93">
        <f t="shared" si="1"/>
        <v>6.6781355932203388</v>
      </c>
      <c r="I93">
        <v>20.571428571428573</v>
      </c>
      <c r="J93">
        <f>J69*9/28</f>
        <v>22.403571428571432</v>
      </c>
    </row>
    <row r="94" spans="1:10" x14ac:dyDescent="0.2">
      <c r="A94" t="s">
        <v>59</v>
      </c>
      <c r="B94">
        <v>3</v>
      </c>
      <c r="C94" t="s">
        <v>29</v>
      </c>
      <c r="D94">
        <v>0</v>
      </c>
      <c r="E94" t="s">
        <v>1</v>
      </c>
      <c r="F94">
        <v>1.4</v>
      </c>
      <c r="G94">
        <v>11.757700000000002</v>
      </c>
      <c r="H94">
        <f t="shared" si="1"/>
        <v>8.3983571428571437</v>
      </c>
      <c r="I94">
        <v>21.591666666666669</v>
      </c>
      <c r="J94">
        <f>J66*10/40</f>
        <v>22.024999999999999</v>
      </c>
    </row>
    <row r="95" spans="1:10" x14ac:dyDescent="0.2">
      <c r="A95" t="s">
        <v>59</v>
      </c>
      <c r="B95">
        <v>3</v>
      </c>
      <c r="C95" t="s">
        <v>29</v>
      </c>
      <c r="D95">
        <v>0</v>
      </c>
      <c r="E95" t="s">
        <v>3</v>
      </c>
      <c r="F95">
        <v>3.38</v>
      </c>
      <c r="G95">
        <v>23.227699999999999</v>
      </c>
      <c r="H95">
        <f t="shared" si="1"/>
        <v>6.8721005917159763</v>
      </c>
      <c r="I95">
        <v>19.409523809523812</v>
      </c>
      <c r="J95">
        <f>J67*4/14</f>
        <v>18.285714285714285</v>
      </c>
    </row>
    <row r="96" spans="1:10" x14ac:dyDescent="0.2">
      <c r="A96" t="s">
        <v>59</v>
      </c>
      <c r="B96">
        <v>3</v>
      </c>
      <c r="C96" t="s">
        <v>29</v>
      </c>
      <c r="D96">
        <v>0</v>
      </c>
      <c r="E96" t="s">
        <v>5</v>
      </c>
      <c r="F96">
        <v>0.16</v>
      </c>
      <c r="G96">
        <v>0.36509999999999998</v>
      </c>
      <c r="H96">
        <f t="shared" si="1"/>
        <v>2.2818749999999999</v>
      </c>
      <c r="I96">
        <v>19.408333333333331</v>
      </c>
      <c r="J96">
        <f>J68*150/600</f>
        <v>18.3</v>
      </c>
    </row>
    <row r="97" spans="1:10" x14ac:dyDescent="0.2">
      <c r="A97" t="s">
        <v>59</v>
      </c>
      <c r="B97">
        <v>3</v>
      </c>
      <c r="C97" t="s">
        <v>29</v>
      </c>
      <c r="D97">
        <v>0</v>
      </c>
      <c r="E97" t="s">
        <v>7</v>
      </c>
      <c r="F97">
        <v>1.77</v>
      </c>
      <c r="G97">
        <v>11.8203</v>
      </c>
      <c r="H97">
        <f t="shared" si="1"/>
        <v>6.6781355932203388</v>
      </c>
      <c r="I97">
        <v>16</v>
      </c>
      <c r="J97">
        <f>J69*7/28</f>
        <v>17.425000000000001</v>
      </c>
    </row>
    <row r="98" spans="1:10" x14ac:dyDescent="0.2">
      <c r="A98" t="s">
        <v>60</v>
      </c>
      <c r="B98">
        <v>1</v>
      </c>
      <c r="C98" t="s">
        <v>1</v>
      </c>
      <c r="D98">
        <v>20</v>
      </c>
      <c r="E98" t="s">
        <v>1</v>
      </c>
      <c r="F98">
        <v>1.91</v>
      </c>
      <c r="G98">
        <v>11.605700000000001</v>
      </c>
      <c r="H98">
        <f t="shared" si="1"/>
        <v>6.0762827225130893</v>
      </c>
      <c r="I98">
        <v>86.366666666666674</v>
      </c>
      <c r="J98">
        <v>1154.3</v>
      </c>
    </row>
    <row r="99" spans="1:10" x14ac:dyDescent="0.2">
      <c r="A99" t="s">
        <v>61</v>
      </c>
      <c r="B99">
        <v>1</v>
      </c>
      <c r="C99" t="s">
        <v>3</v>
      </c>
      <c r="D99">
        <v>20</v>
      </c>
      <c r="E99" t="s">
        <v>3</v>
      </c>
      <c r="F99">
        <v>4.88</v>
      </c>
      <c r="G99">
        <v>27.314499999999999</v>
      </c>
      <c r="H99">
        <f t="shared" si="1"/>
        <v>5.5972336065573769</v>
      </c>
      <c r="I99">
        <v>67.933333333333337</v>
      </c>
      <c r="J99">
        <v>963.6</v>
      </c>
    </row>
    <row r="100" spans="1:10" x14ac:dyDescent="0.2">
      <c r="A100" t="s">
        <v>62</v>
      </c>
      <c r="B100">
        <v>1</v>
      </c>
      <c r="C100" t="s">
        <v>5</v>
      </c>
      <c r="D100">
        <v>20</v>
      </c>
      <c r="E100" t="s">
        <v>5</v>
      </c>
      <c r="F100">
        <v>0.18</v>
      </c>
      <c r="G100">
        <v>0.75460000000000005</v>
      </c>
      <c r="H100">
        <f t="shared" si="1"/>
        <v>4.192222222222223</v>
      </c>
      <c r="I100">
        <v>77.633333333333326</v>
      </c>
      <c r="J100">
        <v>969.5</v>
      </c>
    </row>
    <row r="101" spans="1:10" x14ac:dyDescent="0.2">
      <c r="A101" t="s">
        <v>63</v>
      </c>
      <c r="B101">
        <v>1</v>
      </c>
      <c r="C101" t="s">
        <v>7</v>
      </c>
      <c r="D101">
        <v>20</v>
      </c>
      <c r="E101" t="s">
        <v>7</v>
      </c>
      <c r="F101">
        <v>2.08</v>
      </c>
      <c r="G101">
        <v>13.838100000000001</v>
      </c>
      <c r="H101">
        <f t="shared" si="1"/>
        <v>6.6529326923076928</v>
      </c>
      <c r="I101">
        <v>64</v>
      </c>
      <c r="J101">
        <v>67.3</v>
      </c>
    </row>
    <row r="102" spans="1:10" x14ac:dyDescent="0.2">
      <c r="A102" t="s">
        <v>64</v>
      </c>
      <c r="B102">
        <v>1</v>
      </c>
      <c r="C102" t="s">
        <v>9</v>
      </c>
      <c r="D102">
        <v>20</v>
      </c>
      <c r="E102" t="s">
        <v>1</v>
      </c>
      <c r="F102">
        <v>2.2599999999999998</v>
      </c>
      <c r="G102">
        <v>12.3104</v>
      </c>
      <c r="H102">
        <f t="shared" si="1"/>
        <v>5.4470796460176993</v>
      </c>
      <c r="I102">
        <v>43.183333333333337</v>
      </c>
      <c r="J102">
        <v>624</v>
      </c>
    </row>
    <row r="103" spans="1:10" x14ac:dyDescent="0.2">
      <c r="A103" t="s">
        <v>64</v>
      </c>
      <c r="B103">
        <v>1</v>
      </c>
      <c r="C103" t="s">
        <v>9</v>
      </c>
      <c r="D103">
        <v>20</v>
      </c>
      <c r="E103" t="s">
        <v>3</v>
      </c>
      <c r="F103">
        <v>5.0199999999999996</v>
      </c>
      <c r="G103">
        <v>31.545400000000001</v>
      </c>
      <c r="H103">
        <f t="shared" si="1"/>
        <v>6.2839442231075706</v>
      </c>
      <c r="I103">
        <v>33.966666666666669</v>
      </c>
      <c r="J103">
        <v>405.7</v>
      </c>
    </row>
    <row r="104" spans="1:10" x14ac:dyDescent="0.2">
      <c r="A104" t="s">
        <v>65</v>
      </c>
      <c r="B104">
        <v>1</v>
      </c>
      <c r="C104" t="s">
        <v>11</v>
      </c>
      <c r="D104">
        <v>20</v>
      </c>
      <c r="E104" t="s">
        <v>1</v>
      </c>
      <c r="F104">
        <v>2.37</v>
      </c>
      <c r="G104">
        <v>11.8522</v>
      </c>
      <c r="H104">
        <f t="shared" si="1"/>
        <v>5.000928270042194</v>
      </c>
      <c r="I104">
        <v>43.183333333333337</v>
      </c>
      <c r="J104">
        <v>560.4</v>
      </c>
    </row>
    <row r="105" spans="1:10" x14ac:dyDescent="0.2">
      <c r="A105" t="s">
        <v>65</v>
      </c>
      <c r="B105">
        <v>1</v>
      </c>
      <c r="C105" t="s">
        <v>11</v>
      </c>
      <c r="D105">
        <v>20</v>
      </c>
      <c r="E105" t="s">
        <v>5</v>
      </c>
      <c r="F105">
        <v>0.19</v>
      </c>
      <c r="G105">
        <v>0.41959999999999997</v>
      </c>
      <c r="H105">
        <f t="shared" si="1"/>
        <v>2.2084210526315786</v>
      </c>
      <c r="I105">
        <v>38.816666666666663</v>
      </c>
      <c r="J105">
        <v>452.7</v>
      </c>
    </row>
    <row r="106" spans="1:10" x14ac:dyDescent="0.2">
      <c r="A106" t="s">
        <v>66</v>
      </c>
      <c r="B106">
        <v>1</v>
      </c>
      <c r="C106" t="s">
        <v>13</v>
      </c>
      <c r="D106">
        <v>20</v>
      </c>
      <c r="E106" t="s">
        <v>1</v>
      </c>
      <c r="F106">
        <v>2.35</v>
      </c>
      <c r="G106">
        <v>12.8569</v>
      </c>
      <c r="H106">
        <f t="shared" si="1"/>
        <v>5.471021276595744</v>
      </c>
      <c r="I106">
        <v>43.183333333333337</v>
      </c>
      <c r="J106">
        <v>974</v>
      </c>
    </row>
    <row r="107" spans="1:10" x14ac:dyDescent="0.2">
      <c r="A107" t="s">
        <v>66</v>
      </c>
      <c r="B107">
        <v>1</v>
      </c>
      <c r="C107" t="s">
        <v>13</v>
      </c>
      <c r="D107">
        <v>20</v>
      </c>
      <c r="E107" t="s">
        <v>7</v>
      </c>
      <c r="F107">
        <v>1.65</v>
      </c>
      <c r="G107">
        <v>14.5253</v>
      </c>
      <c r="H107">
        <f t="shared" si="1"/>
        <v>8.8032121212121215</v>
      </c>
      <c r="I107">
        <v>32</v>
      </c>
      <c r="J107">
        <v>35.6</v>
      </c>
    </row>
    <row r="108" spans="1:10" x14ac:dyDescent="0.2">
      <c r="A108" t="s">
        <v>67</v>
      </c>
      <c r="B108">
        <v>1</v>
      </c>
      <c r="C108" t="s">
        <v>15</v>
      </c>
      <c r="D108">
        <v>20</v>
      </c>
      <c r="E108" t="s">
        <v>3</v>
      </c>
      <c r="F108">
        <v>4.58</v>
      </c>
      <c r="G108">
        <v>34.169199999999996</v>
      </c>
      <c r="H108">
        <f t="shared" si="1"/>
        <v>7.4605240174672476</v>
      </c>
      <c r="I108">
        <v>33.966666666666669</v>
      </c>
      <c r="J108">
        <v>445.9</v>
      </c>
    </row>
    <row r="109" spans="1:10" x14ac:dyDescent="0.2">
      <c r="A109" t="s">
        <v>67</v>
      </c>
      <c r="B109">
        <v>1</v>
      </c>
      <c r="C109" t="s">
        <v>15</v>
      </c>
      <c r="D109">
        <v>20</v>
      </c>
      <c r="E109" t="s">
        <v>5</v>
      </c>
      <c r="F109">
        <v>0.21</v>
      </c>
      <c r="G109">
        <v>0.49919999999999998</v>
      </c>
      <c r="H109">
        <f t="shared" si="1"/>
        <v>2.3771428571428572</v>
      </c>
      <c r="I109">
        <v>38.816666666666663</v>
      </c>
      <c r="J109">
        <v>532.20000000000005</v>
      </c>
    </row>
    <row r="110" spans="1:10" x14ac:dyDescent="0.2">
      <c r="A110" t="s">
        <v>68</v>
      </c>
      <c r="B110">
        <v>1</v>
      </c>
      <c r="C110" t="s">
        <v>17</v>
      </c>
      <c r="D110">
        <v>20</v>
      </c>
      <c r="E110" t="s">
        <v>3</v>
      </c>
      <c r="F110">
        <v>6.5</v>
      </c>
      <c r="G110">
        <v>37.913600000000002</v>
      </c>
      <c r="H110">
        <f t="shared" si="1"/>
        <v>5.8328615384615388</v>
      </c>
      <c r="I110">
        <v>33.966666666666669</v>
      </c>
      <c r="J110">
        <v>839.2</v>
      </c>
    </row>
    <row r="111" spans="1:10" x14ac:dyDescent="0.2">
      <c r="A111" t="s">
        <v>68</v>
      </c>
      <c r="B111">
        <v>1</v>
      </c>
      <c r="C111" t="s">
        <v>17</v>
      </c>
      <c r="D111">
        <v>20</v>
      </c>
      <c r="E111" t="s">
        <v>7</v>
      </c>
      <c r="F111">
        <v>2.54</v>
      </c>
      <c r="G111">
        <v>11.3636</v>
      </c>
      <c r="H111">
        <f t="shared" si="1"/>
        <v>4.4738582677165351</v>
      </c>
      <c r="I111">
        <v>32</v>
      </c>
      <c r="J111">
        <v>45.5</v>
      </c>
    </row>
    <row r="112" spans="1:10" x14ac:dyDescent="0.2">
      <c r="A112" t="s">
        <v>69</v>
      </c>
      <c r="B112">
        <v>1</v>
      </c>
      <c r="C112" t="s">
        <v>19</v>
      </c>
      <c r="D112">
        <v>20</v>
      </c>
      <c r="E112" t="s">
        <v>5</v>
      </c>
      <c r="F112">
        <v>0.25</v>
      </c>
      <c r="G112">
        <v>0.48349999999999999</v>
      </c>
      <c r="H112">
        <f t="shared" si="1"/>
        <v>1.9339999999999999</v>
      </c>
      <c r="I112">
        <v>38.816666666666663</v>
      </c>
      <c r="J112">
        <v>893.9</v>
      </c>
    </row>
    <row r="113" spans="1:10" x14ac:dyDescent="0.2">
      <c r="A113" t="s">
        <v>69</v>
      </c>
      <c r="B113">
        <v>1</v>
      </c>
      <c r="C113" t="s">
        <v>19</v>
      </c>
      <c r="D113">
        <v>20</v>
      </c>
      <c r="E113" t="s">
        <v>7</v>
      </c>
      <c r="F113">
        <v>1.89</v>
      </c>
      <c r="G113">
        <v>22.103200000000001</v>
      </c>
      <c r="H113">
        <f t="shared" si="1"/>
        <v>11.694814814814816</v>
      </c>
      <c r="I113">
        <v>32</v>
      </c>
      <c r="J113">
        <v>48</v>
      </c>
    </row>
    <row r="114" spans="1:10" x14ac:dyDescent="0.2">
      <c r="A114" t="s">
        <v>70</v>
      </c>
      <c r="B114">
        <v>1</v>
      </c>
      <c r="C114" t="s">
        <v>21</v>
      </c>
      <c r="D114">
        <v>20</v>
      </c>
      <c r="E114" t="s">
        <v>1</v>
      </c>
      <c r="F114">
        <v>2.04</v>
      </c>
      <c r="G114">
        <v>12.1327</v>
      </c>
      <c r="H114">
        <f t="shared" si="1"/>
        <v>5.9474019607843136</v>
      </c>
      <c r="I114">
        <v>30.228333333333335</v>
      </c>
      <c r="J114">
        <v>399.3</v>
      </c>
    </row>
    <row r="115" spans="1:10" x14ac:dyDescent="0.2">
      <c r="A115" t="s">
        <v>70</v>
      </c>
      <c r="B115">
        <v>1</v>
      </c>
      <c r="C115" t="s">
        <v>21</v>
      </c>
      <c r="D115">
        <v>20</v>
      </c>
      <c r="E115" t="s">
        <v>3</v>
      </c>
      <c r="F115">
        <v>46.1</v>
      </c>
      <c r="G115">
        <v>30.0306</v>
      </c>
      <c r="H115">
        <f t="shared" si="1"/>
        <v>0.65142299349240773</v>
      </c>
      <c r="I115">
        <v>24.261904761904763</v>
      </c>
      <c r="J115">
        <v>283.3</v>
      </c>
    </row>
    <row r="116" spans="1:10" x14ac:dyDescent="0.2">
      <c r="A116" t="s">
        <v>70</v>
      </c>
      <c r="B116">
        <v>1</v>
      </c>
      <c r="C116" t="s">
        <v>21</v>
      </c>
      <c r="D116">
        <v>20</v>
      </c>
      <c r="E116" t="s">
        <v>5</v>
      </c>
      <c r="F116">
        <v>0.24</v>
      </c>
      <c r="G116">
        <v>0.54220000000000002</v>
      </c>
      <c r="H116">
        <f t="shared" si="1"/>
        <v>2.2591666666666668</v>
      </c>
      <c r="I116">
        <v>25.877777777777773</v>
      </c>
      <c r="J116">
        <v>321.89999999999998</v>
      </c>
    </row>
    <row r="117" spans="1:10" x14ac:dyDescent="0.2">
      <c r="A117" t="s">
        <v>71</v>
      </c>
      <c r="B117">
        <v>1</v>
      </c>
      <c r="C117" t="s">
        <v>23</v>
      </c>
      <c r="D117">
        <v>20</v>
      </c>
      <c r="E117" t="s">
        <v>1</v>
      </c>
      <c r="F117">
        <v>2.15</v>
      </c>
      <c r="G117">
        <v>11.822800000000001</v>
      </c>
      <c r="H117">
        <f t="shared" si="1"/>
        <v>5.4989767441860469</v>
      </c>
      <c r="I117">
        <v>30.228333333333335</v>
      </c>
      <c r="J117">
        <v>458.6</v>
      </c>
    </row>
    <row r="118" spans="1:10" x14ac:dyDescent="0.2">
      <c r="A118" t="s">
        <v>71</v>
      </c>
      <c r="B118">
        <v>1</v>
      </c>
      <c r="C118" t="s">
        <v>23</v>
      </c>
      <c r="D118">
        <v>20</v>
      </c>
      <c r="E118" t="s">
        <v>3</v>
      </c>
      <c r="F118">
        <v>5.35</v>
      </c>
      <c r="G118">
        <v>32.686900000000001</v>
      </c>
      <c r="H118">
        <f t="shared" si="1"/>
        <v>6.1097009345794397</v>
      </c>
      <c r="I118">
        <v>24.261904761904763</v>
      </c>
      <c r="J118">
        <v>403</v>
      </c>
    </row>
    <row r="119" spans="1:10" x14ac:dyDescent="0.2">
      <c r="A119" t="s">
        <v>71</v>
      </c>
      <c r="B119">
        <v>1</v>
      </c>
      <c r="C119" t="s">
        <v>23</v>
      </c>
      <c r="D119">
        <v>20</v>
      </c>
      <c r="E119" t="s">
        <v>7</v>
      </c>
      <c r="F119">
        <v>1.54</v>
      </c>
      <c r="G119">
        <v>10.3512</v>
      </c>
      <c r="H119">
        <f t="shared" si="1"/>
        <v>6.7215584415584413</v>
      </c>
      <c r="I119">
        <v>20.571428571428573</v>
      </c>
      <c r="J119">
        <v>25.9</v>
      </c>
    </row>
    <row r="120" spans="1:10" x14ac:dyDescent="0.2">
      <c r="A120" t="s">
        <v>72</v>
      </c>
      <c r="B120">
        <v>1</v>
      </c>
      <c r="C120" t="s">
        <v>25</v>
      </c>
      <c r="D120">
        <v>20</v>
      </c>
      <c r="E120" t="s">
        <v>1</v>
      </c>
      <c r="F120">
        <v>1.88</v>
      </c>
      <c r="G120">
        <v>11.7514</v>
      </c>
      <c r="H120">
        <f t="shared" si="1"/>
        <v>6.2507446808510645</v>
      </c>
      <c r="I120">
        <v>30.228333333333335</v>
      </c>
      <c r="J120">
        <v>586.70000000000005</v>
      </c>
    </row>
    <row r="121" spans="1:10" x14ac:dyDescent="0.2">
      <c r="A121" t="s">
        <v>72</v>
      </c>
      <c r="B121">
        <v>1</v>
      </c>
      <c r="C121" t="s">
        <v>25</v>
      </c>
      <c r="D121">
        <v>20</v>
      </c>
      <c r="E121" t="s">
        <v>5</v>
      </c>
      <c r="F121">
        <v>0.18</v>
      </c>
      <c r="G121">
        <v>0.44469999999999998</v>
      </c>
      <c r="H121">
        <f t="shared" si="1"/>
        <v>2.4705555555555554</v>
      </c>
      <c r="I121">
        <v>25.877777777777773</v>
      </c>
      <c r="J121">
        <v>386</v>
      </c>
    </row>
    <row r="122" spans="1:10" x14ac:dyDescent="0.2">
      <c r="A122" t="s">
        <v>72</v>
      </c>
      <c r="B122">
        <v>1</v>
      </c>
      <c r="C122" t="s">
        <v>25</v>
      </c>
      <c r="D122">
        <v>20</v>
      </c>
      <c r="E122" t="s">
        <v>7</v>
      </c>
      <c r="F122">
        <v>1.1100000000000001</v>
      </c>
      <c r="G122">
        <v>10.541499999999999</v>
      </c>
      <c r="H122">
        <f t="shared" si="1"/>
        <v>9.4968468468468448</v>
      </c>
      <c r="I122">
        <v>20.571428571428573</v>
      </c>
      <c r="J122">
        <v>18.100000000000001</v>
      </c>
    </row>
    <row r="123" spans="1:10" x14ac:dyDescent="0.2">
      <c r="A123" t="s">
        <v>73</v>
      </c>
      <c r="B123">
        <v>1</v>
      </c>
      <c r="C123" t="s">
        <v>27</v>
      </c>
      <c r="D123">
        <v>20</v>
      </c>
      <c r="E123" t="s">
        <v>3</v>
      </c>
      <c r="F123">
        <v>5.97</v>
      </c>
      <c r="G123">
        <v>32.252699999999997</v>
      </c>
      <c r="H123">
        <f t="shared" si="1"/>
        <v>5.4024623115577883</v>
      </c>
      <c r="I123">
        <v>24.261904761904763</v>
      </c>
      <c r="J123">
        <v>472.3</v>
      </c>
    </row>
    <row r="124" spans="1:10" x14ac:dyDescent="0.2">
      <c r="A124" t="s">
        <v>73</v>
      </c>
      <c r="B124">
        <v>1</v>
      </c>
      <c r="C124" t="s">
        <v>27</v>
      </c>
      <c r="D124">
        <v>20</v>
      </c>
      <c r="E124" t="s">
        <v>5</v>
      </c>
      <c r="F124">
        <v>0.24</v>
      </c>
      <c r="G124">
        <v>0.51549999999999996</v>
      </c>
      <c r="H124">
        <f t="shared" si="1"/>
        <v>2.1479166666666667</v>
      </c>
      <c r="I124">
        <v>25.877777777777773</v>
      </c>
      <c r="J124">
        <v>485.1</v>
      </c>
    </row>
    <row r="125" spans="1:10" x14ac:dyDescent="0.2">
      <c r="A125" t="s">
        <v>73</v>
      </c>
      <c r="B125">
        <v>1</v>
      </c>
      <c r="C125" t="s">
        <v>27</v>
      </c>
      <c r="D125">
        <v>20</v>
      </c>
      <c r="E125" t="s">
        <v>7</v>
      </c>
      <c r="F125">
        <v>1.87</v>
      </c>
      <c r="G125">
        <v>11.1745</v>
      </c>
      <c r="H125">
        <f t="shared" si="1"/>
        <v>5.9756684491978609</v>
      </c>
      <c r="I125">
        <v>20.571428571428573</v>
      </c>
      <c r="J125">
        <v>25.6</v>
      </c>
    </row>
    <row r="126" spans="1:10" x14ac:dyDescent="0.2">
      <c r="A126" t="s">
        <v>74</v>
      </c>
      <c r="B126">
        <v>1</v>
      </c>
      <c r="C126" t="s">
        <v>29</v>
      </c>
      <c r="D126">
        <v>20</v>
      </c>
      <c r="E126" t="s">
        <v>1</v>
      </c>
      <c r="F126">
        <v>1.91</v>
      </c>
      <c r="G126">
        <v>11.5182</v>
      </c>
      <c r="H126">
        <f t="shared" si="1"/>
        <v>6.0304712041884825</v>
      </c>
      <c r="I126">
        <v>21.591666666666669</v>
      </c>
      <c r="J126">
        <v>315.3</v>
      </c>
    </row>
    <row r="127" spans="1:10" x14ac:dyDescent="0.2">
      <c r="A127" t="s">
        <v>74</v>
      </c>
      <c r="B127">
        <v>1</v>
      </c>
      <c r="C127" t="s">
        <v>29</v>
      </c>
      <c r="D127">
        <v>20</v>
      </c>
      <c r="E127" t="s">
        <v>3</v>
      </c>
      <c r="F127">
        <v>4.53</v>
      </c>
      <c r="G127">
        <v>29.9057</v>
      </c>
      <c r="H127">
        <f t="shared" si="1"/>
        <v>6.6016997792494481</v>
      </c>
      <c r="I127">
        <v>19.409523809523812</v>
      </c>
      <c r="J127">
        <v>328.3</v>
      </c>
    </row>
    <row r="128" spans="1:10" x14ac:dyDescent="0.2">
      <c r="A128" t="s">
        <v>74</v>
      </c>
      <c r="B128">
        <v>1</v>
      </c>
      <c r="C128" t="s">
        <v>29</v>
      </c>
      <c r="D128">
        <v>20</v>
      </c>
      <c r="E128" t="s">
        <v>5</v>
      </c>
      <c r="F128">
        <v>0.19</v>
      </c>
      <c r="G128">
        <v>0.4985</v>
      </c>
      <c r="H128">
        <f t="shared" si="1"/>
        <v>2.6236842105263158</v>
      </c>
      <c r="I128">
        <v>19.408333333333331</v>
      </c>
      <c r="J128">
        <v>293</v>
      </c>
    </row>
    <row r="129" spans="1:10" x14ac:dyDescent="0.2">
      <c r="A129" t="s">
        <v>74</v>
      </c>
      <c r="B129">
        <v>1</v>
      </c>
      <c r="C129" t="s">
        <v>29</v>
      </c>
      <c r="D129">
        <v>20</v>
      </c>
      <c r="E129" t="s">
        <v>7</v>
      </c>
      <c r="F129">
        <v>1.37</v>
      </c>
      <c r="G129">
        <v>10.788</v>
      </c>
      <c r="H129">
        <f t="shared" si="1"/>
        <v>7.8744525547445248</v>
      </c>
      <c r="I129">
        <v>16</v>
      </c>
      <c r="J129">
        <v>16.899999999999999</v>
      </c>
    </row>
    <row r="130" spans="1:10" x14ac:dyDescent="0.2">
      <c r="A130" t="s">
        <v>75</v>
      </c>
      <c r="B130">
        <v>2</v>
      </c>
      <c r="C130" t="s">
        <v>1</v>
      </c>
      <c r="D130">
        <v>20</v>
      </c>
      <c r="E130" t="s">
        <v>1</v>
      </c>
      <c r="F130">
        <v>1.64</v>
      </c>
      <c r="G130">
        <v>10.870400000000002</v>
      </c>
      <c r="H130">
        <f t="shared" ref="H130:H193" si="2">G130/F130</f>
        <v>6.6282926829268307</v>
      </c>
      <c r="I130">
        <v>86.366666666666674</v>
      </c>
      <c r="J130">
        <v>1178.7</v>
      </c>
    </row>
    <row r="131" spans="1:10" x14ac:dyDescent="0.2">
      <c r="A131" t="s">
        <v>76</v>
      </c>
      <c r="B131">
        <v>2</v>
      </c>
      <c r="C131" t="s">
        <v>3</v>
      </c>
      <c r="D131">
        <v>20</v>
      </c>
      <c r="E131" t="s">
        <v>3</v>
      </c>
      <c r="F131">
        <v>4.3099999999999996</v>
      </c>
      <c r="G131">
        <v>28.433399999999995</v>
      </c>
      <c r="H131">
        <f t="shared" si="2"/>
        <v>6.5970765661252893</v>
      </c>
      <c r="I131">
        <v>67.933333333333337</v>
      </c>
      <c r="J131">
        <v>827.8</v>
      </c>
    </row>
    <row r="132" spans="1:10" x14ac:dyDescent="0.2">
      <c r="A132" t="s">
        <v>77</v>
      </c>
      <c r="B132">
        <v>2</v>
      </c>
      <c r="C132" t="s">
        <v>5</v>
      </c>
      <c r="D132">
        <v>20</v>
      </c>
      <c r="E132" t="s">
        <v>5</v>
      </c>
      <c r="F132">
        <v>0.18</v>
      </c>
      <c r="G132">
        <v>0.45730000000000004</v>
      </c>
      <c r="H132">
        <f t="shared" si="2"/>
        <v>2.5405555555555557</v>
      </c>
      <c r="I132">
        <v>77.633333333333326</v>
      </c>
      <c r="J132">
        <v>983.8</v>
      </c>
    </row>
    <row r="133" spans="1:10" x14ac:dyDescent="0.2">
      <c r="A133" t="s">
        <v>78</v>
      </c>
      <c r="B133">
        <v>2</v>
      </c>
      <c r="C133" t="s">
        <v>7</v>
      </c>
      <c r="D133">
        <v>20</v>
      </c>
      <c r="E133" t="s">
        <v>7</v>
      </c>
      <c r="F133">
        <v>1.2</v>
      </c>
      <c r="G133">
        <v>9.4421999999999997</v>
      </c>
      <c r="H133">
        <f t="shared" si="2"/>
        <v>7.8685</v>
      </c>
      <c r="I133">
        <v>64</v>
      </c>
      <c r="J133">
        <v>45.4</v>
      </c>
    </row>
    <row r="134" spans="1:10" x14ac:dyDescent="0.2">
      <c r="A134" t="s">
        <v>79</v>
      </c>
      <c r="B134">
        <v>2</v>
      </c>
      <c r="C134" t="s">
        <v>9</v>
      </c>
      <c r="D134">
        <v>20</v>
      </c>
      <c r="E134" t="s">
        <v>1</v>
      </c>
      <c r="F134">
        <v>2.2599999999999998</v>
      </c>
      <c r="G134">
        <v>12.444599999999999</v>
      </c>
      <c r="H134">
        <f t="shared" si="2"/>
        <v>5.5064601769911503</v>
      </c>
      <c r="I134">
        <v>43.183333333333337</v>
      </c>
      <c r="J134">
        <v>642.1</v>
      </c>
    </row>
    <row r="135" spans="1:10" x14ac:dyDescent="0.2">
      <c r="A135" t="s">
        <v>79</v>
      </c>
      <c r="B135">
        <v>2</v>
      </c>
      <c r="C135" t="s">
        <v>9</v>
      </c>
      <c r="D135">
        <v>20</v>
      </c>
      <c r="E135" t="s">
        <v>3</v>
      </c>
      <c r="F135">
        <v>4.22</v>
      </c>
      <c r="G135">
        <v>25.449200000000001</v>
      </c>
      <c r="H135">
        <f t="shared" si="2"/>
        <v>6.0306161137440766</v>
      </c>
      <c r="I135">
        <v>33.966666666666669</v>
      </c>
      <c r="J135">
        <v>381.1</v>
      </c>
    </row>
    <row r="136" spans="1:10" x14ac:dyDescent="0.2">
      <c r="A136" t="s">
        <v>80</v>
      </c>
      <c r="B136">
        <v>2</v>
      </c>
      <c r="C136" t="s">
        <v>11</v>
      </c>
      <c r="D136">
        <v>20</v>
      </c>
      <c r="E136" t="s">
        <v>1</v>
      </c>
      <c r="F136">
        <v>2.4500000000000002</v>
      </c>
      <c r="G136">
        <v>12.717600000000001</v>
      </c>
      <c r="H136">
        <f t="shared" si="2"/>
        <v>5.1908571428571433</v>
      </c>
      <c r="I136">
        <v>43.183333333333337</v>
      </c>
      <c r="J136">
        <v>702.5</v>
      </c>
    </row>
    <row r="137" spans="1:10" x14ac:dyDescent="0.2">
      <c r="A137" t="s">
        <v>80</v>
      </c>
      <c r="B137">
        <v>2</v>
      </c>
      <c r="C137" t="s">
        <v>11</v>
      </c>
      <c r="D137">
        <v>20</v>
      </c>
      <c r="E137" t="s">
        <v>5</v>
      </c>
      <c r="F137">
        <v>0.2</v>
      </c>
      <c r="G137">
        <v>0.38180000000000003</v>
      </c>
      <c r="H137">
        <f t="shared" si="2"/>
        <v>1.909</v>
      </c>
      <c r="I137">
        <v>38.816666666666663</v>
      </c>
      <c r="J137">
        <v>388.4</v>
      </c>
    </row>
    <row r="138" spans="1:10" x14ac:dyDescent="0.2">
      <c r="A138" t="s">
        <v>81</v>
      </c>
      <c r="B138">
        <v>2</v>
      </c>
      <c r="C138" t="s">
        <v>13</v>
      </c>
      <c r="D138">
        <v>20</v>
      </c>
      <c r="E138" t="s">
        <v>1</v>
      </c>
      <c r="F138">
        <v>2.14</v>
      </c>
      <c r="G138">
        <v>11.8811</v>
      </c>
      <c r="H138">
        <f t="shared" si="2"/>
        <v>5.5519158878504671</v>
      </c>
      <c r="I138">
        <v>43.183333333333337</v>
      </c>
      <c r="J138">
        <v>854.5</v>
      </c>
    </row>
    <row r="139" spans="1:10" x14ac:dyDescent="0.2">
      <c r="A139" t="s">
        <v>81</v>
      </c>
      <c r="B139">
        <v>2</v>
      </c>
      <c r="C139" t="s">
        <v>13</v>
      </c>
      <c r="D139">
        <v>20</v>
      </c>
      <c r="E139" t="s">
        <v>7</v>
      </c>
      <c r="F139">
        <v>1.19</v>
      </c>
      <c r="G139">
        <v>9.2172000000000001</v>
      </c>
      <c r="H139">
        <f t="shared" si="2"/>
        <v>7.7455462184873953</v>
      </c>
      <c r="I139">
        <v>32</v>
      </c>
      <c r="J139">
        <v>27.6</v>
      </c>
    </row>
    <row r="140" spans="1:10" x14ac:dyDescent="0.2">
      <c r="A140" t="s">
        <v>82</v>
      </c>
      <c r="B140">
        <v>2</v>
      </c>
      <c r="C140" t="s">
        <v>15</v>
      </c>
      <c r="D140">
        <v>20</v>
      </c>
      <c r="E140" t="s">
        <v>3</v>
      </c>
      <c r="F140">
        <v>4.5</v>
      </c>
      <c r="G140">
        <v>29.9377</v>
      </c>
      <c r="H140">
        <f t="shared" si="2"/>
        <v>6.6528222222222224</v>
      </c>
      <c r="I140">
        <v>33.966666666666669</v>
      </c>
      <c r="J140">
        <v>414.4</v>
      </c>
    </row>
    <row r="141" spans="1:10" x14ac:dyDescent="0.2">
      <c r="A141" t="s">
        <v>82</v>
      </c>
      <c r="B141">
        <v>2</v>
      </c>
      <c r="C141" t="s">
        <v>15</v>
      </c>
      <c r="D141">
        <v>20</v>
      </c>
      <c r="E141" t="s">
        <v>5</v>
      </c>
      <c r="F141">
        <v>2.2000000000000002</v>
      </c>
      <c r="G141">
        <v>0.42519999999999997</v>
      </c>
      <c r="H141">
        <f t="shared" si="2"/>
        <v>0.19327272727272723</v>
      </c>
      <c r="I141">
        <v>38.816666666666663</v>
      </c>
      <c r="J141">
        <v>505.5</v>
      </c>
    </row>
    <row r="142" spans="1:10" x14ac:dyDescent="0.2">
      <c r="A142" t="s">
        <v>83</v>
      </c>
      <c r="B142">
        <v>2</v>
      </c>
      <c r="C142" t="s">
        <v>17</v>
      </c>
      <c r="D142">
        <v>20</v>
      </c>
      <c r="E142" t="s">
        <v>3</v>
      </c>
      <c r="F142">
        <v>4.67</v>
      </c>
      <c r="G142">
        <v>29.415100000000002</v>
      </c>
      <c r="H142">
        <f t="shared" si="2"/>
        <v>6.2987366167023557</v>
      </c>
      <c r="I142">
        <v>33.966666666666669</v>
      </c>
      <c r="J142">
        <v>593.5</v>
      </c>
    </row>
    <row r="143" spans="1:10" x14ac:dyDescent="0.2">
      <c r="A143" t="s">
        <v>83</v>
      </c>
      <c r="B143">
        <v>2</v>
      </c>
      <c r="C143" t="s">
        <v>17</v>
      </c>
      <c r="D143">
        <v>20</v>
      </c>
      <c r="E143" t="s">
        <v>7</v>
      </c>
      <c r="F143">
        <v>1.25</v>
      </c>
      <c r="G143">
        <v>9.1014000000000017</v>
      </c>
      <c r="H143">
        <f t="shared" si="2"/>
        <v>7.2811200000000014</v>
      </c>
      <c r="I143">
        <v>32</v>
      </c>
      <c r="J143">
        <v>24</v>
      </c>
    </row>
    <row r="144" spans="1:10" x14ac:dyDescent="0.2">
      <c r="A144" t="s">
        <v>84</v>
      </c>
      <c r="B144">
        <v>2</v>
      </c>
      <c r="C144" t="s">
        <v>19</v>
      </c>
      <c r="D144">
        <v>20</v>
      </c>
      <c r="E144" t="s">
        <v>5</v>
      </c>
      <c r="F144">
        <v>0.22</v>
      </c>
      <c r="G144">
        <v>0.50039999999999996</v>
      </c>
      <c r="H144">
        <f t="shared" si="2"/>
        <v>2.2745454545454544</v>
      </c>
      <c r="I144">
        <v>38.816666666666663</v>
      </c>
      <c r="J144">
        <v>752.6</v>
      </c>
    </row>
    <row r="145" spans="1:10" x14ac:dyDescent="0.2">
      <c r="A145" t="s">
        <v>84</v>
      </c>
      <c r="B145">
        <v>2</v>
      </c>
      <c r="C145" t="s">
        <v>19</v>
      </c>
      <c r="D145">
        <v>20</v>
      </c>
      <c r="E145" t="s">
        <v>7</v>
      </c>
      <c r="F145">
        <v>1.82</v>
      </c>
      <c r="G145">
        <v>9.9017999999999997</v>
      </c>
      <c r="H145">
        <f t="shared" si="2"/>
        <v>5.4405494505494501</v>
      </c>
      <c r="I145">
        <v>32</v>
      </c>
      <c r="J145">
        <v>30.8</v>
      </c>
    </row>
    <row r="146" spans="1:10" x14ac:dyDescent="0.2">
      <c r="A146" t="s">
        <v>85</v>
      </c>
      <c r="B146">
        <v>2</v>
      </c>
      <c r="C146" t="s">
        <v>21</v>
      </c>
      <c r="D146">
        <v>20</v>
      </c>
      <c r="E146" t="s">
        <v>1</v>
      </c>
      <c r="F146">
        <v>2.5</v>
      </c>
      <c r="G146">
        <v>12.308700000000002</v>
      </c>
      <c r="H146">
        <f t="shared" si="2"/>
        <v>4.9234800000000005</v>
      </c>
      <c r="I146">
        <v>30.228333333333335</v>
      </c>
      <c r="J146">
        <v>553</v>
      </c>
    </row>
    <row r="147" spans="1:10" x14ac:dyDescent="0.2">
      <c r="A147" t="s">
        <v>85</v>
      </c>
      <c r="B147">
        <v>2</v>
      </c>
      <c r="C147" t="s">
        <v>21</v>
      </c>
      <c r="D147">
        <v>20</v>
      </c>
      <c r="E147" t="s">
        <v>3</v>
      </c>
      <c r="F147">
        <v>3.38</v>
      </c>
      <c r="G147">
        <v>24.259499999999999</v>
      </c>
      <c r="H147">
        <f t="shared" si="2"/>
        <v>7.1773668639053252</v>
      </c>
      <c r="I147">
        <v>24.261904761904763</v>
      </c>
      <c r="J147">
        <v>187.3</v>
      </c>
    </row>
    <row r="148" spans="1:10" x14ac:dyDescent="0.2">
      <c r="A148" t="s">
        <v>85</v>
      </c>
      <c r="B148">
        <v>2</v>
      </c>
      <c r="C148" t="s">
        <v>21</v>
      </c>
      <c r="D148">
        <v>20</v>
      </c>
      <c r="E148" t="s">
        <v>5</v>
      </c>
      <c r="F148">
        <v>0.16</v>
      </c>
      <c r="G148">
        <v>0.40090000000000003</v>
      </c>
      <c r="H148">
        <f t="shared" si="2"/>
        <v>2.5056250000000002</v>
      </c>
      <c r="I148">
        <v>25.877777777777773</v>
      </c>
      <c r="J148">
        <v>274</v>
      </c>
    </row>
    <row r="149" spans="1:10" x14ac:dyDescent="0.2">
      <c r="A149" t="s">
        <v>86</v>
      </c>
      <c r="B149">
        <v>2</v>
      </c>
      <c r="C149" t="s">
        <v>23</v>
      </c>
      <c r="D149">
        <v>20</v>
      </c>
      <c r="E149" t="s">
        <v>1</v>
      </c>
      <c r="F149">
        <v>1.91</v>
      </c>
      <c r="G149">
        <v>12.4734</v>
      </c>
      <c r="H149">
        <f t="shared" si="2"/>
        <v>6.5305759162303669</v>
      </c>
      <c r="I149">
        <v>30.228333333333335</v>
      </c>
      <c r="J149">
        <v>550.1</v>
      </c>
    </row>
    <row r="150" spans="1:10" x14ac:dyDescent="0.2">
      <c r="A150" t="s">
        <v>86</v>
      </c>
      <c r="B150">
        <v>2</v>
      </c>
      <c r="C150" t="s">
        <v>23</v>
      </c>
      <c r="D150">
        <v>20</v>
      </c>
      <c r="E150" t="s">
        <v>3</v>
      </c>
      <c r="F150">
        <v>3.94</v>
      </c>
      <c r="G150">
        <v>26.891000000000002</v>
      </c>
      <c r="H150">
        <f t="shared" si="2"/>
        <v>6.8251269035532998</v>
      </c>
      <c r="I150">
        <v>24.261904761904763</v>
      </c>
      <c r="J150">
        <v>318.7</v>
      </c>
    </row>
    <row r="151" spans="1:10" x14ac:dyDescent="0.2">
      <c r="A151" t="s">
        <v>86</v>
      </c>
      <c r="B151">
        <v>2</v>
      </c>
      <c r="C151" t="s">
        <v>23</v>
      </c>
      <c r="D151">
        <v>20</v>
      </c>
      <c r="E151" t="s">
        <v>7</v>
      </c>
      <c r="F151">
        <v>1.82</v>
      </c>
      <c r="G151">
        <v>10.246100000000002</v>
      </c>
      <c r="H151">
        <f t="shared" si="2"/>
        <v>5.629725274725276</v>
      </c>
      <c r="I151">
        <v>20.571428571428573</v>
      </c>
      <c r="J151">
        <v>20.7</v>
      </c>
    </row>
    <row r="152" spans="1:10" x14ac:dyDescent="0.2">
      <c r="A152" t="s">
        <v>87</v>
      </c>
      <c r="B152">
        <v>2</v>
      </c>
      <c r="C152" t="s">
        <v>25</v>
      </c>
      <c r="D152">
        <v>20</v>
      </c>
      <c r="E152" t="s">
        <v>1</v>
      </c>
      <c r="F152">
        <v>1.8</v>
      </c>
      <c r="G152">
        <v>12.184799999999999</v>
      </c>
      <c r="H152">
        <f t="shared" si="2"/>
        <v>6.769333333333333</v>
      </c>
      <c r="I152">
        <v>30.228333333333335</v>
      </c>
      <c r="J152">
        <v>569.29999999999995</v>
      </c>
    </row>
    <row r="153" spans="1:10" x14ac:dyDescent="0.2">
      <c r="A153" t="s">
        <v>87</v>
      </c>
      <c r="B153">
        <v>2</v>
      </c>
      <c r="C153" t="s">
        <v>25</v>
      </c>
      <c r="D153">
        <v>20</v>
      </c>
      <c r="E153" t="s">
        <v>5</v>
      </c>
      <c r="F153">
        <v>0.18</v>
      </c>
      <c r="G153">
        <v>0.50439999999999996</v>
      </c>
      <c r="H153">
        <f t="shared" si="2"/>
        <v>2.8022222222222219</v>
      </c>
      <c r="I153">
        <v>25.877777777777773</v>
      </c>
      <c r="J153">
        <v>368.5</v>
      </c>
    </row>
    <row r="154" spans="1:10" x14ac:dyDescent="0.2">
      <c r="A154" t="s">
        <v>87</v>
      </c>
      <c r="B154">
        <v>2</v>
      </c>
      <c r="C154" t="s">
        <v>25</v>
      </c>
      <c r="D154">
        <v>20</v>
      </c>
      <c r="E154" t="s">
        <v>7</v>
      </c>
      <c r="F154">
        <v>1.58</v>
      </c>
      <c r="G154">
        <v>17.316799999999997</v>
      </c>
      <c r="H154">
        <f t="shared" si="2"/>
        <v>10.959999999999997</v>
      </c>
      <c r="I154">
        <v>20.571428571428573</v>
      </c>
      <c r="J154">
        <v>20.399999999999999</v>
      </c>
    </row>
    <row r="155" spans="1:10" x14ac:dyDescent="0.2">
      <c r="A155" t="s">
        <v>88</v>
      </c>
      <c r="B155">
        <v>2</v>
      </c>
      <c r="C155" t="s">
        <v>27</v>
      </c>
      <c r="D155">
        <v>20</v>
      </c>
      <c r="E155" t="s">
        <v>3</v>
      </c>
      <c r="F155">
        <v>5.03</v>
      </c>
      <c r="G155">
        <v>29.498200000000004</v>
      </c>
      <c r="H155">
        <f t="shared" si="2"/>
        <v>5.8644532803180924</v>
      </c>
      <c r="I155">
        <v>24.261904761904763</v>
      </c>
      <c r="J155">
        <v>423.9</v>
      </c>
    </row>
    <row r="156" spans="1:10" x14ac:dyDescent="0.2">
      <c r="A156" t="s">
        <v>88</v>
      </c>
      <c r="B156">
        <v>2</v>
      </c>
      <c r="C156" t="s">
        <v>27</v>
      </c>
      <c r="D156">
        <v>20</v>
      </c>
      <c r="E156" t="s">
        <v>5</v>
      </c>
      <c r="F156">
        <v>0.23</v>
      </c>
      <c r="G156">
        <v>0.47230000000000005</v>
      </c>
      <c r="H156">
        <f t="shared" si="2"/>
        <v>2.0534782608695652</v>
      </c>
      <c r="I156">
        <v>25.877777777777773</v>
      </c>
      <c r="J156">
        <v>517.29999999999995</v>
      </c>
    </row>
    <row r="157" spans="1:10" x14ac:dyDescent="0.2">
      <c r="A157" t="s">
        <v>88</v>
      </c>
      <c r="B157">
        <v>2</v>
      </c>
      <c r="C157" t="s">
        <v>27</v>
      </c>
      <c r="D157">
        <v>20</v>
      </c>
      <c r="E157" t="s">
        <v>7</v>
      </c>
      <c r="F157">
        <v>1.86</v>
      </c>
      <c r="G157">
        <v>10.178799999999999</v>
      </c>
      <c r="H157">
        <f t="shared" si="2"/>
        <v>5.4724731182795692</v>
      </c>
      <c r="I157">
        <v>20.571428571428573</v>
      </c>
      <c r="J157">
        <v>23.6</v>
      </c>
    </row>
    <row r="158" spans="1:10" x14ac:dyDescent="0.2">
      <c r="A158" t="s">
        <v>89</v>
      </c>
      <c r="B158">
        <v>2</v>
      </c>
      <c r="C158" t="s">
        <v>29</v>
      </c>
      <c r="D158">
        <v>20</v>
      </c>
      <c r="E158" t="s">
        <v>1</v>
      </c>
      <c r="F158">
        <v>2.4</v>
      </c>
      <c r="G158">
        <v>12.556999999999999</v>
      </c>
      <c r="H158">
        <f t="shared" si="2"/>
        <v>5.2320833333333328</v>
      </c>
      <c r="I158">
        <v>21.591666666666669</v>
      </c>
      <c r="J158">
        <v>403.8</v>
      </c>
    </row>
    <row r="159" spans="1:10" x14ac:dyDescent="0.2">
      <c r="A159" t="s">
        <v>89</v>
      </c>
      <c r="B159">
        <v>2</v>
      </c>
      <c r="C159" t="s">
        <v>29</v>
      </c>
      <c r="D159">
        <v>20</v>
      </c>
      <c r="E159" t="s">
        <v>3</v>
      </c>
      <c r="F159">
        <v>4.26</v>
      </c>
      <c r="G159">
        <v>26.802800000000001</v>
      </c>
      <c r="H159">
        <f t="shared" si="2"/>
        <v>6.2917370892018782</v>
      </c>
      <c r="I159">
        <v>19.409523809523812</v>
      </c>
      <c r="J159">
        <v>268.10000000000002</v>
      </c>
    </row>
    <row r="160" spans="1:10" x14ac:dyDescent="0.2">
      <c r="A160" t="s">
        <v>89</v>
      </c>
      <c r="B160">
        <v>2</v>
      </c>
      <c r="C160" t="s">
        <v>29</v>
      </c>
      <c r="D160">
        <v>20</v>
      </c>
      <c r="E160" t="s">
        <v>5</v>
      </c>
      <c r="F160">
        <v>0.22</v>
      </c>
      <c r="G160">
        <v>0.51349999999999996</v>
      </c>
      <c r="H160">
        <f t="shared" si="2"/>
        <v>2.334090909090909</v>
      </c>
      <c r="I160">
        <v>19.408333333333331</v>
      </c>
      <c r="J160">
        <v>241.6</v>
      </c>
    </row>
    <row r="161" spans="1:10" x14ac:dyDescent="0.2">
      <c r="A161" t="s">
        <v>89</v>
      </c>
      <c r="B161">
        <v>2</v>
      </c>
      <c r="C161" t="s">
        <v>29</v>
      </c>
      <c r="D161">
        <v>20</v>
      </c>
      <c r="E161" t="s">
        <v>7</v>
      </c>
      <c r="F161">
        <v>1.27</v>
      </c>
      <c r="G161">
        <v>8.7932000000000006</v>
      </c>
      <c r="H161">
        <f t="shared" si="2"/>
        <v>6.9237795275590557</v>
      </c>
      <c r="I161">
        <v>16</v>
      </c>
      <c r="J161">
        <v>12.17</v>
      </c>
    </row>
    <row r="162" spans="1:10" x14ac:dyDescent="0.2">
      <c r="A162" t="s">
        <v>90</v>
      </c>
      <c r="B162">
        <v>3</v>
      </c>
      <c r="C162" t="s">
        <v>1</v>
      </c>
      <c r="D162">
        <v>20</v>
      </c>
      <c r="E162" t="s">
        <v>1</v>
      </c>
      <c r="F162">
        <v>1.97</v>
      </c>
      <c r="G162">
        <v>11.7765</v>
      </c>
      <c r="H162">
        <f t="shared" si="2"/>
        <v>5.9779187817258883</v>
      </c>
      <c r="I162">
        <v>86.366666666666674</v>
      </c>
      <c r="J162">
        <v>939.4</v>
      </c>
    </row>
    <row r="163" spans="1:10" x14ac:dyDescent="0.2">
      <c r="A163" t="s">
        <v>91</v>
      </c>
      <c r="B163">
        <v>3</v>
      </c>
      <c r="C163" t="s">
        <v>3</v>
      </c>
      <c r="D163">
        <v>20</v>
      </c>
      <c r="E163" t="s">
        <v>3</v>
      </c>
      <c r="F163">
        <v>4.62</v>
      </c>
      <c r="G163">
        <v>30.468599999999999</v>
      </c>
      <c r="H163">
        <f t="shared" si="2"/>
        <v>6.5949350649350649</v>
      </c>
      <c r="I163">
        <v>67.933333333333337</v>
      </c>
      <c r="J163">
        <v>775.6</v>
      </c>
    </row>
    <row r="164" spans="1:10" x14ac:dyDescent="0.2">
      <c r="A164" t="s">
        <v>92</v>
      </c>
      <c r="B164">
        <v>3</v>
      </c>
      <c r="C164" t="s">
        <v>5</v>
      </c>
      <c r="D164">
        <v>20</v>
      </c>
      <c r="E164" t="s">
        <v>5</v>
      </c>
      <c r="F164">
        <v>0.19</v>
      </c>
      <c r="G164">
        <v>0.52029999999999998</v>
      </c>
      <c r="H164">
        <f t="shared" si="2"/>
        <v>2.7384210526315789</v>
      </c>
      <c r="I164">
        <v>77.633333333333326</v>
      </c>
      <c r="J164">
        <v>940.5</v>
      </c>
    </row>
    <row r="165" spans="1:10" x14ac:dyDescent="0.2">
      <c r="A165" t="s">
        <v>93</v>
      </c>
      <c r="B165">
        <v>3</v>
      </c>
      <c r="C165" t="s">
        <v>7</v>
      </c>
      <c r="D165">
        <v>20</v>
      </c>
      <c r="E165" t="s">
        <v>7</v>
      </c>
      <c r="F165">
        <v>1.69</v>
      </c>
      <c r="G165">
        <v>9.8742000000000001</v>
      </c>
      <c r="H165">
        <f t="shared" si="2"/>
        <v>5.8427218934911247</v>
      </c>
      <c r="I165">
        <v>64</v>
      </c>
      <c r="J165">
        <v>57.1</v>
      </c>
    </row>
    <row r="166" spans="1:10" x14ac:dyDescent="0.2">
      <c r="A166" t="s">
        <v>94</v>
      </c>
      <c r="B166">
        <v>3</v>
      </c>
      <c r="C166" t="s">
        <v>9</v>
      </c>
      <c r="D166">
        <v>20</v>
      </c>
      <c r="E166" t="s">
        <v>1</v>
      </c>
      <c r="F166">
        <v>1.51</v>
      </c>
      <c r="G166">
        <v>12.286</v>
      </c>
      <c r="H166">
        <f t="shared" si="2"/>
        <v>8.136423841059603</v>
      </c>
      <c r="I166">
        <v>43.183333333333337</v>
      </c>
      <c r="J166">
        <v>682</v>
      </c>
    </row>
    <row r="167" spans="1:10" x14ac:dyDescent="0.2">
      <c r="A167" t="s">
        <v>94</v>
      </c>
      <c r="B167">
        <v>3</v>
      </c>
      <c r="C167" t="s">
        <v>9</v>
      </c>
      <c r="D167">
        <v>20</v>
      </c>
      <c r="E167" t="s">
        <v>3</v>
      </c>
      <c r="F167">
        <v>3.21</v>
      </c>
      <c r="G167">
        <v>25.999700000000001</v>
      </c>
      <c r="H167">
        <f t="shared" si="2"/>
        <v>8.099595015576325</v>
      </c>
      <c r="I167">
        <v>33.966666666666669</v>
      </c>
      <c r="J167">
        <v>261.3</v>
      </c>
    </row>
    <row r="168" spans="1:10" x14ac:dyDescent="0.2">
      <c r="A168" t="s">
        <v>95</v>
      </c>
      <c r="B168">
        <v>3</v>
      </c>
      <c r="C168" t="s">
        <v>11</v>
      </c>
      <c r="D168">
        <v>20</v>
      </c>
      <c r="E168" t="s">
        <v>1</v>
      </c>
      <c r="F168">
        <v>1.82</v>
      </c>
      <c r="G168">
        <v>12.002599999999999</v>
      </c>
      <c r="H168">
        <f t="shared" si="2"/>
        <v>6.594835164835164</v>
      </c>
      <c r="I168">
        <v>43.183333333333337</v>
      </c>
      <c r="J168">
        <v>638.4</v>
      </c>
    </row>
    <row r="169" spans="1:10" x14ac:dyDescent="0.2">
      <c r="A169" t="s">
        <v>95</v>
      </c>
      <c r="B169">
        <v>3</v>
      </c>
      <c r="C169" t="s">
        <v>11</v>
      </c>
      <c r="D169">
        <v>20</v>
      </c>
      <c r="E169" t="s">
        <v>5</v>
      </c>
      <c r="F169">
        <v>0.22</v>
      </c>
      <c r="G169">
        <v>0.43290000000000001</v>
      </c>
      <c r="H169">
        <f t="shared" si="2"/>
        <v>1.9677272727272728</v>
      </c>
      <c r="I169">
        <v>38.816666666666663</v>
      </c>
      <c r="J169">
        <v>403.4</v>
      </c>
    </row>
    <row r="170" spans="1:10" x14ac:dyDescent="0.2">
      <c r="A170" t="s">
        <v>96</v>
      </c>
      <c r="B170">
        <v>3</v>
      </c>
      <c r="C170" t="s">
        <v>13</v>
      </c>
      <c r="D170">
        <v>20</v>
      </c>
      <c r="E170" t="s">
        <v>1</v>
      </c>
      <c r="F170">
        <v>2.04</v>
      </c>
      <c r="G170">
        <v>12.598800000000001</v>
      </c>
      <c r="H170">
        <f t="shared" si="2"/>
        <v>6.1758823529411764</v>
      </c>
      <c r="I170">
        <v>43.183333333333337</v>
      </c>
      <c r="J170">
        <v>917.8</v>
      </c>
    </row>
    <row r="171" spans="1:10" x14ac:dyDescent="0.2">
      <c r="A171" t="s">
        <v>96</v>
      </c>
      <c r="B171">
        <v>3</v>
      </c>
      <c r="C171" t="s">
        <v>13</v>
      </c>
      <c r="D171">
        <v>20</v>
      </c>
      <c r="E171" t="s">
        <v>7</v>
      </c>
      <c r="F171">
        <v>2.1800000000000002</v>
      </c>
      <c r="G171">
        <v>11.720499999999999</v>
      </c>
      <c r="H171">
        <f t="shared" si="2"/>
        <v>5.3763761467889903</v>
      </c>
      <c r="I171">
        <v>32</v>
      </c>
      <c r="J171">
        <v>39.1</v>
      </c>
    </row>
    <row r="172" spans="1:10" x14ac:dyDescent="0.2">
      <c r="A172" t="s">
        <v>97</v>
      </c>
      <c r="B172">
        <v>3</v>
      </c>
      <c r="C172" t="s">
        <v>15</v>
      </c>
      <c r="D172">
        <v>20</v>
      </c>
      <c r="E172" t="s">
        <v>3</v>
      </c>
      <c r="F172">
        <v>5.54</v>
      </c>
      <c r="G172">
        <v>31.178100000000001</v>
      </c>
      <c r="H172">
        <f t="shared" si="2"/>
        <v>5.6278158844765347</v>
      </c>
      <c r="I172">
        <v>33.966666666666669</v>
      </c>
      <c r="J172">
        <v>383</v>
      </c>
    </row>
    <row r="173" spans="1:10" x14ac:dyDescent="0.2">
      <c r="A173" t="s">
        <v>97</v>
      </c>
      <c r="B173">
        <v>3</v>
      </c>
      <c r="C173" t="s">
        <v>15</v>
      </c>
      <c r="D173">
        <v>20</v>
      </c>
      <c r="E173" t="s">
        <v>5</v>
      </c>
      <c r="F173">
        <v>0.16</v>
      </c>
      <c r="G173">
        <v>0.41920000000000002</v>
      </c>
      <c r="H173">
        <f t="shared" si="2"/>
        <v>2.62</v>
      </c>
      <c r="I173">
        <v>38.816666666666663</v>
      </c>
      <c r="J173">
        <v>533.5</v>
      </c>
    </row>
    <row r="174" spans="1:10" x14ac:dyDescent="0.2">
      <c r="A174" t="s">
        <v>98</v>
      </c>
      <c r="B174">
        <v>3</v>
      </c>
      <c r="C174" t="s">
        <v>17</v>
      </c>
      <c r="D174">
        <v>20</v>
      </c>
      <c r="E174" t="s">
        <v>3</v>
      </c>
      <c r="F174">
        <v>5.55</v>
      </c>
      <c r="G174">
        <v>31.314</v>
      </c>
      <c r="H174">
        <f t="shared" si="2"/>
        <v>5.6421621621621627</v>
      </c>
      <c r="I174">
        <v>33.966666666666669</v>
      </c>
      <c r="J174">
        <v>656.3</v>
      </c>
    </row>
    <row r="175" spans="1:10" x14ac:dyDescent="0.2">
      <c r="A175" t="s">
        <v>98</v>
      </c>
      <c r="B175">
        <v>3</v>
      </c>
      <c r="C175" t="s">
        <v>17</v>
      </c>
      <c r="D175">
        <v>20</v>
      </c>
      <c r="E175" t="s">
        <v>7</v>
      </c>
      <c r="F175">
        <v>1.33</v>
      </c>
      <c r="G175">
        <v>9.1721000000000004</v>
      </c>
      <c r="H175">
        <f t="shared" si="2"/>
        <v>6.8963157894736842</v>
      </c>
      <c r="I175">
        <v>32</v>
      </c>
      <c r="J175">
        <v>17.600000000000001</v>
      </c>
    </row>
    <row r="176" spans="1:10" x14ac:dyDescent="0.2">
      <c r="A176" t="s">
        <v>99</v>
      </c>
      <c r="B176">
        <v>3</v>
      </c>
      <c r="C176" t="s">
        <v>19</v>
      </c>
      <c r="D176">
        <v>20</v>
      </c>
      <c r="E176" t="s">
        <v>5</v>
      </c>
      <c r="F176">
        <v>0.21</v>
      </c>
      <c r="G176">
        <v>0.51910000000000001</v>
      </c>
      <c r="H176">
        <f t="shared" si="2"/>
        <v>2.4719047619047618</v>
      </c>
      <c r="I176">
        <v>38.816666666666663</v>
      </c>
      <c r="J176">
        <v>770.9</v>
      </c>
    </row>
    <row r="177" spans="1:10" x14ac:dyDescent="0.2">
      <c r="A177" t="s">
        <v>99</v>
      </c>
      <c r="B177">
        <v>3</v>
      </c>
      <c r="C177" t="s">
        <v>19</v>
      </c>
      <c r="D177">
        <v>20</v>
      </c>
      <c r="E177" t="s">
        <v>7</v>
      </c>
      <c r="F177">
        <v>1.46</v>
      </c>
      <c r="G177">
        <v>10.614599999999999</v>
      </c>
      <c r="H177">
        <f t="shared" si="2"/>
        <v>7.2702739726027392</v>
      </c>
      <c r="I177">
        <v>32</v>
      </c>
      <c r="J177">
        <v>30.7</v>
      </c>
    </row>
    <row r="178" spans="1:10" x14ac:dyDescent="0.2">
      <c r="A178" t="s">
        <v>100</v>
      </c>
      <c r="B178">
        <v>3</v>
      </c>
      <c r="C178" t="s">
        <v>21</v>
      </c>
      <c r="D178">
        <v>20</v>
      </c>
      <c r="E178" t="s">
        <v>1</v>
      </c>
      <c r="F178">
        <v>2.39</v>
      </c>
      <c r="G178">
        <v>12.7401</v>
      </c>
      <c r="H178">
        <f t="shared" si="2"/>
        <v>5.3305857740585774</v>
      </c>
      <c r="I178">
        <v>30.228333333333335</v>
      </c>
      <c r="J178">
        <v>457.1</v>
      </c>
    </row>
    <row r="179" spans="1:10" x14ac:dyDescent="0.2">
      <c r="A179" t="s">
        <v>100</v>
      </c>
      <c r="B179">
        <v>3</v>
      </c>
      <c r="C179" t="s">
        <v>21</v>
      </c>
      <c r="D179">
        <v>20</v>
      </c>
      <c r="E179" t="s">
        <v>3</v>
      </c>
      <c r="F179">
        <v>4.17</v>
      </c>
      <c r="G179">
        <v>28.686199999999999</v>
      </c>
      <c r="H179">
        <f t="shared" si="2"/>
        <v>6.8791846522781777</v>
      </c>
      <c r="I179">
        <v>24.261904761904763</v>
      </c>
      <c r="J179">
        <v>251.4</v>
      </c>
    </row>
    <row r="180" spans="1:10" x14ac:dyDescent="0.2">
      <c r="A180" t="s">
        <v>100</v>
      </c>
      <c r="B180">
        <v>3</v>
      </c>
      <c r="C180" t="s">
        <v>21</v>
      </c>
      <c r="D180">
        <v>20</v>
      </c>
      <c r="E180" t="s">
        <v>5</v>
      </c>
      <c r="F180">
        <v>0.18</v>
      </c>
      <c r="G180">
        <v>0.48139999999999999</v>
      </c>
      <c r="H180">
        <f t="shared" si="2"/>
        <v>2.6744444444444446</v>
      </c>
      <c r="I180">
        <v>25.877777777777773</v>
      </c>
      <c r="J180">
        <v>280</v>
      </c>
    </row>
    <row r="181" spans="1:10" x14ac:dyDescent="0.2">
      <c r="A181" t="s">
        <v>101</v>
      </c>
      <c r="B181">
        <v>3</v>
      </c>
      <c r="C181" t="s">
        <v>23</v>
      </c>
      <c r="D181">
        <v>20</v>
      </c>
      <c r="E181" t="s">
        <v>1</v>
      </c>
      <c r="F181">
        <v>1.66</v>
      </c>
      <c r="G181">
        <v>12.342599999999999</v>
      </c>
      <c r="H181">
        <f t="shared" si="2"/>
        <v>7.435301204819277</v>
      </c>
      <c r="I181">
        <v>30.228333333333335</v>
      </c>
      <c r="J181">
        <v>720</v>
      </c>
    </row>
    <row r="182" spans="1:10" x14ac:dyDescent="0.2">
      <c r="A182" t="s">
        <v>101</v>
      </c>
      <c r="B182">
        <v>3</v>
      </c>
      <c r="C182" t="s">
        <v>23</v>
      </c>
      <c r="D182">
        <v>20</v>
      </c>
      <c r="E182" t="s">
        <v>3</v>
      </c>
      <c r="F182">
        <v>3.47</v>
      </c>
      <c r="G182">
        <v>25.070900000000002</v>
      </c>
      <c r="H182">
        <f t="shared" si="2"/>
        <v>7.2250432276657062</v>
      </c>
      <c r="I182">
        <v>24.261904761904763</v>
      </c>
      <c r="J182">
        <v>176.3</v>
      </c>
    </row>
    <row r="183" spans="1:10" x14ac:dyDescent="0.2">
      <c r="A183" t="s">
        <v>101</v>
      </c>
      <c r="B183">
        <v>3</v>
      </c>
      <c r="C183" t="s">
        <v>23</v>
      </c>
      <c r="D183">
        <v>20</v>
      </c>
      <c r="E183" t="s">
        <v>7</v>
      </c>
      <c r="F183">
        <v>1.76</v>
      </c>
      <c r="G183">
        <v>11.6069</v>
      </c>
      <c r="H183">
        <f t="shared" si="2"/>
        <v>6.5948295454545454</v>
      </c>
      <c r="I183">
        <v>20.571428571428573</v>
      </c>
      <c r="J183">
        <v>23.7</v>
      </c>
    </row>
    <row r="184" spans="1:10" x14ac:dyDescent="0.2">
      <c r="A184" t="s">
        <v>102</v>
      </c>
      <c r="B184">
        <v>3</v>
      </c>
      <c r="C184" t="s">
        <v>25</v>
      </c>
      <c r="D184">
        <v>20</v>
      </c>
      <c r="E184" t="s">
        <v>1</v>
      </c>
      <c r="F184">
        <v>1.69</v>
      </c>
      <c r="G184">
        <v>11.6814</v>
      </c>
      <c r="H184">
        <f t="shared" si="2"/>
        <v>6.9120710059171602</v>
      </c>
      <c r="I184">
        <v>30.228333333333335</v>
      </c>
      <c r="J184">
        <v>591.79999999999995</v>
      </c>
    </row>
    <row r="185" spans="1:10" x14ac:dyDescent="0.2">
      <c r="A185" t="s">
        <v>102</v>
      </c>
      <c r="B185">
        <v>3</v>
      </c>
      <c r="C185" t="s">
        <v>25</v>
      </c>
      <c r="D185">
        <v>20</v>
      </c>
      <c r="E185" t="s">
        <v>5</v>
      </c>
      <c r="F185">
        <v>0.18</v>
      </c>
      <c r="G185">
        <v>0.4592</v>
      </c>
      <c r="H185">
        <f t="shared" si="2"/>
        <v>2.5511111111111111</v>
      </c>
      <c r="I185">
        <v>25.877777777777773</v>
      </c>
      <c r="J185">
        <v>316</v>
      </c>
    </row>
    <row r="186" spans="1:10" x14ac:dyDescent="0.2">
      <c r="A186" t="s">
        <v>102</v>
      </c>
      <c r="B186">
        <v>3</v>
      </c>
      <c r="C186" t="s">
        <v>25</v>
      </c>
      <c r="D186">
        <v>20</v>
      </c>
      <c r="E186" t="s">
        <v>7</v>
      </c>
      <c r="F186">
        <v>1.02</v>
      </c>
      <c r="G186">
        <v>7.6426999999999996</v>
      </c>
      <c r="H186">
        <f t="shared" si="2"/>
        <v>7.4928431372549014</v>
      </c>
      <c r="I186">
        <v>20.571428571428573</v>
      </c>
      <c r="J186">
        <v>16.2</v>
      </c>
    </row>
    <row r="187" spans="1:10" x14ac:dyDescent="0.2">
      <c r="A187" t="s">
        <v>103</v>
      </c>
      <c r="B187">
        <v>3</v>
      </c>
      <c r="C187" t="s">
        <v>27</v>
      </c>
      <c r="D187">
        <v>20</v>
      </c>
      <c r="E187" t="s">
        <v>3</v>
      </c>
      <c r="F187">
        <v>4.91</v>
      </c>
      <c r="G187">
        <v>29.301200000000001</v>
      </c>
      <c r="H187">
        <f t="shared" si="2"/>
        <v>5.9676578411405297</v>
      </c>
      <c r="I187">
        <v>24.261904761904763</v>
      </c>
      <c r="J187">
        <v>313.89999999999998</v>
      </c>
    </row>
    <row r="188" spans="1:10" x14ac:dyDescent="0.2">
      <c r="A188" t="s">
        <v>103</v>
      </c>
      <c r="B188">
        <v>3</v>
      </c>
      <c r="C188" t="s">
        <v>27</v>
      </c>
      <c r="D188">
        <v>20</v>
      </c>
      <c r="E188" t="s">
        <v>5</v>
      </c>
      <c r="F188">
        <v>0.21</v>
      </c>
      <c r="G188">
        <v>0.49759999999999999</v>
      </c>
      <c r="H188">
        <f t="shared" si="2"/>
        <v>2.3695238095238094</v>
      </c>
      <c r="I188">
        <v>25.877777777777773</v>
      </c>
      <c r="J188">
        <v>445.6</v>
      </c>
    </row>
    <row r="189" spans="1:10" x14ac:dyDescent="0.2">
      <c r="A189" t="s">
        <v>103</v>
      </c>
      <c r="B189">
        <v>3</v>
      </c>
      <c r="C189" t="s">
        <v>27</v>
      </c>
      <c r="D189">
        <v>20</v>
      </c>
      <c r="E189" t="s">
        <v>7</v>
      </c>
      <c r="F189">
        <v>1.5</v>
      </c>
      <c r="G189">
        <v>10.0548</v>
      </c>
      <c r="H189">
        <f t="shared" si="2"/>
        <v>6.7031999999999998</v>
      </c>
      <c r="I189">
        <v>20.571428571428573</v>
      </c>
      <c r="J189">
        <v>20.5</v>
      </c>
    </row>
    <row r="190" spans="1:10" x14ac:dyDescent="0.2">
      <c r="A190" t="s">
        <v>104</v>
      </c>
      <c r="B190">
        <v>3</v>
      </c>
      <c r="C190" t="s">
        <v>29</v>
      </c>
      <c r="D190">
        <v>20</v>
      </c>
      <c r="E190" t="s">
        <v>1</v>
      </c>
      <c r="F190">
        <v>1.59</v>
      </c>
      <c r="G190">
        <v>11.2813</v>
      </c>
      <c r="H190">
        <f t="shared" si="2"/>
        <v>7.0951572327044019</v>
      </c>
      <c r="I190">
        <v>21.591666666666669</v>
      </c>
      <c r="J190">
        <v>515</v>
      </c>
    </row>
    <row r="191" spans="1:10" x14ac:dyDescent="0.2">
      <c r="A191" t="s">
        <v>104</v>
      </c>
      <c r="B191">
        <v>3</v>
      </c>
      <c r="C191" t="s">
        <v>29</v>
      </c>
      <c r="D191">
        <v>20</v>
      </c>
      <c r="E191" t="s">
        <v>3</v>
      </c>
      <c r="F191">
        <v>3.46</v>
      </c>
      <c r="G191">
        <v>24.461600000000001</v>
      </c>
      <c r="H191">
        <f t="shared" si="2"/>
        <v>7.069826589595376</v>
      </c>
      <c r="I191">
        <v>19.409523809523812</v>
      </c>
      <c r="J191">
        <v>132.4</v>
      </c>
    </row>
    <row r="192" spans="1:10" x14ac:dyDescent="0.2">
      <c r="A192" t="s">
        <v>104</v>
      </c>
      <c r="B192">
        <v>3</v>
      </c>
      <c r="C192" t="s">
        <v>29</v>
      </c>
      <c r="D192">
        <v>20</v>
      </c>
      <c r="E192" t="s">
        <v>5</v>
      </c>
      <c r="F192">
        <v>0.18</v>
      </c>
      <c r="G192">
        <v>0.47220000000000001</v>
      </c>
      <c r="H192">
        <f t="shared" si="2"/>
        <v>2.6233333333333335</v>
      </c>
      <c r="I192">
        <v>19.408333333333331</v>
      </c>
      <c r="J192">
        <v>268</v>
      </c>
    </row>
    <row r="193" spans="1:10" x14ac:dyDescent="0.2">
      <c r="A193" t="s">
        <v>104</v>
      </c>
      <c r="B193">
        <v>3</v>
      </c>
      <c r="C193" t="s">
        <v>29</v>
      </c>
      <c r="D193">
        <v>20</v>
      </c>
      <c r="E193" t="s">
        <v>7</v>
      </c>
      <c r="F193">
        <v>1.1100000000000001</v>
      </c>
      <c r="G193">
        <v>7.3170999999999999</v>
      </c>
      <c r="H193">
        <f t="shared" si="2"/>
        <v>6.5919819819819816</v>
      </c>
      <c r="I193">
        <v>16</v>
      </c>
      <c r="J193">
        <v>11.7</v>
      </c>
    </row>
    <row r="194" spans="1:10" x14ac:dyDescent="0.2">
      <c r="A194" t="s">
        <v>105</v>
      </c>
      <c r="B194">
        <v>1</v>
      </c>
      <c r="C194" t="s">
        <v>1</v>
      </c>
      <c r="D194">
        <v>40</v>
      </c>
      <c r="E194" t="s">
        <v>1</v>
      </c>
      <c r="F194">
        <v>1.6</v>
      </c>
      <c r="G194">
        <v>9.9852000000000007</v>
      </c>
      <c r="H194">
        <f t="shared" ref="H194:H257" si="3">G194/F194</f>
        <v>6.2407500000000002</v>
      </c>
      <c r="I194">
        <v>86.366666666666674</v>
      </c>
      <c r="J194">
        <v>2088.4</v>
      </c>
    </row>
    <row r="195" spans="1:10" x14ac:dyDescent="0.2">
      <c r="A195" t="s">
        <v>106</v>
      </c>
      <c r="B195">
        <v>1</v>
      </c>
      <c r="C195" t="s">
        <v>3</v>
      </c>
      <c r="D195">
        <v>40</v>
      </c>
      <c r="E195" t="s">
        <v>3</v>
      </c>
      <c r="F195">
        <v>3.93</v>
      </c>
      <c r="G195">
        <v>26.359400000000001</v>
      </c>
      <c r="H195">
        <f t="shared" si="3"/>
        <v>6.7072264631043259</v>
      </c>
      <c r="I195">
        <v>67.933333333333337</v>
      </c>
      <c r="J195">
        <v>1700.5</v>
      </c>
    </row>
    <row r="196" spans="1:10" x14ac:dyDescent="0.2">
      <c r="A196" t="s">
        <v>107</v>
      </c>
      <c r="B196">
        <v>1</v>
      </c>
      <c r="C196" t="s">
        <v>5</v>
      </c>
      <c r="D196">
        <v>40</v>
      </c>
      <c r="E196" t="s">
        <v>5</v>
      </c>
      <c r="F196">
        <v>0.1</v>
      </c>
      <c r="G196">
        <v>0.33029999999999998</v>
      </c>
      <c r="H196">
        <f t="shared" si="3"/>
        <v>3.3029999999999995</v>
      </c>
      <c r="I196">
        <v>77.633333333333326</v>
      </c>
      <c r="J196">
        <v>2071.5</v>
      </c>
    </row>
    <row r="197" spans="1:10" x14ac:dyDescent="0.2">
      <c r="A197" t="s">
        <v>108</v>
      </c>
      <c r="B197">
        <v>1</v>
      </c>
      <c r="C197" t="s">
        <v>7</v>
      </c>
      <c r="D197">
        <v>40</v>
      </c>
      <c r="E197" t="s">
        <v>7</v>
      </c>
      <c r="F197">
        <v>1.63</v>
      </c>
      <c r="G197">
        <v>12.3294</v>
      </c>
      <c r="H197">
        <f t="shared" si="3"/>
        <v>7.5640490797546018</v>
      </c>
      <c r="I197">
        <v>64</v>
      </c>
      <c r="J197">
        <v>113.1</v>
      </c>
    </row>
    <row r="198" spans="1:10" x14ac:dyDescent="0.2">
      <c r="A198" t="s">
        <v>109</v>
      </c>
      <c r="B198">
        <v>1</v>
      </c>
      <c r="C198" t="s">
        <v>9</v>
      </c>
      <c r="D198">
        <v>40</v>
      </c>
      <c r="E198" t="s">
        <v>1</v>
      </c>
      <c r="F198">
        <v>1.37</v>
      </c>
      <c r="G198">
        <v>9.4215999999999998</v>
      </c>
      <c r="H198">
        <f t="shared" si="3"/>
        <v>6.8770802919708025</v>
      </c>
      <c r="I198">
        <v>43.183333333333337</v>
      </c>
      <c r="J198">
        <v>1294.3</v>
      </c>
    </row>
    <row r="199" spans="1:10" x14ac:dyDescent="0.2">
      <c r="A199" t="s">
        <v>109</v>
      </c>
      <c r="B199">
        <v>1</v>
      </c>
      <c r="C199" t="s">
        <v>9</v>
      </c>
      <c r="D199">
        <v>40</v>
      </c>
      <c r="E199" t="s">
        <v>3</v>
      </c>
      <c r="F199">
        <v>3.12</v>
      </c>
      <c r="G199">
        <v>25.309200000000001</v>
      </c>
      <c r="H199">
        <f t="shared" si="3"/>
        <v>8.1119230769230768</v>
      </c>
      <c r="I199">
        <v>33.966666666666669</v>
      </c>
      <c r="J199">
        <v>566.29999999999995</v>
      </c>
    </row>
    <row r="200" spans="1:10" x14ac:dyDescent="0.2">
      <c r="A200" t="s">
        <v>110</v>
      </c>
      <c r="B200">
        <v>1</v>
      </c>
      <c r="C200" t="s">
        <v>11</v>
      </c>
      <c r="D200">
        <v>40</v>
      </c>
      <c r="E200" t="s">
        <v>1</v>
      </c>
      <c r="F200">
        <v>1.08</v>
      </c>
      <c r="G200">
        <v>9.4138999999999999</v>
      </c>
      <c r="H200">
        <f t="shared" si="3"/>
        <v>8.7165740740740727</v>
      </c>
      <c r="I200">
        <v>43.183333333333337</v>
      </c>
      <c r="J200">
        <v>1260</v>
      </c>
    </row>
    <row r="201" spans="1:10" x14ac:dyDescent="0.2">
      <c r="A201" t="s">
        <v>110</v>
      </c>
      <c r="B201">
        <v>1</v>
      </c>
      <c r="C201" t="s">
        <v>11</v>
      </c>
      <c r="D201">
        <v>40</v>
      </c>
      <c r="E201" t="s">
        <v>5</v>
      </c>
      <c r="F201">
        <v>0.13</v>
      </c>
      <c r="G201">
        <v>0.34</v>
      </c>
      <c r="H201">
        <f t="shared" si="3"/>
        <v>2.6153846153846154</v>
      </c>
      <c r="I201">
        <v>38.816666666666663</v>
      </c>
      <c r="J201">
        <v>628.1</v>
      </c>
    </row>
    <row r="202" spans="1:10" x14ac:dyDescent="0.2">
      <c r="A202" t="s">
        <v>111</v>
      </c>
      <c r="B202">
        <v>1</v>
      </c>
      <c r="C202" t="s">
        <v>13</v>
      </c>
      <c r="D202">
        <v>40</v>
      </c>
      <c r="E202" t="s">
        <v>1</v>
      </c>
      <c r="F202">
        <v>1.28</v>
      </c>
      <c r="G202">
        <v>9.9943000000000008</v>
      </c>
      <c r="H202">
        <f t="shared" si="3"/>
        <v>7.8080468750000005</v>
      </c>
      <c r="I202">
        <v>43.183333333333337</v>
      </c>
      <c r="J202">
        <v>2082.4</v>
      </c>
    </row>
    <row r="203" spans="1:10" x14ac:dyDescent="0.2">
      <c r="A203" t="s">
        <v>111</v>
      </c>
      <c r="B203">
        <v>1</v>
      </c>
      <c r="C203" t="s">
        <v>13</v>
      </c>
      <c r="D203">
        <v>40</v>
      </c>
      <c r="E203" t="s">
        <v>7</v>
      </c>
      <c r="F203">
        <v>1.24</v>
      </c>
      <c r="G203">
        <v>10.414400000000001</v>
      </c>
      <c r="H203">
        <f t="shared" si="3"/>
        <v>8.3987096774193546</v>
      </c>
      <c r="I203">
        <v>32</v>
      </c>
      <c r="J203">
        <v>56.7</v>
      </c>
    </row>
    <row r="204" spans="1:10" x14ac:dyDescent="0.2">
      <c r="A204" t="s">
        <v>112</v>
      </c>
      <c r="B204">
        <v>1</v>
      </c>
      <c r="C204" t="s">
        <v>15</v>
      </c>
      <c r="D204">
        <v>40</v>
      </c>
      <c r="E204" t="s">
        <v>3</v>
      </c>
      <c r="F204">
        <v>2.93</v>
      </c>
      <c r="G204">
        <v>26.209599999999998</v>
      </c>
      <c r="H204">
        <f t="shared" si="3"/>
        <v>8.9452559726962448</v>
      </c>
      <c r="I204">
        <v>33.966666666666669</v>
      </c>
      <c r="J204">
        <v>901.8</v>
      </c>
    </row>
    <row r="205" spans="1:10" x14ac:dyDescent="0.2">
      <c r="A205" t="s">
        <v>112</v>
      </c>
      <c r="B205">
        <v>1</v>
      </c>
      <c r="C205" t="s">
        <v>15</v>
      </c>
      <c r="D205">
        <v>40</v>
      </c>
      <c r="E205" t="s">
        <v>5</v>
      </c>
      <c r="F205">
        <v>0.11</v>
      </c>
      <c r="G205">
        <v>0.32790000000000002</v>
      </c>
      <c r="H205">
        <f t="shared" si="3"/>
        <v>2.980909090909091</v>
      </c>
      <c r="I205">
        <v>38.816666666666663</v>
      </c>
      <c r="J205">
        <v>903</v>
      </c>
    </row>
    <row r="206" spans="1:10" x14ac:dyDescent="0.2">
      <c r="A206" t="s">
        <v>113</v>
      </c>
      <c r="B206">
        <v>1</v>
      </c>
      <c r="C206" t="s">
        <v>17</v>
      </c>
      <c r="D206">
        <v>40</v>
      </c>
      <c r="E206" t="s">
        <v>3</v>
      </c>
      <c r="F206">
        <v>4</v>
      </c>
      <c r="G206">
        <v>30.9665</v>
      </c>
      <c r="H206">
        <f t="shared" si="3"/>
        <v>7.741625</v>
      </c>
      <c r="I206">
        <v>33.966666666666669</v>
      </c>
      <c r="J206">
        <v>1536.8</v>
      </c>
    </row>
    <row r="207" spans="1:10" x14ac:dyDescent="0.2">
      <c r="A207" t="s">
        <v>113</v>
      </c>
      <c r="B207">
        <v>1</v>
      </c>
      <c r="C207" t="s">
        <v>17</v>
      </c>
      <c r="D207">
        <v>40</v>
      </c>
      <c r="E207" t="s">
        <v>7</v>
      </c>
      <c r="F207">
        <v>1.53</v>
      </c>
      <c r="G207">
        <v>11.7865</v>
      </c>
      <c r="H207">
        <f t="shared" si="3"/>
        <v>7.7035947712418302</v>
      </c>
      <c r="I207">
        <v>32</v>
      </c>
      <c r="J207">
        <v>57.5</v>
      </c>
    </row>
    <row r="208" spans="1:10" x14ac:dyDescent="0.2">
      <c r="A208" t="s">
        <v>114</v>
      </c>
      <c r="B208">
        <v>1</v>
      </c>
      <c r="C208" t="s">
        <v>19</v>
      </c>
      <c r="D208">
        <v>40</v>
      </c>
      <c r="E208" t="s">
        <v>5</v>
      </c>
      <c r="F208">
        <v>0.1</v>
      </c>
      <c r="G208">
        <v>0.30990000000000001</v>
      </c>
      <c r="H208">
        <f t="shared" si="3"/>
        <v>3.0989999999999998</v>
      </c>
      <c r="I208">
        <v>38.816666666666663</v>
      </c>
      <c r="J208">
        <v>1970.6</v>
      </c>
    </row>
    <row r="209" spans="1:10" x14ac:dyDescent="0.2">
      <c r="A209" t="s">
        <v>114</v>
      </c>
      <c r="B209">
        <v>1</v>
      </c>
      <c r="C209" t="s">
        <v>19</v>
      </c>
      <c r="D209">
        <v>40</v>
      </c>
      <c r="E209" t="s">
        <v>7</v>
      </c>
      <c r="F209">
        <v>1.5</v>
      </c>
      <c r="G209">
        <v>12.7416</v>
      </c>
      <c r="H209">
        <f t="shared" si="3"/>
        <v>8.4944000000000006</v>
      </c>
      <c r="I209">
        <v>32</v>
      </c>
      <c r="J209">
        <v>35.5</v>
      </c>
    </row>
    <row r="210" spans="1:10" x14ac:dyDescent="0.2">
      <c r="A210" t="s">
        <v>115</v>
      </c>
      <c r="B210">
        <v>1</v>
      </c>
      <c r="C210" t="s">
        <v>21</v>
      </c>
      <c r="D210">
        <v>40</v>
      </c>
      <c r="E210" t="s">
        <v>1</v>
      </c>
      <c r="F210">
        <v>1.07</v>
      </c>
      <c r="G210">
        <v>11.360099999999999</v>
      </c>
      <c r="H210">
        <f t="shared" si="3"/>
        <v>10.616915887850466</v>
      </c>
      <c r="I210">
        <v>30.228333333333335</v>
      </c>
      <c r="J210">
        <v>829.7</v>
      </c>
    </row>
    <row r="211" spans="1:10" x14ac:dyDescent="0.2">
      <c r="A211" t="s">
        <v>115</v>
      </c>
      <c r="B211">
        <v>1</v>
      </c>
      <c r="C211" t="s">
        <v>21</v>
      </c>
      <c r="D211">
        <v>40</v>
      </c>
      <c r="E211" t="s">
        <v>3</v>
      </c>
      <c r="F211">
        <v>2.39</v>
      </c>
      <c r="G211">
        <v>23.639299999999999</v>
      </c>
      <c r="H211">
        <f t="shared" si="3"/>
        <v>9.8909205020920492</v>
      </c>
      <c r="I211">
        <v>24.261904761904763</v>
      </c>
      <c r="J211">
        <v>372</v>
      </c>
    </row>
    <row r="212" spans="1:10" x14ac:dyDescent="0.2">
      <c r="A212" t="s">
        <v>115</v>
      </c>
      <c r="B212">
        <v>1</v>
      </c>
      <c r="C212" t="s">
        <v>21</v>
      </c>
      <c r="D212">
        <v>40</v>
      </c>
      <c r="E212" t="s">
        <v>5</v>
      </c>
      <c r="F212">
        <v>0.1</v>
      </c>
      <c r="G212">
        <v>0.3301</v>
      </c>
      <c r="H212">
        <f t="shared" si="3"/>
        <v>3.3009999999999997</v>
      </c>
      <c r="I212">
        <v>25.877777777777773</v>
      </c>
      <c r="J212">
        <v>443.8</v>
      </c>
    </row>
    <row r="213" spans="1:10" x14ac:dyDescent="0.2">
      <c r="A213" t="s">
        <v>116</v>
      </c>
      <c r="B213">
        <v>1</v>
      </c>
      <c r="C213" t="s">
        <v>23</v>
      </c>
      <c r="D213">
        <v>40</v>
      </c>
      <c r="E213" t="s">
        <v>1</v>
      </c>
      <c r="F213">
        <v>1.54</v>
      </c>
      <c r="G213">
        <v>10.5692</v>
      </c>
      <c r="H213">
        <f t="shared" si="3"/>
        <v>6.8631168831168834</v>
      </c>
      <c r="I213">
        <v>30.228333333333335</v>
      </c>
      <c r="J213">
        <v>1298.4000000000001</v>
      </c>
    </row>
    <row r="214" spans="1:10" x14ac:dyDescent="0.2">
      <c r="A214" t="s">
        <v>116</v>
      </c>
      <c r="B214">
        <v>1</v>
      </c>
      <c r="C214" t="s">
        <v>23</v>
      </c>
      <c r="D214">
        <v>40</v>
      </c>
      <c r="E214" t="s">
        <v>3</v>
      </c>
      <c r="F214">
        <v>3.41</v>
      </c>
      <c r="G214">
        <v>28.410499999999999</v>
      </c>
      <c r="H214">
        <f t="shared" si="3"/>
        <v>8.3315249266862157</v>
      </c>
      <c r="I214">
        <v>24.261904761904763</v>
      </c>
      <c r="J214">
        <v>487</v>
      </c>
    </row>
    <row r="215" spans="1:10" x14ac:dyDescent="0.2">
      <c r="A215" t="s">
        <v>116</v>
      </c>
      <c r="B215">
        <v>1</v>
      </c>
      <c r="C215" t="s">
        <v>23</v>
      </c>
      <c r="D215">
        <v>40</v>
      </c>
      <c r="E215" t="s">
        <v>7</v>
      </c>
      <c r="F215">
        <v>1.31</v>
      </c>
      <c r="G215">
        <v>14.9536</v>
      </c>
      <c r="H215">
        <f t="shared" si="3"/>
        <v>11.414961832061069</v>
      </c>
      <c r="I215">
        <v>20.571428571428573</v>
      </c>
      <c r="J215">
        <v>32</v>
      </c>
    </row>
    <row r="216" spans="1:10" x14ac:dyDescent="0.2">
      <c r="A216" t="s">
        <v>117</v>
      </c>
      <c r="B216">
        <v>1</v>
      </c>
      <c r="C216" t="s">
        <v>25</v>
      </c>
      <c r="D216">
        <v>40</v>
      </c>
      <c r="E216" t="s">
        <v>1</v>
      </c>
      <c r="F216">
        <v>1.53</v>
      </c>
      <c r="G216">
        <v>10.066000000000001</v>
      </c>
      <c r="H216">
        <f t="shared" si="3"/>
        <v>6.579084967320262</v>
      </c>
      <c r="I216">
        <v>30.228333333333335</v>
      </c>
      <c r="J216">
        <v>1246.0999999999999</v>
      </c>
    </row>
    <row r="217" spans="1:10" x14ac:dyDescent="0.2">
      <c r="A217" t="s">
        <v>117</v>
      </c>
      <c r="B217">
        <v>1</v>
      </c>
      <c r="C217" t="s">
        <v>25</v>
      </c>
      <c r="D217">
        <v>40</v>
      </c>
      <c r="E217" t="s">
        <v>5</v>
      </c>
      <c r="F217">
        <v>0.12</v>
      </c>
      <c r="G217">
        <v>0.37080000000000002</v>
      </c>
      <c r="H217">
        <f t="shared" si="3"/>
        <v>3.0900000000000003</v>
      </c>
      <c r="I217">
        <v>25.877777777777773</v>
      </c>
      <c r="J217">
        <v>698.1</v>
      </c>
    </row>
    <row r="218" spans="1:10" x14ac:dyDescent="0.2">
      <c r="A218" t="s">
        <v>117</v>
      </c>
      <c r="B218">
        <v>1</v>
      </c>
      <c r="C218" t="s">
        <v>25</v>
      </c>
      <c r="D218">
        <v>40</v>
      </c>
      <c r="E218" t="s">
        <v>7</v>
      </c>
      <c r="F218">
        <v>1.72</v>
      </c>
      <c r="G218">
        <v>12.1318</v>
      </c>
      <c r="H218">
        <f t="shared" si="3"/>
        <v>7.0533720930232562</v>
      </c>
      <c r="I218">
        <v>20.571428571428573</v>
      </c>
      <c r="J218">
        <v>29</v>
      </c>
    </row>
    <row r="219" spans="1:10" x14ac:dyDescent="0.2">
      <c r="A219" t="s">
        <v>118</v>
      </c>
      <c r="B219">
        <v>1</v>
      </c>
      <c r="C219" t="s">
        <v>27</v>
      </c>
      <c r="D219">
        <v>40</v>
      </c>
      <c r="E219" t="s">
        <v>3</v>
      </c>
      <c r="F219">
        <v>3.52</v>
      </c>
      <c r="G219">
        <v>26.3796</v>
      </c>
      <c r="H219">
        <f t="shared" si="3"/>
        <v>7.4942045454545454</v>
      </c>
      <c r="I219">
        <v>24.261904761904763</v>
      </c>
      <c r="J219">
        <v>776.5</v>
      </c>
    </row>
    <row r="220" spans="1:10" x14ac:dyDescent="0.2">
      <c r="A220" t="s">
        <v>118</v>
      </c>
      <c r="B220">
        <v>1</v>
      </c>
      <c r="C220" t="s">
        <v>27</v>
      </c>
      <c r="D220">
        <v>40</v>
      </c>
      <c r="E220" t="s">
        <v>5</v>
      </c>
      <c r="F220">
        <v>0.11</v>
      </c>
      <c r="G220">
        <v>0.36180000000000001</v>
      </c>
      <c r="H220">
        <f t="shared" si="3"/>
        <v>3.2890909090909091</v>
      </c>
      <c r="I220">
        <v>25.877777777777773</v>
      </c>
      <c r="J220">
        <v>874.2</v>
      </c>
    </row>
    <row r="221" spans="1:10" x14ac:dyDescent="0.2">
      <c r="A221" t="s">
        <v>118</v>
      </c>
      <c r="B221">
        <v>1</v>
      </c>
      <c r="C221" t="s">
        <v>27</v>
      </c>
      <c r="D221">
        <v>40</v>
      </c>
      <c r="E221" t="s">
        <v>7</v>
      </c>
      <c r="F221">
        <v>1.2</v>
      </c>
      <c r="G221">
        <v>10.5939</v>
      </c>
      <c r="H221">
        <f t="shared" si="3"/>
        <v>8.8282500000000006</v>
      </c>
      <c r="I221">
        <v>20.571428571428573</v>
      </c>
      <c r="J221">
        <v>23.3</v>
      </c>
    </row>
    <row r="222" spans="1:10" x14ac:dyDescent="0.2">
      <c r="A222" t="s">
        <v>119</v>
      </c>
      <c r="B222">
        <v>1</v>
      </c>
      <c r="C222" t="s">
        <v>29</v>
      </c>
      <c r="D222">
        <v>40</v>
      </c>
      <c r="E222" t="s">
        <v>1</v>
      </c>
      <c r="F222">
        <v>1.39</v>
      </c>
      <c r="G222">
        <v>10.1167</v>
      </c>
      <c r="H222">
        <f t="shared" si="3"/>
        <v>7.2782014388489209</v>
      </c>
      <c r="I222">
        <v>21.591666666666669</v>
      </c>
      <c r="J222">
        <v>1002.9</v>
      </c>
    </row>
    <row r="223" spans="1:10" x14ac:dyDescent="0.2">
      <c r="A223" t="s">
        <v>119</v>
      </c>
      <c r="B223">
        <v>1</v>
      </c>
      <c r="C223" t="s">
        <v>29</v>
      </c>
      <c r="D223">
        <v>40</v>
      </c>
      <c r="E223" t="s">
        <v>3</v>
      </c>
      <c r="F223">
        <v>3.46</v>
      </c>
      <c r="G223">
        <v>26.5562</v>
      </c>
      <c r="H223">
        <f t="shared" si="3"/>
        <v>7.6752023121387287</v>
      </c>
      <c r="I223">
        <v>19.409523809523812</v>
      </c>
      <c r="J223">
        <v>591.1</v>
      </c>
    </row>
    <row r="224" spans="1:10" x14ac:dyDescent="0.2">
      <c r="A224" t="s">
        <v>119</v>
      </c>
      <c r="B224">
        <v>1</v>
      </c>
      <c r="C224" t="s">
        <v>29</v>
      </c>
      <c r="D224">
        <v>40</v>
      </c>
      <c r="E224" t="s">
        <v>5</v>
      </c>
      <c r="F224">
        <v>0.1</v>
      </c>
      <c r="G224">
        <v>0.34100000000000003</v>
      </c>
      <c r="H224">
        <f t="shared" si="3"/>
        <v>3.41</v>
      </c>
      <c r="I224">
        <v>19.408333333333331</v>
      </c>
      <c r="J224">
        <v>475.8</v>
      </c>
    </row>
    <row r="225" spans="1:10" x14ac:dyDescent="0.2">
      <c r="A225" t="s">
        <v>119</v>
      </c>
      <c r="B225">
        <v>1</v>
      </c>
      <c r="C225" t="s">
        <v>29</v>
      </c>
      <c r="D225">
        <v>40</v>
      </c>
      <c r="E225" t="s">
        <v>7</v>
      </c>
      <c r="F225">
        <v>1.22</v>
      </c>
      <c r="G225">
        <v>13.295500000000001</v>
      </c>
      <c r="H225">
        <f t="shared" si="3"/>
        <v>10.897950819672133</v>
      </c>
      <c r="I225">
        <v>16</v>
      </c>
      <c r="J225">
        <v>33</v>
      </c>
    </row>
    <row r="226" spans="1:10" x14ac:dyDescent="0.2">
      <c r="A226" t="s">
        <v>120</v>
      </c>
      <c r="B226">
        <v>2</v>
      </c>
      <c r="C226" t="s">
        <v>1</v>
      </c>
      <c r="D226">
        <v>40</v>
      </c>
      <c r="E226" t="s">
        <v>1</v>
      </c>
      <c r="F226">
        <v>1</v>
      </c>
      <c r="G226">
        <v>8.5175000000000001</v>
      </c>
      <c r="H226">
        <f t="shared" si="3"/>
        <v>8.5175000000000001</v>
      </c>
      <c r="I226">
        <v>86.366666666666674</v>
      </c>
      <c r="J226">
        <v>1958.8</v>
      </c>
    </row>
    <row r="227" spans="1:10" x14ac:dyDescent="0.2">
      <c r="A227" t="s">
        <v>121</v>
      </c>
      <c r="B227">
        <v>2</v>
      </c>
      <c r="C227" t="s">
        <v>3</v>
      </c>
      <c r="D227">
        <v>40</v>
      </c>
      <c r="E227" t="s">
        <v>3</v>
      </c>
      <c r="F227">
        <v>3.94</v>
      </c>
      <c r="G227">
        <v>30.225999999999999</v>
      </c>
      <c r="H227">
        <f t="shared" si="3"/>
        <v>7.6715736040609137</v>
      </c>
      <c r="I227">
        <v>67.933333333333337</v>
      </c>
      <c r="J227">
        <v>1622.5</v>
      </c>
    </row>
    <row r="228" spans="1:10" x14ac:dyDescent="0.2">
      <c r="A228" t="s">
        <v>122</v>
      </c>
      <c r="B228">
        <v>2</v>
      </c>
      <c r="C228" t="s">
        <v>5</v>
      </c>
      <c r="D228">
        <v>40</v>
      </c>
      <c r="E228" t="s">
        <v>5</v>
      </c>
      <c r="F228">
        <v>0.12</v>
      </c>
      <c r="G228">
        <v>0.37440000000000001</v>
      </c>
      <c r="H228">
        <f t="shared" si="3"/>
        <v>3.12</v>
      </c>
      <c r="I228">
        <v>77.633333333333326</v>
      </c>
      <c r="J228">
        <v>2065.3000000000002</v>
      </c>
    </row>
    <row r="229" spans="1:10" x14ac:dyDescent="0.2">
      <c r="A229" t="s">
        <v>123</v>
      </c>
      <c r="B229">
        <v>2</v>
      </c>
      <c r="C229" t="s">
        <v>7</v>
      </c>
      <c r="D229">
        <v>40</v>
      </c>
      <c r="E229" t="s">
        <v>7</v>
      </c>
      <c r="F229">
        <v>1.33</v>
      </c>
      <c r="G229">
        <v>9.56</v>
      </c>
      <c r="H229">
        <f t="shared" si="3"/>
        <v>7.1879699248120303</v>
      </c>
      <c r="I229">
        <v>64</v>
      </c>
      <c r="J229">
        <v>90.8</v>
      </c>
    </row>
    <row r="230" spans="1:10" x14ac:dyDescent="0.2">
      <c r="A230" t="s">
        <v>124</v>
      </c>
      <c r="B230">
        <v>2</v>
      </c>
      <c r="C230" t="s">
        <v>9</v>
      </c>
      <c r="D230">
        <v>40</v>
      </c>
      <c r="E230" t="s">
        <v>1</v>
      </c>
      <c r="F230">
        <v>1.78</v>
      </c>
      <c r="G230">
        <v>11.463900000000001</v>
      </c>
      <c r="H230">
        <f t="shared" si="3"/>
        <v>6.4403932584269663</v>
      </c>
      <c r="I230">
        <v>43.183333333333337</v>
      </c>
      <c r="J230">
        <v>1309.3</v>
      </c>
    </row>
    <row r="231" spans="1:10" x14ac:dyDescent="0.2">
      <c r="A231" t="s">
        <v>124</v>
      </c>
      <c r="B231">
        <v>2</v>
      </c>
      <c r="C231" t="s">
        <v>9</v>
      </c>
      <c r="D231">
        <v>40</v>
      </c>
      <c r="E231" t="s">
        <v>3</v>
      </c>
      <c r="F231">
        <v>4.0999999999999996</v>
      </c>
      <c r="G231">
        <v>29.6541</v>
      </c>
      <c r="H231">
        <f t="shared" si="3"/>
        <v>7.2327073170731717</v>
      </c>
      <c r="I231">
        <v>33.966666666666669</v>
      </c>
      <c r="J231">
        <v>580.20000000000005</v>
      </c>
    </row>
    <row r="232" spans="1:10" x14ac:dyDescent="0.2">
      <c r="A232" t="s">
        <v>125</v>
      </c>
      <c r="B232">
        <v>2</v>
      </c>
      <c r="C232" t="s">
        <v>11</v>
      </c>
      <c r="D232">
        <v>40</v>
      </c>
      <c r="E232" t="s">
        <v>1</v>
      </c>
      <c r="F232">
        <v>1.17</v>
      </c>
      <c r="G232">
        <v>10.851000000000001</v>
      </c>
      <c r="H232">
        <f t="shared" si="3"/>
        <v>9.2743589743589752</v>
      </c>
      <c r="I232">
        <v>43.183333333333337</v>
      </c>
      <c r="J232">
        <v>1080.5999999999999</v>
      </c>
    </row>
    <row r="233" spans="1:10" x14ac:dyDescent="0.2">
      <c r="A233" t="s">
        <v>125</v>
      </c>
      <c r="B233">
        <v>2</v>
      </c>
      <c r="C233" t="s">
        <v>11</v>
      </c>
      <c r="D233">
        <v>40</v>
      </c>
      <c r="E233" t="s">
        <v>5</v>
      </c>
      <c r="F233">
        <v>0.11</v>
      </c>
      <c r="G233">
        <v>0.33579999999999999</v>
      </c>
      <c r="H233">
        <f t="shared" si="3"/>
        <v>3.0527272727272727</v>
      </c>
      <c r="I233">
        <v>38.816666666666663</v>
      </c>
      <c r="J233">
        <v>958.3</v>
      </c>
    </row>
    <row r="234" spans="1:10" x14ac:dyDescent="0.2">
      <c r="A234" t="s">
        <v>126</v>
      </c>
      <c r="B234">
        <v>2</v>
      </c>
      <c r="C234" t="s">
        <v>13</v>
      </c>
      <c r="D234">
        <v>40</v>
      </c>
      <c r="E234" t="s">
        <v>1</v>
      </c>
      <c r="F234">
        <v>1.56</v>
      </c>
      <c r="G234">
        <v>11.4574</v>
      </c>
      <c r="H234">
        <f t="shared" si="3"/>
        <v>7.3444871794871789</v>
      </c>
      <c r="I234">
        <v>43.183333333333337</v>
      </c>
      <c r="J234">
        <v>1885.4</v>
      </c>
    </row>
    <row r="235" spans="1:10" x14ac:dyDescent="0.2">
      <c r="A235" t="s">
        <v>126</v>
      </c>
      <c r="B235">
        <v>2</v>
      </c>
      <c r="C235" t="s">
        <v>13</v>
      </c>
      <c r="D235">
        <v>40</v>
      </c>
      <c r="E235" t="s">
        <v>7</v>
      </c>
      <c r="F235">
        <v>1.84</v>
      </c>
      <c r="G235">
        <v>14.8796</v>
      </c>
      <c r="H235">
        <f t="shared" si="3"/>
        <v>8.0867391304347827</v>
      </c>
      <c r="I235">
        <v>32</v>
      </c>
      <c r="J235">
        <v>61.4</v>
      </c>
    </row>
    <row r="236" spans="1:10" x14ac:dyDescent="0.2">
      <c r="A236" t="s">
        <v>127</v>
      </c>
      <c r="B236">
        <v>2</v>
      </c>
      <c r="C236" t="s">
        <v>15</v>
      </c>
      <c r="D236">
        <v>40</v>
      </c>
      <c r="E236" t="s">
        <v>3</v>
      </c>
      <c r="F236">
        <v>3.84</v>
      </c>
      <c r="G236">
        <v>28.009899999999998</v>
      </c>
      <c r="H236">
        <f t="shared" si="3"/>
        <v>7.2942447916666664</v>
      </c>
      <c r="I236">
        <v>33.966666666666669</v>
      </c>
      <c r="J236">
        <v>586.29999999999995</v>
      </c>
    </row>
    <row r="237" spans="1:10" x14ac:dyDescent="0.2">
      <c r="A237" t="s">
        <v>127</v>
      </c>
      <c r="B237">
        <v>2</v>
      </c>
      <c r="C237" t="s">
        <v>15</v>
      </c>
      <c r="D237">
        <v>40</v>
      </c>
      <c r="E237" t="s">
        <v>5</v>
      </c>
      <c r="F237">
        <v>0.1</v>
      </c>
      <c r="G237">
        <v>0.42399999999999999</v>
      </c>
      <c r="H237">
        <f t="shared" si="3"/>
        <v>4.2399999999999993</v>
      </c>
      <c r="I237">
        <v>38.816666666666663</v>
      </c>
      <c r="J237">
        <v>1133.0999999999999</v>
      </c>
    </row>
    <row r="238" spans="1:10" x14ac:dyDescent="0.2">
      <c r="A238" t="s">
        <v>128</v>
      </c>
      <c r="B238">
        <v>2</v>
      </c>
      <c r="C238" t="s">
        <v>17</v>
      </c>
      <c r="D238">
        <v>40</v>
      </c>
      <c r="E238" t="s">
        <v>3</v>
      </c>
      <c r="F238">
        <v>4.78</v>
      </c>
      <c r="G238">
        <v>34.840400000000002</v>
      </c>
      <c r="H238">
        <f t="shared" si="3"/>
        <v>7.2887866108786614</v>
      </c>
      <c r="I238">
        <v>33.966666666666669</v>
      </c>
      <c r="J238">
        <v>1694.2</v>
      </c>
    </row>
    <row r="239" spans="1:10" x14ac:dyDescent="0.2">
      <c r="A239" t="s">
        <v>128</v>
      </c>
      <c r="B239">
        <v>2</v>
      </c>
      <c r="C239" t="s">
        <v>17</v>
      </c>
      <c r="D239">
        <v>40</v>
      </c>
      <c r="E239" t="s">
        <v>7</v>
      </c>
      <c r="F239">
        <v>1.47</v>
      </c>
      <c r="G239">
        <v>11.675700000000001</v>
      </c>
      <c r="H239">
        <f t="shared" si="3"/>
        <v>7.9426530612244903</v>
      </c>
      <c r="I239">
        <v>32</v>
      </c>
      <c r="J239">
        <v>51.4</v>
      </c>
    </row>
    <row r="240" spans="1:10" x14ac:dyDescent="0.2">
      <c r="A240" t="s">
        <v>129</v>
      </c>
      <c r="B240">
        <v>2</v>
      </c>
      <c r="C240" t="s">
        <v>19</v>
      </c>
      <c r="D240">
        <v>40</v>
      </c>
      <c r="E240" t="s">
        <v>5</v>
      </c>
      <c r="F240">
        <v>0.1</v>
      </c>
      <c r="G240">
        <v>0.32840000000000003</v>
      </c>
      <c r="H240">
        <f t="shared" si="3"/>
        <v>3.2840000000000003</v>
      </c>
      <c r="I240">
        <v>38.816666666666663</v>
      </c>
      <c r="J240">
        <v>2004.3</v>
      </c>
    </row>
    <row r="241" spans="1:10" x14ac:dyDescent="0.2">
      <c r="A241" t="s">
        <v>129</v>
      </c>
      <c r="B241">
        <v>2</v>
      </c>
      <c r="C241" t="s">
        <v>19</v>
      </c>
      <c r="D241">
        <v>40</v>
      </c>
      <c r="E241" t="s">
        <v>7</v>
      </c>
      <c r="F241">
        <v>1.25</v>
      </c>
      <c r="G241">
        <v>9.3086000000000002</v>
      </c>
      <c r="H241">
        <f t="shared" si="3"/>
        <v>7.4468800000000002</v>
      </c>
      <c r="I241">
        <v>32</v>
      </c>
      <c r="J241">
        <v>23.8</v>
      </c>
    </row>
    <row r="242" spans="1:10" x14ac:dyDescent="0.2">
      <c r="A242" t="s">
        <v>130</v>
      </c>
      <c r="B242">
        <v>2</v>
      </c>
      <c r="C242" t="s">
        <v>21</v>
      </c>
      <c r="D242">
        <v>40</v>
      </c>
      <c r="E242" t="s">
        <v>1</v>
      </c>
      <c r="F242">
        <v>1.87</v>
      </c>
      <c r="G242">
        <v>11.2379</v>
      </c>
      <c r="H242">
        <f t="shared" si="3"/>
        <v>6.0095721925133683</v>
      </c>
      <c r="I242">
        <v>30.228333333333335</v>
      </c>
      <c r="J242">
        <v>830.4</v>
      </c>
    </row>
    <row r="243" spans="1:10" x14ac:dyDescent="0.2">
      <c r="A243" t="s">
        <v>130</v>
      </c>
      <c r="B243">
        <v>2</v>
      </c>
      <c r="C243" t="s">
        <v>21</v>
      </c>
      <c r="D243">
        <v>40</v>
      </c>
      <c r="E243" t="s">
        <v>3</v>
      </c>
      <c r="F243">
        <v>3.47</v>
      </c>
      <c r="G243">
        <v>25.9633</v>
      </c>
      <c r="H243">
        <f t="shared" si="3"/>
        <v>7.4822190201729102</v>
      </c>
      <c r="I243">
        <v>24.261904761904763</v>
      </c>
      <c r="J243">
        <v>303</v>
      </c>
    </row>
    <row r="244" spans="1:10" x14ac:dyDescent="0.2">
      <c r="A244" t="s">
        <v>130</v>
      </c>
      <c r="B244">
        <v>2</v>
      </c>
      <c r="C244" t="s">
        <v>21</v>
      </c>
      <c r="D244">
        <v>40</v>
      </c>
      <c r="E244" t="s">
        <v>5</v>
      </c>
      <c r="F244">
        <v>0.1</v>
      </c>
      <c r="G244">
        <v>0.35510000000000003</v>
      </c>
      <c r="H244">
        <f t="shared" si="3"/>
        <v>3.5510000000000002</v>
      </c>
      <c r="I244">
        <v>25.877777777777773</v>
      </c>
      <c r="J244">
        <v>826.5</v>
      </c>
    </row>
    <row r="245" spans="1:10" x14ac:dyDescent="0.2">
      <c r="A245" t="s">
        <v>131</v>
      </c>
      <c r="B245">
        <v>2</v>
      </c>
      <c r="C245" t="s">
        <v>23</v>
      </c>
      <c r="D245">
        <v>40</v>
      </c>
      <c r="E245" t="s">
        <v>1</v>
      </c>
      <c r="F245">
        <v>1.73</v>
      </c>
      <c r="G245">
        <v>11.361700000000001</v>
      </c>
      <c r="H245">
        <f t="shared" si="3"/>
        <v>6.5674566473988447</v>
      </c>
      <c r="I245">
        <v>30.228333333333335</v>
      </c>
      <c r="J245">
        <v>1035</v>
      </c>
    </row>
    <row r="246" spans="1:10" x14ac:dyDescent="0.2">
      <c r="A246" t="s">
        <v>131</v>
      </c>
      <c r="B246">
        <v>2</v>
      </c>
      <c r="C246" t="s">
        <v>23</v>
      </c>
      <c r="D246">
        <v>40</v>
      </c>
      <c r="E246" t="s">
        <v>3</v>
      </c>
      <c r="F246">
        <v>3.7</v>
      </c>
      <c r="G246">
        <v>28.665700000000001</v>
      </c>
      <c r="H246">
        <f t="shared" si="3"/>
        <v>7.7474864864864861</v>
      </c>
      <c r="I246">
        <v>24.261904761904763</v>
      </c>
      <c r="J246">
        <v>691</v>
      </c>
    </row>
    <row r="247" spans="1:10" x14ac:dyDescent="0.2">
      <c r="A247" t="s">
        <v>131</v>
      </c>
      <c r="B247">
        <v>2</v>
      </c>
      <c r="C247" t="s">
        <v>23</v>
      </c>
      <c r="D247">
        <v>40</v>
      </c>
      <c r="E247" t="s">
        <v>7</v>
      </c>
      <c r="F247">
        <v>1.43</v>
      </c>
      <c r="G247">
        <v>12.524100000000001</v>
      </c>
      <c r="H247">
        <f t="shared" si="3"/>
        <v>8.7581118881118893</v>
      </c>
      <c r="I247">
        <v>20.571428571428573</v>
      </c>
      <c r="J247">
        <v>37.799999999999997</v>
      </c>
    </row>
    <row r="248" spans="1:10" x14ac:dyDescent="0.2">
      <c r="A248" t="s">
        <v>132</v>
      </c>
      <c r="B248">
        <v>2</v>
      </c>
      <c r="C248" t="s">
        <v>25</v>
      </c>
      <c r="D248">
        <v>40</v>
      </c>
      <c r="E248" t="s">
        <v>1</v>
      </c>
      <c r="F248">
        <v>1.31</v>
      </c>
      <c r="G248">
        <v>9.8373000000000008</v>
      </c>
      <c r="H248">
        <f t="shared" si="3"/>
        <v>7.5093893129770999</v>
      </c>
      <c r="I248">
        <v>30.228333333333335</v>
      </c>
      <c r="J248">
        <v>1279.3</v>
      </c>
    </row>
    <row r="249" spans="1:10" x14ac:dyDescent="0.2">
      <c r="A249" t="s">
        <v>132</v>
      </c>
      <c r="B249">
        <v>2</v>
      </c>
      <c r="C249" t="s">
        <v>25</v>
      </c>
      <c r="D249">
        <v>40</v>
      </c>
      <c r="E249" t="s">
        <v>5</v>
      </c>
      <c r="F249">
        <v>0.09</v>
      </c>
      <c r="G249">
        <v>0.32850000000000001</v>
      </c>
      <c r="H249">
        <f t="shared" si="3"/>
        <v>3.6500000000000004</v>
      </c>
      <c r="I249">
        <v>25.877777777777773</v>
      </c>
      <c r="J249">
        <v>765.3</v>
      </c>
    </row>
    <row r="250" spans="1:10" x14ac:dyDescent="0.2">
      <c r="A250" t="s">
        <v>132</v>
      </c>
      <c r="B250">
        <v>2</v>
      </c>
      <c r="C250" t="s">
        <v>25</v>
      </c>
      <c r="D250">
        <v>40</v>
      </c>
      <c r="E250" t="s">
        <v>7</v>
      </c>
      <c r="F250">
        <v>1.41</v>
      </c>
      <c r="G250">
        <v>10.384399999999999</v>
      </c>
      <c r="H250">
        <f t="shared" si="3"/>
        <v>7.3648226950354614</v>
      </c>
      <c r="I250">
        <v>20.571428571428573</v>
      </c>
      <c r="J250">
        <v>20.3</v>
      </c>
    </row>
    <row r="251" spans="1:10" x14ac:dyDescent="0.2">
      <c r="A251" t="s">
        <v>133</v>
      </c>
      <c r="B251">
        <v>2</v>
      </c>
      <c r="C251" t="s">
        <v>27</v>
      </c>
      <c r="D251">
        <v>40</v>
      </c>
      <c r="E251" t="s">
        <v>3</v>
      </c>
      <c r="F251">
        <v>4.16</v>
      </c>
      <c r="G251">
        <v>33.036999999999999</v>
      </c>
      <c r="H251">
        <f t="shared" si="3"/>
        <v>7.9415865384615376</v>
      </c>
      <c r="I251">
        <v>24.261904761904763</v>
      </c>
      <c r="J251">
        <v>656.2</v>
      </c>
    </row>
    <row r="252" spans="1:10" x14ac:dyDescent="0.2">
      <c r="A252" t="s">
        <v>133</v>
      </c>
      <c r="B252">
        <v>2</v>
      </c>
      <c r="C252" t="s">
        <v>27</v>
      </c>
      <c r="D252">
        <v>40</v>
      </c>
      <c r="E252" t="s">
        <v>5</v>
      </c>
      <c r="F252">
        <v>0.1</v>
      </c>
      <c r="G252">
        <v>0.40129999999999999</v>
      </c>
      <c r="H252">
        <f t="shared" si="3"/>
        <v>4.0129999999999999</v>
      </c>
      <c r="I252">
        <v>25.877777777777773</v>
      </c>
      <c r="J252">
        <v>1069.7</v>
      </c>
    </row>
    <row r="253" spans="1:10" x14ac:dyDescent="0.2">
      <c r="A253" t="s">
        <v>133</v>
      </c>
      <c r="B253">
        <v>2</v>
      </c>
      <c r="C253" t="s">
        <v>27</v>
      </c>
      <c r="D253">
        <v>40</v>
      </c>
      <c r="E253" t="s">
        <v>7</v>
      </c>
      <c r="F253">
        <v>1.7</v>
      </c>
      <c r="G253">
        <v>11.1564</v>
      </c>
      <c r="H253">
        <f t="shared" si="3"/>
        <v>6.5625882352941174</v>
      </c>
      <c r="I253">
        <v>20.571428571428573</v>
      </c>
      <c r="J253">
        <v>17.600000000000001</v>
      </c>
    </row>
    <row r="254" spans="1:10" x14ac:dyDescent="0.2">
      <c r="A254" t="s">
        <v>134</v>
      </c>
      <c r="B254">
        <v>2</v>
      </c>
      <c r="C254" t="s">
        <v>29</v>
      </c>
      <c r="D254">
        <v>40</v>
      </c>
      <c r="E254" t="s">
        <v>1</v>
      </c>
      <c r="F254">
        <v>1.7</v>
      </c>
      <c r="G254">
        <v>11.474399999999999</v>
      </c>
      <c r="H254">
        <f t="shared" si="3"/>
        <v>6.7496470588235296</v>
      </c>
      <c r="I254">
        <v>21.591666666666669</v>
      </c>
      <c r="J254">
        <v>917.8</v>
      </c>
    </row>
    <row r="255" spans="1:10" x14ac:dyDescent="0.2">
      <c r="A255" t="s">
        <v>134</v>
      </c>
      <c r="B255">
        <v>2</v>
      </c>
      <c r="C255" t="s">
        <v>29</v>
      </c>
      <c r="D255">
        <v>40</v>
      </c>
      <c r="E255" t="s">
        <v>3</v>
      </c>
      <c r="F255">
        <v>2.94</v>
      </c>
      <c r="G255">
        <v>23.446899999999999</v>
      </c>
      <c r="H255">
        <f t="shared" si="3"/>
        <v>7.9751360544217684</v>
      </c>
      <c r="I255">
        <v>19.409523809523812</v>
      </c>
      <c r="J255">
        <v>369.6</v>
      </c>
    </row>
    <row r="256" spans="1:10" x14ac:dyDescent="0.2">
      <c r="A256" t="s">
        <v>134</v>
      </c>
      <c r="B256">
        <v>2</v>
      </c>
      <c r="C256" t="s">
        <v>29</v>
      </c>
      <c r="D256">
        <v>40</v>
      </c>
      <c r="E256" t="s">
        <v>5</v>
      </c>
      <c r="F256">
        <v>0.09</v>
      </c>
      <c r="G256">
        <v>0.39479999999999998</v>
      </c>
      <c r="H256">
        <f t="shared" si="3"/>
        <v>4.3866666666666667</v>
      </c>
      <c r="I256">
        <v>19.408333333333331</v>
      </c>
      <c r="J256">
        <v>664.8</v>
      </c>
    </row>
    <row r="257" spans="1:10" x14ac:dyDescent="0.2">
      <c r="A257" t="s">
        <v>134</v>
      </c>
      <c r="B257">
        <v>2</v>
      </c>
      <c r="C257" t="s">
        <v>29</v>
      </c>
      <c r="D257">
        <v>40</v>
      </c>
      <c r="E257" t="s">
        <v>7</v>
      </c>
      <c r="F257">
        <v>1.17</v>
      </c>
      <c r="G257">
        <v>8.3173999999999992</v>
      </c>
      <c r="H257">
        <f t="shared" si="3"/>
        <v>7.108888888888889</v>
      </c>
      <c r="I257">
        <v>16</v>
      </c>
      <c r="J257">
        <v>20.6</v>
      </c>
    </row>
    <row r="258" spans="1:10" x14ac:dyDescent="0.2">
      <c r="A258" t="s">
        <v>135</v>
      </c>
      <c r="B258">
        <v>3</v>
      </c>
      <c r="C258" t="s">
        <v>1</v>
      </c>
      <c r="D258">
        <v>40</v>
      </c>
      <c r="E258" t="s">
        <v>1</v>
      </c>
      <c r="F258">
        <v>1.61</v>
      </c>
      <c r="G258">
        <v>11.2095</v>
      </c>
      <c r="H258">
        <f t="shared" ref="H258:H321" si="4">G258/F258</f>
        <v>6.9624223602484472</v>
      </c>
      <c r="I258">
        <v>86.366666666666674</v>
      </c>
      <c r="J258">
        <v>2066.1</v>
      </c>
    </row>
    <row r="259" spans="1:10" x14ac:dyDescent="0.2">
      <c r="A259" t="s">
        <v>136</v>
      </c>
      <c r="B259">
        <v>3</v>
      </c>
      <c r="C259" t="s">
        <v>3</v>
      </c>
      <c r="D259">
        <v>40</v>
      </c>
      <c r="E259" t="s">
        <v>3</v>
      </c>
      <c r="F259">
        <v>4.26</v>
      </c>
      <c r="G259">
        <v>32.6203</v>
      </c>
      <c r="H259">
        <f t="shared" si="4"/>
        <v>7.6573474178403762</v>
      </c>
      <c r="I259">
        <v>67.933333333333337</v>
      </c>
      <c r="J259">
        <v>1684.6</v>
      </c>
    </row>
    <row r="260" spans="1:10" x14ac:dyDescent="0.2">
      <c r="A260" t="s">
        <v>137</v>
      </c>
      <c r="B260">
        <v>3</v>
      </c>
      <c r="C260" t="s">
        <v>5</v>
      </c>
      <c r="D260">
        <v>40</v>
      </c>
      <c r="E260" t="s">
        <v>5</v>
      </c>
      <c r="F260">
        <v>0.12</v>
      </c>
      <c r="G260">
        <v>0.29899999999999999</v>
      </c>
      <c r="H260">
        <f t="shared" si="4"/>
        <v>2.4916666666666667</v>
      </c>
      <c r="I260">
        <v>77.633333333333326</v>
      </c>
      <c r="J260">
        <v>2162.3000000000002</v>
      </c>
    </row>
    <row r="261" spans="1:10" x14ac:dyDescent="0.2">
      <c r="A261" t="s">
        <v>138</v>
      </c>
      <c r="B261">
        <v>3</v>
      </c>
      <c r="C261" t="s">
        <v>7</v>
      </c>
      <c r="D261">
        <v>40</v>
      </c>
      <c r="E261" t="s">
        <v>7</v>
      </c>
      <c r="F261">
        <v>1.94</v>
      </c>
      <c r="G261">
        <v>16.38</v>
      </c>
      <c r="H261">
        <f t="shared" si="4"/>
        <v>8.4432989690721651</v>
      </c>
      <c r="I261">
        <v>64</v>
      </c>
      <c r="J261">
        <v>121.9</v>
      </c>
    </row>
    <row r="262" spans="1:10" x14ac:dyDescent="0.2">
      <c r="A262" t="s">
        <v>139</v>
      </c>
      <c r="B262">
        <v>3</v>
      </c>
      <c r="C262" t="s">
        <v>9</v>
      </c>
      <c r="D262">
        <v>40</v>
      </c>
      <c r="E262" t="s">
        <v>1</v>
      </c>
      <c r="F262">
        <v>1.82</v>
      </c>
      <c r="G262">
        <v>13.186299999999999</v>
      </c>
      <c r="H262">
        <f t="shared" si="4"/>
        <v>7.24521978021978</v>
      </c>
      <c r="I262">
        <v>43.183333333333337</v>
      </c>
      <c r="J262">
        <v>1472.2</v>
      </c>
    </row>
    <row r="263" spans="1:10" x14ac:dyDescent="0.2">
      <c r="A263" t="s">
        <v>139</v>
      </c>
      <c r="B263">
        <v>3</v>
      </c>
      <c r="C263" t="s">
        <v>9</v>
      </c>
      <c r="D263">
        <v>40</v>
      </c>
      <c r="E263" t="s">
        <v>3</v>
      </c>
      <c r="F263">
        <v>3.45</v>
      </c>
      <c r="G263">
        <v>26.2712</v>
      </c>
      <c r="H263">
        <f t="shared" si="4"/>
        <v>7.6148405797101448</v>
      </c>
      <c r="I263">
        <v>33.966666666666669</v>
      </c>
      <c r="J263">
        <v>658.2</v>
      </c>
    </row>
    <row r="264" spans="1:10" x14ac:dyDescent="0.2">
      <c r="A264" t="s">
        <v>140</v>
      </c>
      <c r="B264">
        <v>3</v>
      </c>
      <c r="C264" t="s">
        <v>11</v>
      </c>
      <c r="D264">
        <v>40</v>
      </c>
      <c r="E264" t="s">
        <v>1</v>
      </c>
      <c r="F264">
        <v>1.4</v>
      </c>
      <c r="G264">
        <v>10.199</v>
      </c>
      <c r="H264">
        <f t="shared" si="4"/>
        <v>7.2850000000000001</v>
      </c>
      <c r="I264">
        <v>43.183333333333337</v>
      </c>
      <c r="J264">
        <v>971.4</v>
      </c>
    </row>
    <row r="265" spans="1:10" x14ac:dyDescent="0.2">
      <c r="A265" t="s">
        <v>140</v>
      </c>
      <c r="B265">
        <v>3</v>
      </c>
      <c r="C265" t="s">
        <v>11</v>
      </c>
      <c r="D265">
        <v>40</v>
      </c>
      <c r="E265" t="s">
        <v>5</v>
      </c>
      <c r="F265">
        <v>7.0000000000000007E-2</v>
      </c>
      <c r="G265">
        <v>0.29680000000000001</v>
      </c>
      <c r="H265">
        <f t="shared" si="4"/>
        <v>4.2399999999999993</v>
      </c>
      <c r="I265">
        <v>38.816666666666663</v>
      </c>
      <c r="J265">
        <v>1113.9000000000001</v>
      </c>
    </row>
    <row r="266" spans="1:10" x14ac:dyDescent="0.2">
      <c r="A266" t="s">
        <v>141</v>
      </c>
      <c r="B266">
        <v>3</v>
      </c>
      <c r="C266" t="s">
        <v>13</v>
      </c>
      <c r="D266">
        <v>40</v>
      </c>
      <c r="E266" t="s">
        <v>1</v>
      </c>
      <c r="F266">
        <v>1.64</v>
      </c>
      <c r="G266">
        <v>11.0326</v>
      </c>
      <c r="H266">
        <f t="shared" si="4"/>
        <v>6.7271951219512198</v>
      </c>
      <c r="I266">
        <v>43.183333333333337</v>
      </c>
      <c r="J266">
        <v>1861.7</v>
      </c>
    </row>
    <row r="267" spans="1:10" x14ac:dyDescent="0.2">
      <c r="A267" t="s">
        <v>141</v>
      </c>
      <c r="B267">
        <v>3</v>
      </c>
      <c r="C267" t="s">
        <v>13</v>
      </c>
      <c r="D267">
        <v>40</v>
      </c>
      <c r="E267" t="s">
        <v>7</v>
      </c>
      <c r="F267">
        <v>2.06</v>
      </c>
      <c r="G267">
        <v>16.832556</v>
      </c>
      <c r="H267">
        <f t="shared" si="4"/>
        <v>8.1711436893203881</v>
      </c>
      <c r="I267">
        <v>32</v>
      </c>
      <c r="J267">
        <v>101.2</v>
      </c>
    </row>
    <row r="268" spans="1:10" x14ac:dyDescent="0.2">
      <c r="A268" t="s">
        <v>142</v>
      </c>
      <c r="B268">
        <v>3</v>
      </c>
      <c r="C268" t="s">
        <v>15</v>
      </c>
      <c r="D268">
        <v>40</v>
      </c>
      <c r="E268" t="s">
        <v>3</v>
      </c>
      <c r="F268">
        <v>3.37</v>
      </c>
      <c r="G268">
        <v>28.260100000000001</v>
      </c>
      <c r="H268">
        <f t="shared" si="4"/>
        <v>8.3857863501483685</v>
      </c>
      <c r="I268">
        <v>33.966666666666669</v>
      </c>
      <c r="J268">
        <v>426.2</v>
      </c>
    </row>
    <row r="269" spans="1:10" x14ac:dyDescent="0.2">
      <c r="A269" t="s">
        <v>142</v>
      </c>
      <c r="B269">
        <v>3</v>
      </c>
      <c r="C269" t="s">
        <v>15</v>
      </c>
      <c r="D269">
        <v>40</v>
      </c>
      <c r="E269" t="s">
        <v>5</v>
      </c>
      <c r="F269">
        <v>0.09</v>
      </c>
      <c r="G269">
        <v>0.29780000000000001</v>
      </c>
      <c r="H269">
        <f t="shared" si="4"/>
        <v>3.3088888888888892</v>
      </c>
      <c r="I269">
        <v>38.816666666666663</v>
      </c>
      <c r="J269">
        <v>1422.9</v>
      </c>
    </row>
    <row r="270" spans="1:10" x14ac:dyDescent="0.2">
      <c r="A270" t="s">
        <v>143</v>
      </c>
      <c r="B270">
        <v>3</v>
      </c>
      <c r="C270" t="s">
        <v>17</v>
      </c>
      <c r="D270">
        <v>40</v>
      </c>
      <c r="E270" t="s">
        <v>3</v>
      </c>
      <c r="F270">
        <v>4.53</v>
      </c>
      <c r="G270">
        <v>29.1859</v>
      </c>
      <c r="H270">
        <f t="shared" si="4"/>
        <v>6.4428035320088295</v>
      </c>
      <c r="I270">
        <v>33.966666666666669</v>
      </c>
      <c r="J270">
        <v>1491</v>
      </c>
    </row>
    <row r="271" spans="1:10" x14ac:dyDescent="0.2">
      <c r="A271" t="s">
        <v>143</v>
      </c>
      <c r="B271">
        <v>3</v>
      </c>
      <c r="C271" t="s">
        <v>17</v>
      </c>
      <c r="D271">
        <v>40</v>
      </c>
      <c r="E271" t="s">
        <v>7</v>
      </c>
      <c r="F271">
        <v>1.44</v>
      </c>
      <c r="G271">
        <v>13.194000000000001</v>
      </c>
      <c r="H271">
        <f t="shared" si="4"/>
        <v>9.1625000000000014</v>
      </c>
      <c r="I271">
        <v>32</v>
      </c>
      <c r="J271">
        <v>77.2</v>
      </c>
    </row>
    <row r="272" spans="1:10" x14ac:dyDescent="0.2">
      <c r="A272" t="s">
        <v>144</v>
      </c>
      <c r="B272">
        <v>3</v>
      </c>
      <c r="C272" t="s">
        <v>19</v>
      </c>
      <c r="D272">
        <v>40</v>
      </c>
      <c r="E272" t="s">
        <v>5</v>
      </c>
      <c r="F272">
        <v>0.11</v>
      </c>
      <c r="G272">
        <v>0.29220000000000002</v>
      </c>
      <c r="H272">
        <f t="shared" si="4"/>
        <v>2.6563636363636367</v>
      </c>
      <c r="I272">
        <v>38.816666666666663</v>
      </c>
      <c r="J272">
        <v>2091.3000000000002</v>
      </c>
    </row>
    <row r="273" spans="1:10" x14ac:dyDescent="0.2">
      <c r="A273" t="s">
        <v>144</v>
      </c>
      <c r="B273">
        <v>3</v>
      </c>
      <c r="C273" t="s">
        <v>19</v>
      </c>
      <c r="D273">
        <v>40</v>
      </c>
      <c r="E273" t="s">
        <v>7</v>
      </c>
      <c r="F273">
        <v>1.59</v>
      </c>
      <c r="G273">
        <v>10.2217</v>
      </c>
      <c r="H273">
        <f t="shared" si="4"/>
        <v>6.4287421383647798</v>
      </c>
      <c r="I273">
        <v>32</v>
      </c>
      <c r="J273">
        <v>33.200000000000003</v>
      </c>
    </row>
    <row r="274" spans="1:10" x14ac:dyDescent="0.2">
      <c r="A274" t="s">
        <v>145</v>
      </c>
      <c r="B274">
        <v>3</v>
      </c>
      <c r="C274" t="s">
        <v>21</v>
      </c>
      <c r="D274">
        <v>40</v>
      </c>
      <c r="E274" t="s">
        <v>1</v>
      </c>
      <c r="F274">
        <v>1.39</v>
      </c>
      <c r="G274">
        <v>10.064</v>
      </c>
      <c r="H274">
        <f t="shared" si="4"/>
        <v>7.2402877697841737</v>
      </c>
      <c r="I274">
        <v>30.228333333333335</v>
      </c>
      <c r="J274">
        <v>834.8</v>
      </c>
    </row>
    <row r="275" spans="1:10" x14ac:dyDescent="0.2">
      <c r="A275" t="s">
        <v>145</v>
      </c>
      <c r="B275">
        <v>3</v>
      </c>
      <c r="C275" t="s">
        <v>21</v>
      </c>
      <c r="D275">
        <v>40</v>
      </c>
      <c r="E275" t="s">
        <v>3</v>
      </c>
      <c r="F275">
        <v>2.91</v>
      </c>
      <c r="G275">
        <v>25.055399999999999</v>
      </c>
      <c r="H275">
        <f t="shared" si="4"/>
        <v>8.6101030927835041</v>
      </c>
      <c r="I275">
        <v>24.261904761904763</v>
      </c>
      <c r="J275">
        <v>229.8</v>
      </c>
    </row>
    <row r="276" spans="1:10" x14ac:dyDescent="0.2">
      <c r="A276" t="s">
        <v>145</v>
      </c>
      <c r="B276">
        <v>3</v>
      </c>
      <c r="C276" t="s">
        <v>21</v>
      </c>
      <c r="D276">
        <v>40</v>
      </c>
      <c r="E276" t="s">
        <v>5</v>
      </c>
      <c r="F276">
        <v>0.03</v>
      </c>
      <c r="G276">
        <v>0.25950000000000001</v>
      </c>
      <c r="H276">
        <f t="shared" si="4"/>
        <v>8.65</v>
      </c>
      <c r="I276">
        <v>25.877777777777773</v>
      </c>
      <c r="J276">
        <v>783.7</v>
      </c>
    </row>
    <row r="277" spans="1:10" x14ac:dyDescent="0.2">
      <c r="A277" t="s">
        <v>146</v>
      </c>
      <c r="B277">
        <v>3</v>
      </c>
      <c r="C277" t="s">
        <v>23</v>
      </c>
      <c r="D277">
        <v>40</v>
      </c>
      <c r="E277" t="s">
        <v>1</v>
      </c>
      <c r="F277">
        <v>1.4</v>
      </c>
      <c r="G277">
        <v>11.2974</v>
      </c>
      <c r="H277">
        <f t="shared" si="4"/>
        <v>8.0695714285714288</v>
      </c>
      <c r="I277">
        <v>30.228333333333335</v>
      </c>
      <c r="J277">
        <v>1269.3</v>
      </c>
    </row>
    <row r="278" spans="1:10" x14ac:dyDescent="0.2">
      <c r="A278" t="s">
        <v>146</v>
      </c>
      <c r="B278">
        <v>3</v>
      </c>
      <c r="C278" t="s">
        <v>23</v>
      </c>
      <c r="D278">
        <v>40</v>
      </c>
      <c r="E278" t="s">
        <v>3</v>
      </c>
      <c r="F278">
        <v>3.46</v>
      </c>
      <c r="G278">
        <v>26.204699999999999</v>
      </c>
      <c r="H278">
        <f t="shared" si="4"/>
        <v>7.5736127167630052</v>
      </c>
      <c r="I278">
        <v>24.261904761904763</v>
      </c>
      <c r="J278">
        <v>472.4</v>
      </c>
    </row>
    <row r="279" spans="1:10" x14ac:dyDescent="0.2">
      <c r="A279" t="s">
        <v>146</v>
      </c>
      <c r="B279">
        <v>3</v>
      </c>
      <c r="C279" t="s">
        <v>23</v>
      </c>
      <c r="D279">
        <v>40</v>
      </c>
      <c r="E279" t="s">
        <v>7</v>
      </c>
      <c r="F279">
        <v>1.71</v>
      </c>
      <c r="G279">
        <v>15.369199999999999</v>
      </c>
      <c r="H279">
        <f t="shared" si="4"/>
        <v>8.987836257309942</v>
      </c>
      <c r="I279">
        <v>20.571428571428573</v>
      </c>
      <c r="J279">
        <v>45</v>
      </c>
    </row>
    <row r="280" spans="1:10" x14ac:dyDescent="0.2">
      <c r="A280" t="s">
        <v>147</v>
      </c>
      <c r="B280">
        <v>3</v>
      </c>
      <c r="C280" t="s">
        <v>25</v>
      </c>
      <c r="D280">
        <v>40</v>
      </c>
      <c r="E280" t="s">
        <v>1</v>
      </c>
      <c r="F280">
        <v>1.69</v>
      </c>
      <c r="G280">
        <v>11.2262</v>
      </c>
      <c r="H280">
        <f t="shared" si="4"/>
        <v>6.6427218934911245</v>
      </c>
      <c r="I280">
        <v>30.228333333333335</v>
      </c>
      <c r="J280">
        <v>1170.4000000000001</v>
      </c>
    </row>
    <row r="281" spans="1:10" x14ac:dyDescent="0.2">
      <c r="A281" t="s">
        <v>147</v>
      </c>
      <c r="B281">
        <v>3</v>
      </c>
      <c r="C281" t="s">
        <v>25</v>
      </c>
      <c r="D281">
        <v>40</v>
      </c>
      <c r="E281" t="s">
        <v>5</v>
      </c>
      <c r="F281">
        <v>0.12</v>
      </c>
      <c r="G281">
        <v>0.3105</v>
      </c>
      <c r="H281">
        <f t="shared" si="4"/>
        <v>2.5874999999999999</v>
      </c>
      <c r="I281">
        <v>25.877777777777773</v>
      </c>
      <c r="J281">
        <v>851</v>
      </c>
    </row>
    <row r="282" spans="1:10" x14ac:dyDescent="0.2">
      <c r="A282" t="s">
        <v>147</v>
      </c>
      <c r="B282">
        <v>3</v>
      </c>
      <c r="C282" t="s">
        <v>25</v>
      </c>
      <c r="D282">
        <v>40</v>
      </c>
      <c r="E282" t="s">
        <v>7</v>
      </c>
      <c r="F282">
        <v>1.79</v>
      </c>
      <c r="G282">
        <v>13.769299999999999</v>
      </c>
      <c r="H282">
        <f t="shared" si="4"/>
        <v>7.692346368715083</v>
      </c>
      <c r="I282">
        <v>20.571428571428573</v>
      </c>
      <c r="J282">
        <v>47.2</v>
      </c>
    </row>
    <row r="283" spans="1:10" x14ac:dyDescent="0.2">
      <c r="A283" t="s">
        <v>148</v>
      </c>
      <c r="B283">
        <v>3</v>
      </c>
      <c r="C283" t="s">
        <v>27</v>
      </c>
      <c r="D283">
        <v>40</v>
      </c>
      <c r="E283" t="s">
        <v>3</v>
      </c>
      <c r="F283">
        <v>3.03</v>
      </c>
      <c r="G283">
        <v>23.2806</v>
      </c>
      <c r="H283">
        <f t="shared" si="4"/>
        <v>7.6833663366336635</v>
      </c>
      <c r="I283">
        <v>24.261904761904763</v>
      </c>
      <c r="J283">
        <v>471</v>
      </c>
    </row>
    <row r="284" spans="1:10" x14ac:dyDescent="0.2">
      <c r="A284" t="s">
        <v>148</v>
      </c>
      <c r="B284">
        <v>3</v>
      </c>
      <c r="C284" t="s">
        <v>27</v>
      </c>
      <c r="D284">
        <v>40</v>
      </c>
      <c r="E284" t="s">
        <v>5</v>
      </c>
      <c r="F284">
        <v>0.15</v>
      </c>
      <c r="G284">
        <v>0.36899999999999999</v>
      </c>
      <c r="H284">
        <f t="shared" si="4"/>
        <v>2.46</v>
      </c>
      <c r="I284">
        <v>25.877777777777773</v>
      </c>
      <c r="J284">
        <v>1302.3</v>
      </c>
    </row>
    <row r="285" spans="1:10" x14ac:dyDescent="0.2">
      <c r="A285" t="s">
        <v>148</v>
      </c>
      <c r="B285">
        <v>3</v>
      </c>
      <c r="C285" t="s">
        <v>27</v>
      </c>
      <c r="D285">
        <v>40</v>
      </c>
      <c r="E285" t="s">
        <v>7</v>
      </c>
      <c r="F285">
        <v>1.62</v>
      </c>
      <c r="G285">
        <v>11.2576</v>
      </c>
      <c r="H285">
        <f t="shared" si="4"/>
        <v>6.9491358024691356</v>
      </c>
      <c r="I285">
        <v>20.571428571428573</v>
      </c>
      <c r="J285">
        <v>31</v>
      </c>
    </row>
    <row r="286" spans="1:10" x14ac:dyDescent="0.2">
      <c r="A286" t="s">
        <v>149</v>
      </c>
      <c r="B286">
        <v>3</v>
      </c>
      <c r="C286" t="s">
        <v>29</v>
      </c>
      <c r="D286">
        <v>40</v>
      </c>
      <c r="E286" t="s">
        <v>1</v>
      </c>
      <c r="F286">
        <v>1.53</v>
      </c>
      <c r="G286">
        <v>11.346500000000001</v>
      </c>
      <c r="H286">
        <f t="shared" si="4"/>
        <v>7.4160130718954251</v>
      </c>
      <c r="I286">
        <v>21.591666666666669</v>
      </c>
      <c r="J286">
        <v>1112.2</v>
      </c>
    </row>
    <row r="287" spans="1:10" x14ac:dyDescent="0.2">
      <c r="A287" t="s">
        <v>149</v>
      </c>
      <c r="B287">
        <v>3</v>
      </c>
      <c r="C287" t="s">
        <v>29</v>
      </c>
      <c r="D287">
        <v>40</v>
      </c>
      <c r="E287" t="s">
        <v>3</v>
      </c>
      <c r="F287">
        <v>2.23</v>
      </c>
      <c r="G287">
        <v>19.1264</v>
      </c>
      <c r="H287">
        <f t="shared" si="4"/>
        <v>8.5768609865470857</v>
      </c>
      <c r="I287">
        <v>19.409523809523812</v>
      </c>
      <c r="J287">
        <v>169.1</v>
      </c>
    </row>
    <row r="288" spans="1:10" x14ac:dyDescent="0.2">
      <c r="A288" t="s">
        <v>149</v>
      </c>
      <c r="B288">
        <v>3</v>
      </c>
      <c r="C288" t="s">
        <v>29</v>
      </c>
      <c r="D288">
        <v>40</v>
      </c>
      <c r="E288" t="s">
        <v>5</v>
      </c>
      <c r="F288">
        <v>0.09</v>
      </c>
      <c r="G288">
        <v>0.25240000000000001</v>
      </c>
      <c r="H288">
        <f t="shared" si="4"/>
        <v>2.8044444444444445</v>
      </c>
      <c r="I288">
        <v>19.408333333333331</v>
      </c>
      <c r="J288">
        <v>721.9</v>
      </c>
    </row>
    <row r="289" spans="1:10" x14ac:dyDescent="0.2">
      <c r="A289" t="s">
        <v>149</v>
      </c>
      <c r="B289">
        <v>3</v>
      </c>
      <c r="C289" t="s">
        <v>29</v>
      </c>
      <c r="D289">
        <v>40</v>
      </c>
      <c r="E289" t="s">
        <v>7</v>
      </c>
      <c r="F289">
        <v>1.46</v>
      </c>
      <c r="G289">
        <v>11.0778</v>
      </c>
      <c r="H289">
        <f t="shared" si="4"/>
        <v>7.5875342465753421</v>
      </c>
      <c r="I289">
        <v>16</v>
      </c>
      <c r="J289">
        <v>32.9</v>
      </c>
    </row>
    <row r="290" spans="1:10" x14ac:dyDescent="0.2">
      <c r="A290" t="s">
        <v>150</v>
      </c>
      <c r="B290">
        <v>1</v>
      </c>
      <c r="C290" t="s">
        <v>1</v>
      </c>
      <c r="D290">
        <v>60</v>
      </c>
      <c r="E290" t="s">
        <v>1</v>
      </c>
      <c r="F290">
        <v>1.2</v>
      </c>
      <c r="G290">
        <v>9.0329999999999995</v>
      </c>
      <c r="H290">
        <f t="shared" si="4"/>
        <v>7.5274999999999999</v>
      </c>
      <c r="I290">
        <v>86.366666666666674</v>
      </c>
      <c r="J290">
        <v>3238</v>
      </c>
    </row>
    <row r="291" spans="1:10" x14ac:dyDescent="0.2">
      <c r="A291" t="s">
        <v>151</v>
      </c>
      <c r="B291">
        <v>1</v>
      </c>
      <c r="C291" t="s">
        <v>3</v>
      </c>
      <c r="D291">
        <v>60</v>
      </c>
      <c r="E291" t="s">
        <v>3</v>
      </c>
      <c r="F291">
        <v>3.38</v>
      </c>
      <c r="G291">
        <v>26.055800000000001</v>
      </c>
      <c r="H291">
        <f t="shared" si="4"/>
        <v>7.7088165680473377</v>
      </c>
      <c r="I291">
        <v>67.933333333333337</v>
      </c>
      <c r="J291">
        <v>2192.1</v>
      </c>
    </row>
    <row r="292" spans="1:10" x14ac:dyDescent="0.2">
      <c r="A292" t="s">
        <v>152</v>
      </c>
      <c r="B292">
        <v>1</v>
      </c>
      <c r="C292" t="s">
        <v>5</v>
      </c>
      <c r="D292">
        <v>60</v>
      </c>
      <c r="E292" t="s">
        <v>5</v>
      </c>
      <c r="F292">
        <v>0.13</v>
      </c>
      <c r="G292">
        <v>0.20680000000000001</v>
      </c>
      <c r="H292">
        <f t="shared" si="4"/>
        <v>1.5907692307692307</v>
      </c>
      <c r="I292">
        <v>77.633333333333326</v>
      </c>
      <c r="J292">
        <v>3139</v>
      </c>
    </row>
    <row r="293" spans="1:10" x14ac:dyDescent="0.2">
      <c r="A293" t="s">
        <v>153</v>
      </c>
      <c r="B293">
        <v>1</v>
      </c>
      <c r="C293" t="s">
        <v>7</v>
      </c>
      <c r="D293">
        <v>60</v>
      </c>
      <c r="E293" t="s">
        <v>7</v>
      </c>
      <c r="F293">
        <v>2.02</v>
      </c>
      <c r="G293">
        <v>12.608700000000001</v>
      </c>
      <c r="H293">
        <f t="shared" si="4"/>
        <v>6.2419306930693068</v>
      </c>
      <c r="I293">
        <v>64</v>
      </c>
      <c r="J293">
        <v>177.2</v>
      </c>
    </row>
    <row r="294" spans="1:10" x14ac:dyDescent="0.2">
      <c r="A294" t="s">
        <v>154</v>
      </c>
      <c r="B294">
        <v>1</v>
      </c>
      <c r="C294" t="s">
        <v>9</v>
      </c>
      <c r="D294">
        <v>60</v>
      </c>
      <c r="E294" t="s">
        <v>1</v>
      </c>
      <c r="F294">
        <v>1.18</v>
      </c>
      <c r="G294">
        <v>9.8224</v>
      </c>
      <c r="H294">
        <f t="shared" si="4"/>
        <v>8.3240677966101693</v>
      </c>
      <c r="I294">
        <v>43.183333333333337</v>
      </c>
      <c r="J294">
        <v>2088.6</v>
      </c>
    </row>
    <row r="295" spans="1:10" x14ac:dyDescent="0.2">
      <c r="A295" t="s">
        <v>154</v>
      </c>
      <c r="B295">
        <v>1</v>
      </c>
      <c r="C295" t="s">
        <v>9</v>
      </c>
      <c r="D295">
        <v>60</v>
      </c>
      <c r="E295" t="s">
        <v>3</v>
      </c>
      <c r="F295">
        <v>3.39</v>
      </c>
      <c r="G295">
        <v>26.4068</v>
      </c>
      <c r="H295">
        <f t="shared" si="4"/>
        <v>7.7896165191740412</v>
      </c>
      <c r="I295">
        <v>33.966666666666669</v>
      </c>
      <c r="J295">
        <v>609.1</v>
      </c>
    </row>
    <row r="296" spans="1:10" x14ac:dyDescent="0.2">
      <c r="A296" t="s">
        <v>155</v>
      </c>
      <c r="B296">
        <v>1</v>
      </c>
      <c r="C296" t="s">
        <v>11</v>
      </c>
      <c r="D296">
        <v>60</v>
      </c>
      <c r="E296" t="s">
        <v>1</v>
      </c>
      <c r="F296">
        <v>0.98</v>
      </c>
      <c r="G296">
        <v>7.9246999999999996</v>
      </c>
      <c r="H296">
        <f t="shared" si="4"/>
        <v>8.0864285714285717</v>
      </c>
      <c r="I296">
        <v>43.183333333333337</v>
      </c>
      <c r="J296">
        <v>1855</v>
      </c>
    </row>
    <row r="297" spans="1:10" x14ac:dyDescent="0.2">
      <c r="A297" t="s">
        <v>155</v>
      </c>
      <c r="B297">
        <v>1</v>
      </c>
      <c r="C297" t="s">
        <v>11</v>
      </c>
      <c r="D297">
        <v>60</v>
      </c>
      <c r="E297" t="s">
        <v>5</v>
      </c>
      <c r="F297">
        <v>7.0000000000000007E-2</v>
      </c>
      <c r="G297">
        <v>0.24199999999999999</v>
      </c>
      <c r="H297">
        <f t="shared" si="4"/>
        <v>3.4571428571428569</v>
      </c>
      <c r="I297">
        <v>38.816666666666663</v>
      </c>
      <c r="J297">
        <v>1231.0999999999999</v>
      </c>
    </row>
    <row r="298" spans="1:10" x14ac:dyDescent="0.2">
      <c r="A298" t="s">
        <v>156</v>
      </c>
      <c r="B298">
        <v>1</v>
      </c>
      <c r="C298" t="s">
        <v>13</v>
      </c>
      <c r="D298">
        <v>60</v>
      </c>
      <c r="E298" t="s">
        <v>1</v>
      </c>
      <c r="F298">
        <v>1.24</v>
      </c>
      <c r="G298">
        <v>9.8467000000000002</v>
      </c>
      <c r="H298">
        <f t="shared" si="4"/>
        <v>7.940887096774194</v>
      </c>
      <c r="I298">
        <v>43.183333333333337</v>
      </c>
      <c r="J298">
        <v>2715</v>
      </c>
    </row>
    <row r="299" spans="1:10" x14ac:dyDescent="0.2">
      <c r="A299" t="s">
        <v>156</v>
      </c>
      <c r="B299">
        <v>1</v>
      </c>
      <c r="C299" t="s">
        <v>13</v>
      </c>
      <c r="D299">
        <v>60</v>
      </c>
      <c r="E299" t="s">
        <v>7</v>
      </c>
      <c r="F299">
        <v>1.96</v>
      </c>
      <c r="G299">
        <v>15.472099999999999</v>
      </c>
      <c r="H299">
        <f t="shared" si="4"/>
        <v>7.893928571428571</v>
      </c>
      <c r="I299">
        <v>32</v>
      </c>
      <c r="J299">
        <v>176</v>
      </c>
    </row>
    <row r="300" spans="1:10" x14ac:dyDescent="0.2">
      <c r="A300" t="s">
        <v>157</v>
      </c>
      <c r="B300">
        <v>1</v>
      </c>
      <c r="C300" t="s">
        <v>15</v>
      </c>
      <c r="D300">
        <v>60</v>
      </c>
      <c r="E300" t="s">
        <v>3</v>
      </c>
      <c r="F300">
        <v>3.01</v>
      </c>
      <c r="G300">
        <v>23.081900000000001</v>
      </c>
      <c r="H300">
        <f t="shared" si="4"/>
        <v>7.6684053156146188</v>
      </c>
      <c r="I300">
        <v>33.966666666666669</v>
      </c>
      <c r="J300">
        <v>840.4</v>
      </c>
    </row>
    <row r="301" spans="1:10" x14ac:dyDescent="0.2">
      <c r="A301" t="s">
        <v>157</v>
      </c>
      <c r="B301">
        <v>1</v>
      </c>
      <c r="C301" t="s">
        <v>15</v>
      </c>
      <c r="D301">
        <v>60</v>
      </c>
      <c r="E301" t="s">
        <v>5</v>
      </c>
      <c r="F301">
        <v>0.03</v>
      </c>
      <c r="G301">
        <v>0.2162</v>
      </c>
      <c r="H301">
        <f t="shared" si="4"/>
        <v>7.206666666666667</v>
      </c>
      <c r="I301">
        <v>38.816666666666663</v>
      </c>
      <c r="J301">
        <v>1454.6</v>
      </c>
    </row>
    <row r="302" spans="1:10" x14ac:dyDescent="0.2">
      <c r="A302" t="s">
        <v>158</v>
      </c>
      <c r="B302">
        <v>1</v>
      </c>
      <c r="C302" t="s">
        <v>17</v>
      </c>
      <c r="D302">
        <v>60</v>
      </c>
      <c r="E302" t="s">
        <v>3</v>
      </c>
      <c r="F302">
        <v>3.31</v>
      </c>
      <c r="G302">
        <v>26.838799999999999</v>
      </c>
      <c r="H302">
        <f t="shared" si="4"/>
        <v>8.1083987915407842</v>
      </c>
      <c r="I302">
        <v>33.966666666666669</v>
      </c>
      <c r="J302">
        <v>2046.2</v>
      </c>
    </row>
    <row r="303" spans="1:10" x14ac:dyDescent="0.2">
      <c r="A303" t="s">
        <v>158</v>
      </c>
      <c r="B303">
        <v>1</v>
      </c>
      <c r="C303" t="s">
        <v>17</v>
      </c>
      <c r="D303">
        <v>60</v>
      </c>
      <c r="E303" t="s">
        <v>7</v>
      </c>
      <c r="F303">
        <v>2.0499999999999998</v>
      </c>
      <c r="G303">
        <v>19.598099999999999</v>
      </c>
      <c r="H303">
        <f t="shared" si="4"/>
        <v>9.5600487804878043</v>
      </c>
      <c r="I303">
        <v>32</v>
      </c>
      <c r="J303">
        <v>200.1</v>
      </c>
    </row>
    <row r="304" spans="1:10" x14ac:dyDescent="0.2">
      <c r="A304" t="s">
        <v>159</v>
      </c>
      <c r="B304">
        <v>1</v>
      </c>
      <c r="C304" t="s">
        <v>19</v>
      </c>
      <c r="D304">
        <v>60</v>
      </c>
      <c r="E304" t="s">
        <v>5</v>
      </c>
      <c r="F304">
        <v>0.05</v>
      </c>
      <c r="G304">
        <v>0.22059999999999999</v>
      </c>
      <c r="H304">
        <f t="shared" si="4"/>
        <v>4.4119999999999999</v>
      </c>
      <c r="I304">
        <v>38.816666666666663</v>
      </c>
      <c r="J304">
        <v>3105.9</v>
      </c>
    </row>
    <row r="305" spans="1:10" x14ac:dyDescent="0.2">
      <c r="A305" t="s">
        <v>159</v>
      </c>
      <c r="B305">
        <v>1</v>
      </c>
      <c r="C305" t="s">
        <v>19</v>
      </c>
      <c r="D305">
        <v>60</v>
      </c>
      <c r="E305" t="s">
        <v>7</v>
      </c>
      <c r="F305">
        <v>1.4</v>
      </c>
      <c r="G305">
        <v>10.543100000000001</v>
      </c>
      <c r="H305">
        <f t="shared" si="4"/>
        <v>7.5307857142857157</v>
      </c>
      <c r="I305">
        <v>32</v>
      </c>
      <c r="J305">
        <v>53.5</v>
      </c>
    </row>
    <row r="306" spans="1:10" x14ac:dyDescent="0.2">
      <c r="A306" t="s">
        <v>160</v>
      </c>
      <c r="B306">
        <v>1</v>
      </c>
      <c r="C306" t="s">
        <v>21</v>
      </c>
      <c r="D306">
        <v>60</v>
      </c>
      <c r="E306" t="s">
        <v>1</v>
      </c>
      <c r="F306">
        <v>1.1200000000000001</v>
      </c>
      <c r="G306">
        <v>8.0304000000000002</v>
      </c>
      <c r="H306">
        <f t="shared" si="4"/>
        <v>7.17</v>
      </c>
      <c r="I306">
        <v>30.228333333333335</v>
      </c>
      <c r="J306">
        <v>1479.7</v>
      </c>
    </row>
    <row r="307" spans="1:10" x14ac:dyDescent="0.2">
      <c r="A307" t="s">
        <v>160</v>
      </c>
      <c r="B307">
        <v>1</v>
      </c>
      <c r="C307" t="s">
        <v>21</v>
      </c>
      <c r="D307">
        <v>60</v>
      </c>
      <c r="E307" t="s">
        <v>3</v>
      </c>
      <c r="F307">
        <v>3.07</v>
      </c>
      <c r="G307">
        <v>22.660150000000002</v>
      </c>
      <c r="H307">
        <f t="shared" si="4"/>
        <v>7.3811563517915317</v>
      </c>
      <c r="I307">
        <v>24.261904761904763</v>
      </c>
      <c r="J307">
        <v>647.20000000000005</v>
      </c>
    </row>
    <row r="308" spans="1:10" x14ac:dyDescent="0.2">
      <c r="A308" t="s">
        <v>160</v>
      </c>
      <c r="B308">
        <v>1</v>
      </c>
      <c r="C308" t="s">
        <v>21</v>
      </c>
      <c r="D308">
        <v>60</v>
      </c>
      <c r="E308" t="s">
        <v>5</v>
      </c>
      <c r="F308">
        <v>0.03</v>
      </c>
      <c r="G308">
        <v>0.24560000000000001</v>
      </c>
      <c r="H308">
        <f t="shared" si="4"/>
        <v>8.1866666666666674</v>
      </c>
      <c r="I308">
        <v>25.877777777777773</v>
      </c>
      <c r="J308">
        <v>795.6</v>
      </c>
    </row>
    <row r="309" spans="1:10" x14ac:dyDescent="0.2">
      <c r="A309" t="s">
        <v>161</v>
      </c>
      <c r="B309">
        <v>1</v>
      </c>
      <c r="C309" t="s">
        <v>23</v>
      </c>
      <c r="D309">
        <v>60</v>
      </c>
      <c r="E309" t="s">
        <v>1</v>
      </c>
      <c r="F309">
        <v>1.28</v>
      </c>
      <c r="G309">
        <v>9.8641000000000005</v>
      </c>
      <c r="H309">
        <f t="shared" si="4"/>
        <v>7.7063281250000006</v>
      </c>
      <c r="I309">
        <v>30.228333333333335</v>
      </c>
      <c r="J309">
        <v>1679</v>
      </c>
    </row>
    <row r="310" spans="1:10" x14ac:dyDescent="0.2">
      <c r="A310" t="s">
        <v>161</v>
      </c>
      <c r="B310">
        <v>1</v>
      </c>
      <c r="C310" t="s">
        <v>23</v>
      </c>
      <c r="D310">
        <v>60</v>
      </c>
      <c r="E310" t="s">
        <v>3</v>
      </c>
      <c r="F310">
        <v>3.77</v>
      </c>
      <c r="G310">
        <v>25.456700000000001</v>
      </c>
      <c r="H310">
        <f t="shared" si="4"/>
        <v>6.752440318302388</v>
      </c>
      <c r="I310">
        <v>24.261904761904763</v>
      </c>
      <c r="J310">
        <v>825.6</v>
      </c>
    </row>
    <row r="311" spans="1:10" x14ac:dyDescent="0.2">
      <c r="A311" t="s">
        <v>161</v>
      </c>
      <c r="B311">
        <v>1</v>
      </c>
      <c r="C311" t="s">
        <v>23</v>
      </c>
      <c r="D311">
        <v>60</v>
      </c>
      <c r="E311" t="s">
        <v>7</v>
      </c>
      <c r="F311">
        <v>1.77</v>
      </c>
      <c r="G311">
        <v>14.6928</v>
      </c>
      <c r="H311">
        <f t="shared" si="4"/>
        <v>8.3010169491525421</v>
      </c>
      <c r="I311">
        <v>20.571428571428573</v>
      </c>
      <c r="J311">
        <v>140.6</v>
      </c>
    </row>
    <row r="312" spans="1:10" x14ac:dyDescent="0.2">
      <c r="A312" t="s">
        <v>162</v>
      </c>
      <c r="B312">
        <v>1</v>
      </c>
      <c r="C312" t="s">
        <v>25</v>
      </c>
      <c r="D312">
        <v>60</v>
      </c>
      <c r="E312" t="s">
        <v>1</v>
      </c>
      <c r="F312">
        <v>1.22</v>
      </c>
      <c r="G312">
        <v>9.3735999999999997</v>
      </c>
      <c r="H312">
        <f t="shared" si="4"/>
        <v>7.6832786885245898</v>
      </c>
      <c r="I312">
        <v>30.228333333333335</v>
      </c>
      <c r="J312">
        <v>1582.3</v>
      </c>
    </row>
    <row r="313" spans="1:10" x14ac:dyDescent="0.2">
      <c r="A313" t="s">
        <v>162</v>
      </c>
      <c r="B313">
        <v>1</v>
      </c>
      <c r="C313" t="s">
        <v>25</v>
      </c>
      <c r="D313">
        <v>60</v>
      </c>
      <c r="E313" t="s">
        <v>5</v>
      </c>
      <c r="F313">
        <v>0.04</v>
      </c>
      <c r="G313">
        <v>0.2321</v>
      </c>
      <c r="H313">
        <f t="shared" si="4"/>
        <v>5.8025000000000002</v>
      </c>
      <c r="I313">
        <v>25.877777777777773</v>
      </c>
      <c r="J313">
        <v>1186.5999999999999</v>
      </c>
    </row>
    <row r="314" spans="1:10" x14ac:dyDescent="0.2">
      <c r="A314" t="s">
        <v>162</v>
      </c>
      <c r="B314">
        <v>1</v>
      </c>
      <c r="C314" t="s">
        <v>25</v>
      </c>
      <c r="D314">
        <v>60</v>
      </c>
      <c r="E314" t="s">
        <v>7</v>
      </c>
      <c r="F314">
        <v>1.76</v>
      </c>
      <c r="G314">
        <v>11.8916</v>
      </c>
      <c r="H314">
        <f t="shared" si="4"/>
        <v>6.7565909090909093</v>
      </c>
      <c r="I314">
        <v>20.571428571428573</v>
      </c>
      <c r="J314">
        <v>45.3</v>
      </c>
    </row>
    <row r="315" spans="1:10" x14ac:dyDescent="0.2">
      <c r="A315" t="s">
        <v>163</v>
      </c>
      <c r="B315">
        <v>1</v>
      </c>
      <c r="C315" t="s">
        <v>27</v>
      </c>
      <c r="D315">
        <v>60</v>
      </c>
      <c r="E315" t="s">
        <v>3</v>
      </c>
      <c r="F315">
        <v>3.35</v>
      </c>
      <c r="G315">
        <v>23.429500000000001</v>
      </c>
      <c r="H315">
        <f t="shared" si="4"/>
        <v>6.9938805970149254</v>
      </c>
      <c r="I315">
        <v>24.261904761904763</v>
      </c>
      <c r="J315">
        <v>1214.5999999999999</v>
      </c>
    </row>
    <row r="316" spans="1:10" x14ac:dyDescent="0.2">
      <c r="A316" t="s">
        <v>163</v>
      </c>
      <c r="B316">
        <v>1</v>
      </c>
      <c r="C316" t="s">
        <v>27</v>
      </c>
      <c r="D316">
        <v>60</v>
      </c>
      <c r="E316" t="s">
        <v>5</v>
      </c>
      <c r="F316">
        <v>0.05</v>
      </c>
      <c r="G316">
        <v>0.2162</v>
      </c>
      <c r="H316">
        <f t="shared" si="4"/>
        <v>4.3239999999999998</v>
      </c>
      <c r="I316">
        <v>25.877777777777773</v>
      </c>
      <c r="J316">
        <v>1314.8</v>
      </c>
    </row>
    <row r="317" spans="1:10" x14ac:dyDescent="0.2">
      <c r="A317" t="s">
        <v>163</v>
      </c>
      <c r="B317">
        <v>1</v>
      </c>
      <c r="C317" t="s">
        <v>27</v>
      </c>
      <c r="D317">
        <v>60</v>
      </c>
      <c r="E317" t="s">
        <v>7</v>
      </c>
      <c r="F317">
        <v>2.1800000000000002</v>
      </c>
      <c r="G317">
        <v>15.6107</v>
      </c>
      <c r="H317">
        <f t="shared" si="4"/>
        <v>7.1608715596330272</v>
      </c>
      <c r="I317">
        <v>20.571428571428573</v>
      </c>
      <c r="J317">
        <v>77.5</v>
      </c>
    </row>
    <row r="318" spans="1:10" x14ac:dyDescent="0.2">
      <c r="A318" t="s">
        <v>164</v>
      </c>
      <c r="B318">
        <v>1</v>
      </c>
      <c r="C318" t="s">
        <v>29</v>
      </c>
      <c r="D318">
        <v>60</v>
      </c>
      <c r="E318" t="s">
        <v>1</v>
      </c>
      <c r="F318">
        <v>1.34</v>
      </c>
      <c r="G318">
        <v>9.1946999999999992</v>
      </c>
      <c r="H318">
        <f t="shared" si="4"/>
        <v>6.8617164179104471</v>
      </c>
      <c r="I318">
        <v>21.591666666666669</v>
      </c>
      <c r="J318">
        <v>1198.7</v>
      </c>
    </row>
    <row r="319" spans="1:10" x14ac:dyDescent="0.2">
      <c r="A319" t="s">
        <v>164</v>
      </c>
      <c r="B319">
        <v>1</v>
      </c>
      <c r="C319" t="s">
        <v>29</v>
      </c>
      <c r="D319">
        <v>60</v>
      </c>
      <c r="E319" t="s">
        <v>3</v>
      </c>
      <c r="F319">
        <v>3.25</v>
      </c>
      <c r="G319">
        <v>24.544699999999999</v>
      </c>
      <c r="H319">
        <f t="shared" si="4"/>
        <v>7.5522153846153843</v>
      </c>
      <c r="I319">
        <v>19.409523809523812</v>
      </c>
      <c r="J319">
        <v>677.1</v>
      </c>
    </row>
    <row r="320" spans="1:10" x14ac:dyDescent="0.2">
      <c r="A320" t="s">
        <v>164</v>
      </c>
      <c r="B320">
        <v>1</v>
      </c>
      <c r="C320" t="s">
        <v>29</v>
      </c>
      <c r="D320">
        <v>60</v>
      </c>
      <c r="E320" t="s">
        <v>5</v>
      </c>
      <c r="F320">
        <v>0.11</v>
      </c>
      <c r="G320">
        <v>0.21210000000000001</v>
      </c>
      <c r="H320">
        <f t="shared" si="4"/>
        <v>1.9281818181818182</v>
      </c>
      <c r="I320">
        <v>19.408333333333331</v>
      </c>
      <c r="J320">
        <v>843.3</v>
      </c>
    </row>
    <row r="321" spans="1:10" x14ac:dyDescent="0.2">
      <c r="A321" t="s">
        <v>164</v>
      </c>
      <c r="B321">
        <v>1</v>
      </c>
      <c r="C321" t="s">
        <v>29</v>
      </c>
      <c r="D321">
        <v>60</v>
      </c>
      <c r="E321" t="s">
        <v>7</v>
      </c>
      <c r="F321">
        <v>2.5499999999999998</v>
      </c>
      <c r="G321">
        <v>17.132999999999999</v>
      </c>
      <c r="H321">
        <f t="shared" si="4"/>
        <v>6.7188235294117646</v>
      </c>
      <c r="I321">
        <v>16</v>
      </c>
      <c r="J321">
        <v>55.5</v>
      </c>
    </row>
    <row r="322" spans="1:10" x14ac:dyDescent="0.2">
      <c r="A322" t="s">
        <v>165</v>
      </c>
      <c r="B322">
        <v>2</v>
      </c>
      <c r="C322" t="s">
        <v>1</v>
      </c>
      <c r="D322">
        <v>60</v>
      </c>
      <c r="E322" t="s">
        <v>1</v>
      </c>
      <c r="F322">
        <v>1.23</v>
      </c>
      <c r="G322">
        <v>9.2510999999999992</v>
      </c>
      <c r="H322">
        <f t="shared" ref="H322:H385" si="5">G322/F322</f>
        <v>7.5212195121951213</v>
      </c>
      <c r="I322">
        <v>86.366666666666674</v>
      </c>
      <c r="J322">
        <v>3309.8</v>
      </c>
    </row>
    <row r="323" spans="1:10" x14ac:dyDescent="0.2">
      <c r="A323" t="s">
        <v>166</v>
      </c>
      <c r="B323">
        <v>2</v>
      </c>
      <c r="C323" t="s">
        <v>3</v>
      </c>
      <c r="D323">
        <v>60</v>
      </c>
      <c r="E323" t="s">
        <v>3</v>
      </c>
      <c r="F323">
        <v>4.1500000000000004</v>
      </c>
      <c r="G323">
        <v>29.302299999999999</v>
      </c>
      <c r="H323">
        <f t="shared" si="5"/>
        <v>7.0607951807228906</v>
      </c>
      <c r="I323">
        <v>67.933333333333337</v>
      </c>
      <c r="J323">
        <v>2301.4</v>
      </c>
    </row>
    <row r="324" spans="1:10" x14ac:dyDescent="0.2">
      <c r="A324" t="s">
        <v>167</v>
      </c>
      <c r="B324">
        <v>2</v>
      </c>
      <c r="C324" t="s">
        <v>5</v>
      </c>
      <c r="D324">
        <v>60</v>
      </c>
      <c r="E324" t="s">
        <v>5</v>
      </c>
      <c r="F324">
        <v>0.08</v>
      </c>
      <c r="G324">
        <v>0.2581</v>
      </c>
      <c r="H324">
        <f t="shared" si="5"/>
        <v>3.2262499999999998</v>
      </c>
      <c r="I324">
        <v>77.633333333333326</v>
      </c>
      <c r="J324">
        <v>3300</v>
      </c>
    </row>
    <row r="325" spans="1:10" x14ac:dyDescent="0.2">
      <c r="A325" t="s">
        <v>168</v>
      </c>
      <c r="B325">
        <v>2</v>
      </c>
      <c r="C325" t="s">
        <v>7</v>
      </c>
      <c r="D325">
        <v>60</v>
      </c>
      <c r="E325" t="s">
        <v>7</v>
      </c>
      <c r="F325">
        <v>1.33</v>
      </c>
      <c r="G325">
        <v>11.732100000000001</v>
      </c>
      <c r="H325">
        <f t="shared" si="5"/>
        <v>8.821127819548872</v>
      </c>
      <c r="I325">
        <v>64</v>
      </c>
      <c r="J325">
        <v>127.3</v>
      </c>
    </row>
    <row r="326" spans="1:10" x14ac:dyDescent="0.2">
      <c r="A326" t="s">
        <v>169</v>
      </c>
      <c r="B326">
        <v>2</v>
      </c>
      <c r="C326" t="s">
        <v>9</v>
      </c>
      <c r="D326">
        <v>60</v>
      </c>
      <c r="E326" t="s">
        <v>1</v>
      </c>
      <c r="F326">
        <v>1.2</v>
      </c>
      <c r="G326">
        <v>8.6891999999999996</v>
      </c>
      <c r="H326">
        <f t="shared" si="5"/>
        <v>7.2409999999999997</v>
      </c>
      <c r="I326">
        <v>43.183333333333337</v>
      </c>
      <c r="J326">
        <v>2245.6</v>
      </c>
    </row>
    <row r="327" spans="1:10" x14ac:dyDescent="0.2">
      <c r="A327" t="s">
        <v>169</v>
      </c>
      <c r="B327">
        <v>2</v>
      </c>
      <c r="C327" t="s">
        <v>9</v>
      </c>
      <c r="D327">
        <v>60</v>
      </c>
      <c r="E327" t="s">
        <v>3</v>
      </c>
      <c r="F327">
        <v>3.06</v>
      </c>
      <c r="G327">
        <v>26.855499999999999</v>
      </c>
      <c r="H327">
        <f t="shared" si="5"/>
        <v>8.776307189542484</v>
      </c>
      <c r="I327">
        <v>33.966666666666669</v>
      </c>
      <c r="J327">
        <v>826.1</v>
      </c>
    </row>
    <row r="328" spans="1:10" x14ac:dyDescent="0.2">
      <c r="A328" t="s">
        <v>170</v>
      </c>
      <c r="B328">
        <v>2</v>
      </c>
      <c r="C328" t="s">
        <v>11</v>
      </c>
      <c r="D328">
        <v>60</v>
      </c>
      <c r="E328" t="s">
        <v>1</v>
      </c>
      <c r="F328">
        <v>0.9</v>
      </c>
      <c r="G328">
        <v>7.4272999999999998</v>
      </c>
      <c r="H328">
        <f t="shared" si="5"/>
        <v>8.2525555555555545</v>
      </c>
      <c r="I328">
        <v>43.183333333333337</v>
      </c>
      <c r="J328">
        <v>2041</v>
      </c>
    </row>
    <row r="329" spans="1:10" x14ac:dyDescent="0.2">
      <c r="A329" t="s">
        <v>170</v>
      </c>
      <c r="B329">
        <v>2</v>
      </c>
      <c r="C329" t="s">
        <v>11</v>
      </c>
      <c r="D329">
        <v>60</v>
      </c>
      <c r="E329" t="s">
        <v>5</v>
      </c>
      <c r="F329">
        <v>0.02</v>
      </c>
      <c r="G329">
        <v>0.2228</v>
      </c>
      <c r="H329">
        <f t="shared" si="5"/>
        <v>11.139999999999999</v>
      </c>
      <c r="I329">
        <v>38.816666666666663</v>
      </c>
      <c r="J329">
        <v>1103.0999999999999</v>
      </c>
    </row>
    <row r="330" spans="1:10" x14ac:dyDescent="0.2">
      <c r="A330" t="s">
        <v>171</v>
      </c>
      <c r="B330">
        <v>2</v>
      </c>
      <c r="C330" t="s">
        <v>13</v>
      </c>
      <c r="D330">
        <v>60</v>
      </c>
      <c r="E330" t="s">
        <v>1</v>
      </c>
      <c r="F330">
        <v>1.2</v>
      </c>
      <c r="G330">
        <v>8.9461999999999993</v>
      </c>
      <c r="H330">
        <f t="shared" si="5"/>
        <v>7.4551666666666661</v>
      </c>
      <c r="I330">
        <v>43.183333333333337</v>
      </c>
      <c r="J330">
        <v>2910.1</v>
      </c>
    </row>
    <row r="331" spans="1:10" x14ac:dyDescent="0.2">
      <c r="A331" t="s">
        <v>171</v>
      </c>
      <c r="B331">
        <v>2</v>
      </c>
      <c r="C331" t="s">
        <v>13</v>
      </c>
      <c r="D331">
        <v>60</v>
      </c>
      <c r="E331" t="s">
        <v>7</v>
      </c>
      <c r="F331">
        <v>1.97</v>
      </c>
      <c r="G331">
        <v>15.8874</v>
      </c>
      <c r="H331">
        <f t="shared" si="5"/>
        <v>8.0646700507614213</v>
      </c>
      <c r="I331">
        <v>32</v>
      </c>
      <c r="J331">
        <v>145.30000000000001</v>
      </c>
    </row>
    <row r="332" spans="1:10" x14ac:dyDescent="0.2">
      <c r="A332" t="s">
        <v>172</v>
      </c>
      <c r="B332">
        <v>2</v>
      </c>
      <c r="C332" t="s">
        <v>15</v>
      </c>
      <c r="D332">
        <v>60</v>
      </c>
      <c r="E332" t="s">
        <v>3</v>
      </c>
      <c r="F332">
        <v>3.18</v>
      </c>
      <c r="G332">
        <v>25.4314</v>
      </c>
      <c r="H332">
        <f t="shared" si="5"/>
        <v>7.9972955974842765</v>
      </c>
      <c r="I332">
        <v>33.966666666666669</v>
      </c>
      <c r="J332">
        <v>924.4</v>
      </c>
    </row>
    <row r="333" spans="1:10" x14ac:dyDescent="0.2">
      <c r="A333" t="s">
        <v>172</v>
      </c>
      <c r="B333">
        <v>2</v>
      </c>
      <c r="C333" t="s">
        <v>15</v>
      </c>
      <c r="D333">
        <v>60</v>
      </c>
      <c r="E333" t="s">
        <v>5</v>
      </c>
      <c r="F333">
        <v>0.08</v>
      </c>
      <c r="G333">
        <v>0.24390000000000001</v>
      </c>
      <c r="H333">
        <f t="shared" si="5"/>
        <v>3.0487500000000001</v>
      </c>
      <c r="I333">
        <v>38.816666666666663</v>
      </c>
      <c r="J333">
        <v>1727.8</v>
      </c>
    </row>
    <row r="334" spans="1:10" x14ac:dyDescent="0.2">
      <c r="A334" t="s">
        <v>173</v>
      </c>
      <c r="B334">
        <v>2</v>
      </c>
      <c r="C334" t="s">
        <v>17</v>
      </c>
      <c r="D334">
        <v>60</v>
      </c>
      <c r="E334" t="s">
        <v>3</v>
      </c>
      <c r="F334">
        <v>4.58</v>
      </c>
      <c r="G334">
        <v>29.401900000000001</v>
      </c>
      <c r="H334">
        <f t="shared" si="5"/>
        <v>6.4196288209606989</v>
      </c>
      <c r="I334">
        <v>33.966666666666669</v>
      </c>
      <c r="J334">
        <v>2515</v>
      </c>
    </row>
    <row r="335" spans="1:10" x14ac:dyDescent="0.2">
      <c r="A335" t="s">
        <v>173</v>
      </c>
      <c r="B335">
        <v>2</v>
      </c>
      <c r="C335" t="s">
        <v>17</v>
      </c>
      <c r="D335">
        <v>60</v>
      </c>
      <c r="E335" t="s">
        <v>7</v>
      </c>
      <c r="F335">
        <v>2.2599999999999998</v>
      </c>
      <c r="G335">
        <v>19.304099999999998</v>
      </c>
      <c r="H335">
        <f t="shared" si="5"/>
        <v>8.5416371681415928</v>
      </c>
      <c r="I335">
        <v>32</v>
      </c>
      <c r="J335">
        <v>173.1</v>
      </c>
    </row>
    <row r="336" spans="1:10" x14ac:dyDescent="0.2">
      <c r="A336" t="s">
        <v>174</v>
      </c>
      <c r="B336">
        <v>2</v>
      </c>
      <c r="C336" t="s">
        <v>19</v>
      </c>
      <c r="D336">
        <v>60</v>
      </c>
      <c r="E336" t="s">
        <v>5</v>
      </c>
      <c r="F336">
        <v>0.1</v>
      </c>
      <c r="G336">
        <v>0.23219999999999999</v>
      </c>
      <c r="H336">
        <f t="shared" si="5"/>
        <v>2.3219999999999996</v>
      </c>
      <c r="I336">
        <v>38.816666666666663</v>
      </c>
      <c r="J336">
        <v>3101</v>
      </c>
    </row>
    <row r="337" spans="1:10" x14ac:dyDescent="0.2">
      <c r="A337" t="s">
        <v>174</v>
      </c>
      <c r="B337">
        <v>2</v>
      </c>
      <c r="C337" t="s">
        <v>19</v>
      </c>
      <c r="D337">
        <v>60</v>
      </c>
      <c r="E337" t="s">
        <v>7</v>
      </c>
      <c r="F337">
        <v>1.38</v>
      </c>
      <c r="G337">
        <v>10.6958</v>
      </c>
      <c r="H337">
        <f t="shared" si="5"/>
        <v>7.7505797101449279</v>
      </c>
      <c r="I337">
        <v>32</v>
      </c>
      <c r="J337">
        <v>42.6</v>
      </c>
    </row>
    <row r="338" spans="1:10" x14ac:dyDescent="0.2">
      <c r="A338" t="s">
        <v>175</v>
      </c>
      <c r="B338">
        <v>2</v>
      </c>
      <c r="C338" t="s">
        <v>21</v>
      </c>
      <c r="D338">
        <v>60</v>
      </c>
      <c r="E338" t="s">
        <v>1</v>
      </c>
      <c r="F338">
        <v>1.1000000000000001</v>
      </c>
      <c r="G338">
        <v>9.4913000000000007</v>
      </c>
      <c r="H338">
        <f t="shared" si="5"/>
        <v>8.6284545454545452</v>
      </c>
      <c r="I338">
        <v>30.228333333333335</v>
      </c>
      <c r="J338">
        <v>1770.6</v>
      </c>
    </row>
    <row r="339" spans="1:10" x14ac:dyDescent="0.2">
      <c r="A339" t="s">
        <v>175</v>
      </c>
      <c r="B339">
        <v>2</v>
      </c>
      <c r="C339" t="s">
        <v>21</v>
      </c>
      <c r="D339">
        <v>60</v>
      </c>
      <c r="E339" t="s">
        <v>3</v>
      </c>
      <c r="F339">
        <v>3.11</v>
      </c>
      <c r="G339">
        <v>23.3522</v>
      </c>
      <c r="H339">
        <f t="shared" si="5"/>
        <v>7.5087459807073955</v>
      </c>
      <c r="I339">
        <v>24.261904761904763</v>
      </c>
      <c r="J339">
        <v>286.7</v>
      </c>
    </row>
    <row r="340" spans="1:10" x14ac:dyDescent="0.2">
      <c r="A340" t="s">
        <v>175</v>
      </c>
      <c r="B340">
        <v>2</v>
      </c>
      <c r="C340" t="s">
        <v>21</v>
      </c>
      <c r="D340">
        <v>60</v>
      </c>
      <c r="E340" t="s">
        <v>5</v>
      </c>
      <c r="F340">
        <v>7.0000000000000007E-2</v>
      </c>
      <c r="G340">
        <v>0.23830000000000001</v>
      </c>
      <c r="H340">
        <f t="shared" si="5"/>
        <v>3.4042857142857139</v>
      </c>
      <c r="I340">
        <v>25.877777777777773</v>
      </c>
      <c r="J340">
        <v>929.1</v>
      </c>
    </row>
    <row r="341" spans="1:10" x14ac:dyDescent="0.2">
      <c r="A341" t="s">
        <v>176</v>
      </c>
      <c r="B341">
        <v>2</v>
      </c>
      <c r="C341" t="s">
        <v>23</v>
      </c>
      <c r="D341">
        <v>60</v>
      </c>
      <c r="E341" t="s">
        <v>1</v>
      </c>
      <c r="F341">
        <v>1.02</v>
      </c>
      <c r="G341">
        <v>8.7509999999999994</v>
      </c>
      <c r="H341">
        <f t="shared" si="5"/>
        <v>8.5794117647058812</v>
      </c>
      <c r="I341">
        <v>30.228333333333335</v>
      </c>
      <c r="J341">
        <v>2165.5</v>
      </c>
    </row>
    <row r="342" spans="1:10" x14ac:dyDescent="0.2">
      <c r="A342" t="s">
        <v>176</v>
      </c>
      <c r="B342">
        <v>2</v>
      </c>
      <c r="C342" t="s">
        <v>23</v>
      </c>
      <c r="D342">
        <v>60</v>
      </c>
      <c r="E342" t="s">
        <v>3</v>
      </c>
      <c r="F342">
        <v>3.35</v>
      </c>
      <c r="G342">
        <v>26.9117</v>
      </c>
      <c r="H342">
        <f t="shared" si="5"/>
        <v>8.0333432835820897</v>
      </c>
      <c r="I342">
        <v>24.261904761904763</v>
      </c>
      <c r="J342">
        <v>491.2</v>
      </c>
    </row>
    <row r="343" spans="1:10" x14ac:dyDescent="0.2">
      <c r="A343" t="s">
        <v>176</v>
      </c>
      <c r="B343">
        <v>2</v>
      </c>
      <c r="C343" t="s">
        <v>23</v>
      </c>
      <c r="D343">
        <v>60</v>
      </c>
      <c r="E343" t="s">
        <v>7</v>
      </c>
      <c r="F343">
        <v>2.4</v>
      </c>
      <c r="G343">
        <v>20.235800000000001</v>
      </c>
      <c r="H343">
        <f t="shared" si="5"/>
        <v>8.4315833333333341</v>
      </c>
      <c r="I343">
        <v>20.571428571428573</v>
      </c>
      <c r="J343">
        <v>102.1</v>
      </c>
    </row>
    <row r="344" spans="1:10" x14ac:dyDescent="0.2">
      <c r="A344" t="s">
        <v>177</v>
      </c>
      <c r="B344">
        <v>2</v>
      </c>
      <c r="C344" t="s">
        <v>25</v>
      </c>
      <c r="D344">
        <v>60</v>
      </c>
      <c r="E344" t="s">
        <v>1</v>
      </c>
      <c r="F344">
        <v>1.22</v>
      </c>
      <c r="G344">
        <v>8.5623000000000005</v>
      </c>
      <c r="H344">
        <f t="shared" si="5"/>
        <v>7.0182786885245907</v>
      </c>
      <c r="I344">
        <v>30.228333333333335</v>
      </c>
      <c r="J344">
        <v>1963.1</v>
      </c>
    </row>
    <row r="345" spans="1:10" x14ac:dyDescent="0.2">
      <c r="A345" t="s">
        <v>177</v>
      </c>
      <c r="B345">
        <v>2</v>
      </c>
      <c r="C345" t="s">
        <v>25</v>
      </c>
      <c r="D345">
        <v>60</v>
      </c>
      <c r="E345" t="s">
        <v>5</v>
      </c>
      <c r="F345">
        <v>0.06</v>
      </c>
      <c r="G345">
        <v>0.22220000000000001</v>
      </c>
      <c r="H345">
        <f t="shared" si="5"/>
        <v>3.7033333333333336</v>
      </c>
      <c r="I345">
        <v>25.877777777777773</v>
      </c>
      <c r="J345">
        <v>1195</v>
      </c>
    </row>
    <row r="346" spans="1:10" x14ac:dyDescent="0.2">
      <c r="A346" t="s">
        <v>177</v>
      </c>
      <c r="B346">
        <v>2</v>
      </c>
      <c r="C346" t="s">
        <v>25</v>
      </c>
      <c r="D346">
        <v>60</v>
      </c>
      <c r="E346" t="s">
        <v>7</v>
      </c>
      <c r="F346">
        <v>1.83</v>
      </c>
      <c r="G346">
        <v>13.1396</v>
      </c>
      <c r="H346">
        <f t="shared" si="5"/>
        <v>7.1801092896174863</v>
      </c>
      <c r="I346">
        <v>20.571428571428573</v>
      </c>
      <c r="J346">
        <v>72.7</v>
      </c>
    </row>
    <row r="347" spans="1:10" x14ac:dyDescent="0.2">
      <c r="A347" t="s">
        <v>178</v>
      </c>
      <c r="B347">
        <v>2</v>
      </c>
      <c r="C347" t="s">
        <v>27</v>
      </c>
      <c r="D347">
        <v>60</v>
      </c>
      <c r="E347" t="s">
        <v>3</v>
      </c>
      <c r="F347">
        <v>3.06</v>
      </c>
      <c r="G347">
        <v>23.8536</v>
      </c>
      <c r="H347">
        <f t="shared" si="5"/>
        <v>7.7952941176470585</v>
      </c>
      <c r="I347">
        <v>24.261904761904763</v>
      </c>
      <c r="J347">
        <v>879.5</v>
      </c>
    </row>
    <row r="348" spans="1:10" x14ac:dyDescent="0.2">
      <c r="A348" t="s">
        <v>178</v>
      </c>
      <c r="B348">
        <v>2</v>
      </c>
      <c r="C348" t="s">
        <v>27</v>
      </c>
      <c r="D348">
        <v>60</v>
      </c>
      <c r="E348" t="s">
        <v>5</v>
      </c>
      <c r="F348">
        <v>0.06</v>
      </c>
      <c r="G348">
        <v>0.21179999999999999</v>
      </c>
      <c r="H348">
        <f t="shared" si="5"/>
        <v>3.53</v>
      </c>
      <c r="I348">
        <v>25.877777777777773</v>
      </c>
      <c r="J348">
        <v>1553.6</v>
      </c>
    </row>
    <row r="349" spans="1:10" x14ac:dyDescent="0.2">
      <c r="A349" t="s">
        <v>178</v>
      </c>
      <c r="B349">
        <v>2</v>
      </c>
      <c r="C349" t="s">
        <v>27</v>
      </c>
      <c r="D349">
        <v>60</v>
      </c>
      <c r="E349" t="s">
        <v>7</v>
      </c>
      <c r="F349">
        <v>1.72</v>
      </c>
      <c r="G349">
        <v>13.617699999999999</v>
      </c>
      <c r="H349">
        <f t="shared" si="5"/>
        <v>7.9172674418604645</v>
      </c>
      <c r="I349">
        <v>20.571428571428573</v>
      </c>
      <c r="J349">
        <v>42.3</v>
      </c>
    </row>
    <row r="350" spans="1:10" x14ac:dyDescent="0.2">
      <c r="A350" t="s">
        <v>179</v>
      </c>
      <c r="B350">
        <v>2</v>
      </c>
      <c r="C350" t="s">
        <v>29</v>
      </c>
      <c r="D350">
        <v>60</v>
      </c>
      <c r="E350" t="s">
        <v>1</v>
      </c>
      <c r="F350">
        <v>1.36</v>
      </c>
      <c r="G350">
        <v>9.2570999999999994</v>
      </c>
      <c r="H350">
        <f t="shared" si="5"/>
        <v>6.8066911764705873</v>
      </c>
      <c r="I350">
        <v>21.591666666666669</v>
      </c>
      <c r="J350">
        <v>1393.2</v>
      </c>
    </row>
    <row r="351" spans="1:10" x14ac:dyDescent="0.2">
      <c r="A351" t="s">
        <v>179</v>
      </c>
      <c r="B351">
        <v>2</v>
      </c>
      <c r="C351" t="s">
        <v>29</v>
      </c>
      <c r="D351">
        <v>60</v>
      </c>
      <c r="E351" t="s">
        <v>3</v>
      </c>
      <c r="F351">
        <v>2.73</v>
      </c>
      <c r="G351">
        <v>20.569700000000001</v>
      </c>
      <c r="H351">
        <f t="shared" si="5"/>
        <v>7.5346886446886447</v>
      </c>
      <c r="I351">
        <v>19.409523809523812</v>
      </c>
      <c r="J351">
        <v>231.6</v>
      </c>
    </row>
    <row r="352" spans="1:10" x14ac:dyDescent="0.2">
      <c r="A352" t="s">
        <v>179</v>
      </c>
      <c r="B352">
        <v>2</v>
      </c>
      <c r="C352" t="s">
        <v>29</v>
      </c>
      <c r="D352">
        <v>60</v>
      </c>
      <c r="E352" t="s">
        <v>5</v>
      </c>
      <c r="F352">
        <v>0.06</v>
      </c>
      <c r="G352">
        <v>0.25430000000000003</v>
      </c>
      <c r="H352">
        <f t="shared" si="5"/>
        <v>4.2383333333333342</v>
      </c>
      <c r="I352">
        <v>19.408333333333331</v>
      </c>
      <c r="J352">
        <v>1141.5999999999999</v>
      </c>
    </row>
    <row r="353" spans="1:10" x14ac:dyDescent="0.2">
      <c r="A353" t="s">
        <v>179</v>
      </c>
      <c r="B353">
        <v>2</v>
      </c>
      <c r="C353" t="s">
        <v>29</v>
      </c>
      <c r="D353">
        <v>60</v>
      </c>
      <c r="E353" t="s">
        <v>7</v>
      </c>
      <c r="F353">
        <v>1.33</v>
      </c>
      <c r="G353">
        <v>13.9701</v>
      </c>
      <c r="H353">
        <f t="shared" si="5"/>
        <v>10.503834586466166</v>
      </c>
      <c r="I353">
        <v>16</v>
      </c>
      <c r="J353">
        <v>32.9</v>
      </c>
    </row>
    <row r="354" spans="1:10" x14ac:dyDescent="0.2">
      <c r="A354" t="s">
        <v>180</v>
      </c>
      <c r="B354">
        <v>3</v>
      </c>
      <c r="C354" t="s">
        <v>1</v>
      </c>
      <c r="D354">
        <v>60</v>
      </c>
      <c r="E354" t="s">
        <v>1</v>
      </c>
      <c r="F354">
        <v>1.39</v>
      </c>
      <c r="G354">
        <v>10.398400000000001</v>
      </c>
      <c r="H354">
        <f t="shared" si="5"/>
        <v>7.480863309352519</v>
      </c>
      <c r="I354">
        <v>86.366666666666674</v>
      </c>
      <c r="J354">
        <v>3041</v>
      </c>
    </row>
    <row r="355" spans="1:10" x14ac:dyDescent="0.2">
      <c r="A355" t="s">
        <v>181</v>
      </c>
      <c r="B355">
        <v>3</v>
      </c>
      <c r="C355" t="s">
        <v>3</v>
      </c>
      <c r="D355">
        <v>60</v>
      </c>
      <c r="E355" t="s">
        <v>3</v>
      </c>
      <c r="F355">
        <v>7.43</v>
      </c>
      <c r="G355">
        <v>28.7911</v>
      </c>
      <c r="H355">
        <f t="shared" si="5"/>
        <v>3.8749798115746974</v>
      </c>
      <c r="I355">
        <v>67.933333333333337</v>
      </c>
      <c r="J355">
        <v>2510</v>
      </c>
    </row>
    <row r="356" spans="1:10" x14ac:dyDescent="0.2">
      <c r="A356" t="s">
        <v>182</v>
      </c>
      <c r="B356">
        <v>3</v>
      </c>
      <c r="C356" t="s">
        <v>5</v>
      </c>
      <c r="D356">
        <v>60</v>
      </c>
      <c r="E356" t="s">
        <v>5</v>
      </c>
      <c r="F356">
        <v>0.01</v>
      </c>
      <c r="G356">
        <v>0.2031</v>
      </c>
      <c r="H356">
        <f t="shared" si="5"/>
        <v>20.309999999999999</v>
      </c>
      <c r="I356">
        <v>77.633333333333326</v>
      </c>
      <c r="J356">
        <v>3476.1</v>
      </c>
    </row>
    <row r="357" spans="1:10" x14ac:dyDescent="0.2">
      <c r="A357" t="s">
        <v>183</v>
      </c>
      <c r="B357">
        <v>3</v>
      </c>
      <c r="C357" t="s">
        <v>7</v>
      </c>
      <c r="D357">
        <v>60</v>
      </c>
      <c r="E357" t="s">
        <v>7</v>
      </c>
      <c r="F357">
        <v>1.4</v>
      </c>
      <c r="G357">
        <v>11.0716</v>
      </c>
      <c r="H357">
        <f t="shared" si="5"/>
        <v>7.9082857142857153</v>
      </c>
      <c r="I357">
        <v>64</v>
      </c>
      <c r="J357">
        <v>104.6</v>
      </c>
    </row>
    <row r="358" spans="1:10" x14ac:dyDescent="0.2">
      <c r="A358" t="s">
        <v>184</v>
      </c>
      <c r="B358">
        <v>3</v>
      </c>
      <c r="C358" t="s">
        <v>9</v>
      </c>
      <c r="D358">
        <v>60</v>
      </c>
      <c r="E358" t="s">
        <v>1</v>
      </c>
      <c r="F358">
        <v>0.91</v>
      </c>
      <c r="G358">
        <v>8.3398000000000003</v>
      </c>
      <c r="H358">
        <f t="shared" si="5"/>
        <v>9.1646153846153844</v>
      </c>
      <c r="I358">
        <v>43.183333333333337</v>
      </c>
      <c r="J358">
        <v>1800.1</v>
      </c>
    </row>
    <row r="359" spans="1:10" x14ac:dyDescent="0.2">
      <c r="A359" t="s">
        <v>184</v>
      </c>
      <c r="B359">
        <v>3</v>
      </c>
      <c r="C359" t="s">
        <v>9</v>
      </c>
      <c r="D359">
        <v>60</v>
      </c>
      <c r="E359" t="s">
        <v>3</v>
      </c>
      <c r="F359">
        <v>2.92</v>
      </c>
      <c r="G359">
        <v>25.954000000000001</v>
      </c>
      <c r="H359">
        <f t="shared" si="5"/>
        <v>8.8883561643835627</v>
      </c>
      <c r="I359">
        <v>33.966666666666669</v>
      </c>
      <c r="J359">
        <v>858.1</v>
      </c>
    </row>
    <row r="360" spans="1:10" x14ac:dyDescent="0.2">
      <c r="A360" t="s">
        <v>185</v>
      </c>
      <c r="B360">
        <v>3</v>
      </c>
      <c r="C360" t="s">
        <v>11</v>
      </c>
      <c r="D360">
        <v>60</v>
      </c>
      <c r="E360" t="s">
        <v>1</v>
      </c>
      <c r="F360">
        <v>0.98</v>
      </c>
      <c r="G360">
        <v>6.9244000000000003</v>
      </c>
      <c r="H360">
        <f t="shared" si="5"/>
        <v>7.0657142857142858</v>
      </c>
      <c r="I360">
        <v>43.183333333333337</v>
      </c>
      <c r="J360">
        <v>1396.4</v>
      </c>
    </row>
    <row r="361" spans="1:10" x14ac:dyDescent="0.2">
      <c r="A361" t="s">
        <v>185</v>
      </c>
      <c r="B361">
        <v>3</v>
      </c>
      <c r="C361" t="s">
        <v>11</v>
      </c>
      <c r="D361">
        <v>60</v>
      </c>
      <c r="E361" t="s">
        <v>5</v>
      </c>
      <c r="F361">
        <v>0.03</v>
      </c>
      <c r="G361">
        <v>0.16639999999999999</v>
      </c>
      <c r="H361">
        <f t="shared" si="5"/>
        <v>5.5466666666666669</v>
      </c>
      <c r="I361">
        <v>38.816666666666663</v>
      </c>
      <c r="J361">
        <v>1262.5999999999999</v>
      </c>
    </row>
    <row r="362" spans="1:10" x14ac:dyDescent="0.2">
      <c r="A362" t="s">
        <v>186</v>
      </c>
      <c r="B362">
        <v>3</v>
      </c>
      <c r="C362" t="s">
        <v>13</v>
      </c>
      <c r="D362">
        <v>60</v>
      </c>
      <c r="E362" t="s">
        <v>1</v>
      </c>
      <c r="F362">
        <v>1.17</v>
      </c>
      <c r="G362">
        <v>9.5692000000000004</v>
      </c>
      <c r="H362">
        <f t="shared" si="5"/>
        <v>8.1788034188034189</v>
      </c>
      <c r="I362">
        <v>43.183333333333337</v>
      </c>
      <c r="J362">
        <v>2727.3</v>
      </c>
    </row>
    <row r="363" spans="1:10" x14ac:dyDescent="0.2">
      <c r="A363" t="s">
        <v>186</v>
      </c>
      <c r="B363">
        <v>3</v>
      </c>
      <c r="C363" t="s">
        <v>13</v>
      </c>
      <c r="D363">
        <v>60</v>
      </c>
      <c r="E363" t="s">
        <v>7</v>
      </c>
      <c r="F363">
        <v>2.2200000000000002</v>
      </c>
      <c r="G363">
        <v>18.115600000000001</v>
      </c>
      <c r="H363">
        <f t="shared" si="5"/>
        <v>8.1601801801801805</v>
      </c>
      <c r="I363">
        <v>32</v>
      </c>
      <c r="J363">
        <v>124.1</v>
      </c>
    </row>
    <row r="364" spans="1:10" x14ac:dyDescent="0.2">
      <c r="A364" t="s">
        <v>187</v>
      </c>
      <c r="B364">
        <v>3</v>
      </c>
      <c r="C364" t="s">
        <v>15</v>
      </c>
      <c r="D364">
        <v>60</v>
      </c>
      <c r="E364" t="s">
        <v>3</v>
      </c>
      <c r="F364">
        <v>3.07</v>
      </c>
      <c r="G364">
        <v>25.965199999999999</v>
      </c>
      <c r="H364">
        <f t="shared" si="5"/>
        <v>8.4577198697068408</v>
      </c>
      <c r="I364">
        <v>33.966666666666669</v>
      </c>
      <c r="J364">
        <v>1030.8</v>
      </c>
    </row>
    <row r="365" spans="1:10" x14ac:dyDescent="0.2">
      <c r="A365" t="s">
        <v>187</v>
      </c>
      <c r="B365">
        <v>3</v>
      </c>
      <c r="C365" t="s">
        <v>15</v>
      </c>
      <c r="D365">
        <v>60</v>
      </c>
      <c r="E365" t="s">
        <v>5</v>
      </c>
      <c r="F365">
        <v>0.06</v>
      </c>
      <c r="G365">
        <v>0.222</v>
      </c>
      <c r="H365">
        <f t="shared" si="5"/>
        <v>3.7</v>
      </c>
      <c r="I365">
        <v>38.816666666666663</v>
      </c>
      <c r="J365">
        <v>1418.7</v>
      </c>
    </row>
    <row r="366" spans="1:10" x14ac:dyDescent="0.2">
      <c r="A366" t="s">
        <v>188</v>
      </c>
      <c r="B366">
        <v>3</v>
      </c>
      <c r="C366" t="s">
        <v>17</v>
      </c>
      <c r="D366">
        <v>60</v>
      </c>
      <c r="E366" t="s">
        <v>3</v>
      </c>
      <c r="F366">
        <v>3.82</v>
      </c>
      <c r="G366">
        <v>30.915900000000001</v>
      </c>
      <c r="H366">
        <f t="shared" si="5"/>
        <v>8.0931675392670162</v>
      </c>
      <c r="I366">
        <v>33.966666666666669</v>
      </c>
      <c r="J366">
        <v>2191.1999999999998</v>
      </c>
    </row>
    <row r="367" spans="1:10" x14ac:dyDescent="0.2">
      <c r="A367" t="s">
        <v>188</v>
      </c>
      <c r="B367">
        <v>3</v>
      </c>
      <c r="C367" t="s">
        <v>17</v>
      </c>
      <c r="D367">
        <v>60</v>
      </c>
      <c r="E367" t="s">
        <v>7</v>
      </c>
      <c r="F367">
        <v>1.95</v>
      </c>
      <c r="G367">
        <v>18.116900000000001</v>
      </c>
      <c r="H367">
        <f t="shared" si="5"/>
        <v>9.2907179487179494</v>
      </c>
      <c r="I367">
        <v>32</v>
      </c>
      <c r="J367">
        <v>135.5</v>
      </c>
    </row>
    <row r="368" spans="1:10" x14ac:dyDescent="0.2">
      <c r="A368" t="s">
        <v>189</v>
      </c>
      <c r="B368">
        <v>3</v>
      </c>
      <c r="C368" t="s">
        <v>19</v>
      </c>
      <c r="D368">
        <v>60</v>
      </c>
      <c r="E368" t="s">
        <v>5</v>
      </c>
      <c r="F368">
        <v>0.04</v>
      </c>
      <c r="G368">
        <v>0.18340000000000001</v>
      </c>
      <c r="H368">
        <f t="shared" si="5"/>
        <v>4.585</v>
      </c>
      <c r="I368">
        <v>38.816666666666663</v>
      </c>
      <c r="J368">
        <v>2943.8</v>
      </c>
    </row>
    <row r="369" spans="1:10" x14ac:dyDescent="0.2">
      <c r="A369" t="s">
        <v>189</v>
      </c>
      <c r="B369">
        <v>3</v>
      </c>
      <c r="C369" t="s">
        <v>19</v>
      </c>
      <c r="D369">
        <v>60</v>
      </c>
      <c r="E369" t="s">
        <v>7</v>
      </c>
      <c r="F369">
        <v>1.1000000000000001</v>
      </c>
      <c r="G369">
        <v>10.0176</v>
      </c>
      <c r="H369">
        <f t="shared" si="5"/>
        <v>9.10690909090909</v>
      </c>
      <c r="I369">
        <v>32</v>
      </c>
      <c r="J369">
        <v>33.799999999999997</v>
      </c>
    </row>
    <row r="370" spans="1:10" x14ac:dyDescent="0.2">
      <c r="A370" t="s">
        <v>190</v>
      </c>
      <c r="B370">
        <v>3</v>
      </c>
      <c r="C370" t="s">
        <v>21</v>
      </c>
      <c r="D370">
        <v>60</v>
      </c>
      <c r="E370" t="s">
        <v>1</v>
      </c>
      <c r="F370">
        <v>1.08</v>
      </c>
      <c r="G370">
        <v>8.4923000000000002</v>
      </c>
      <c r="H370">
        <f t="shared" si="5"/>
        <v>7.8632407407407401</v>
      </c>
      <c r="I370">
        <v>30.228333333333335</v>
      </c>
      <c r="J370">
        <v>1140.7</v>
      </c>
    </row>
    <row r="371" spans="1:10" x14ac:dyDescent="0.2">
      <c r="A371" t="s">
        <v>190</v>
      </c>
      <c r="B371">
        <v>3</v>
      </c>
      <c r="C371" t="s">
        <v>21</v>
      </c>
      <c r="D371">
        <v>60</v>
      </c>
      <c r="E371" t="s">
        <v>3</v>
      </c>
      <c r="F371">
        <v>3.8</v>
      </c>
      <c r="G371">
        <v>28.4651</v>
      </c>
      <c r="H371">
        <f t="shared" si="5"/>
        <v>7.4908157894736842</v>
      </c>
      <c r="I371">
        <v>24.261904761904763</v>
      </c>
      <c r="J371">
        <v>1004.3</v>
      </c>
    </row>
    <row r="372" spans="1:10" x14ac:dyDescent="0.2">
      <c r="A372" t="s">
        <v>190</v>
      </c>
      <c r="B372">
        <v>3</v>
      </c>
      <c r="C372" t="s">
        <v>21</v>
      </c>
      <c r="D372">
        <v>60</v>
      </c>
      <c r="E372" t="s">
        <v>5</v>
      </c>
      <c r="F372">
        <v>0.08</v>
      </c>
      <c r="G372">
        <v>0.25430000000000003</v>
      </c>
      <c r="H372">
        <f t="shared" si="5"/>
        <v>3.1787500000000004</v>
      </c>
      <c r="I372">
        <v>25.877777777777773</v>
      </c>
      <c r="J372">
        <v>767.3</v>
      </c>
    </row>
    <row r="373" spans="1:10" x14ac:dyDescent="0.2">
      <c r="A373" t="s">
        <v>191</v>
      </c>
      <c r="B373">
        <v>3</v>
      </c>
      <c r="C373" t="s">
        <v>23</v>
      </c>
      <c r="D373">
        <v>60</v>
      </c>
      <c r="E373" t="s">
        <v>1</v>
      </c>
      <c r="F373">
        <v>0.8</v>
      </c>
      <c r="G373">
        <v>8.2006999999999994</v>
      </c>
      <c r="H373">
        <f t="shared" si="5"/>
        <v>10.250874999999999</v>
      </c>
      <c r="I373">
        <v>30.228333333333335</v>
      </c>
      <c r="J373">
        <v>2119.5</v>
      </c>
    </row>
    <row r="374" spans="1:10" x14ac:dyDescent="0.2">
      <c r="A374" t="s">
        <v>191</v>
      </c>
      <c r="B374">
        <v>3</v>
      </c>
      <c r="C374" t="s">
        <v>23</v>
      </c>
      <c r="D374">
        <v>60</v>
      </c>
      <c r="E374" t="s">
        <v>3</v>
      </c>
      <c r="F374">
        <v>3.26</v>
      </c>
      <c r="G374">
        <v>27.994900000000001</v>
      </c>
      <c r="H374">
        <f t="shared" si="5"/>
        <v>8.5873926380368104</v>
      </c>
      <c r="I374">
        <v>24.261904761904763</v>
      </c>
      <c r="J374">
        <v>705.5</v>
      </c>
    </row>
    <row r="375" spans="1:10" x14ac:dyDescent="0.2">
      <c r="A375" t="s">
        <v>191</v>
      </c>
      <c r="B375">
        <v>3</v>
      </c>
      <c r="C375" t="s">
        <v>23</v>
      </c>
      <c r="D375">
        <v>60</v>
      </c>
      <c r="E375" t="s">
        <v>7</v>
      </c>
      <c r="F375">
        <v>2.44</v>
      </c>
      <c r="G375">
        <v>20.523599999999998</v>
      </c>
      <c r="H375">
        <f t="shared" si="5"/>
        <v>8.4113114754098355</v>
      </c>
      <c r="I375">
        <v>20.571428571428573</v>
      </c>
      <c r="J375">
        <v>137.4</v>
      </c>
    </row>
    <row r="376" spans="1:10" x14ac:dyDescent="0.2">
      <c r="A376" t="s">
        <v>192</v>
      </c>
      <c r="B376">
        <v>3</v>
      </c>
      <c r="C376" t="s">
        <v>25</v>
      </c>
      <c r="D376">
        <v>60</v>
      </c>
      <c r="E376" t="s">
        <v>1</v>
      </c>
      <c r="F376">
        <v>1.22</v>
      </c>
      <c r="G376">
        <v>8.7474000000000007</v>
      </c>
      <c r="H376">
        <f t="shared" si="5"/>
        <v>7.1700000000000008</v>
      </c>
      <c r="I376">
        <v>30.228333333333335</v>
      </c>
      <c r="J376">
        <v>1721.6</v>
      </c>
    </row>
    <row r="377" spans="1:10" x14ac:dyDescent="0.2">
      <c r="A377" t="s">
        <v>192</v>
      </c>
      <c r="B377">
        <v>3</v>
      </c>
      <c r="C377" t="s">
        <v>25</v>
      </c>
      <c r="D377">
        <v>60</v>
      </c>
      <c r="E377" t="s">
        <v>5</v>
      </c>
      <c r="F377">
        <v>0.04</v>
      </c>
      <c r="G377">
        <v>0.2477</v>
      </c>
      <c r="H377">
        <f t="shared" si="5"/>
        <v>6.1924999999999999</v>
      </c>
      <c r="I377">
        <v>25.877777777777773</v>
      </c>
      <c r="J377">
        <v>1037</v>
      </c>
    </row>
    <row r="378" spans="1:10" x14ac:dyDescent="0.2">
      <c r="A378" t="s">
        <v>192</v>
      </c>
      <c r="B378">
        <v>3</v>
      </c>
      <c r="C378" t="s">
        <v>25</v>
      </c>
      <c r="D378">
        <v>60</v>
      </c>
      <c r="E378" t="s">
        <v>7</v>
      </c>
      <c r="F378">
        <v>1.61</v>
      </c>
      <c r="G378">
        <v>11.8979</v>
      </c>
      <c r="H378">
        <f t="shared" si="5"/>
        <v>7.39</v>
      </c>
      <c r="I378">
        <v>20.571428571428573</v>
      </c>
      <c r="J378">
        <v>50.2</v>
      </c>
    </row>
    <row r="379" spans="1:10" x14ac:dyDescent="0.2">
      <c r="A379" t="s">
        <v>193</v>
      </c>
      <c r="B379">
        <v>3</v>
      </c>
      <c r="C379" t="s">
        <v>27</v>
      </c>
      <c r="D379">
        <v>60</v>
      </c>
      <c r="E379" t="s">
        <v>3</v>
      </c>
      <c r="F379">
        <v>3.75</v>
      </c>
      <c r="G379">
        <v>31.032599999999999</v>
      </c>
      <c r="H379">
        <f t="shared" si="5"/>
        <v>8.2753599999999992</v>
      </c>
      <c r="I379">
        <v>24.261904761904763</v>
      </c>
      <c r="J379">
        <v>1190.5</v>
      </c>
    </row>
    <row r="380" spans="1:10" x14ac:dyDescent="0.2">
      <c r="A380" t="s">
        <v>193</v>
      </c>
      <c r="B380">
        <v>3</v>
      </c>
      <c r="C380" t="s">
        <v>27</v>
      </c>
      <c r="D380">
        <v>60</v>
      </c>
      <c r="E380" t="s">
        <v>5</v>
      </c>
      <c r="F380">
        <v>0.01</v>
      </c>
      <c r="G380">
        <v>0.19900000000000001</v>
      </c>
      <c r="H380">
        <f t="shared" si="5"/>
        <v>19.900000000000002</v>
      </c>
      <c r="I380">
        <v>25.877777777777773</v>
      </c>
      <c r="J380">
        <v>1249.5</v>
      </c>
    </row>
    <row r="381" spans="1:10" x14ac:dyDescent="0.2">
      <c r="A381" t="s">
        <v>193</v>
      </c>
      <c r="B381">
        <v>3</v>
      </c>
      <c r="C381" t="s">
        <v>27</v>
      </c>
      <c r="D381">
        <v>60</v>
      </c>
      <c r="E381" t="s">
        <v>7</v>
      </c>
      <c r="F381">
        <v>2.15</v>
      </c>
      <c r="G381">
        <v>17.209800000000001</v>
      </c>
      <c r="H381">
        <f t="shared" si="5"/>
        <v>8.0045581395348844</v>
      </c>
      <c r="I381">
        <v>20.571428571428573</v>
      </c>
      <c r="J381">
        <v>61.7</v>
      </c>
    </row>
    <row r="382" spans="1:10" x14ac:dyDescent="0.2">
      <c r="A382" t="s">
        <v>194</v>
      </c>
      <c r="B382">
        <v>3</v>
      </c>
      <c r="C382" t="s">
        <v>29</v>
      </c>
      <c r="D382">
        <v>60</v>
      </c>
      <c r="E382" t="s">
        <v>1</v>
      </c>
      <c r="F382">
        <v>0.82</v>
      </c>
      <c r="G382">
        <v>8.7337000000000007</v>
      </c>
      <c r="H382">
        <f t="shared" si="5"/>
        <v>10.650853658536587</v>
      </c>
      <c r="I382">
        <v>21.591666666666669</v>
      </c>
      <c r="J382">
        <v>896.1</v>
      </c>
    </row>
    <row r="383" spans="1:10" x14ac:dyDescent="0.2">
      <c r="A383" t="s">
        <v>194</v>
      </c>
      <c r="B383">
        <v>3</v>
      </c>
      <c r="C383" t="s">
        <v>29</v>
      </c>
      <c r="D383">
        <v>60</v>
      </c>
      <c r="E383" t="s">
        <v>3</v>
      </c>
      <c r="F383">
        <v>2.84</v>
      </c>
      <c r="G383">
        <v>27.1632</v>
      </c>
      <c r="H383">
        <f t="shared" si="5"/>
        <v>9.5645070422535223</v>
      </c>
      <c r="I383">
        <v>19.409523809523812</v>
      </c>
      <c r="J383">
        <v>711</v>
      </c>
    </row>
    <row r="384" spans="1:10" x14ac:dyDescent="0.2">
      <c r="A384" t="s">
        <v>194</v>
      </c>
      <c r="B384">
        <v>3</v>
      </c>
      <c r="C384" t="s">
        <v>29</v>
      </c>
      <c r="D384">
        <v>60</v>
      </c>
      <c r="E384" t="s">
        <v>5</v>
      </c>
      <c r="F384">
        <v>0.05</v>
      </c>
      <c r="G384">
        <v>0.18360000000000001</v>
      </c>
      <c r="H384">
        <f t="shared" si="5"/>
        <v>3.6720000000000002</v>
      </c>
      <c r="I384">
        <v>19.408333333333331</v>
      </c>
      <c r="J384">
        <v>805.5</v>
      </c>
    </row>
    <row r="385" spans="1:10" x14ac:dyDescent="0.2">
      <c r="A385" t="s">
        <v>194</v>
      </c>
      <c r="B385">
        <v>3</v>
      </c>
      <c r="C385" t="s">
        <v>29</v>
      </c>
      <c r="D385">
        <v>60</v>
      </c>
      <c r="E385" t="s">
        <v>7</v>
      </c>
      <c r="F385">
        <v>1.72</v>
      </c>
      <c r="G385">
        <v>17.904299999999999</v>
      </c>
      <c r="H385">
        <f t="shared" si="5"/>
        <v>10.409476744186046</v>
      </c>
      <c r="I385">
        <v>16</v>
      </c>
      <c r="J385">
        <v>43.5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Mégane Déziel</dc:creator>
  <cp:lastModifiedBy>Mégane Déziel</cp:lastModifiedBy>
  <dcterms:created xsi:type="dcterms:W3CDTF">2023-09-28T15:30:09Z</dcterms:created>
  <dcterms:modified xsi:type="dcterms:W3CDTF">2023-09-28T15:32:29Z</dcterms:modified>
</cp:coreProperties>
</file>