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egavancena/HOM-Documents/"/>
    </mc:Choice>
  </mc:AlternateContent>
  <bookViews>
    <workbookView xWindow="2980" yWindow="460" windowWidth="23800" windowHeight="17920" activeTab="3"/>
  </bookViews>
  <sheets>
    <sheet name="User Interface" sheetId="5" r:id="rId1"/>
    <sheet name="Back end" sheetId="1" r:id="rId2"/>
    <sheet name="Test Cases" sheetId="3" r:id="rId3"/>
    <sheet name="Paperworks" sheetId="6" r:id="rId4"/>
  </sheets>
  <definedNames>
    <definedName name="_xlnm.Print_Titles" localSheetId="1">'Back end'!$2:$2</definedName>
    <definedName name="_xlnm.Print_Titles" localSheetId="3">Paperworks!$2:$2</definedName>
    <definedName name="_xlnm.Print_Titles" localSheetId="2">'Test Cases'!$2:$2</definedName>
    <definedName name="_xlnm.Print_Titles" localSheetId="0">'User Interface'!$2:$2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9" i="1"/>
  <c r="F21" i="1"/>
  <c r="F16" i="1"/>
  <c r="F17" i="1"/>
  <c r="F18" i="1"/>
  <c r="F19" i="1"/>
  <c r="F20" i="1"/>
  <c r="E21" i="3"/>
  <c r="E20" i="3"/>
  <c r="E19" i="3"/>
  <c r="E18" i="3"/>
  <c r="E17" i="3"/>
  <c r="E16" i="3"/>
  <c r="E15" i="3"/>
  <c r="E14" i="3"/>
  <c r="D13" i="6"/>
  <c r="D12" i="6"/>
  <c r="D11" i="6"/>
  <c r="D10" i="6"/>
  <c r="D9" i="6"/>
  <c r="D8" i="6"/>
  <c r="D7" i="6"/>
  <c r="D6" i="6"/>
  <c r="D5" i="6"/>
  <c r="D4" i="6"/>
  <c r="D3" i="6"/>
  <c r="D13" i="5"/>
  <c r="D12" i="5"/>
  <c r="D11" i="5"/>
  <c r="D10" i="5"/>
  <c r="D9" i="5"/>
  <c r="D8" i="5"/>
  <c r="D7" i="5"/>
  <c r="D6" i="5"/>
  <c r="D5" i="5"/>
  <c r="D4" i="5"/>
  <c r="D3" i="5"/>
  <c r="E13" i="3"/>
  <c r="E12" i="3"/>
  <c r="E11" i="3"/>
  <c r="E10" i="3"/>
  <c r="E9" i="3"/>
  <c r="E8" i="3"/>
  <c r="E7" i="3"/>
  <c r="E6" i="3"/>
  <c r="E5" i="3"/>
  <c r="E4" i="3"/>
  <c r="E3" i="3"/>
  <c r="F3" i="1"/>
  <c r="F7" i="1"/>
  <c r="F8" i="1"/>
  <c r="F10" i="1"/>
  <c r="F11" i="1"/>
  <c r="F13" i="1"/>
  <c r="F14" i="1"/>
  <c r="F15" i="1"/>
  <c r="F6" i="1"/>
  <c r="F5" i="1"/>
  <c r="F4" i="1"/>
</calcChain>
</file>

<file path=xl/sharedStrings.xml><?xml version="1.0" encoding="utf-8"?>
<sst xmlns="http://schemas.openxmlformats.org/spreadsheetml/2006/main" count="83" uniqueCount="54">
  <si>
    <t>DONE</t>
  </si>
  <si>
    <t>% COMPLETE</t>
  </si>
  <si>
    <t>PROGRESS REPORT</t>
  </si>
  <si>
    <t>REMARKS</t>
  </si>
  <si>
    <t>USER STORY</t>
  </si>
  <si>
    <t>PAGE</t>
  </si>
  <si>
    <t>PAPER</t>
  </si>
  <si>
    <t>Software System Specficiation</t>
  </si>
  <si>
    <t>Entity-Relationship Model</t>
  </si>
  <si>
    <t>Project Plan</t>
  </si>
  <si>
    <t>Login / Register</t>
  </si>
  <si>
    <t>Dashboard</t>
  </si>
  <si>
    <t>Project List</t>
  </si>
  <si>
    <t>Calendar of Activities</t>
  </si>
  <si>
    <t>Template Repository</t>
  </si>
  <si>
    <t>User List</t>
  </si>
  <si>
    <t>Registration Validation</t>
  </si>
  <si>
    <t>Fix layout, match design with other pages</t>
  </si>
  <si>
    <t>FUNCTIONS</t>
  </si>
  <si>
    <t>Login</t>
  </si>
  <si>
    <t>Logout</t>
  </si>
  <si>
    <t>Register</t>
  </si>
  <si>
    <t>PERSON-IN-CHARGE</t>
  </si>
  <si>
    <t>User Validation</t>
  </si>
  <si>
    <t>Document Repository</t>
  </si>
  <si>
    <t>Accessing of Document Templates</t>
  </si>
  <si>
    <t>President informed of status Pre &amp; Post reqs</t>
  </si>
  <si>
    <t>Pre-activitiy Requirements Checklist</t>
  </si>
  <si>
    <t>Project Head informs of Project Status</t>
  </si>
  <si>
    <t>Post-activity Requirements Checlist</t>
  </si>
  <si>
    <t>Committee Head notified when tagged in COA</t>
  </si>
  <si>
    <t>View workload of officers</t>
  </si>
  <si>
    <t>Project Assigning in COA and notification</t>
  </si>
  <si>
    <t>Add Project in COA</t>
  </si>
  <si>
    <t>Notifications on updates in COA</t>
  </si>
  <si>
    <t>Pub Head notified of done Pre-act requirements stage of projects</t>
  </si>
  <si>
    <t>Update project details in COA</t>
  </si>
  <si>
    <t>Requirements checklist during event</t>
  </si>
  <si>
    <t>Deadline reminders for project heads</t>
  </si>
  <si>
    <t>USER STORY #</t>
  </si>
  <si>
    <t>Joseph Ongsingco</t>
  </si>
  <si>
    <t>Miguel Manalac</t>
  </si>
  <si>
    <t>Carlo Bautista</t>
  </si>
  <si>
    <t>Ralph Chua</t>
  </si>
  <si>
    <t>Brandon Partosa</t>
  </si>
  <si>
    <t>Edgar Dimanarig</t>
  </si>
  <si>
    <t>ITERATION</t>
  </si>
  <si>
    <t xml:space="preserve">Iteration 1 Class Diagram </t>
  </si>
  <si>
    <t xml:space="preserve">Iteration 2 Class Diagram </t>
  </si>
  <si>
    <t>No functionality</t>
  </si>
  <si>
    <t>Daniel Garcia</t>
  </si>
  <si>
    <t>Kenywil Tiu</t>
  </si>
  <si>
    <t>Margaret Avancena</t>
  </si>
  <si>
    <t>Rheygine Medel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</si>
</sst>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b/>
      <sz val="10"/>
      <color theme="4"/>
      <name val="Calibri"/>
      <scheme val="minor"/>
    </font>
    <font>
      <sz val="10"/>
      <color theme="4" tint="0.3999145481734672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5" fillId="0" borderId="1" xfId="2" applyFont="1">
      <alignment horizontal="left" vertical="center"/>
    </xf>
    <xf numFmtId="0" fontId="6" fillId="0" borderId="0" xfId="0" applyFont="1">
      <alignment vertical="center"/>
    </xf>
    <xf numFmtId="1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1" xfId="2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left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30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29"/>
      <tableStyleElement type="headerRow" dxfId="28"/>
      <tableStyleElement type="totalRow" dxfId="27"/>
      <tableStyleElement type="firstColumn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B2:F13" totalsRowShown="0" headerRowDxfId="25">
  <autoFilter ref="B2:F13"/>
  <tableColumns count="5">
    <tableColumn id="1" name="PAGE" dataDxfId="24"/>
    <tableColumn id="6" name="% COMPLETE" dataDxfId="23"/>
    <tableColumn id="7" name="DONE" dataDxfId="22">
      <calculatedColumnFormula>--(Table14[[#This Row],[% COMPLETE]]&gt;=1)</calculatedColumnFormula>
    </tableColumn>
    <tableColumn id="8" name="REMARKS" dataDxfId="21"/>
    <tableColumn id="9" name="PERSON-IN-CHARGE" dataDxfId="20"/>
  </tableColumns>
  <tableStyleInfo name="Task List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B2:H21" totalsRowShown="0" headerRowDxfId="19">
  <autoFilter ref="B2:H21"/>
  <tableColumns count="7">
    <tableColumn id="1" name="FUNCTIONS" dataDxfId="18"/>
    <tableColumn id="10" name="USER STORY #" dataDxfId="17"/>
    <tableColumn id="5" name="ITERATION" dataDxfId="16"/>
    <tableColumn id="6" name="% COMPLETE" dataDxfId="15"/>
    <tableColumn id="7" name="DONE" dataDxfId="14">
      <calculatedColumnFormula>--(Table1[[#This Row],[% COMPLETE]]&gt;=1)</calculatedColumnFormula>
    </tableColumn>
    <tableColumn id="8" name="REMARKS" dataDxfId="13"/>
    <tableColumn id="11" name="PERSON-IN-CHARGE" dataDxfId="12"/>
  </tableColumns>
  <tableStyleInfo name="Task List" showFirstColumn="1" showLastColumn="0" showRowStripes="1" showColumnStripes="0"/>
</table>
</file>

<file path=xl/tables/table3.xml><?xml version="1.0" encoding="utf-8"?>
<table xmlns="http://schemas.openxmlformats.org/spreadsheetml/2006/main" id="2" name="Table13" displayName="Table13" ref="B2:G21" totalsRowShown="0" headerRowDxfId="11">
  <autoFilter ref="B2:G21"/>
  <tableColumns count="6">
    <tableColumn id="1" name="USER STORY" dataDxfId="10"/>
    <tableColumn id="5" name="ITERATION" dataDxfId="9"/>
    <tableColumn id="6" name="% COMPLETE" dataDxfId="8"/>
    <tableColumn id="7" name="DONE" dataDxfId="7">
      <calculatedColumnFormula>--(Table13[[#This Row],[% COMPLETE]]&gt;=1)</calculatedColumnFormula>
    </tableColumn>
    <tableColumn id="8" name="REMARKS" dataDxfId="6"/>
    <tableColumn id="3" name="PERSON-IN-CHARGE" dataDxfId="5"/>
  </tableColumns>
  <tableStyleInfo name="Task List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B2:E13" totalsRowShown="0" headerRowDxfId="4">
  <autoFilter ref="B2:E13"/>
  <tableColumns count="4">
    <tableColumn id="1" name="PAPER" dataDxfId="3"/>
    <tableColumn id="6" name="% COMPLETE" dataDxfId="2"/>
    <tableColumn id="7" name="DONE" dataDxfId="1">
      <calculatedColumnFormula>--(Table145[[#This Row],[% COMPLETE]]&gt;=1)</calculatedColumnFormula>
    </tableColumn>
    <tableColumn id="8" name="REMARKS" dataDxfId="0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9"/>
  <sheetViews>
    <sheetView showGridLines="0" zoomScale="125" zoomScaleNormal="125" zoomScalePageLayoutView="125" workbookViewId="0">
      <selection activeCell="E17" sqref="E17"/>
    </sheetView>
  </sheetViews>
  <sheetFormatPr baseColWidth="10" defaultColWidth="8.7109375" defaultRowHeight="14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37.42578125" style="8" customWidth="1"/>
    <col min="6" max="6" width="19" style="4" customWidth="1"/>
    <col min="7" max="7" width="16.5703125" style="4" customWidth="1"/>
    <col min="8" max="8" width="15.5703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5</v>
      </c>
      <c r="C2" s="14" t="s">
        <v>1</v>
      </c>
      <c r="D2" s="14" t="s">
        <v>0</v>
      </c>
      <c r="E2" s="14" t="s">
        <v>3</v>
      </c>
      <c r="F2" s="15" t="s">
        <v>22</v>
      </c>
      <c r="G2" s="1"/>
    </row>
    <row r="3" spans="2:7" ht="22" customHeight="1" x14ac:dyDescent="0.2">
      <c r="B3" s="5" t="s">
        <v>10</v>
      </c>
      <c r="C3" s="7">
        <v>1</v>
      </c>
      <c r="D3" s="6">
        <f>--(Table14[[#This Row],[% COMPLETE]]&gt;=1)</f>
        <v>1</v>
      </c>
      <c r="E3" s="5"/>
      <c r="F3" s="1" t="s">
        <v>52</v>
      </c>
      <c r="G3" s="1"/>
    </row>
    <row r="4" spans="2:7" ht="22" customHeight="1" x14ac:dyDescent="0.2">
      <c r="B4" s="5" t="s">
        <v>11</v>
      </c>
      <c r="C4" s="7">
        <v>0.75</v>
      </c>
      <c r="D4" s="6">
        <f>--(Table14[[#This Row],[% COMPLETE]]&gt;=1)</f>
        <v>0</v>
      </c>
      <c r="E4" s="5" t="s">
        <v>17</v>
      </c>
      <c r="F4" s="1" t="s">
        <v>50</v>
      </c>
      <c r="G4" s="1"/>
    </row>
    <row r="5" spans="2:7" ht="22" customHeight="1" x14ac:dyDescent="0.2">
      <c r="B5" s="5" t="s">
        <v>12</v>
      </c>
      <c r="C5" s="8">
        <v>0</v>
      </c>
      <c r="D5" s="9">
        <f>--(Table14[[#This Row],[% COMPLETE]]&gt;=1)</f>
        <v>0</v>
      </c>
      <c r="E5" s="2"/>
      <c r="F5" s="1"/>
      <c r="G5" s="1"/>
    </row>
    <row r="6" spans="2:7" ht="22" customHeight="1" x14ac:dyDescent="0.2">
      <c r="B6" s="2" t="s">
        <v>13</v>
      </c>
      <c r="C6" s="8">
        <v>1</v>
      </c>
      <c r="D6" s="9">
        <f>--(Table14[[#This Row],[% COMPLETE]]&gt;=1)</f>
        <v>1</v>
      </c>
      <c r="E6" s="2"/>
      <c r="F6" s="1" t="s">
        <v>51</v>
      </c>
      <c r="G6" s="1"/>
    </row>
    <row r="7" spans="2:7" ht="22" customHeight="1" x14ac:dyDescent="0.2">
      <c r="B7" s="2" t="s">
        <v>14</v>
      </c>
      <c r="C7" s="8">
        <v>1</v>
      </c>
      <c r="D7" s="9">
        <f>--(Table14[[#This Row],[% COMPLETE]]&gt;=1)</f>
        <v>1</v>
      </c>
      <c r="E7" s="2" t="s">
        <v>49</v>
      </c>
      <c r="F7" s="1" t="s">
        <v>52</v>
      </c>
      <c r="G7" s="1"/>
    </row>
    <row r="8" spans="2:7" ht="22" customHeight="1" x14ac:dyDescent="0.2">
      <c r="B8" s="2" t="s">
        <v>15</v>
      </c>
      <c r="C8" s="8">
        <v>1</v>
      </c>
      <c r="D8" s="9">
        <f>--(Table14[[#This Row],[% COMPLETE]]&gt;=1)</f>
        <v>1</v>
      </c>
      <c r="E8" s="2"/>
      <c r="F8" s="1" t="s">
        <v>53</v>
      </c>
      <c r="G8" s="1"/>
    </row>
    <row r="9" spans="2:7" ht="22" customHeight="1" x14ac:dyDescent="0.2">
      <c r="B9" s="2" t="s">
        <v>16</v>
      </c>
      <c r="C9" s="8">
        <v>1</v>
      </c>
      <c r="D9" s="9">
        <f>--(Table14[[#This Row],[% COMPLETE]]&gt;=1)</f>
        <v>1</v>
      </c>
      <c r="E9" s="2"/>
      <c r="F9" s="1" t="s">
        <v>50</v>
      </c>
      <c r="G9" s="1"/>
    </row>
    <row r="10" spans="2:7" ht="22" customHeight="1" x14ac:dyDescent="0.2">
      <c r="C10" s="8"/>
      <c r="D10" s="9">
        <f>--(Table14[[#This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--(Table14[[#This Row],[% COMPLETE]]&gt;=1)</f>
        <v>0</v>
      </c>
      <c r="E13" s="2"/>
      <c r="F13" s="1"/>
      <c r="G13" s="1"/>
    </row>
    <row r="14" spans="2:7" ht="22" customHeight="1" x14ac:dyDescent="0.2"/>
    <row r="15" spans="2:7" ht="22" customHeight="1" x14ac:dyDescent="0.2"/>
    <row r="16" spans="2:7" ht="22" customHeight="1" x14ac:dyDescent="0.2"/>
    <row r="17" ht="22" customHeight="1" x14ac:dyDescent="0.2"/>
    <row r="18" ht="22" customHeight="1" x14ac:dyDescent="0.2"/>
    <row r="19" ht="22" customHeight="1" x14ac:dyDescent="0.2"/>
    <row r="20" ht="22" customHeight="1" x14ac:dyDescent="0.2"/>
    <row r="21" ht="22" customHeight="1" x14ac:dyDescent="0.2"/>
    <row r="22" ht="22" customHeight="1" x14ac:dyDescent="0.2"/>
    <row r="23" ht="22" customHeight="1" x14ac:dyDescent="0.2"/>
    <row r="24" ht="22" customHeight="1" x14ac:dyDescent="0.2"/>
    <row r="25" ht="22" customHeight="1" x14ac:dyDescent="0.2"/>
    <row r="26" ht="22" customHeight="1" x14ac:dyDescent="0.2"/>
    <row r="27" ht="22" customHeight="1" x14ac:dyDescent="0.2"/>
    <row r="28" ht="22" customHeight="1" x14ac:dyDescent="0.2"/>
    <row r="29" ht="22" customHeight="1" x14ac:dyDescent="0.2"/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{2E128799-EEE5-1945-81F1-A6CE735CC799}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28799-EEE5-1945-81F1-A6CE735CC79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6BB970AC-1355-3248-ABF8-DE74EF55ACC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21"/>
  <sheetViews>
    <sheetView showGridLines="0" zoomScale="125" zoomScaleNormal="125" zoomScalePageLayoutView="125" workbookViewId="0">
      <selection activeCell="E12" sqref="E12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3" width="11.5703125" style="3" customWidth="1"/>
    <col min="4" max="4" width="9" style="3" customWidth="1"/>
    <col min="5" max="5" width="13.5703125" style="8" customWidth="1"/>
    <col min="6" max="6" width="7" style="4" customWidth="1"/>
    <col min="7" max="7" width="32.85546875" style="4" customWidth="1"/>
    <col min="8" max="8" width="16.28515625" style="1" customWidth="1"/>
    <col min="9" max="9" width="14.7109375" style="1" customWidth="1"/>
    <col min="10" max="16384" width="8.7109375" style="1"/>
  </cols>
  <sheetData>
    <row r="1" spans="2:8" s="10" customFormat="1" ht="22" customHeight="1" x14ac:dyDescent="0.2">
      <c r="B1" s="11" t="s">
        <v>2</v>
      </c>
      <c r="C1" s="12"/>
      <c r="D1" s="12"/>
      <c r="E1" s="13"/>
    </row>
    <row r="2" spans="2:8" ht="22" customHeight="1" x14ac:dyDescent="0.2">
      <c r="B2" s="20" t="s">
        <v>18</v>
      </c>
      <c r="C2" s="14" t="s">
        <v>39</v>
      </c>
      <c r="D2" s="14" t="s">
        <v>46</v>
      </c>
      <c r="E2" s="14" t="s">
        <v>1</v>
      </c>
      <c r="F2" s="14" t="s">
        <v>0</v>
      </c>
      <c r="G2" s="14" t="s">
        <v>3</v>
      </c>
      <c r="H2" s="15" t="s">
        <v>22</v>
      </c>
    </row>
    <row r="3" spans="2:8" ht="22" customHeight="1" x14ac:dyDescent="0.2">
      <c r="B3" s="5" t="s">
        <v>19</v>
      </c>
      <c r="C3" s="18">
        <v>1</v>
      </c>
      <c r="D3" s="23">
        <v>1</v>
      </c>
      <c r="E3" s="7">
        <v>1</v>
      </c>
      <c r="F3" s="6">
        <f>--(Table1[[#This Row],[% COMPLETE]]&gt;=1)</f>
        <v>1</v>
      </c>
      <c r="G3" s="5"/>
      <c r="H3" s="1" t="s">
        <v>40</v>
      </c>
    </row>
    <row r="4" spans="2:8" ht="22" customHeight="1" x14ac:dyDescent="0.2">
      <c r="B4" s="5" t="s">
        <v>21</v>
      </c>
      <c r="C4" s="18">
        <v>2</v>
      </c>
      <c r="D4" s="23">
        <v>1</v>
      </c>
      <c r="E4" s="7">
        <v>1</v>
      </c>
      <c r="F4" s="6">
        <f>--(Table1[[#This Row],[% COMPLETE]]&gt;=1)</f>
        <v>1</v>
      </c>
      <c r="G4" s="5"/>
      <c r="H4" s="1" t="s">
        <v>41</v>
      </c>
    </row>
    <row r="5" spans="2:8" ht="22" customHeight="1" x14ac:dyDescent="0.2">
      <c r="B5" s="5" t="s">
        <v>23</v>
      </c>
      <c r="C5" s="18">
        <v>3</v>
      </c>
      <c r="D5" s="23">
        <v>1</v>
      </c>
      <c r="E5" s="8">
        <v>1</v>
      </c>
      <c r="F5" s="9">
        <f>--(Table1[[#This Row],[% COMPLETE]]&gt;=1)</f>
        <v>1</v>
      </c>
      <c r="G5" s="2"/>
      <c r="H5" s="1" t="s">
        <v>41</v>
      </c>
    </row>
    <row r="6" spans="2:8" ht="36" customHeight="1" x14ac:dyDescent="0.2">
      <c r="B6" s="2" t="s">
        <v>26</v>
      </c>
      <c r="C6" s="19">
        <v>4</v>
      </c>
      <c r="D6" s="24">
        <v>2</v>
      </c>
      <c r="F6" s="9">
        <f>--(Table1[[#This Row],[% COMPLETE]]&gt;=1)</f>
        <v>0</v>
      </c>
      <c r="G6" s="2"/>
    </row>
    <row r="7" spans="2:8" ht="22" customHeight="1" x14ac:dyDescent="0.2">
      <c r="B7" s="2" t="s">
        <v>24</v>
      </c>
      <c r="C7" s="19">
        <v>5</v>
      </c>
      <c r="D7" s="24">
        <v>2</v>
      </c>
      <c r="F7" s="9">
        <f>--(Table1[[#This Row],[% COMPLETE]]&gt;=1)</f>
        <v>0</v>
      </c>
      <c r="G7" s="2"/>
    </row>
    <row r="8" spans="2:8" ht="34" customHeight="1" x14ac:dyDescent="0.2">
      <c r="B8" s="2" t="s">
        <v>27</v>
      </c>
      <c r="C8" s="19">
        <v>6</v>
      </c>
      <c r="D8" s="24">
        <v>2</v>
      </c>
      <c r="F8" s="9">
        <f>--(Table1[[#This Row],[% COMPLETE]]&gt;=1)</f>
        <v>0</v>
      </c>
      <c r="G8" s="2"/>
    </row>
    <row r="9" spans="2:8" ht="43" customHeight="1" x14ac:dyDescent="0.2">
      <c r="B9" s="2" t="s">
        <v>37</v>
      </c>
      <c r="C9" s="19">
        <v>7</v>
      </c>
      <c r="D9" s="24">
        <v>2</v>
      </c>
      <c r="F9" s="9">
        <f>--(Table1[[#This Row],[% COMPLETE]]&gt;=1)</f>
        <v>0</v>
      </c>
      <c r="G9" s="2"/>
    </row>
    <row r="10" spans="2:8" ht="37" customHeight="1" x14ac:dyDescent="0.2">
      <c r="B10" s="2" t="s">
        <v>25</v>
      </c>
      <c r="C10" s="19">
        <v>8</v>
      </c>
      <c r="D10" s="24">
        <v>2</v>
      </c>
      <c r="F10" s="9">
        <f>--(Table1[[#This Row],[% COMPLETE]]&gt;=1)</f>
        <v>0</v>
      </c>
      <c r="G10" s="2"/>
    </row>
    <row r="11" spans="2:8" ht="40" customHeight="1" x14ac:dyDescent="0.2">
      <c r="B11" s="2" t="s">
        <v>28</v>
      </c>
      <c r="C11" s="19">
        <v>9</v>
      </c>
      <c r="D11" s="24">
        <v>2</v>
      </c>
      <c r="F11" s="9">
        <f>--(Table1[[#This Row],[% COMPLETE]]&gt;=1)</f>
        <v>0</v>
      </c>
      <c r="G11" s="2"/>
    </row>
    <row r="12" spans="2:8" ht="40" customHeight="1" x14ac:dyDescent="0.2">
      <c r="B12" s="2" t="s">
        <v>38</v>
      </c>
      <c r="C12" s="19">
        <v>10</v>
      </c>
      <c r="D12" s="24">
        <v>2</v>
      </c>
      <c r="F12" s="9">
        <f>--(Table1[[#This Row],[% COMPLETE]]&gt;=1)</f>
        <v>0</v>
      </c>
      <c r="G12" s="2"/>
    </row>
    <row r="13" spans="2:8" ht="35" customHeight="1" x14ac:dyDescent="0.2">
      <c r="B13" s="2" t="s">
        <v>29</v>
      </c>
      <c r="C13" s="19">
        <v>11</v>
      </c>
      <c r="D13" s="24">
        <v>2</v>
      </c>
      <c r="F13" s="9">
        <f>--(Table1[[#This Row],[% COMPLETE]]&gt;=1)</f>
        <v>0</v>
      </c>
      <c r="G13" s="2"/>
    </row>
    <row r="14" spans="2:8" ht="38" customHeight="1" x14ac:dyDescent="0.2">
      <c r="B14" s="2" t="s">
        <v>30</v>
      </c>
      <c r="C14" s="19">
        <v>12</v>
      </c>
      <c r="D14" s="24">
        <v>2</v>
      </c>
      <c r="E14" s="8">
        <v>1</v>
      </c>
      <c r="F14" s="9">
        <f>--(Table1[[#This Row],[% COMPLETE]]&gt;=1)</f>
        <v>1</v>
      </c>
      <c r="G14" s="2"/>
      <c r="H14" s="1" t="s">
        <v>41</v>
      </c>
    </row>
    <row r="15" spans="2:8" ht="33" customHeight="1" x14ac:dyDescent="0.2">
      <c r="B15" s="2" t="s">
        <v>31</v>
      </c>
      <c r="C15" s="19">
        <v>13</v>
      </c>
      <c r="D15" s="24">
        <v>2</v>
      </c>
      <c r="E15" s="8">
        <v>1</v>
      </c>
      <c r="F15" s="9">
        <f>--(Table1[[#This Row],[% COMPLETE]]&gt;=1)</f>
        <v>1</v>
      </c>
      <c r="G15" s="2"/>
      <c r="H15" s="1" t="s">
        <v>40</v>
      </c>
    </row>
    <row r="16" spans="2:8" ht="50" customHeight="1" x14ac:dyDescent="0.2">
      <c r="B16" s="2" t="s">
        <v>32</v>
      </c>
      <c r="C16" s="21">
        <v>14</v>
      </c>
      <c r="D16" s="24">
        <v>2</v>
      </c>
      <c r="E16" s="8">
        <v>1</v>
      </c>
      <c r="F16" s="9">
        <f>--(Table1[[#This Row],[% COMPLETE]]&gt;=1)</f>
        <v>1</v>
      </c>
      <c r="G16" s="2"/>
      <c r="H16" s="1" t="s">
        <v>42</v>
      </c>
    </row>
    <row r="17" spans="2:8" ht="31" customHeight="1" x14ac:dyDescent="0.2">
      <c r="B17" s="2" t="s">
        <v>33</v>
      </c>
      <c r="C17" s="21">
        <v>15</v>
      </c>
      <c r="D17" s="24">
        <v>1</v>
      </c>
      <c r="E17" s="8">
        <v>1</v>
      </c>
      <c r="F17" s="9">
        <f>--(Table1[[#This Row],[% COMPLETE]]&gt;=1)</f>
        <v>1</v>
      </c>
      <c r="G17" s="2"/>
      <c r="H17" s="1" t="s">
        <v>42</v>
      </c>
    </row>
    <row r="18" spans="2:8" ht="33" customHeight="1" x14ac:dyDescent="0.2">
      <c r="B18" s="2" t="s">
        <v>34</v>
      </c>
      <c r="C18" s="21">
        <v>16</v>
      </c>
      <c r="D18" s="24">
        <v>2</v>
      </c>
      <c r="F18" s="9">
        <f>--(Table1[[#This Row],[% COMPLETE]]&gt;=1)</f>
        <v>0</v>
      </c>
      <c r="G18" s="2"/>
    </row>
    <row r="19" spans="2:8" ht="48" customHeight="1" x14ac:dyDescent="0.2">
      <c r="B19" s="2" t="s">
        <v>35</v>
      </c>
      <c r="C19" s="21">
        <v>17</v>
      </c>
      <c r="D19" s="24">
        <v>2</v>
      </c>
      <c r="F19" s="9">
        <f>--(Table1[[#This Row],[% COMPLETE]]&gt;=1)</f>
        <v>0</v>
      </c>
      <c r="G19" s="2"/>
    </row>
    <row r="20" spans="2:8" ht="33" customHeight="1" x14ac:dyDescent="0.2">
      <c r="B20" s="2" t="s">
        <v>20</v>
      </c>
      <c r="C20" s="21">
        <v>18</v>
      </c>
      <c r="D20" s="24">
        <v>1</v>
      </c>
      <c r="E20" s="8">
        <v>1</v>
      </c>
      <c r="F20" s="9">
        <f>--(Table1[[#This Row],[% COMPLETE]]&gt;=1)</f>
        <v>1</v>
      </c>
      <c r="G20" s="2"/>
      <c r="H20" s="1" t="s">
        <v>40</v>
      </c>
    </row>
    <row r="21" spans="2:8" ht="33" customHeight="1" x14ac:dyDescent="0.2">
      <c r="B21" s="2" t="s">
        <v>36</v>
      </c>
      <c r="C21" s="21">
        <v>19</v>
      </c>
      <c r="D21" s="24">
        <v>1</v>
      </c>
      <c r="E21" s="8">
        <v>1</v>
      </c>
      <c r="F21" s="9">
        <f>--(Table1[[#This Row],[% COMPLETE]]&gt;=1)</f>
        <v>1</v>
      </c>
      <c r="G21" s="2"/>
      <c r="H21" s="1" t="s">
        <v>42</v>
      </c>
    </row>
  </sheetData>
  <conditionalFormatting sqref="E3:E21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E3:E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E3:E21</xm:sqref>
        </x14:conditionalFormatting>
        <x14:conditionalFormatting xmlns:xm="http://schemas.microsoft.com/office/excel/2006/main">
          <x14:cfRule type="iconSet" priority="14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1"/>
  <sheetViews>
    <sheetView showGridLines="0" zoomScale="125" zoomScaleNormal="125" zoomScalePageLayoutView="125" workbookViewId="0">
      <selection activeCell="G15" sqref="G15"/>
    </sheetView>
  </sheetViews>
  <sheetFormatPr baseColWidth="10" defaultColWidth="8.7109375" defaultRowHeight="33" customHeight="1" x14ac:dyDescent="0.2"/>
  <cols>
    <col min="1" max="1" width="2.42578125" style="1" customWidth="1"/>
    <col min="2" max="2" width="9.42578125" style="2" customWidth="1"/>
    <col min="3" max="3" width="14.7109375" style="3" customWidth="1"/>
    <col min="4" max="4" width="12.5703125" style="3" customWidth="1"/>
    <col min="5" max="5" width="6.5703125" style="8" customWidth="1"/>
    <col min="6" max="6" width="28.28515625" style="4" customWidth="1"/>
    <col min="7" max="7" width="18.57031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4</v>
      </c>
      <c r="C2" s="14" t="s">
        <v>46</v>
      </c>
      <c r="D2" s="14" t="s">
        <v>1</v>
      </c>
      <c r="E2" s="14" t="s">
        <v>0</v>
      </c>
      <c r="F2" s="14" t="s">
        <v>3</v>
      </c>
      <c r="G2" s="15" t="s">
        <v>22</v>
      </c>
    </row>
    <row r="3" spans="2:7" ht="22" customHeight="1" x14ac:dyDescent="0.2">
      <c r="B3" s="18">
        <v>1</v>
      </c>
      <c r="C3" s="23">
        <v>1</v>
      </c>
      <c r="D3" s="7">
        <v>1</v>
      </c>
      <c r="E3" s="6">
        <f>--(Table13[[#This Row],[% COMPLETE]]&gt;=1)</f>
        <v>1</v>
      </c>
      <c r="F3" s="5"/>
      <c r="G3" s="1" t="s">
        <v>43</v>
      </c>
    </row>
    <row r="4" spans="2:7" ht="22" customHeight="1" x14ac:dyDescent="0.2">
      <c r="B4" s="18">
        <v>2</v>
      </c>
      <c r="C4" s="23">
        <v>1</v>
      </c>
      <c r="D4" s="7">
        <v>1</v>
      </c>
      <c r="E4" s="6">
        <f>--(Table13[[#This Row],[% COMPLETE]]&gt;=1)</f>
        <v>1</v>
      </c>
      <c r="F4" s="5"/>
      <c r="G4" s="1" t="s">
        <v>44</v>
      </c>
    </row>
    <row r="5" spans="2:7" ht="22" customHeight="1" x14ac:dyDescent="0.2">
      <c r="B5" s="18">
        <v>3</v>
      </c>
      <c r="C5" s="23">
        <v>1</v>
      </c>
      <c r="D5" s="8">
        <v>1</v>
      </c>
      <c r="E5" s="9">
        <f>--(Table13[[#This Row],[% COMPLETE]]&gt;=1)</f>
        <v>1</v>
      </c>
      <c r="F5" s="2"/>
      <c r="G5" s="1" t="s">
        <v>44</v>
      </c>
    </row>
    <row r="6" spans="2:7" ht="22" customHeight="1" x14ac:dyDescent="0.2">
      <c r="B6" s="19">
        <v>4</v>
      </c>
      <c r="C6" s="24">
        <v>2</v>
      </c>
      <c r="D6" s="8"/>
      <c r="E6" s="9">
        <f>--(Table13[[#This Row],[% COMPLETE]]&gt;=1)</f>
        <v>0</v>
      </c>
      <c r="F6" s="2"/>
      <c r="G6" s="1"/>
    </row>
    <row r="7" spans="2:7" ht="22" customHeight="1" x14ac:dyDescent="0.2">
      <c r="B7" s="19">
        <v>5</v>
      </c>
      <c r="C7" s="24">
        <v>2</v>
      </c>
      <c r="D7" s="8"/>
      <c r="E7" s="9">
        <f>--(Table13[[#This Row],[% COMPLETE]]&gt;=1)</f>
        <v>0</v>
      </c>
      <c r="F7" s="2"/>
      <c r="G7" s="1"/>
    </row>
    <row r="8" spans="2:7" ht="22" customHeight="1" x14ac:dyDescent="0.2">
      <c r="B8" s="19">
        <v>6</v>
      </c>
      <c r="C8" s="24">
        <v>2</v>
      </c>
      <c r="D8" s="8"/>
      <c r="E8" s="9">
        <f>--(Table13[[#This Row],[% COMPLETE]]&gt;=1)</f>
        <v>0</v>
      </c>
      <c r="F8" s="2"/>
      <c r="G8" s="1"/>
    </row>
    <row r="9" spans="2:7" ht="22" customHeight="1" x14ac:dyDescent="0.2">
      <c r="B9" s="19">
        <v>7</v>
      </c>
      <c r="C9" s="24">
        <v>2</v>
      </c>
      <c r="D9" s="8"/>
      <c r="E9" s="9">
        <f>--(Table13[[#This Row],[% COMPLETE]]&gt;=1)</f>
        <v>0</v>
      </c>
      <c r="F9" s="2"/>
      <c r="G9" s="1"/>
    </row>
    <row r="10" spans="2:7" ht="22" customHeight="1" x14ac:dyDescent="0.2">
      <c r="B10" s="19">
        <v>8</v>
      </c>
      <c r="C10" s="24">
        <v>2</v>
      </c>
      <c r="D10" s="8"/>
      <c r="E10" s="9">
        <f>--(Table13[[#This Row],[% COMPLETE]]&gt;=1)</f>
        <v>0</v>
      </c>
      <c r="F10" s="2"/>
      <c r="G10" s="1"/>
    </row>
    <row r="11" spans="2:7" ht="22" customHeight="1" x14ac:dyDescent="0.2">
      <c r="B11" s="19">
        <v>9</v>
      </c>
      <c r="C11" s="24">
        <v>2</v>
      </c>
      <c r="D11" s="8"/>
      <c r="E11" s="9">
        <f>--(Table13[[#This Row],[% COMPLETE]]&gt;=1)</f>
        <v>0</v>
      </c>
      <c r="F11" s="2"/>
      <c r="G11" s="1"/>
    </row>
    <row r="12" spans="2:7" ht="22" customHeight="1" x14ac:dyDescent="0.2">
      <c r="B12" s="19">
        <v>10</v>
      </c>
      <c r="C12" s="24">
        <v>2</v>
      </c>
      <c r="D12" s="8"/>
      <c r="E12" s="9">
        <f>--(Table13[[#This Row],[% COMPLETE]]&gt;=1)</f>
        <v>0</v>
      </c>
      <c r="F12" s="2"/>
      <c r="G12" s="1"/>
    </row>
    <row r="13" spans="2:7" ht="22" customHeight="1" x14ac:dyDescent="0.2">
      <c r="B13" s="19">
        <v>11</v>
      </c>
      <c r="C13" s="24">
        <v>2</v>
      </c>
      <c r="D13" s="8"/>
      <c r="E13" s="9">
        <f>--(Table13[[#This Row],[% COMPLETE]]&gt;=1)</f>
        <v>0</v>
      </c>
      <c r="F13" s="2"/>
      <c r="G13" s="1"/>
    </row>
    <row r="14" spans="2:7" ht="22" customHeight="1" x14ac:dyDescent="0.2">
      <c r="B14" s="19">
        <v>12</v>
      </c>
      <c r="C14" s="24">
        <v>2</v>
      </c>
      <c r="D14" s="25">
        <v>1</v>
      </c>
      <c r="E14" s="17">
        <f>--(Table13[[#This Row],[% COMPLETE]]&gt;=1)</f>
        <v>1</v>
      </c>
      <c r="F14" s="2"/>
      <c r="G14" s="4" t="s">
        <v>44</v>
      </c>
    </row>
    <row r="15" spans="2:7" ht="22" customHeight="1" x14ac:dyDescent="0.2">
      <c r="B15" s="19">
        <v>13</v>
      </c>
      <c r="C15" s="24">
        <v>2</v>
      </c>
      <c r="D15" s="25">
        <v>1</v>
      </c>
      <c r="E15" s="17">
        <f>--(Table13[[#This Row],[% COMPLETE]]&gt;=1)</f>
        <v>1</v>
      </c>
      <c r="F15" s="2"/>
      <c r="G15" s="4" t="s">
        <v>43</v>
      </c>
    </row>
    <row r="16" spans="2:7" ht="22" customHeight="1" x14ac:dyDescent="0.2">
      <c r="B16" s="19">
        <v>14</v>
      </c>
      <c r="C16" s="24">
        <v>2</v>
      </c>
      <c r="D16" s="25">
        <v>1</v>
      </c>
      <c r="E16" s="17">
        <f>--(Table13[[#This Row],[% COMPLETE]]&gt;=1)</f>
        <v>1</v>
      </c>
      <c r="F16" s="2"/>
      <c r="G16" s="4" t="s">
        <v>45</v>
      </c>
    </row>
    <row r="17" spans="2:7" ht="22" customHeight="1" x14ac:dyDescent="0.2">
      <c r="B17" s="19">
        <v>15</v>
      </c>
      <c r="C17" s="24">
        <v>1</v>
      </c>
      <c r="D17" s="22">
        <v>1</v>
      </c>
      <c r="E17" s="17">
        <f>--(Table13[[#This Row],[% COMPLETE]]&gt;=1)</f>
        <v>1</v>
      </c>
      <c r="F17" s="2"/>
      <c r="G17" s="4" t="s">
        <v>45</v>
      </c>
    </row>
    <row r="18" spans="2:7" ht="22" customHeight="1" x14ac:dyDescent="0.2">
      <c r="B18" s="19">
        <v>16</v>
      </c>
      <c r="C18" s="24">
        <v>2</v>
      </c>
      <c r="D18" s="16"/>
      <c r="E18" s="17">
        <f>--(Table13[[#This Row],[% COMPLETE]]&gt;=1)</f>
        <v>0</v>
      </c>
      <c r="F18" s="2"/>
    </row>
    <row r="19" spans="2:7" ht="22" customHeight="1" x14ac:dyDescent="0.2">
      <c r="B19" s="19">
        <v>17</v>
      </c>
      <c r="C19" s="24">
        <v>2</v>
      </c>
      <c r="D19" s="16"/>
      <c r="E19" s="17">
        <f>--(Table13[[#This Row],[% COMPLETE]]&gt;=1)</f>
        <v>0</v>
      </c>
      <c r="F19" s="2"/>
    </row>
    <row r="20" spans="2:7" ht="22" customHeight="1" x14ac:dyDescent="0.2">
      <c r="B20" s="19">
        <v>18</v>
      </c>
      <c r="C20" s="24">
        <v>1</v>
      </c>
      <c r="D20" s="22">
        <v>1</v>
      </c>
      <c r="E20" s="17">
        <f>--(Table13[[#This Row],[% COMPLETE]]&gt;=1)</f>
        <v>1</v>
      </c>
      <c r="F20" s="2"/>
      <c r="G20" s="4" t="s">
        <v>43</v>
      </c>
    </row>
    <row r="21" spans="2:7" ht="22" customHeight="1" x14ac:dyDescent="0.2">
      <c r="B21" s="19">
        <v>19</v>
      </c>
      <c r="C21" s="24">
        <v>1</v>
      </c>
      <c r="D21" s="22">
        <v>1</v>
      </c>
      <c r="E21" s="17">
        <f>--(Table13[[#This Row],[% COMPLETE]]&gt;=1)</f>
        <v>1</v>
      </c>
      <c r="F21" s="2"/>
      <c r="G21" s="4" t="s">
        <v>45</v>
      </c>
    </row>
  </sheetData>
  <conditionalFormatting sqref="D3:D21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{A23BFACA-6512-C141-82A8-25E4C96CBA89}</x14:id>
        </ext>
      </extLst>
    </cfRule>
  </conditionalFormatting>
  <dataValidations count="1">
    <dataValidation type="list" allowBlank="1" showErrorMessage="1" errorTitle="This is not a listed value." error="Please pick a value in the list." sqref="D3:D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BFACA-6512-C141-82A8-25E4C96CBA8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D3:D21</xm:sqref>
        </x14:conditionalFormatting>
        <x14:conditionalFormatting xmlns:xm="http://schemas.microsoft.com/office/excel/2006/main">
          <x14:cfRule type="iconSet" priority="2" id="{A440ABAC-2FE9-2249-89D4-3D3CD2991A5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13"/>
  <sheetViews>
    <sheetView showGridLines="0" tabSelected="1" topLeftCell="B1" zoomScale="125" zoomScaleNormal="125" zoomScalePageLayoutView="125" workbookViewId="0">
      <selection activeCell="C9" sqref="C9"/>
    </sheetView>
  </sheetViews>
  <sheetFormatPr baseColWidth="10" defaultColWidth="8.7109375" defaultRowHeight="33" customHeight="1" x14ac:dyDescent="0.2"/>
  <cols>
    <col min="1" max="1" width="2.42578125" style="1" customWidth="1"/>
    <col min="2" max="2" width="26.28515625" style="2" customWidth="1"/>
    <col min="3" max="4" width="14.7109375" style="3" customWidth="1"/>
    <col min="5" max="5" width="39.140625" style="8" customWidth="1"/>
    <col min="6" max="6" width="18.5703125" style="4" customWidth="1"/>
    <col min="7" max="7" width="24.1406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6</v>
      </c>
      <c r="C2" s="14" t="s">
        <v>1</v>
      </c>
      <c r="D2" s="14" t="s">
        <v>0</v>
      </c>
      <c r="E2" s="14" t="s">
        <v>3</v>
      </c>
      <c r="F2" s="1"/>
      <c r="G2" s="1"/>
    </row>
    <row r="3" spans="2:7" ht="22" customHeight="1" x14ac:dyDescent="0.2">
      <c r="B3" s="5" t="s">
        <v>7</v>
      </c>
      <c r="C3" s="7">
        <v>1</v>
      </c>
      <c r="D3" s="6">
        <f>--(Table145[[#This Row],[% COMPLETE]]&gt;=1)</f>
        <v>1</v>
      </c>
      <c r="E3" s="5"/>
      <c r="F3" s="1"/>
      <c r="G3" s="1"/>
    </row>
    <row r="4" spans="2:7" ht="22" customHeight="1" x14ac:dyDescent="0.2">
      <c r="B4" s="5" t="s">
        <v>9</v>
      </c>
      <c r="C4" s="7">
        <v>1</v>
      </c>
      <c r="D4" s="6">
        <f>--(Table145[[#This Row],[% COMPLETE]]&gt;=1)</f>
        <v>1</v>
      </c>
      <c r="E4" s="5"/>
      <c r="F4" s="1"/>
      <c r="G4" s="1"/>
    </row>
    <row r="5" spans="2:7" ht="22" customHeight="1" x14ac:dyDescent="0.2">
      <c r="B5" s="5" t="s">
        <v>8</v>
      </c>
      <c r="C5" s="8">
        <v>1</v>
      </c>
      <c r="D5" s="9">
        <f>--(Table145[[#This Row],[% COMPLETE]]&gt;=1)</f>
        <v>1</v>
      </c>
      <c r="E5" s="2"/>
      <c r="F5" s="1"/>
      <c r="G5" s="1"/>
    </row>
    <row r="6" spans="2:7" ht="22" customHeight="1" x14ac:dyDescent="0.2">
      <c r="B6" s="2" t="s">
        <v>47</v>
      </c>
      <c r="C6" s="8">
        <v>1</v>
      </c>
      <c r="D6" s="9">
        <f>--(Table145[[#This Row],[% COMPLETE]]&gt;=1)</f>
        <v>1</v>
      </c>
      <c r="E6" s="2"/>
      <c r="F6" s="1"/>
      <c r="G6" s="1"/>
    </row>
    <row r="7" spans="2:7" ht="22" customHeight="1" x14ac:dyDescent="0.2">
      <c r="B7" s="2" t="s">
        <v>48</v>
      </c>
      <c r="C7" s="8">
        <v>0</v>
      </c>
      <c r="D7" s="9">
        <f>--(Table145[[#This Row],[% COMPLETE]]&gt;=1)</f>
        <v>0</v>
      </c>
      <c r="E7" s="2"/>
      <c r="F7" s="1"/>
      <c r="G7" s="1"/>
    </row>
    <row r="8" spans="2:7" ht="22" customHeight="1" x14ac:dyDescent="0.2">
      <c r="C8" s="8"/>
      <c r="D8" s="9">
        <f>--(Table145[[#This Row],[% COMPLETE]]&gt;=1)</f>
        <v>0</v>
      </c>
      <c r="E8" s="2"/>
      <c r="F8" s="1"/>
      <c r="G8" s="1"/>
    </row>
    <row r="9" spans="2:7" ht="22" customHeight="1" x14ac:dyDescent="0.2">
      <c r="C9" s="8"/>
      <c r="D9" s="9">
        <f>--(Table145[[#This Row],[% COMPLETE]]&gt;=1)</f>
        <v>0</v>
      </c>
      <c r="E9" s="2"/>
      <c r="F9" s="1"/>
      <c r="G9" s="1"/>
    </row>
    <row r="10" spans="2:7" ht="22" customHeight="1" x14ac:dyDescent="0.2">
      <c r="C10" s="8"/>
      <c r="D10" s="9">
        <f>--(Table145[[#This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--(Table145[[#This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--(Table145[[#This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--(Table145[[#This Row],[% COMPLETE]]&gt;=1)</f>
        <v>0</v>
      </c>
      <c r="E13" s="2"/>
      <c r="F13" s="1"/>
      <c r="G13" s="1"/>
    </row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{58B010A3-1040-BB44-B24B-4B93DE6DC15F}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010A3-1040-BB44-B24B-4B93DE6DC15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5BEBAD0C-4813-9541-A057-2AA9F7E897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Back end</vt:lpstr>
      <vt:lpstr>Test Cases</vt:lpstr>
      <vt:lpstr>Paperworks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2016-04-12T12:55:25Z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