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ampus\Workshop Citra dan Cerdas\"/>
    </mc:Choice>
  </mc:AlternateContent>
  <xr:revisionPtr revIDLastSave="0" documentId="13_ncr:1_{E6745ACE-CEFF-4192-9D65-42684F98B0C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Sheet1!$Y$3:$Y$62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4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2" i="1"/>
</calcChain>
</file>

<file path=xl/sharedStrings.xml><?xml version="1.0" encoding="utf-8"?>
<sst xmlns="http://schemas.openxmlformats.org/spreadsheetml/2006/main" count="265" uniqueCount="82">
  <si>
    <t>File</t>
  </si>
  <si>
    <t>metric</t>
  </si>
  <si>
    <t>red</t>
  </si>
  <si>
    <t>green</t>
  </si>
  <si>
    <t>blue</t>
  </si>
  <si>
    <t>apel (1).jpg</t>
  </si>
  <si>
    <t>apel (10).jpg</t>
  </si>
  <si>
    <t>apel (2).jpg</t>
  </si>
  <si>
    <t>apel (3).jpg</t>
  </si>
  <si>
    <t>apel (4).jpg</t>
  </si>
  <si>
    <t>apel (5).jpg</t>
  </si>
  <si>
    <t>apel (6).jpg</t>
  </si>
  <si>
    <t>apel (7).jpg</t>
  </si>
  <si>
    <t>apel (8).jpg</t>
  </si>
  <si>
    <t>apel (9).jpg</t>
  </si>
  <si>
    <t>pisang (14).jpg</t>
  </si>
  <si>
    <t>pisang (15).jpg</t>
  </si>
  <si>
    <t>pisang (2).jpg</t>
  </si>
  <si>
    <t>pisang (3).jpg</t>
  </si>
  <si>
    <t>pisang (4).jpg</t>
  </si>
  <si>
    <t>pisang (5).jpg</t>
  </si>
  <si>
    <t>pisang (7).jpg</t>
  </si>
  <si>
    <t>pisang (8).jpg</t>
  </si>
  <si>
    <t>pisang (9).jpg</t>
  </si>
  <si>
    <t>Untitled-1.jpg</t>
  </si>
  <si>
    <t>lemon (1).jpg</t>
  </si>
  <si>
    <t>lemon (10).jpg</t>
  </si>
  <si>
    <t>lemon (11).jpg</t>
  </si>
  <si>
    <t>lemon (12).jpg</t>
  </si>
  <si>
    <t>lemon (2).jpg</t>
  </si>
  <si>
    <t>lemon (4).jpg</t>
  </si>
  <si>
    <t>lemon (6).jpg</t>
  </si>
  <si>
    <t>lemon (7).jpg</t>
  </si>
  <si>
    <t>lemon (8).jpg</t>
  </si>
  <si>
    <t>lemon (9).jpg</t>
  </si>
  <si>
    <t>mangga (1).jpg</t>
  </si>
  <si>
    <t>mangga (10).jpg</t>
  </si>
  <si>
    <t>mangga (2).jpg</t>
  </si>
  <si>
    <t>mangga (3).jpg</t>
  </si>
  <si>
    <t>mangga (4).jpg</t>
  </si>
  <si>
    <t>mangga (5).jpg</t>
  </si>
  <si>
    <t>mangga (6).jpg</t>
  </si>
  <si>
    <t>mangga (7).jpg</t>
  </si>
  <si>
    <t>mangga (8).jpg</t>
  </si>
  <si>
    <t>mangga (9).jpg</t>
  </si>
  <si>
    <t>jeruk (1).jpg</t>
  </si>
  <si>
    <t>jeruk (11).jpg</t>
  </si>
  <si>
    <t>jeruk (12).jpg</t>
  </si>
  <si>
    <t>jeruk (13).jpg</t>
  </si>
  <si>
    <t>jeruk (14).jpg</t>
  </si>
  <si>
    <t>jeruk (15).jpg</t>
  </si>
  <si>
    <t>jeruk (16).jpg</t>
  </si>
  <si>
    <t>jeruk (17).jpg</t>
  </si>
  <si>
    <t>jeruk (18).jpg</t>
  </si>
  <si>
    <t>jeruk (4).jpg</t>
  </si>
  <si>
    <t>pir (1).jpg</t>
  </si>
  <si>
    <t>pir (12).jpg</t>
  </si>
  <si>
    <t>pir (13).jpg</t>
  </si>
  <si>
    <t>pir (14).jpg</t>
  </si>
  <si>
    <t>pir (15).jpg</t>
  </si>
  <si>
    <t>pir (2).jpg</t>
  </si>
  <si>
    <t>pir (3).jpg</t>
  </si>
  <si>
    <t>pir (4).jpg</t>
  </si>
  <si>
    <t>pir (5).jpg</t>
  </si>
  <si>
    <t>pir (8).jpg</t>
  </si>
  <si>
    <t>No</t>
  </si>
  <si>
    <t>buah</t>
  </si>
  <si>
    <t>apel</t>
  </si>
  <si>
    <t>pisang</t>
  </si>
  <si>
    <t>lemon</t>
  </si>
  <si>
    <t>mangga</t>
  </si>
  <si>
    <t>jeruk</t>
  </si>
  <si>
    <t>pir</t>
  </si>
  <si>
    <t>K =</t>
  </si>
  <si>
    <t>Euclidian Distance</t>
  </si>
  <si>
    <t>Ranking</t>
  </si>
  <si>
    <t>Nama</t>
  </si>
  <si>
    <t>Data Tes</t>
  </si>
  <si>
    <t>?</t>
  </si>
  <si>
    <t>Lemon</t>
  </si>
  <si>
    <t>Data Tes 1 ( Lemon )</t>
  </si>
  <si>
    <t>Maka Data tes 1 adalah Lemon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</si>
</sst>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"/>
  <sheetViews>
    <sheetView tabSelected="1" zoomScale="85" zoomScaleNormal="85" workbookViewId="0">
      <selection activeCell="Z67" sqref="Z67"/>
    </sheetView>
  </sheetViews>
  <sheetFormatPr defaultRowHeight="15" x14ac:dyDescent="0.25"/>
  <cols>
    <col min="2" max="2" width="18.28515625" customWidth="1"/>
    <col min="8" max="8" width="1.28515625" style="4" customWidth="1"/>
    <col min="12" max="12" width="7.42578125" customWidth="1"/>
    <col min="13" max="13" width="11.7109375" customWidth="1"/>
    <col min="14" max="14" width="10" customWidth="1"/>
    <col min="16" max="16" width="1.28515625" style="4" customWidth="1"/>
    <col min="19" max="19" width="1.28515625" style="4" customWidth="1"/>
    <col min="20" max="20" width="10.5703125" customWidth="1"/>
    <col min="21" max="21" width="19.85546875" customWidth="1"/>
    <col min="23" max="23" width="1.28515625" style="4" customWidth="1"/>
    <col min="25" max="25" width="18.28515625" customWidth="1"/>
    <col min="27" max="27" width="1.28515625" style="4" customWidth="1"/>
  </cols>
  <sheetData>
    <row r="1" spans="1:26" x14ac:dyDescent="0.25">
      <c r="A1" t="s">
        <v>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66</v>
      </c>
      <c r="I1" t="s">
        <v>77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66</v>
      </c>
      <c r="Q1" s="3" t="s">
        <v>73</v>
      </c>
      <c r="R1" s="1">
        <v>7</v>
      </c>
      <c r="T1" t="s">
        <v>76</v>
      </c>
      <c r="U1" t="s">
        <v>74</v>
      </c>
      <c r="V1" t="s">
        <v>75</v>
      </c>
      <c r="X1" s="2" t="s">
        <v>80</v>
      </c>
      <c r="Y1" s="2"/>
      <c r="Z1" s="2"/>
    </row>
    <row r="2" spans="1:26" x14ac:dyDescent="0.25">
      <c r="A2">
        <v>1</v>
      </c>
      <c r="B2" t="s">
        <v>5</v>
      </c>
      <c r="C2">
        <v>0.73224802986631765</v>
      </c>
      <c r="D2">
        <v>62.619429764467931</v>
      </c>
      <c r="E2">
        <v>96.76567495269785</v>
      </c>
      <c r="F2">
        <v>151.36412866183861</v>
      </c>
      <c r="G2" t="s">
        <v>67</v>
      </c>
      <c r="I2">
        <v>1</v>
      </c>
      <c r="J2" s="5" t="s">
        <v>79</v>
      </c>
      <c r="K2" s="5">
        <v>0.759742087803572</v>
      </c>
      <c r="L2" s="5">
        <v>14.8920897615708</v>
      </c>
      <c r="M2" s="5">
        <v>147.89596072931201</v>
      </c>
      <c r="N2" s="5">
        <v>191.70813464235599</v>
      </c>
      <c r="O2" t="s">
        <v>78</v>
      </c>
      <c r="T2" t="s">
        <v>67</v>
      </c>
      <c r="U2">
        <f>SQRT((C2-$K$2)^2 + (D2-$L$2)^2 + (E2-$M$2)^2 + (F2-$N$2)^2)</f>
        <v>80.74555518311594</v>
      </c>
      <c r="V2">
        <f>RANK(U2,$U$2:$U$61)</f>
        <v>42</v>
      </c>
      <c r="X2" t="s">
        <v>76</v>
      </c>
      <c r="Y2" t="s">
        <v>74</v>
      </c>
      <c r="Z2" t="s">
        <v>75</v>
      </c>
    </row>
    <row r="3" spans="1:26" x14ac:dyDescent="0.25">
      <c r="A3">
        <v>2</v>
      </c>
      <c r="B3" t="s">
        <v>6</v>
      </c>
      <c r="C3">
        <v>0.73613557038542066</v>
      </c>
      <c r="D3">
        <v>53.862314176245206</v>
      </c>
      <c r="E3">
        <v>75.416245210727965</v>
      </c>
      <c r="F3">
        <v>139.32836781609191</v>
      </c>
      <c r="G3" t="s">
        <v>67</v>
      </c>
      <c r="I3">
        <v>2</v>
      </c>
      <c r="J3" s="5"/>
      <c r="K3" s="5"/>
      <c r="L3" s="5"/>
      <c r="M3" s="5"/>
      <c r="N3" s="5"/>
      <c r="T3" t="s">
        <v>67</v>
      </c>
      <c r="U3">
        <f>SQRT((C3-$K$2)^2 + (D3-$L$2)^2 + (E3-$M$2)^2 + (F3-$N$2)^2)</f>
        <v>97.548080876183391</v>
      </c>
      <c r="V3">
        <f t="shared" ref="V3:V61" si="0">RANK(U3,$U$2:$U$61)</f>
        <v>27</v>
      </c>
      <c r="X3" t="s">
        <v>69</v>
      </c>
      <c r="Y3">
        <v>22.699443503583186</v>
      </c>
      <c r="Z3">
        <v>1</v>
      </c>
    </row>
    <row r="4" spans="1:26" x14ac:dyDescent="0.25">
      <c r="A4">
        <v>3</v>
      </c>
      <c r="B4" t="s">
        <v>7</v>
      </c>
      <c r="C4">
        <v>0.73099000062058761</v>
      </c>
      <c r="D4">
        <v>63.437868764527089</v>
      </c>
      <c r="E4">
        <v>84.768222182490021</v>
      </c>
      <c r="F4">
        <v>145.3279098873592</v>
      </c>
      <c r="G4" t="s">
        <v>67</v>
      </c>
      <c r="I4">
        <v>3</v>
      </c>
      <c r="J4" s="5"/>
      <c r="K4" s="5"/>
      <c r="L4" s="5"/>
      <c r="M4" s="5"/>
      <c r="N4" s="5"/>
      <c r="T4" t="s">
        <v>67</v>
      </c>
      <c r="U4">
        <f>SQRT((C4-$K$2)^2 + (D4-$L$2)^2 + (E4-$M$2)^2 + (F4-$N$2)^2)</f>
        <v>92.15709472442326</v>
      </c>
      <c r="V4">
        <f t="shared" si="0"/>
        <v>31</v>
      </c>
      <c r="X4" t="s">
        <v>69</v>
      </c>
      <c r="Y4">
        <v>26.433805008842057</v>
      </c>
      <c r="Z4">
        <v>2</v>
      </c>
    </row>
    <row r="5" spans="1:26" x14ac:dyDescent="0.25">
      <c r="A5">
        <v>4</v>
      </c>
      <c r="B5" t="s">
        <v>8</v>
      </c>
      <c r="C5">
        <v>0.74022808870949464</v>
      </c>
      <c r="D5">
        <v>66.818176549005969</v>
      </c>
      <c r="E5">
        <v>88.537558685446015</v>
      </c>
      <c r="F5">
        <v>148.22103402306851</v>
      </c>
      <c r="G5" t="s">
        <v>67</v>
      </c>
      <c r="T5" t="s">
        <v>67</v>
      </c>
      <c r="U5">
        <f>SQRT((C5-$K$2)^2 + (D5-$L$2)^2 + (E5-$M$2)^2 + (F5-$N$2)^2)</f>
        <v>90.060350228753151</v>
      </c>
      <c r="V5">
        <f t="shared" si="0"/>
        <v>32</v>
      </c>
      <c r="X5" t="s">
        <v>69</v>
      </c>
      <c r="Y5">
        <v>26.433805008842057</v>
      </c>
      <c r="Z5">
        <v>3</v>
      </c>
    </row>
    <row r="6" spans="1:26" x14ac:dyDescent="0.25">
      <c r="A6">
        <v>5</v>
      </c>
      <c r="B6" t="s">
        <v>9</v>
      </c>
      <c r="C6">
        <v>0.71744661775226626</v>
      </c>
      <c r="D6">
        <v>61.199618187195817</v>
      </c>
      <c r="E6">
        <v>60.171519991395769</v>
      </c>
      <c r="F6">
        <v>146.13573176306099</v>
      </c>
      <c r="G6" t="s">
        <v>67</v>
      </c>
      <c r="T6" t="s">
        <v>67</v>
      </c>
      <c r="U6">
        <f>SQRT((C6-$K$2)^2 + (D6-$L$2)^2 + (E6-$M$2)^2 + (F6-$N$2)^2)</f>
        <v>109.16414422680099</v>
      </c>
      <c r="V6">
        <f t="shared" si="0"/>
        <v>22</v>
      </c>
      <c r="X6" t="s">
        <v>69</v>
      </c>
      <c r="Y6">
        <v>26.433805008842057</v>
      </c>
      <c r="Z6">
        <v>4</v>
      </c>
    </row>
    <row r="7" spans="1:26" x14ac:dyDescent="0.25">
      <c r="A7">
        <v>6</v>
      </c>
      <c r="B7" t="s">
        <v>10</v>
      </c>
      <c r="C7">
        <v>0.75817389359889353</v>
      </c>
      <c r="D7">
        <v>54.350026685643122</v>
      </c>
      <c r="E7">
        <v>76.170877068137344</v>
      </c>
      <c r="F7">
        <v>140.8961631975331</v>
      </c>
      <c r="G7" t="s">
        <v>67</v>
      </c>
      <c r="T7" t="s">
        <v>67</v>
      </c>
      <c r="U7">
        <f>SQRT((C7-$K$2)^2 + (D7-$L$2)^2 + (E7-$M$2)^2 + (F7-$N$2)^2)</f>
        <v>96.349742381987227</v>
      </c>
      <c r="V7">
        <f t="shared" si="0"/>
        <v>28</v>
      </c>
      <c r="X7" t="s">
        <v>69</v>
      </c>
      <c r="Y7">
        <v>26.433805008842057</v>
      </c>
      <c r="Z7">
        <v>5</v>
      </c>
    </row>
    <row r="8" spans="1:26" x14ac:dyDescent="0.25">
      <c r="A8">
        <v>7</v>
      </c>
      <c r="B8" t="s">
        <v>11</v>
      </c>
      <c r="C8">
        <v>0.73170150769645592</v>
      </c>
      <c r="D8">
        <v>62.669121911611192</v>
      </c>
      <c r="E8">
        <v>85.3220624057534</v>
      </c>
      <c r="F8">
        <v>150.20998144066809</v>
      </c>
      <c r="G8" t="s">
        <v>67</v>
      </c>
      <c r="T8" t="s">
        <v>67</v>
      </c>
      <c r="U8">
        <f>SQRT((C8-$K$2)^2 + (D8-$L$2)^2 + (E8-$M$2)^2 + (F8-$N$2)^2)</f>
        <v>88.995702468703158</v>
      </c>
      <c r="V8">
        <f t="shared" si="0"/>
        <v>33</v>
      </c>
      <c r="X8" t="s">
        <v>69</v>
      </c>
      <c r="Y8">
        <v>30.833961536463857</v>
      </c>
      <c r="Z8">
        <v>6</v>
      </c>
    </row>
    <row r="9" spans="1:26" x14ac:dyDescent="0.25">
      <c r="A9">
        <v>8</v>
      </c>
      <c r="B9" t="s">
        <v>12</v>
      </c>
      <c r="C9">
        <v>0.75699607010829284</v>
      </c>
      <c r="D9">
        <v>63.228217237308137</v>
      </c>
      <c r="E9">
        <v>96.966351829988199</v>
      </c>
      <c r="F9">
        <v>150.66847697756791</v>
      </c>
      <c r="G9" t="s">
        <v>67</v>
      </c>
      <c r="T9" t="s">
        <v>67</v>
      </c>
      <c r="U9">
        <f>SQRT((C9-$K$2)^2 + (D9-$L$2)^2 + (E9-$M$2)^2 + (F9-$N$2)^2)</f>
        <v>81.329329216294568</v>
      </c>
      <c r="V9">
        <f t="shared" si="0"/>
        <v>41</v>
      </c>
      <c r="X9" t="s">
        <v>69</v>
      </c>
      <c r="Y9">
        <v>30.833961536463857</v>
      </c>
      <c r="Z9">
        <v>7</v>
      </c>
    </row>
    <row r="10" spans="1:26" x14ac:dyDescent="0.25">
      <c r="A10">
        <v>9</v>
      </c>
      <c r="B10" t="s">
        <v>13</v>
      </c>
      <c r="C10">
        <v>0.7240471543319259</v>
      </c>
      <c r="D10">
        <v>60.995729680155911</v>
      </c>
      <c r="E10">
        <v>59.905594405594407</v>
      </c>
      <c r="F10">
        <v>145.69861286254729</v>
      </c>
      <c r="G10" t="s">
        <v>67</v>
      </c>
      <c r="T10" t="s">
        <v>67</v>
      </c>
      <c r="U10">
        <f>SQRT((C10-$K$2)^2 + (D10-$L$2)^2 + (E10-$M$2)^2 + (F10-$N$2)^2)</f>
        <v>109.47478042023897</v>
      </c>
      <c r="V10">
        <f t="shared" si="0"/>
        <v>21</v>
      </c>
      <c r="X10" t="s">
        <v>69</v>
      </c>
      <c r="Y10">
        <v>30.833961536463857</v>
      </c>
      <c r="Z10">
        <v>8</v>
      </c>
    </row>
    <row r="11" spans="1:26" x14ac:dyDescent="0.25">
      <c r="A11">
        <v>10</v>
      </c>
      <c r="B11" t="s">
        <v>14</v>
      </c>
      <c r="C11">
        <v>0.71478656292262277</v>
      </c>
      <c r="D11">
        <v>64.798204807061495</v>
      </c>
      <c r="E11">
        <v>99.368670602970113</v>
      </c>
      <c r="F11">
        <v>154.1362199558657</v>
      </c>
      <c r="G11" t="s">
        <v>67</v>
      </c>
      <c r="T11" t="s">
        <v>67</v>
      </c>
      <c r="U11">
        <f>SQRT((C11-$K$2)^2 + (D11-$L$2)^2 + (E11-$M$2)^2 + (F11-$N$2)^2)</f>
        <v>79.102269247778437</v>
      </c>
      <c r="V11">
        <f t="shared" si="0"/>
        <v>44</v>
      </c>
      <c r="X11" t="s">
        <v>69</v>
      </c>
      <c r="Y11">
        <v>32.383078677923933</v>
      </c>
      <c r="Z11">
        <v>9</v>
      </c>
    </row>
    <row r="12" spans="1:26" x14ac:dyDescent="0.25">
      <c r="A12">
        <v>11</v>
      </c>
      <c r="B12" t="s">
        <v>15</v>
      </c>
      <c r="C12">
        <v>0.22008659672143671</v>
      </c>
      <c r="D12">
        <v>27.68887830435818</v>
      </c>
      <c r="E12">
        <v>89.739056918313878</v>
      </c>
      <c r="F12">
        <v>103.2084305787092</v>
      </c>
      <c r="G12" t="s">
        <v>68</v>
      </c>
      <c r="T12" t="s">
        <v>68</v>
      </c>
      <c r="U12">
        <f>SQRT((C12-$K$2)^2 + (D12-$L$2)^2 + (E12-$M$2)^2 + (F12-$N$2)^2)</f>
        <v>106.66992127724018</v>
      </c>
      <c r="V12">
        <f t="shared" si="0"/>
        <v>24</v>
      </c>
      <c r="X12" t="s">
        <v>69</v>
      </c>
      <c r="Y12">
        <v>33.751195451296489</v>
      </c>
      <c r="Z12">
        <v>10</v>
      </c>
    </row>
    <row r="13" spans="1:26" x14ac:dyDescent="0.25">
      <c r="A13">
        <v>12</v>
      </c>
      <c r="B13" t="s">
        <v>16</v>
      </c>
      <c r="C13">
        <v>0.35274068234970229</v>
      </c>
      <c r="D13">
        <v>27.781314860938149</v>
      </c>
      <c r="E13">
        <v>102.2374948111249</v>
      </c>
      <c r="F13">
        <v>117.2530614362806</v>
      </c>
      <c r="G13" t="s">
        <v>68</v>
      </c>
      <c r="T13" t="s">
        <v>68</v>
      </c>
      <c r="U13">
        <f>SQRT((C13-$K$2)^2 + (D13-$L$2)^2 + (E13-$M$2)^2 + (F13-$N$2)^2)</f>
        <v>88.286755574834103</v>
      </c>
      <c r="V13">
        <f t="shared" si="0"/>
        <v>34</v>
      </c>
      <c r="X13" t="s">
        <v>72</v>
      </c>
      <c r="Y13">
        <v>64.850458236920531</v>
      </c>
      <c r="Z13">
        <v>11</v>
      </c>
    </row>
    <row r="14" spans="1:26" x14ac:dyDescent="0.25">
      <c r="A14">
        <v>13</v>
      </c>
      <c r="B14" t="s">
        <v>17</v>
      </c>
      <c r="C14">
        <v>0.2410851802041272</v>
      </c>
      <c r="D14">
        <v>26.858157894736841</v>
      </c>
      <c r="E14">
        <v>102.94163157894739</v>
      </c>
      <c r="F14">
        <v>118.6820526315789</v>
      </c>
      <c r="G14" t="s">
        <v>68</v>
      </c>
      <c r="T14" t="s">
        <v>68</v>
      </c>
      <c r="U14">
        <f>SQRT((C14-$K$2)^2 + (D14-$L$2)^2 + (E14-$M$2)^2 + (F14-$N$2)^2)</f>
        <v>86.586119873565394</v>
      </c>
      <c r="V14">
        <f t="shared" si="0"/>
        <v>38</v>
      </c>
      <c r="X14" t="s">
        <v>72</v>
      </c>
      <c r="Y14">
        <v>65.86874408099645</v>
      </c>
      <c r="Z14">
        <v>12</v>
      </c>
    </row>
    <row r="15" spans="1:26" x14ac:dyDescent="0.25">
      <c r="A15">
        <v>14</v>
      </c>
      <c r="B15" t="s">
        <v>18</v>
      </c>
      <c r="C15">
        <v>0.248468608350257</v>
      </c>
      <c r="D15">
        <v>27.628764981761339</v>
      </c>
      <c r="E15">
        <v>103.4444502344971</v>
      </c>
      <c r="F15">
        <v>118.63897863470559</v>
      </c>
      <c r="G15" t="s">
        <v>68</v>
      </c>
      <c r="T15" t="s">
        <v>68</v>
      </c>
      <c r="U15">
        <f>SQRT((C15-$K$2)^2 + (D15-$L$2)^2 + (E15-$M$2)^2 + (F15-$N$2)^2)</f>
        <v>86.472669908916302</v>
      </c>
      <c r="V15">
        <f t="shared" si="0"/>
        <v>39</v>
      </c>
      <c r="X15" t="s">
        <v>72</v>
      </c>
      <c r="Y15">
        <v>65.86874408099645</v>
      </c>
      <c r="Z15">
        <v>13</v>
      </c>
    </row>
    <row r="16" spans="1:26" x14ac:dyDescent="0.25">
      <c r="A16">
        <v>15</v>
      </c>
      <c r="B16" t="s">
        <v>19</v>
      </c>
      <c r="C16">
        <v>0.31375726386465269</v>
      </c>
      <c r="D16">
        <v>9.6204862170684571</v>
      </c>
      <c r="E16">
        <v>99.74109958295189</v>
      </c>
      <c r="F16">
        <v>112.32951886888409</v>
      </c>
      <c r="G16" t="s">
        <v>68</v>
      </c>
      <c r="T16" t="s">
        <v>68</v>
      </c>
      <c r="U16">
        <f>SQRT((C16-$K$2)^2 + (D16-$L$2)^2 + (E16-$M$2)^2 + (F16-$N$2)^2)</f>
        <v>92.99378474140785</v>
      </c>
      <c r="V16">
        <f t="shared" si="0"/>
        <v>30</v>
      </c>
      <c r="X16" t="s">
        <v>72</v>
      </c>
      <c r="Y16">
        <v>73.789572144909073</v>
      </c>
      <c r="Z16">
        <v>14</v>
      </c>
    </row>
    <row r="17" spans="1:26" x14ac:dyDescent="0.25">
      <c r="A17">
        <v>16</v>
      </c>
      <c r="B17" t="s">
        <v>20</v>
      </c>
      <c r="C17">
        <v>0.1302571339855238</v>
      </c>
      <c r="D17">
        <v>7.8264786725033089</v>
      </c>
      <c r="E17">
        <v>85.284230886694488</v>
      </c>
      <c r="F17">
        <v>95.226560114018127</v>
      </c>
      <c r="G17" t="s">
        <v>68</v>
      </c>
      <c r="T17" t="s">
        <v>68</v>
      </c>
      <c r="U17">
        <f>SQRT((C17-$K$2)^2 + (D17-$L$2)^2 + (E17-$M$2)^2 + (F17-$N$2)^2)</f>
        <v>115.23559367105796</v>
      </c>
      <c r="V17">
        <f t="shared" si="0"/>
        <v>17</v>
      </c>
      <c r="X17" t="s">
        <v>72</v>
      </c>
      <c r="Y17">
        <v>76.512686586573466</v>
      </c>
      <c r="Z17">
        <v>15</v>
      </c>
    </row>
    <row r="18" spans="1:26" x14ac:dyDescent="0.25">
      <c r="A18">
        <v>17</v>
      </c>
      <c r="B18" t="s">
        <v>21</v>
      </c>
      <c r="C18">
        <v>0.29801471010793867</v>
      </c>
      <c r="D18">
        <v>26.695645859354581</v>
      </c>
      <c r="E18">
        <v>97.190780492055652</v>
      </c>
      <c r="F18">
        <v>112.3270107764255</v>
      </c>
      <c r="G18" t="s">
        <v>68</v>
      </c>
      <c r="T18" t="s">
        <v>68</v>
      </c>
      <c r="U18">
        <f>SQRT((C18-$K$2)^2 + (D18-$L$2)^2 + (E18-$M$2)^2 + (F18-$N$2)^2)</f>
        <v>94.931107956431717</v>
      </c>
      <c r="V18">
        <f t="shared" si="0"/>
        <v>29</v>
      </c>
      <c r="X18" t="s">
        <v>72</v>
      </c>
      <c r="Y18">
        <v>76.823556129221004</v>
      </c>
      <c r="Z18">
        <v>16</v>
      </c>
    </row>
    <row r="19" spans="1:26" x14ac:dyDescent="0.25">
      <c r="A19">
        <v>18</v>
      </c>
      <c r="B19" t="s">
        <v>22</v>
      </c>
      <c r="C19">
        <v>0.30557853463456103</v>
      </c>
      <c r="D19">
        <v>35.17427163969036</v>
      </c>
      <c r="E19">
        <v>104.3685855031668</v>
      </c>
      <c r="F19">
        <v>119.5759324419423</v>
      </c>
      <c r="G19" t="s">
        <v>68</v>
      </c>
      <c r="T19" t="s">
        <v>68</v>
      </c>
      <c r="U19">
        <f>SQRT((C19-$K$2)^2 + (D19-$L$2)^2 + (E19-$M$2)^2 + (F19-$N$2)^2)</f>
        <v>86.655987413618192</v>
      </c>
      <c r="V19">
        <f t="shared" si="0"/>
        <v>37</v>
      </c>
      <c r="X19" t="s">
        <v>67</v>
      </c>
      <c r="Y19">
        <v>79.102269247778437</v>
      </c>
      <c r="Z19">
        <v>17</v>
      </c>
    </row>
    <row r="20" spans="1:26" x14ac:dyDescent="0.25">
      <c r="A20">
        <v>19</v>
      </c>
      <c r="B20" t="s">
        <v>23</v>
      </c>
      <c r="C20">
        <v>0.21602494966551949</v>
      </c>
      <c r="D20">
        <v>18.07049486461251</v>
      </c>
      <c r="E20">
        <v>84.87304505135387</v>
      </c>
      <c r="F20">
        <v>98.927871148459388</v>
      </c>
      <c r="G20" t="s">
        <v>68</v>
      </c>
      <c r="T20" t="s">
        <v>68</v>
      </c>
      <c r="U20">
        <f>SQRT((C20-$K$2)^2 + (D20-$L$2)^2 + (E20-$M$2)^2 + (F20-$N$2)^2)</f>
        <v>112.20723275205235</v>
      </c>
      <c r="V20">
        <f t="shared" si="0"/>
        <v>18</v>
      </c>
      <c r="X20" t="s">
        <v>72</v>
      </c>
      <c r="Y20">
        <v>79.634492666117907</v>
      </c>
      <c r="Z20">
        <v>18</v>
      </c>
    </row>
    <row r="21" spans="1:26" x14ac:dyDescent="0.25">
      <c r="A21">
        <v>20</v>
      </c>
      <c r="B21" t="s">
        <v>24</v>
      </c>
      <c r="C21">
        <v>0.26871091847794282</v>
      </c>
      <c r="D21">
        <v>18.38234222511386</v>
      </c>
      <c r="E21">
        <v>78.444866623292128</v>
      </c>
      <c r="F21">
        <v>92.833636955107352</v>
      </c>
      <c r="G21" t="s">
        <v>68</v>
      </c>
      <c r="T21" t="s">
        <v>68</v>
      </c>
      <c r="U21">
        <f>SQRT((C21-$K$2)^2 + (D21-$L$2)^2 + (E21-$M$2)^2 + (F21-$N$2)^2)</f>
        <v>120.88028681012253</v>
      </c>
      <c r="V21">
        <f t="shared" si="0"/>
        <v>12</v>
      </c>
      <c r="X21" t="s">
        <v>67</v>
      </c>
      <c r="Y21">
        <v>80.74555518311594</v>
      </c>
      <c r="Z21">
        <v>19</v>
      </c>
    </row>
    <row r="22" spans="1:26" x14ac:dyDescent="0.25">
      <c r="A22">
        <v>21</v>
      </c>
      <c r="B22" t="s">
        <v>25</v>
      </c>
      <c r="C22">
        <v>0.74312898375048286</v>
      </c>
      <c r="D22">
        <v>4.1616371557616212</v>
      </c>
      <c r="E22">
        <v>128.26755665694071</v>
      </c>
      <c r="F22">
        <v>177.62520484431829</v>
      </c>
      <c r="G22" t="s">
        <v>69</v>
      </c>
      <c r="T22" t="s">
        <v>69</v>
      </c>
      <c r="U22">
        <f>SQRT((C22-$K$2)^2 + (D22-$L$2)^2 + (E22-$M$2)^2 + (F22-$N$2)^2)</f>
        <v>26.433805008842057</v>
      </c>
      <c r="V22">
        <f t="shared" si="0"/>
        <v>56</v>
      </c>
      <c r="X22" t="s">
        <v>67</v>
      </c>
      <c r="Y22">
        <v>81.329329216294568</v>
      </c>
      <c r="Z22">
        <v>20</v>
      </c>
    </row>
    <row r="23" spans="1:26" x14ac:dyDescent="0.25">
      <c r="A23">
        <v>22</v>
      </c>
      <c r="B23" t="s">
        <v>26</v>
      </c>
      <c r="C23">
        <v>0.74312898375048286</v>
      </c>
      <c r="D23">
        <v>4.1616371557616212</v>
      </c>
      <c r="E23">
        <v>128.26755665694071</v>
      </c>
      <c r="F23">
        <v>177.62520484431829</v>
      </c>
      <c r="G23" t="s">
        <v>69</v>
      </c>
      <c r="T23" t="s">
        <v>69</v>
      </c>
      <c r="U23">
        <f>SQRT((C23-$K$2)^2 + (D23-$L$2)^2 + (E23-$M$2)^2 + (F23-$N$2)^2)</f>
        <v>26.433805008842057</v>
      </c>
      <c r="V23">
        <f t="shared" si="0"/>
        <v>56</v>
      </c>
      <c r="X23" t="s">
        <v>72</v>
      </c>
      <c r="Y23">
        <v>83.658647025182134</v>
      </c>
      <c r="Z23">
        <v>21</v>
      </c>
    </row>
    <row r="24" spans="1:26" x14ac:dyDescent="0.25">
      <c r="A24">
        <v>23</v>
      </c>
      <c r="B24" t="s">
        <v>27</v>
      </c>
      <c r="C24">
        <v>0.75028423035758307</v>
      </c>
      <c r="D24">
        <v>6.0864450127877241</v>
      </c>
      <c r="E24">
        <v>127.8729132759823</v>
      </c>
      <c r="F24">
        <v>169.97633108579399</v>
      </c>
      <c r="G24" t="s">
        <v>69</v>
      </c>
      <c r="T24" t="s">
        <v>69</v>
      </c>
      <c r="U24">
        <f>SQRT((C24-$K$2)^2 + (D24-$L$2)^2 + (E24-$M$2)^2 + (F24-$N$2)^2)</f>
        <v>30.833961536463857</v>
      </c>
      <c r="V24">
        <f t="shared" si="0"/>
        <v>53</v>
      </c>
      <c r="X24" t="s">
        <v>68</v>
      </c>
      <c r="Y24">
        <v>86.472669908916302</v>
      </c>
      <c r="Z24">
        <v>22</v>
      </c>
    </row>
    <row r="25" spans="1:26" x14ac:dyDescent="0.25">
      <c r="A25">
        <v>24</v>
      </c>
      <c r="B25" t="s">
        <v>28</v>
      </c>
      <c r="C25">
        <v>0.75028423035758307</v>
      </c>
      <c r="D25">
        <v>6.0864450127877241</v>
      </c>
      <c r="E25">
        <v>127.8729132759823</v>
      </c>
      <c r="F25">
        <v>169.97633108579399</v>
      </c>
      <c r="G25" t="s">
        <v>69</v>
      </c>
      <c r="T25" t="s">
        <v>69</v>
      </c>
      <c r="U25">
        <f>SQRT((C25-$K$2)^2 + (D25-$L$2)^2 + (E25-$M$2)^2 + (F25-$N$2)^2)</f>
        <v>30.833961536463857</v>
      </c>
      <c r="V25">
        <f t="shared" si="0"/>
        <v>53</v>
      </c>
      <c r="X25" t="s">
        <v>68</v>
      </c>
      <c r="Y25">
        <v>86.586119873565394</v>
      </c>
      <c r="Z25">
        <v>23</v>
      </c>
    </row>
    <row r="26" spans="1:26" x14ac:dyDescent="0.25">
      <c r="A26">
        <v>25</v>
      </c>
      <c r="B26" t="s">
        <v>29</v>
      </c>
      <c r="C26">
        <v>0.75028423035758307</v>
      </c>
      <c r="D26">
        <v>6.0864450127877241</v>
      </c>
      <c r="E26">
        <v>127.8729132759823</v>
      </c>
      <c r="F26">
        <v>169.97633108579399</v>
      </c>
      <c r="G26" t="s">
        <v>69</v>
      </c>
      <c r="T26" t="s">
        <v>69</v>
      </c>
      <c r="U26">
        <f>SQRT((C26-$K$2)^2 + (D26-$L$2)^2 + (E26-$M$2)^2 + (F26-$N$2)^2)</f>
        <v>30.833961536463857</v>
      </c>
      <c r="V26">
        <f t="shared" si="0"/>
        <v>53</v>
      </c>
      <c r="X26" t="s">
        <v>68</v>
      </c>
      <c r="Y26">
        <v>86.655987413618192</v>
      </c>
      <c r="Z26">
        <v>24</v>
      </c>
    </row>
    <row r="27" spans="1:26" x14ac:dyDescent="0.25">
      <c r="A27">
        <v>26</v>
      </c>
      <c r="B27" t="s">
        <v>30</v>
      </c>
      <c r="C27">
        <v>0.69076385910216154</v>
      </c>
      <c r="D27">
        <v>5.2152849443871112</v>
      </c>
      <c r="E27">
        <v>124.09672055956889</v>
      </c>
      <c r="F27">
        <v>169.8199174406605</v>
      </c>
      <c r="G27" t="s">
        <v>69</v>
      </c>
      <c r="T27" t="s">
        <v>69</v>
      </c>
      <c r="U27">
        <f>SQRT((C27-$K$2)^2 + (D27-$L$2)^2 + (E27-$M$2)^2 + (F27-$N$2)^2)</f>
        <v>33.751195451296489</v>
      </c>
      <c r="V27">
        <f t="shared" si="0"/>
        <v>51</v>
      </c>
      <c r="X27" t="s">
        <v>72</v>
      </c>
      <c r="Y27">
        <v>87.675604364099911</v>
      </c>
      <c r="Z27">
        <v>25</v>
      </c>
    </row>
    <row r="28" spans="1:26" x14ac:dyDescent="0.25">
      <c r="A28">
        <v>27</v>
      </c>
      <c r="B28" t="s">
        <v>31</v>
      </c>
      <c r="C28">
        <v>0.71278852344007415</v>
      </c>
      <c r="D28">
        <v>5.7536459642946944</v>
      </c>
      <c r="E28">
        <v>133.04255720392251</v>
      </c>
      <c r="F28">
        <v>177.17789791299981</v>
      </c>
      <c r="G28" t="s">
        <v>69</v>
      </c>
      <c r="T28" t="s">
        <v>69</v>
      </c>
      <c r="U28">
        <f>SQRT((C28-$K$2)^2 + (D28-$L$2)^2 + (E28-$M$2)^2 + (F28-$N$2)^2)</f>
        <v>22.699443503583186</v>
      </c>
      <c r="V28">
        <f t="shared" si="0"/>
        <v>60</v>
      </c>
      <c r="X28" t="s">
        <v>72</v>
      </c>
      <c r="Y28">
        <v>88.243226082176278</v>
      </c>
      <c r="Z28">
        <v>26</v>
      </c>
    </row>
    <row r="29" spans="1:26" x14ac:dyDescent="0.25">
      <c r="A29">
        <v>28</v>
      </c>
      <c r="B29" t="s">
        <v>32</v>
      </c>
      <c r="C29">
        <v>0.74312898375048286</v>
      </c>
      <c r="D29">
        <v>4.1616371557616212</v>
      </c>
      <c r="E29">
        <v>128.26755665694071</v>
      </c>
      <c r="F29">
        <v>177.62520484431829</v>
      </c>
      <c r="G29" t="s">
        <v>69</v>
      </c>
      <c r="T29" t="s">
        <v>69</v>
      </c>
      <c r="U29">
        <f>SQRT((C29-$K$2)^2 + (D29-$L$2)^2 + (E29-$M$2)^2 + (F29-$N$2)^2)</f>
        <v>26.433805008842057</v>
      </c>
      <c r="V29">
        <f t="shared" si="0"/>
        <v>56</v>
      </c>
      <c r="X29" t="s">
        <v>68</v>
      </c>
      <c r="Y29">
        <v>88.286755574834103</v>
      </c>
      <c r="Z29">
        <v>27</v>
      </c>
    </row>
    <row r="30" spans="1:26" x14ac:dyDescent="0.25">
      <c r="A30">
        <v>29</v>
      </c>
      <c r="B30" t="s">
        <v>33</v>
      </c>
      <c r="C30">
        <v>0.74312898375048286</v>
      </c>
      <c r="D30">
        <v>4.1616371557616212</v>
      </c>
      <c r="E30">
        <v>128.26755665694071</v>
      </c>
      <c r="F30">
        <v>177.62520484431829</v>
      </c>
      <c r="G30" t="s">
        <v>69</v>
      </c>
      <c r="T30" t="s">
        <v>69</v>
      </c>
      <c r="U30">
        <f>SQRT((C30-$K$2)^2 + (D30-$L$2)^2 + (E30-$M$2)^2 + (F30-$N$2)^2)</f>
        <v>26.433805008842057</v>
      </c>
      <c r="V30">
        <f t="shared" si="0"/>
        <v>56</v>
      </c>
      <c r="X30" t="s">
        <v>67</v>
      </c>
      <c r="Y30">
        <v>88.995702468703158</v>
      </c>
      <c r="Z30">
        <v>28</v>
      </c>
    </row>
    <row r="31" spans="1:26" x14ac:dyDescent="0.25">
      <c r="A31">
        <v>30</v>
      </c>
      <c r="B31" t="s">
        <v>34</v>
      </c>
      <c r="C31">
        <v>0.7218706704691169</v>
      </c>
      <c r="D31">
        <v>5.5392818050210089</v>
      </c>
      <c r="E31">
        <v>126.5879735885032</v>
      </c>
      <c r="F31">
        <v>169.18798771229831</v>
      </c>
      <c r="G31" t="s">
        <v>69</v>
      </c>
      <c r="T31" t="s">
        <v>69</v>
      </c>
      <c r="U31">
        <f>SQRT((C31-$K$2)^2 + (D31-$L$2)^2 + (E31-$M$2)^2 + (F31-$N$2)^2)</f>
        <v>32.383078677923933</v>
      </c>
      <c r="V31">
        <f t="shared" si="0"/>
        <v>52</v>
      </c>
      <c r="X31" t="s">
        <v>67</v>
      </c>
      <c r="Y31">
        <v>90.060350228753151</v>
      </c>
      <c r="Z31">
        <v>29</v>
      </c>
    </row>
    <row r="32" spans="1:26" x14ac:dyDescent="0.25">
      <c r="A32">
        <v>31</v>
      </c>
      <c r="B32" t="s">
        <v>35</v>
      </c>
      <c r="C32">
        <v>0.55354113695258222</v>
      </c>
      <c r="D32">
        <v>46.238891004887961</v>
      </c>
      <c r="E32">
        <v>97.238970354853038</v>
      </c>
      <c r="F32">
        <v>88.837396051545738</v>
      </c>
      <c r="G32" t="s">
        <v>70</v>
      </c>
      <c r="T32" t="s">
        <v>70</v>
      </c>
      <c r="U32">
        <f>SQRT((C32-$K$2)^2 + (D32-$L$2)^2 + (E32-$M$2)^2 + (F32-$N$2)^2)</f>
        <v>118.87465667263568</v>
      </c>
      <c r="V32">
        <f t="shared" si="0"/>
        <v>14</v>
      </c>
      <c r="X32" t="s">
        <v>67</v>
      </c>
      <c r="Y32">
        <v>92.15709472442326</v>
      </c>
      <c r="Z32">
        <v>30</v>
      </c>
    </row>
    <row r="33" spans="1:26" x14ac:dyDescent="0.25">
      <c r="A33">
        <v>32</v>
      </c>
      <c r="B33" t="s">
        <v>36</v>
      </c>
      <c r="C33">
        <v>0.67077850285589713</v>
      </c>
      <c r="D33">
        <v>42.803829479768787</v>
      </c>
      <c r="E33">
        <v>92.151011560693647</v>
      </c>
      <c r="F33">
        <v>88.652702968996323</v>
      </c>
      <c r="G33" t="s">
        <v>70</v>
      </c>
      <c r="T33" t="s">
        <v>70</v>
      </c>
      <c r="U33">
        <f>SQRT((C33-$K$2)^2 + (D33-$L$2)^2 + (E33-$M$2)^2 + (F33-$N$2)^2)</f>
        <v>120.44498529955584</v>
      </c>
      <c r="V33">
        <f t="shared" si="0"/>
        <v>13</v>
      </c>
      <c r="X33" t="s">
        <v>68</v>
      </c>
      <c r="Y33">
        <v>92.99378474140785</v>
      </c>
      <c r="Z33">
        <v>31</v>
      </c>
    </row>
    <row r="34" spans="1:26" x14ac:dyDescent="0.25">
      <c r="A34">
        <v>33</v>
      </c>
      <c r="B34" t="s">
        <v>37</v>
      </c>
      <c r="C34">
        <v>0.55201524771170329</v>
      </c>
      <c r="D34">
        <v>61.898307876609763</v>
      </c>
      <c r="E34">
        <v>111.51903264450431</v>
      </c>
      <c r="F34">
        <v>103.53631326744529</v>
      </c>
      <c r="G34" t="s">
        <v>70</v>
      </c>
      <c r="T34" t="s">
        <v>70</v>
      </c>
      <c r="U34">
        <f>SQRT((C34-$K$2)^2 + (D34-$L$2)^2 + (E34-$M$2)^2 + (F34-$N$2)^2)</f>
        <v>106.33521840563991</v>
      </c>
      <c r="V34">
        <f t="shared" si="0"/>
        <v>26</v>
      </c>
      <c r="X34" t="s">
        <v>68</v>
      </c>
      <c r="Y34">
        <v>94.931107956431717</v>
      </c>
      <c r="Z34">
        <v>32</v>
      </c>
    </row>
    <row r="35" spans="1:26" x14ac:dyDescent="0.25">
      <c r="A35">
        <v>34</v>
      </c>
      <c r="B35" t="s">
        <v>38</v>
      </c>
      <c r="C35">
        <v>0.46593554390008041</v>
      </c>
      <c r="D35">
        <v>35.015583881578948</v>
      </c>
      <c r="E35">
        <v>84.766920230263153</v>
      </c>
      <c r="F35">
        <v>79.427652138157896</v>
      </c>
      <c r="G35" t="s">
        <v>70</v>
      </c>
      <c r="T35" t="s">
        <v>70</v>
      </c>
      <c r="U35">
        <f>SQRT((C35-$K$2)^2 + (D35-$L$2)^2 + (E35-$M$2)^2 + (F35-$N$2)^2)</f>
        <v>130.37340159552994</v>
      </c>
      <c r="V35">
        <f t="shared" si="0"/>
        <v>11</v>
      </c>
      <c r="X35" t="s">
        <v>67</v>
      </c>
      <c r="Y35">
        <v>96.349742381987227</v>
      </c>
      <c r="Z35">
        <v>33</v>
      </c>
    </row>
    <row r="36" spans="1:26" x14ac:dyDescent="0.25">
      <c r="A36">
        <v>35</v>
      </c>
      <c r="B36" t="s">
        <v>39</v>
      </c>
      <c r="C36">
        <v>0.4110140683223325</v>
      </c>
      <c r="D36">
        <v>41.346025230045427</v>
      </c>
      <c r="E36">
        <v>96.589285302460738</v>
      </c>
      <c r="F36">
        <v>90.29886303360162</v>
      </c>
      <c r="G36" t="s">
        <v>70</v>
      </c>
      <c r="T36" t="s">
        <v>70</v>
      </c>
      <c r="U36">
        <f>SQRT((C36-$K$2)^2 + (D36-$L$2)^2 + (E36-$M$2)^2 + (F36-$N$2)^2)</f>
        <v>116.68824972796605</v>
      </c>
      <c r="V36">
        <f t="shared" si="0"/>
        <v>16</v>
      </c>
      <c r="X36" t="s">
        <v>67</v>
      </c>
      <c r="Y36">
        <v>97.548080876183391</v>
      </c>
      <c r="Z36">
        <v>34</v>
      </c>
    </row>
    <row r="37" spans="1:26" x14ac:dyDescent="0.25">
      <c r="A37">
        <v>36</v>
      </c>
      <c r="B37" t="s">
        <v>40</v>
      </c>
      <c r="C37">
        <v>0.60360695180514645</v>
      </c>
      <c r="D37">
        <v>49.421554984657107</v>
      </c>
      <c r="E37">
        <v>107.4957182616142</v>
      </c>
      <c r="F37">
        <v>98.1401020480982</v>
      </c>
      <c r="G37" t="s">
        <v>70</v>
      </c>
      <c r="T37" t="s">
        <v>70</v>
      </c>
      <c r="U37">
        <f>SQRT((C37-$K$2)^2 + (D37-$L$2)^2 + (E37-$M$2)^2 + (F37-$N$2)^2)</f>
        <v>107.60792099925489</v>
      </c>
      <c r="V37">
        <f t="shared" si="0"/>
        <v>23</v>
      </c>
      <c r="X37" t="s">
        <v>70</v>
      </c>
      <c r="Y37">
        <v>106.33521840563991</v>
      </c>
      <c r="Z37">
        <v>35</v>
      </c>
    </row>
    <row r="38" spans="1:26" x14ac:dyDescent="0.25">
      <c r="A38">
        <v>37</v>
      </c>
      <c r="B38" t="s">
        <v>41</v>
      </c>
      <c r="C38">
        <v>0.53647342146045052</v>
      </c>
      <c r="D38">
        <v>49.843779612833359</v>
      </c>
      <c r="E38">
        <v>108.5214058481115</v>
      </c>
      <c r="F38">
        <v>99.064352917287124</v>
      </c>
      <c r="G38" t="s">
        <v>70</v>
      </c>
      <c r="T38" t="s">
        <v>70</v>
      </c>
      <c r="U38">
        <f>SQRT((C38-$K$2)^2 + (D38-$L$2)^2 + (E38-$M$2)^2 + (F38-$N$2)^2)</f>
        <v>106.55935593260261</v>
      </c>
      <c r="V38">
        <f t="shared" si="0"/>
        <v>25</v>
      </c>
      <c r="X38" t="s">
        <v>70</v>
      </c>
      <c r="Y38">
        <v>106.55935593260261</v>
      </c>
      <c r="Z38">
        <v>36</v>
      </c>
    </row>
    <row r="39" spans="1:26" x14ac:dyDescent="0.25">
      <c r="A39">
        <v>38</v>
      </c>
      <c r="B39" t="s">
        <v>42</v>
      </c>
      <c r="C39">
        <v>0.60930096081531271</v>
      </c>
      <c r="D39">
        <v>50.15542449099496</v>
      </c>
      <c r="E39">
        <v>107.4840349806793</v>
      </c>
      <c r="F39">
        <v>94.819243893069398</v>
      </c>
      <c r="G39" t="s">
        <v>70</v>
      </c>
      <c r="T39" t="s">
        <v>70</v>
      </c>
      <c r="U39">
        <f>SQRT((C39-$K$2)^2 + (D39-$L$2)^2 + (E39-$M$2)^2 + (F39-$N$2)^2)</f>
        <v>110.74342554803106</v>
      </c>
      <c r="V39">
        <f t="shared" si="0"/>
        <v>19</v>
      </c>
      <c r="X39" t="s">
        <v>68</v>
      </c>
      <c r="Y39">
        <v>106.66992127724018</v>
      </c>
      <c r="Z39">
        <v>37</v>
      </c>
    </row>
    <row r="40" spans="1:26" x14ac:dyDescent="0.25">
      <c r="A40">
        <v>39</v>
      </c>
      <c r="B40" t="s">
        <v>43</v>
      </c>
      <c r="C40">
        <v>0.58992595818244165</v>
      </c>
      <c r="D40">
        <v>57.870180180180178</v>
      </c>
      <c r="E40">
        <v>106.82918918918919</v>
      </c>
      <c r="F40">
        <v>98.934009009009003</v>
      </c>
      <c r="G40" t="s">
        <v>70</v>
      </c>
      <c r="T40" t="s">
        <v>70</v>
      </c>
      <c r="U40">
        <f>SQRT((C40-$K$2)^2 + (D40-$L$2)^2 + (E40-$M$2)^2 + (F40-$N$2)^2)</f>
        <v>110.18467772475779</v>
      </c>
      <c r="V40">
        <f t="shared" si="0"/>
        <v>20</v>
      </c>
      <c r="X40" t="s">
        <v>70</v>
      </c>
      <c r="Y40">
        <v>107.60792099925489</v>
      </c>
      <c r="Z40">
        <v>38</v>
      </c>
    </row>
    <row r="41" spans="1:26" x14ac:dyDescent="0.25">
      <c r="A41">
        <v>40</v>
      </c>
      <c r="B41" t="s">
        <v>44</v>
      </c>
      <c r="C41">
        <v>0.63239824993126303</v>
      </c>
      <c r="D41">
        <v>43.772029495558897</v>
      </c>
      <c r="E41">
        <v>93.944092508798391</v>
      </c>
      <c r="F41">
        <v>90.490062007709071</v>
      </c>
      <c r="G41" t="s">
        <v>70</v>
      </c>
      <c r="T41" t="s">
        <v>70</v>
      </c>
      <c r="U41">
        <f>SQRT((C41-$K$2)^2 + (D41-$L$2)^2 + (E41-$M$2)^2 + (F41-$N$2)^2)</f>
        <v>118.27920124792928</v>
      </c>
      <c r="V41">
        <f t="shared" si="0"/>
        <v>15</v>
      </c>
      <c r="X41" t="s">
        <v>67</v>
      </c>
      <c r="Y41">
        <v>109.16414422680099</v>
      </c>
      <c r="Z41">
        <v>39</v>
      </c>
    </row>
    <row r="42" spans="1:26" x14ac:dyDescent="0.25">
      <c r="A42">
        <v>41</v>
      </c>
      <c r="B42" t="s">
        <v>45</v>
      </c>
      <c r="C42">
        <v>0.71708144727466105</v>
      </c>
      <c r="D42">
        <v>17.617084696474009</v>
      </c>
      <c r="E42">
        <v>78.48840421664849</v>
      </c>
      <c r="F42">
        <v>62.909414758269719</v>
      </c>
      <c r="G42" t="s">
        <v>71</v>
      </c>
      <c r="T42" t="s">
        <v>71</v>
      </c>
      <c r="U42">
        <f>SQRT((C42-$K$2)^2 + (D42-$L$2)^2 + (E42-$M$2)^2 + (F42-$N$2)^2)</f>
        <v>146.33504898746369</v>
      </c>
      <c r="V42">
        <f t="shared" si="0"/>
        <v>6</v>
      </c>
      <c r="X42" t="s">
        <v>67</v>
      </c>
      <c r="Y42">
        <v>109.47478042023897</v>
      </c>
      <c r="Z42">
        <v>40</v>
      </c>
    </row>
    <row r="43" spans="1:26" x14ac:dyDescent="0.25">
      <c r="A43">
        <v>42</v>
      </c>
      <c r="B43" t="s">
        <v>46</v>
      </c>
      <c r="C43">
        <v>0.74360039913685938</v>
      </c>
      <c r="D43">
        <v>17.78947951273533</v>
      </c>
      <c r="E43">
        <v>74.406312292358805</v>
      </c>
      <c r="F43">
        <v>61.728829826504253</v>
      </c>
      <c r="G43" t="s">
        <v>71</v>
      </c>
      <c r="T43" t="s">
        <v>71</v>
      </c>
      <c r="U43">
        <f>SQRT((C43-$K$2)^2 + (D43-$L$2)^2 + (E43-$M$2)^2 + (F43-$N$2)^2)</f>
        <v>149.34437798498925</v>
      </c>
      <c r="V43">
        <f t="shared" si="0"/>
        <v>5</v>
      </c>
      <c r="X43" t="s">
        <v>70</v>
      </c>
      <c r="Y43">
        <v>110.18467772475779</v>
      </c>
      <c r="Z43">
        <v>41</v>
      </c>
    </row>
    <row r="44" spans="1:26" x14ac:dyDescent="0.25">
      <c r="A44">
        <v>43</v>
      </c>
      <c r="B44" t="s">
        <v>47</v>
      </c>
      <c r="C44">
        <v>0.71717998977742825</v>
      </c>
      <c r="D44">
        <v>25.35930493273543</v>
      </c>
      <c r="E44">
        <v>81.598024103139011</v>
      </c>
      <c r="F44">
        <v>67.215211603139011</v>
      </c>
      <c r="G44" t="s">
        <v>71</v>
      </c>
      <c r="T44" t="s">
        <v>71</v>
      </c>
      <c r="U44">
        <f>SQRT((C44-$K$2)^2 + (D44-$L$2)^2 + (E44-$M$2)^2 + (F44-$N$2)^2)</f>
        <v>141.43361938629761</v>
      </c>
      <c r="V44">
        <f>RANK(U44,$U$2:$U$61)</f>
        <v>9</v>
      </c>
      <c r="X44" t="s">
        <v>70</v>
      </c>
      <c r="Y44">
        <v>110.74342554803106</v>
      </c>
      <c r="Z44">
        <v>42</v>
      </c>
    </row>
    <row r="45" spans="1:26" x14ac:dyDescent="0.25">
      <c r="A45">
        <v>44</v>
      </c>
      <c r="B45" t="s">
        <v>48</v>
      </c>
      <c r="C45">
        <v>0.71608827444765566</v>
      </c>
      <c r="D45">
        <v>27.71333992094862</v>
      </c>
      <c r="E45">
        <v>79.830797101449278</v>
      </c>
      <c r="F45">
        <v>65.166534914360994</v>
      </c>
      <c r="G45" t="s">
        <v>71</v>
      </c>
      <c r="T45" t="s">
        <v>71</v>
      </c>
      <c r="U45">
        <f>SQRT((C45-$K$2)^2 + (D45-$L$2)^2 + (E45-$M$2)^2 + (F45-$N$2)^2)</f>
        <v>144.2568172486576</v>
      </c>
      <c r="V45">
        <f t="shared" si="0"/>
        <v>7</v>
      </c>
      <c r="X45" t="s">
        <v>68</v>
      </c>
      <c r="Y45">
        <v>112.20723275205235</v>
      </c>
      <c r="Z45">
        <v>43</v>
      </c>
    </row>
    <row r="46" spans="1:26" x14ac:dyDescent="0.25">
      <c r="A46">
        <v>45</v>
      </c>
      <c r="B46" t="s">
        <v>49</v>
      </c>
      <c r="C46">
        <v>0.73928176616395014</v>
      </c>
      <c r="D46">
        <v>27.695816186556929</v>
      </c>
      <c r="E46">
        <v>80.534979423868307</v>
      </c>
      <c r="F46">
        <v>65.59056927297668</v>
      </c>
      <c r="G46" t="s">
        <v>71</v>
      </c>
      <c r="T46" t="s">
        <v>71</v>
      </c>
      <c r="U46">
        <f>SQRT((C46-$K$2)^2 + (D46-$L$2)^2 + (E46-$M$2)^2 + (F46-$N$2)^2)</f>
        <v>143.55165595047188</v>
      </c>
      <c r="V46">
        <f t="shared" si="0"/>
        <v>8</v>
      </c>
      <c r="X46" t="s">
        <v>68</v>
      </c>
      <c r="Y46">
        <v>115.23559367105796</v>
      </c>
      <c r="Z46">
        <v>44</v>
      </c>
    </row>
    <row r="47" spans="1:26" x14ac:dyDescent="0.25">
      <c r="A47">
        <v>46</v>
      </c>
      <c r="B47" t="s">
        <v>50</v>
      </c>
      <c r="C47">
        <v>0.71109372835690721</v>
      </c>
      <c r="D47">
        <v>24.935107015457788</v>
      </c>
      <c r="E47">
        <v>74.914536266349586</v>
      </c>
      <c r="F47">
        <v>60.774673008323433</v>
      </c>
      <c r="G47" t="s">
        <v>71</v>
      </c>
      <c r="T47" t="s">
        <v>71</v>
      </c>
      <c r="U47">
        <f>SQRT((C47-$K$2)^2 + (D47-$L$2)^2 + (E47-$M$2)^2 + (F47-$N$2)^2)</f>
        <v>150.23556254874711</v>
      </c>
      <c r="V47">
        <f t="shared" si="0"/>
        <v>4</v>
      </c>
      <c r="X47" t="s">
        <v>70</v>
      </c>
      <c r="Y47">
        <v>116.68824972796605</v>
      </c>
      <c r="Z47">
        <v>45</v>
      </c>
    </row>
    <row r="48" spans="1:26" x14ac:dyDescent="0.25">
      <c r="A48">
        <v>47</v>
      </c>
      <c r="B48" t="s">
        <v>51</v>
      </c>
      <c r="C48">
        <v>0.72957855616037348</v>
      </c>
      <c r="D48">
        <v>22.68557744198597</v>
      </c>
      <c r="E48">
        <v>86.150128170534273</v>
      </c>
      <c r="F48">
        <v>70.686386940097137</v>
      </c>
      <c r="G48" t="s">
        <v>71</v>
      </c>
      <c r="T48" t="s">
        <v>71</v>
      </c>
      <c r="U48">
        <f>SQRT((C48-$K$2)^2 + (D48-$L$2)^2 + (E48-$M$2)^2 + (F48-$N$2)^2)</f>
        <v>136.086555601019</v>
      </c>
      <c r="V48">
        <f t="shared" si="0"/>
        <v>10</v>
      </c>
      <c r="X48" t="s">
        <v>70</v>
      </c>
      <c r="Y48">
        <v>118.27920124792928</v>
      </c>
      <c r="Z48">
        <v>46</v>
      </c>
    </row>
    <row r="49" spans="1:26" x14ac:dyDescent="0.25">
      <c r="A49">
        <v>48</v>
      </c>
      <c r="B49" t="s">
        <v>52</v>
      </c>
      <c r="C49">
        <v>0.7221025053452621</v>
      </c>
      <c r="D49">
        <v>18.711188237050301</v>
      </c>
      <c r="E49">
        <v>71.110688162412302</v>
      </c>
      <c r="F49">
        <v>60.384423048216149</v>
      </c>
      <c r="G49" t="s">
        <v>71</v>
      </c>
      <c r="T49" t="s">
        <v>71</v>
      </c>
      <c r="U49">
        <f>SQRT((C49-$K$2)^2 + (D49-$L$2)^2 + (E49-$M$2)^2 + (F49-$N$2)^2)</f>
        <v>152.17254101820564</v>
      </c>
      <c r="V49">
        <f t="shared" si="0"/>
        <v>3</v>
      </c>
      <c r="X49" t="s">
        <v>70</v>
      </c>
      <c r="Y49">
        <v>118.87465667263568</v>
      </c>
      <c r="Z49">
        <v>47</v>
      </c>
    </row>
    <row r="50" spans="1:26" x14ac:dyDescent="0.25">
      <c r="A50">
        <v>49</v>
      </c>
      <c r="B50" t="s">
        <v>53</v>
      </c>
      <c r="C50">
        <v>0.71048785161000982</v>
      </c>
      <c r="D50">
        <v>17.026123301985368</v>
      </c>
      <c r="E50">
        <v>65.584266308404239</v>
      </c>
      <c r="F50">
        <v>55.509105836692036</v>
      </c>
      <c r="G50" t="s">
        <v>71</v>
      </c>
      <c r="T50" t="s">
        <v>71</v>
      </c>
      <c r="U50">
        <f>SQRT((C50-$K$2)^2 + (D50-$L$2)^2 + (E50-$M$2)^2 + (F50-$N$2)^2)</f>
        <v>159.15384698830994</v>
      </c>
      <c r="V50">
        <f t="shared" si="0"/>
        <v>1</v>
      </c>
      <c r="X50" t="s">
        <v>70</v>
      </c>
      <c r="Y50">
        <v>120.44498529955584</v>
      </c>
      <c r="Z50">
        <v>48</v>
      </c>
    </row>
    <row r="51" spans="1:26" x14ac:dyDescent="0.25">
      <c r="A51">
        <v>50</v>
      </c>
      <c r="B51" t="s">
        <v>54</v>
      </c>
      <c r="C51">
        <v>0.68249324657080801</v>
      </c>
      <c r="D51">
        <v>16.8687338501292</v>
      </c>
      <c r="E51">
        <v>68.778922111480256</v>
      </c>
      <c r="F51">
        <v>57.105426356589149</v>
      </c>
      <c r="G51" t="s">
        <v>71</v>
      </c>
      <c r="T51" t="s">
        <v>71</v>
      </c>
      <c r="U51">
        <f>SQRT((C51-$K$2)^2 + (D51-$L$2)^2 + (E51-$M$2)^2 + (F51-$N$2)^2)</f>
        <v>156.14515031455517</v>
      </c>
      <c r="V51">
        <f t="shared" si="0"/>
        <v>2</v>
      </c>
      <c r="X51" t="s">
        <v>68</v>
      </c>
      <c r="Y51">
        <v>120.88028681012253</v>
      </c>
      <c r="Z51">
        <v>49</v>
      </c>
    </row>
    <row r="52" spans="1:26" x14ac:dyDescent="0.25">
      <c r="A52">
        <v>51</v>
      </c>
      <c r="B52" t="s">
        <v>55</v>
      </c>
      <c r="C52">
        <v>0.74110016018075298</v>
      </c>
      <c r="D52">
        <v>67.326095445053738</v>
      </c>
      <c r="E52">
        <v>127.2953160280461</v>
      </c>
      <c r="F52">
        <v>157.57633736821549</v>
      </c>
      <c r="G52" t="s">
        <v>72</v>
      </c>
      <c r="T52" t="s">
        <v>72</v>
      </c>
      <c r="U52">
        <f>SQRT((C52-$K$2)^2 + (D52-$L$2)^2 + (E52-$M$2)^2 + (F52-$N$2)^2)</f>
        <v>65.86874408099645</v>
      </c>
      <c r="V52">
        <f t="shared" si="0"/>
        <v>48</v>
      </c>
      <c r="X52" t="s">
        <v>70</v>
      </c>
      <c r="Y52">
        <v>130.37340159552994</v>
      </c>
      <c r="Z52">
        <v>50</v>
      </c>
    </row>
    <row r="53" spans="1:26" x14ac:dyDescent="0.25">
      <c r="A53">
        <v>52</v>
      </c>
      <c r="B53" t="s">
        <v>56</v>
      </c>
      <c r="C53">
        <v>0.75977090842714656</v>
      </c>
      <c r="D53">
        <v>86.812197802197801</v>
      </c>
      <c r="E53">
        <v>139.82498901098899</v>
      </c>
      <c r="F53">
        <v>166.8777362637363</v>
      </c>
      <c r="G53" t="s">
        <v>72</v>
      </c>
      <c r="T53" t="s">
        <v>72</v>
      </c>
      <c r="U53">
        <f>SQRT((C53-$K$2)^2 + (D53-$L$2)^2 + (E53-$M$2)^2 + (F53-$N$2)^2)</f>
        <v>76.512686586573466</v>
      </c>
      <c r="V53">
        <f t="shared" si="0"/>
        <v>46</v>
      </c>
      <c r="X53" t="s">
        <v>71</v>
      </c>
      <c r="Y53">
        <v>136.086555601019</v>
      </c>
      <c r="Z53">
        <v>51</v>
      </c>
    </row>
    <row r="54" spans="1:26" x14ac:dyDescent="0.25">
      <c r="A54">
        <v>53</v>
      </c>
      <c r="B54" t="s">
        <v>57</v>
      </c>
      <c r="C54">
        <v>0.64404157385806438</v>
      </c>
      <c r="D54">
        <v>89.223568281938327</v>
      </c>
      <c r="E54">
        <v>146.16040290014681</v>
      </c>
      <c r="F54">
        <v>172.37773035976511</v>
      </c>
      <c r="G54" t="s">
        <v>72</v>
      </c>
      <c r="T54" t="s">
        <v>72</v>
      </c>
      <c r="U54">
        <f>SQRT((C54-$K$2)^2 + (D54-$L$2)^2 + (E54-$M$2)^2 + (F54-$N$2)^2)</f>
        <v>76.823556129221004</v>
      </c>
      <c r="V54">
        <f t="shared" si="0"/>
        <v>45</v>
      </c>
      <c r="X54" t="s">
        <v>71</v>
      </c>
      <c r="Y54">
        <v>141.43361938629761</v>
      </c>
      <c r="Z54">
        <v>52</v>
      </c>
    </row>
    <row r="55" spans="1:26" x14ac:dyDescent="0.25">
      <c r="A55">
        <v>54</v>
      </c>
      <c r="B55" t="s">
        <v>58</v>
      </c>
      <c r="C55">
        <v>0.57057097646784838</v>
      </c>
      <c r="D55">
        <v>70.782146562493381</v>
      </c>
      <c r="E55">
        <v>132.92314044337169</v>
      </c>
      <c r="F55">
        <v>162.42226174596121</v>
      </c>
      <c r="G55" t="s">
        <v>72</v>
      </c>
      <c r="T55" t="s">
        <v>72</v>
      </c>
      <c r="U55">
        <f>SQRT((C55-$K$2)^2 + (D55-$L$2)^2 + (E55-$M$2)^2 + (F55-$N$2)^2)</f>
        <v>64.850458236920531</v>
      </c>
      <c r="V55">
        <f t="shared" si="0"/>
        <v>50</v>
      </c>
      <c r="X55" t="s">
        <v>71</v>
      </c>
      <c r="Y55">
        <v>143.55165595047188</v>
      </c>
      <c r="Z55">
        <v>53</v>
      </c>
    </row>
    <row r="56" spans="1:26" x14ac:dyDescent="0.25">
      <c r="A56">
        <v>55</v>
      </c>
      <c r="B56" t="s">
        <v>59</v>
      </c>
      <c r="C56">
        <v>0.66582251370992074</v>
      </c>
      <c r="D56">
        <v>82.327348974271786</v>
      </c>
      <c r="E56">
        <v>136.84501870112209</v>
      </c>
      <c r="F56">
        <v>163.86473988439309</v>
      </c>
      <c r="G56" t="s">
        <v>72</v>
      </c>
      <c r="T56" t="s">
        <v>72</v>
      </c>
      <c r="U56">
        <f>SQRT((C56-$K$2)^2 + (D56-$L$2)^2 + (E56-$M$2)^2 + (F56-$N$2)^2)</f>
        <v>73.789572144909073</v>
      </c>
      <c r="V56">
        <f t="shared" si="0"/>
        <v>47</v>
      </c>
      <c r="X56" t="s">
        <v>71</v>
      </c>
      <c r="Y56">
        <v>144.2568172486576</v>
      </c>
      <c r="Z56">
        <v>54</v>
      </c>
    </row>
    <row r="57" spans="1:26" x14ac:dyDescent="0.25">
      <c r="A57">
        <v>56</v>
      </c>
      <c r="B57" t="s">
        <v>60</v>
      </c>
      <c r="C57">
        <v>0.74110016018075298</v>
      </c>
      <c r="D57">
        <v>67.326095445053738</v>
      </c>
      <c r="E57">
        <v>127.2953160280461</v>
      </c>
      <c r="F57">
        <v>157.57633736821549</v>
      </c>
      <c r="G57" t="s">
        <v>72</v>
      </c>
      <c r="T57" t="s">
        <v>72</v>
      </c>
      <c r="U57">
        <f>SQRT((C57-$K$2)^2 + (D57-$L$2)^2 + (E57-$M$2)^2 + (F57-$N$2)^2)</f>
        <v>65.86874408099645</v>
      </c>
      <c r="V57">
        <f t="shared" si="0"/>
        <v>48</v>
      </c>
      <c r="X57" t="s">
        <v>71</v>
      </c>
      <c r="Y57">
        <v>146.33504898746369</v>
      </c>
      <c r="Z57">
        <v>55</v>
      </c>
    </row>
    <row r="58" spans="1:26" x14ac:dyDescent="0.25">
      <c r="A58">
        <v>57</v>
      </c>
      <c r="B58" t="s">
        <v>61</v>
      </c>
      <c r="C58">
        <v>0.61224950256661292</v>
      </c>
      <c r="D58">
        <v>68.010007063809752</v>
      </c>
      <c r="E58">
        <v>111.1904537656833</v>
      </c>
      <c r="F58">
        <v>131.55800733290729</v>
      </c>
      <c r="G58" t="s">
        <v>72</v>
      </c>
      <c r="T58" t="s">
        <v>72</v>
      </c>
      <c r="U58">
        <f>SQRT((C58-$K$2)^2 + (D58-$L$2)^2 + (E58-$M$2)^2 + (F58-$N$2)^2)</f>
        <v>88.243226082176278</v>
      </c>
      <c r="V58">
        <f t="shared" si="0"/>
        <v>35</v>
      </c>
      <c r="X58" t="s">
        <v>71</v>
      </c>
      <c r="Y58">
        <v>149.34437798498925</v>
      </c>
      <c r="Z58">
        <v>56</v>
      </c>
    </row>
    <row r="59" spans="1:26" x14ac:dyDescent="0.25">
      <c r="A59">
        <v>58</v>
      </c>
      <c r="B59" t="s">
        <v>62</v>
      </c>
      <c r="C59">
        <v>0.65200430195649894</v>
      </c>
      <c r="D59">
        <v>79.309926054806439</v>
      </c>
      <c r="E59">
        <v>120.35455415398</v>
      </c>
      <c r="F59">
        <v>138.99368421052631</v>
      </c>
      <c r="G59" t="s">
        <v>72</v>
      </c>
      <c r="T59" t="s">
        <v>72</v>
      </c>
      <c r="U59">
        <f>SQRT((C59-$K$2)^2 + (D59-$L$2)^2 + (E59-$M$2)^2 + (F59-$N$2)^2)</f>
        <v>87.675604364099911</v>
      </c>
      <c r="V59">
        <f t="shared" si="0"/>
        <v>36</v>
      </c>
      <c r="X59" t="s">
        <v>71</v>
      </c>
      <c r="Y59">
        <v>150.23556254874711</v>
      </c>
      <c r="Z59">
        <v>57</v>
      </c>
    </row>
    <row r="60" spans="1:26" x14ac:dyDescent="0.25">
      <c r="A60">
        <v>59</v>
      </c>
      <c r="B60" t="s">
        <v>63</v>
      </c>
      <c r="C60">
        <v>0.64338501514172231</v>
      </c>
      <c r="D60">
        <v>77.92295796986518</v>
      </c>
      <c r="E60">
        <v>120.7223235527359</v>
      </c>
      <c r="F60">
        <v>143.8807494052339</v>
      </c>
      <c r="G60" t="s">
        <v>72</v>
      </c>
      <c r="T60" t="s">
        <v>72</v>
      </c>
      <c r="U60">
        <f>SQRT((C60-$K$2)^2 + (D60-$L$2)^2 + (E60-$M$2)^2 + (F60-$N$2)^2)</f>
        <v>83.658647025182134</v>
      </c>
      <c r="V60">
        <f t="shared" si="0"/>
        <v>40</v>
      </c>
      <c r="X60" t="s">
        <v>71</v>
      </c>
      <c r="Y60">
        <v>152.17254101820564</v>
      </c>
      <c r="Z60">
        <v>58</v>
      </c>
    </row>
    <row r="61" spans="1:26" x14ac:dyDescent="0.25">
      <c r="A61">
        <v>60</v>
      </c>
      <c r="B61" t="s">
        <v>64</v>
      </c>
      <c r="C61">
        <v>0.75204979698472252</v>
      </c>
      <c r="D61">
        <v>91.322312527340955</v>
      </c>
      <c r="E61">
        <v>143.92404392973091</v>
      </c>
      <c r="F61">
        <v>169.70137913568021</v>
      </c>
      <c r="G61" t="s">
        <v>72</v>
      </c>
      <c r="T61" t="s">
        <v>72</v>
      </c>
      <c r="U61">
        <f>SQRT((C61-$K$2)^2 + (D61-$L$2)^2 + (E61-$M$2)^2 + (F61-$N$2)^2)</f>
        <v>79.634492666117907</v>
      </c>
      <c r="V61">
        <f t="shared" si="0"/>
        <v>43</v>
      </c>
      <c r="X61" t="s">
        <v>71</v>
      </c>
      <c r="Y61">
        <v>156.14515031455517</v>
      </c>
      <c r="Z61">
        <v>59</v>
      </c>
    </row>
    <row r="62" spans="1:26" x14ac:dyDescent="0.25">
      <c r="X62" t="s">
        <v>71</v>
      </c>
      <c r="Y62">
        <v>159.15384698830994</v>
      </c>
      <c r="Z62">
        <v>60</v>
      </c>
    </row>
    <row r="64" spans="1:26" x14ac:dyDescent="0.25">
      <c r="X64" t="s">
        <v>81</v>
      </c>
    </row>
  </sheetData>
  <autoFilter ref="Y3:Y62" xr:uid="{00000000-0001-0000-0000-000000000000}"/>
  <sortState xmlns:xlrd2="http://schemas.microsoft.com/office/spreadsheetml/2017/richdata2" ref="X3:Z62">
    <sortCondition ref="Y3:Y62"/>
  </sortState>
  <mergeCells count="1">
    <mergeCell ref="X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2021-12-22T12:06:00Z</dcterms:created>
  <dcterms:modified xsi:type="dcterms:W3CDTF">2022-01-02T06:18:52Z</dcterms:modified>
</cp:coreProperties>
</file>