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egat\Music\Cursos\Google_Datos\SpreadSheets\"/>
    </mc:Choice>
  </mc:AlternateContent>
  <xr:revisionPtr revIDLastSave="0" documentId="13_ncr:1_{B5BD12A9-BB02-4FD5-8780-2B8FA3092A7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D15" i="1"/>
  <c r="E15" i="1"/>
  <c r="F15" i="1"/>
  <c r="G15" i="1"/>
  <c r="H15" i="1"/>
  <c r="I15" i="1"/>
  <c r="J15" i="1"/>
  <c r="K15" i="1"/>
  <c r="L15" i="1"/>
  <c r="M15" i="1"/>
  <c r="C14" i="1"/>
  <c r="D14" i="1"/>
  <c r="E14" i="1"/>
  <c r="F14" i="1"/>
  <c r="G14" i="1"/>
  <c r="H14" i="1"/>
  <c r="I14" i="1"/>
  <c r="J14" i="1"/>
  <c r="K14" i="1"/>
  <c r="L14" i="1"/>
  <c r="M14" i="1"/>
  <c r="B15" i="1"/>
  <c r="B14" i="1"/>
  <c r="M12" i="1"/>
  <c r="C12" i="1"/>
  <c r="D12" i="1"/>
  <c r="E12" i="1"/>
  <c r="F12" i="1"/>
  <c r="G12" i="1"/>
  <c r="H12" i="1"/>
  <c r="I12" i="1"/>
  <c r="J12" i="1"/>
  <c r="K12" i="1"/>
  <c r="L12" i="1"/>
  <c r="B12" i="1"/>
  <c r="P4" i="1"/>
  <c r="P5" i="1"/>
  <c r="P6" i="1"/>
  <c r="P7" i="1"/>
  <c r="P8" i="1"/>
  <c r="P9" i="1"/>
  <c r="P10" i="1"/>
  <c r="P11" i="1"/>
  <c r="P3" i="1"/>
  <c r="O4" i="1"/>
  <c r="O5" i="1"/>
  <c r="O6" i="1"/>
  <c r="O7" i="1"/>
  <c r="O8" i="1"/>
  <c r="O9" i="1"/>
  <c r="O10" i="1"/>
  <c r="O11" i="1"/>
  <c r="O3" i="1"/>
  <c r="N3" i="1"/>
  <c r="N4" i="1"/>
  <c r="N5" i="1"/>
  <c r="N6" i="1"/>
  <c r="N7" i="1"/>
  <c r="N8" i="1"/>
  <c r="N9" i="1"/>
  <c r="N10" i="1"/>
  <c r="N11" i="1"/>
  <c r="N2" i="1"/>
</calcChain>
</file>

<file path=xl/sharedStrings.xml><?xml version="1.0" encoding="utf-8"?>
<sst xmlns="http://schemas.openxmlformats.org/spreadsheetml/2006/main" count="19" uniqueCount="19">
  <si>
    <t>Ventas mensuales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</si>
  <si>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</si>
  <si>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</si>
  <si>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</si>
  <si>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</si>
  <si>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</si>
  <si>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</si>
  <si>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</si>
  <si>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</si>
  <si>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</si>
  <si>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</si>
  <si>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</si>
  <si>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</si>
  <si>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Annual Sales</t>
  </si>
  <si>
    <t>Growth from previous year</t>
  </si>
  <si>
    <t>Growth</t>
  </si>
  <si>
    <t>Average per month</t>
  </si>
  <si>
    <t>Min per month</t>
  </si>
  <si>
    <t>Max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</si>
</sst>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Annual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Sheet1!$N$1</c:f>
              <c:strCache>
                <c:ptCount val="1"/>
                <c:pt idx="0">
                  <c:v>Annual Sales</c:v>
                </c:pt>
              </c:strCache>
            </c:strRef>
          </c:cat>
          <c:val>
            <c:numRef>
              <c:f>Sheet1!$N$2</c:f>
              <c:numCache>
                <c:formatCode>"$"#,##0.00</c:formatCode>
                <c:ptCount val="1"/>
                <c:pt idx="0">
                  <c:v>871585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83-4330-8E5D-40F2F19C97CC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Sheet1!$N$1</c:f>
              <c:strCache>
                <c:ptCount val="1"/>
                <c:pt idx="0">
                  <c:v>Annual Sales</c:v>
                </c:pt>
              </c:strCache>
            </c:strRef>
          </c:cat>
          <c:val>
            <c:numRef>
              <c:f>Sheet1!$N$3</c:f>
              <c:numCache>
                <c:formatCode>"$"#,##0.00</c:formatCode>
                <c:ptCount val="1"/>
                <c:pt idx="0">
                  <c:v>937723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83-4330-8E5D-40F2F19C97CC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Sheet1!$N$1</c:f>
              <c:strCache>
                <c:ptCount val="1"/>
                <c:pt idx="0">
                  <c:v>Annual Sales</c:v>
                </c:pt>
              </c:strCache>
            </c:strRef>
          </c:cat>
          <c:val>
            <c:numRef>
              <c:f>Sheet1!$N$4</c:f>
              <c:numCache>
                <c:formatCode>"$"#,##0.00</c:formatCode>
                <c:ptCount val="1"/>
                <c:pt idx="0">
                  <c:v>924230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83-4330-8E5D-40F2F19C97CC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Sheet1!$N$1</c:f>
              <c:strCache>
                <c:ptCount val="1"/>
                <c:pt idx="0">
                  <c:v>Annual Sales</c:v>
                </c:pt>
              </c:strCache>
            </c:strRef>
          </c:cat>
          <c:val>
            <c:numRef>
              <c:f>Sheet1!$N$5</c:f>
              <c:numCache>
                <c:formatCode>"$"#,##0.00</c:formatCode>
                <c:ptCount val="1"/>
                <c:pt idx="0">
                  <c:v>870415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83-4330-8E5D-40F2F19C97CC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Sheet1!$N$1</c:f>
              <c:strCache>
                <c:ptCount val="1"/>
                <c:pt idx="0">
                  <c:v>Annual Sales</c:v>
                </c:pt>
              </c:strCache>
            </c:strRef>
          </c:cat>
          <c:val>
            <c:numRef>
              <c:f>Sheet1!$N$6</c:f>
              <c:numCache>
                <c:formatCode>"$"#,##0.00</c:formatCode>
                <c:ptCount val="1"/>
                <c:pt idx="0">
                  <c:v>895264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D83-4330-8E5D-40F2F19C97CC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Sheet1!$N$1</c:f>
              <c:strCache>
                <c:ptCount val="1"/>
                <c:pt idx="0">
                  <c:v>Annual Sales</c:v>
                </c:pt>
              </c:strCache>
            </c:strRef>
          </c:cat>
          <c:val>
            <c:numRef>
              <c:f>Sheet1!$N$7</c:f>
              <c:numCache>
                <c:formatCode>"$"#,##0.00</c:formatCode>
                <c:ptCount val="1"/>
                <c:pt idx="0">
                  <c:v>880871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D83-4330-8E5D-40F2F19C97CC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Sheet1!$N$1</c:f>
              <c:strCache>
                <c:ptCount val="1"/>
                <c:pt idx="0">
                  <c:v>Annual Sales</c:v>
                </c:pt>
              </c:strCache>
            </c:strRef>
          </c:cat>
          <c:val>
            <c:numRef>
              <c:f>Sheet1!$N$8</c:f>
              <c:numCache>
                <c:formatCode>"$"#,##0.00</c:formatCode>
                <c:ptCount val="1"/>
                <c:pt idx="0">
                  <c:v>888036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D83-4330-8E5D-40F2F19C97CC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Sheet1!$N$1</c:f>
              <c:strCache>
                <c:ptCount val="1"/>
                <c:pt idx="0">
                  <c:v>Annual Sales</c:v>
                </c:pt>
              </c:strCache>
            </c:strRef>
          </c:cat>
          <c:val>
            <c:numRef>
              <c:f>Sheet1!$N$9</c:f>
              <c:numCache>
                <c:formatCode>"$"#,##0.00</c:formatCode>
                <c:ptCount val="1"/>
                <c:pt idx="0">
                  <c:v>921572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D83-4330-8E5D-40F2F19C97CC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Sheet1!$N$1</c:f>
              <c:strCache>
                <c:ptCount val="1"/>
                <c:pt idx="0">
                  <c:v>Annual Sales</c:v>
                </c:pt>
              </c:strCache>
            </c:strRef>
          </c:cat>
          <c:val>
            <c:numRef>
              <c:f>Sheet1!$N$10</c:f>
              <c:numCache>
                <c:formatCode>"$"#,##0.00</c:formatCode>
                <c:ptCount val="1"/>
                <c:pt idx="0">
                  <c:v>939193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D83-4330-8E5D-40F2F19C97CC}"/>
            </c:ext>
          </c:extLst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Sheet1!$N$1</c:f>
              <c:strCache>
                <c:ptCount val="1"/>
                <c:pt idx="0">
                  <c:v>Annual Sales</c:v>
                </c:pt>
              </c:strCache>
            </c:strRef>
          </c:cat>
          <c:val>
            <c:numRef>
              <c:f>Sheet1!$N$11</c:f>
              <c:numCache>
                <c:formatCode>"$"#,##0.00</c:formatCode>
                <c:ptCount val="1"/>
                <c:pt idx="0">
                  <c:v>891250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D83-4330-8E5D-40F2F19C9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5592384"/>
        <c:axId val="675588064"/>
      </c:barChart>
      <c:catAx>
        <c:axId val="6755923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75588064"/>
        <c:crosses val="autoZero"/>
        <c:auto val="1"/>
        <c:lblAlgn val="ctr"/>
        <c:lblOffset val="100"/>
        <c:noMultiLvlLbl val="0"/>
      </c:catAx>
      <c:valAx>
        <c:axId val="67558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7559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542925</xdr:colOff>
      <xdr:row>21</xdr:row>
      <xdr:rowOff>61912</xdr:rowOff>
    </xdr:from>
    <xdr:to>
      <xdr:col>14</xdr:col>
      <xdr:colOff>1266825</xdr:colOff>
      <xdr:row>35</xdr:row>
      <xdr:rowOff>4762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1659C6E-FEA9-9945-A500-137089B5DB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999"/>
  <sheetViews>
    <sheetView tabSelected="1" topLeftCell="D10" workbookViewId="0">
      <selection activeCell="P3" sqref="P3"/>
    </sheetView>
  </sheetViews>
  <sheetFormatPr baseColWidth="10" defaultColWidth="14.42578125" defaultRowHeight="15.75" customHeight="1" x14ac:dyDescent="0.2"/>
  <cols>
    <col min="1" max="1" width="24" style="3" customWidth="1"/>
    <col min="2" max="14" width="14.42578125" style="3"/>
    <col min="15" max="16" width="24.42578125" style="3" customWidth="1"/>
    <col min="17" max="16384" width="14.42578125" style="3"/>
  </cols>
  <sheetData>
    <row r="1" spans="1:30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1" t="s">
        <v>13</v>
      </c>
      <c r="O1" s="1" t="s">
        <v>15</v>
      </c>
      <c r="P1" s="1" t="s">
        <v>14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2">
      <c r="A2" s="6">
        <v>2011</v>
      </c>
      <c r="B2" s="7">
        <v>47563</v>
      </c>
      <c r="C2" s="7">
        <v>49078</v>
      </c>
      <c r="D2" s="7">
        <v>51324</v>
      </c>
      <c r="E2" s="7">
        <v>55678</v>
      </c>
      <c r="F2" s="7">
        <v>54687</v>
      </c>
      <c r="G2" s="7">
        <v>72013</v>
      </c>
      <c r="H2" s="7">
        <v>80443</v>
      </c>
      <c r="I2" s="7">
        <v>86785</v>
      </c>
      <c r="J2" s="8">
        <v>90876</v>
      </c>
      <c r="K2" s="9">
        <v>67712</v>
      </c>
      <c r="L2" s="9">
        <v>70048</v>
      </c>
      <c r="M2" s="5">
        <v>145378</v>
      </c>
      <c r="N2" s="5">
        <f>SUM(B2:M2)</f>
        <v>871585</v>
      </c>
      <c r="O2" s="2"/>
      <c r="P2" s="4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x14ac:dyDescent="0.2">
      <c r="A3" s="6">
        <v>2012</v>
      </c>
      <c r="B3" s="7">
        <v>39575</v>
      </c>
      <c r="C3" s="7">
        <v>50384</v>
      </c>
      <c r="D3" s="7">
        <v>56827</v>
      </c>
      <c r="E3" s="7">
        <v>60401</v>
      </c>
      <c r="F3" s="7">
        <v>59802</v>
      </c>
      <c r="G3" s="7">
        <v>84023</v>
      </c>
      <c r="H3" s="7">
        <v>59733</v>
      </c>
      <c r="I3" s="7">
        <v>86568</v>
      </c>
      <c r="J3" s="8">
        <v>90986</v>
      </c>
      <c r="K3" s="5">
        <v>68145</v>
      </c>
      <c r="L3" s="5">
        <v>81811</v>
      </c>
      <c r="M3" s="5">
        <v>199468</v>
      </c>
      <c r="N3" s="5">
        <f t="shared" ref="N3:N11" si="0">SUM(B3:M3)</f>
        <v>937723</v>
      </c>
      <c r="O3" s="2">
        <f>(N3-N2)/N2*100</f>
        <v>7.5882444053075719</v>
      </c>
      <c r="P3" s="5">
        <f>N3-N2</f>
        <v>66138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">
      <c r="A4" s="6">
        <v>2013</v>
      </c>
      <c r="B4" s="7">
        <v>56591</v>
      </c>
      <c r="C4" s="7">
        <v>50319</v>
      </c>
      <c r="D4" s="7">
        <v>51627</v>
      </c>
      <c r="E4" s="7">
        <v>53040</v>
      </c>
      <c r="F4" s="7">
        <v>63607</v>
      </c>
      <c r="G4" s="7">
        <v>84145</v>
      </c>
      <c r="H4" s="9">
        <v>72511</v>
      </c>
      <c r="I4" s="7">
        <v>91004</v>
      </c>
      <c r="J4" s="8">
        <v>95838</v>
      </c>
      <c r="K4" s="5">
        <v>70003</v>
      </c>
      <c r="L4" s="5">
        <v>79809</v>
      </c>
      <c r="M4" s="5">
        <v>155736</v>
      </c>
      <c r="N4" s="5">
        <f t="shared" si="0"/>
        <v>924230</v>
      </c>
      <c r="O4" s="2">
        <f t="shared" ref="O4:O11" si="1">(N4-N3)/N3*100</f>
        <v>-1.4389110643548255</v>
      </c>
      <c r="P4" s="5">
        <f t="shared" ref="P4:P11" si="2">N4-N3</f>
        <v>-13493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2">
      <c r="A5" s="6">
        <v>2014</v>
      </c>
      <c r="B5" s="7">
        <v>39113</v>
      </c>
      <c r="C5" s="7">
        <v>40107</v>
      </c>
      <c r="D5" s="7">
        <v>52332</v>
      </c>
      <c r="E5" s="7">
        <v>63681</v>
      </c>
      <c r="F5" s="7">
        <v>54788</v>
      </c>
      <c r="G5" s="5">
        <v>69505</v>
      </c>
      <c r="H5" s="9">
        <v>69789</v>
      </c>
      <c r="I5" s="7">
        <v>80030</v>
      </c>
      <c r="J5" s="8">
        <v>96448</v>
      </c>
      <c r="K5" s="5">
        <v>70317</v>
      </c>
      <c r="L5" s="5">
        <v>74153</v>
      </c>
      <c r="M5" s="5">
        <v>160152</v>
      </c>
      <c r="N5" s="5">
        <f t="shared" si="0"/>
        <v>870415</v>
      </c>
      <c r="O5" s="2">
        <f t="shared" si="1"/>
        <v>-5.8226848295337739</v>
      </c>
      <c r="P5" s="5">
        <f t="shared" si="2"/>
        <v>-53815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2">
      <c r="A6" s="6">
        <v>2015</v>
      </c>
      <c r="B6" s="7">
        <v>41666</v>
      </c>
      <c r="C6" s="7">
        <v>53993</v>
      </c>
      <c r="D6" s="7">
        <v>43428</v>
      </c>
      <c r="E6" s="7">
        <v>64898</v>
      </c>
      <c r="F6" s="7">
        <v>58070</v>
      </c>
      <c r="G6" s="5">
        <v>77845</v>
      </c>
      <c r="H6" s="9">
        <v>79131</v>
      </c>
      <c r="I6" s="7">
        <v>83993</v>
      </c>
      <c r="J6" s="8">
        <v>93311</v>
      </c>
      <c r="K6" s="5">
        <v>67773</v>
      </c>
      <c r="L6" s="5">
        <v>71925</v>
      </c>
      <c r="M6" s="5">
        <v>159231</v>
      </c>
      <c r="N6" s="5">
        <f t="shared" si="0"/>
        <v>895264</v>
      </c>
      <c r="O6" s="2">
        <f t="shared" si="1"/>
        <v>2.8548451026234609</v>
      </c>
      <c r="P6" s="5">
        <f t="shared" si="2"/>
        <v>24849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2">
      <c r="A7" s="6">
        <v>2016</v>
      </c>
      <c r="B7" s="7">
        <v>38405</v>
      </c>
      <c r="C7" s="7">
        <v>46658</v>
      </c>
      <c r="D7" s="7">
        <v>40267</v>
      </c>
      <c r="E7" s="7">
        <v>53313</v>
      </c>
      <c r="F7" s="7">
        <v>57532</v>
      </c>
      <c r="G7" s="5">
        <v>78583</v>
      </c>
      <c r="H7" s="9">
        <v>70271</v>
      </c>
      <c r="I7" s="7">
        <v>88744</v>
      </c>
      <c r="J7" s="8">
        <v>95468</v>
      </c>
      <c r="K7" s="5">
        <v>66886</v>
      </c>
      <c r="L7" s="5">
        <v>82020</v>
      </c>
      <c r="M7" s="5">
        <v>162724</v>
      </c>
      <c r="N7" s="5">
        <f t="shared" si="0"/>
        <v>880871</v>
      </c>
      <c r="O7" s="2">
        <f t="shared" si="1"/>
        <v>-1.6076822032383742</v>
      </c>
      <c r="P7" s="5">
        <f t="shared" si="2"/>
        <v>-14393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2">
      <c r="A8" s="6">
        <v>2017</v>
      </c>
      <c r="B8" s="7">
        <v>41756</v>
      </c>
      <c r="C8" s="7">
        <v>41311</v>
      </c>
      <c r="D8" s="7">
        <v>50981</v>
      </c>
      <c r="E8" s="7">
        <v>62467</v>
      </c>
      <c r="F8" s="7">
        <v>54526</v>
      </c>
      <c r="G8" s="5">
        <v>84282</v>
      </c>
      <c r="H8" s="9">
        <v>73403</v>
      </c>
      <c r="I8" s="7">
        <v>82530</v>
      </c>
      <c r="J8" s="8">
        <v>92958</v>
      </c>
      <c r="K8" s="5">
        <v>67167</v>
      </c>
      <c r="L8" s="5">
        <v>75553</v>
      </c>
      <c r="M8" s="5">
        <v>161102</v>
      </c>
      <c r="N8" s="5">
        <f t="shared" si="0"/>
        <v>888036</v>
      </c>
      <c r="O8" s="2">
        <f t="shared" si="1"/>
        <v>0.81339946484786074</v>
      </c>
      <c r="P8" s="5">
        <f t="shared" si="2"/>
        <v>7165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2">
      <c r="A9" s="6">
        <v>2018</v>
      </c>
      <c r="B9" s="7">
        <v>56061</v>
      </c>
      <c r="C9" s="7">
        <v>40703</v>
      </c>
      <c r="D9" s="7">
        <v>47350</v>
      </c>
      <c r="E9" s="7">
        <v>56515</v>
      </c>
      <c r="F9" s="7">
        <v>60270</v>
      </c>
      <c r="G9" s="5">
        <v>75195</v>
      </c>
      <c r="H9" s="9">
        <v>70765</v>
      </c>
      <c r="I9" s="7">
        <v>89011</v>
      </c>
      <c r="J9" s="8">
        <v>91707</v>
      </c>
      <c r="K9" s="5">
        <v>73375</v>
      </c>
      <c r="L9" s="5">
        <v>77740</v>
      </c>
      <c r="M9" s="5">
        <v>182880</v>
      </c>
      <c r="N9" s="5">
        <f t="shared" si="0"/>
        <v>921572</v>
      </c>
      <c r="O9" s="2">
        <f t="shared" si="1"/>
        <v>3.7764234783274548</v>
      </c>
      <c r="P9" s="5">
        <f t="shared" si="2"/>
        <v>33536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2">
      <c r="A10" s="6">
        <v>2019</v>
      </c>
      <c r="B10" s="7">
        <v>57355</v>
      </c>
      <c r="C10" s="7">
        <v>46703</v>
      </c>
      <c r="D10" s="7">
        <v>44234</v>
      </c>
      <c r="E10" s="7">
        <v>57172</v>
      </c>
      <c r="F10" s="7">
        <v>63455</v>
      </c>
      <c r="G10" s="5">
        <v>72180</v>
      </c>
      <c r="H10" s="9">
        <v>82110</v>
      </c>
      <c r="I10" s="7">
        <v>90201</v>
      </c>
      <c r="J10" s="8">
        <v>90814</v>
      </c>
      <c r="K10" s="5">
        <v>69444</v>
      </c>
      <c r="L10" s="5">
        <v>73301</v>
      </c>
      <c r="M10" s="5">
        <v>192224</v>
      </c>
      <c r="N10" s="5">
        <f t="shared" si="0"/>
        <v>939193</v>
      </c>
      <c r="O10" s="2">
        <f t="shared" si="1"/>
        <v>1.9120589601246567</v>
      </c>
      <c r="P10" s="5">
        <f t="shared" si="2"/>
        <v>17621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2">
      <c r="A11" s="6">
        <v>2020</v>
      </c>
      <c r="B11" s="7">
        <v>42234</v>
      </c>
      <c r="C11" s="7">
        <v>54050</v>
      </c>
      <c r="D11" s="7">
        <v>42377</v>
      </c>
      <c r="E11" s="7">
        <v>61252</v>
      </c>
      <c r="F11" s="7">
        <v>55787</v>
      </c>
      <c r="G11" s="5">
        <v>78382</v>
      </c>
      <c r="H11" s="9">
        <v>88438</v>
      </c>
      <c r="I11" s="7">
        <v>89150</v>
      </c>
      <c r="J11" s="8">
        <v>95810</v>
      </c>
      <c r="K11" s="5">
        <v>70843</v>
      </c>
      <c r="L11" s="5">
        <v>75393</v>
      </c>
      <c r="M11" s="5">
        <v>137534</v>
      </c>
      <c r="N11" s="5">
        <f t="shared" si="0"/>
        <v>891250</v>
      </c>
      <c r="O11" s="2">
        <f t="shared" si="1"/>
        <v>-5.1047015895561403</v>
      </c>
      <c r="P11" s="5">
        <f t="shared" si="2"/>
        <v>-47943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2">
      <c r="A12" s="1" t="s">
        <v>16</v>
      </c>
      <c r="B12" s="10">
        <f>AVERAGE(B2:B11)</f>
        <v>46031.9</v>
      </c>
      <c r="C12" s="10">
        <f t="shared" ref="C12:M12" si="3">AVERAGE(C2:C11)</f>
        <v>47330.6</v>
      </c>
      <c r="D12" s="10">
        <f t="shared" si="3"/>
        <v>48074.7</v>
      </c>
      <c r="E12" s="10">
        <f t="shared" si="3"/>
        <v>58841.7</v>
      </c>
      <c r="F12" s="10">
        <f t="shared" si="3"/>
        <v>58252.4</v>
      </c>
      <c r="G12" s="10">
        <f t="shared" si="3"/>
        <v>77615.3</v>
      </c>
      <c r="H12" s="10">
        <f t="shared" si="3"/>
        <v>74659.399999999994</v>
      </c>
      <c r="I12" s="10">
        <f t="shared" si="3"/>
        <v>86801.600000000006</v>
      </c>
      <c r="J12" s="10">
        <f t="shared" si="3"/>
        <v>93421.6</v>
      </c>
      <c r="K12" s="10">
        <f t="shared" si="3"/>
        <v>69166.5</v>
      </c>
      <c r="L12" s="10">
        <f t="shared" si="3"/>
        <v>76175.3</v>
      </c>
      <c r="M12" s="10">
        <f t="shared" si="3"/>
        <v>165642.9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2">
      <c r="A14" s="1" t="s">
        <v>17</v>
      </c>
      <c r="B14" s="5">
        <f>MIN(B2:B11)</f>
        <v>38405</v>
      </c>
      <c r="C14" s="5">
        <f t="shared" ref="C14:M14" si="4">MIN(C2:C11)</f>
        <v>40107</v>
      </c>
      <c r="D14" s="5">
        <f t="shared" si="4"/>
        <v>40267</v>
      </c>
      <c r="E14" s="5">
        <f t="shared" si="4"/>
        <v>53040</v>
      </c>
      <c r="F14" s="5">
        <f t="shared" si="4"/>
        <v>54526</v>
      </c>
      <c r="G14" s="5">
        <f t="shared" si="4"/>
        <v>69505</v>
      </c>
      <c r="H14" s="5">
        <f t="shared" si="4"/>
        <v>59733</v>
      </c>
      <c r="I14" s="5">
        <f t="shared" si="4"/>
        <v>80030</v>
      </c>
      <c r="J14" s="5">
        <f t="shared" si="4"/>
        <v>90814</v>
      </c>
      <c r="K14" s="5">
        <f t="shared" si="4"/>
        <v>66886</v>
      </c>
      <c r="L14" s="5">
        <f t="shared" si="4"/>
        <v>70048</v>
      </c>
      <c r="M14" s="5">
        <f t="shared" si="4"/>
        <v>137534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x14ac:dyDescent="0.2">
      <c r="A15" s="1" t="s">
        <v>18</v>
      </c>
      <c r="B15" s="5">
        <f>MAX(B2:B11)</f>
        <v>57355</v>
      </c>
      <c r="C15" s="5">
        <f t="shared" ref="C15:M15" si="5">MAX(C2:C11)</f>
        <v>54050</v>
      </c>
      <c r="D15" s="5">
        <f t="shared" si="5"/>
        <v>56827</v>
      </c>
      <c r="E15" s="5">
        <f t="shared" si="5"/>
        <v>64898</v>
      </c>
      <c r="F15" s="5">
        <f t="shared" si="5"/>
        <v>63607</v>
      </c>
      <c r="G15" s="5">
        <f t="shared" si="5"/>
        <v>84282</v>
      </c>
      <c r="H15" s="5">
        <f t="shared" si="5"/>
        <v>88438</v>
      </c>
      <c r="I15" s="5">
        <f t="shared" si="5"/>
        <v>91004</v>
      </c>
      <c r="J15" s="5">
        <f t="shared" si="5"/>
        <v>96448</v>
      </c>
      <c r="K15" s="5">
        <f t="shared" si="5"/>
        <v>73375</v>
      </c>
      <c r="L15" s="5">
        <f t="shared" si="5"/>
        <v>82020</v>
      </c>
      <c r="M15" s="5">
        <f t="shared" si="5"/>
        <v>199468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1:30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1:30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1:30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1:30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1:30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1:30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1:30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1:30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1:30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1:30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1:30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1:30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1:30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1:30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1:30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1:30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1:30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1:30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1:30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1:30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1:30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1:30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1:30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1:30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</sheetData>
  <conditionalFormatting sqref="B12:M12">
    <cfRule type="colorScale" priority="3">
      <colorScale>
        <cfvo type="min"/>
        <cfvo type="max"/>
        <color rgb="FFFFFFFF"/>
        <color rgb="FF00B050"/>
      </colorScale>
    </cfRule>
  </conditionalFormatting>
  <conditionalFormatting sqref="B15:M1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4:M1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Idelfonso Iturbe Nepomuceno</cp:lastModifiedBy>
  <dcterms:created xsi:type="dcterms:W3CDTF">2022-02-02T19:04:34Z</dcterms:created>
  <dcterms:modified xsi:type="dcterms:W3CDTF">2024-10-08T23:49:27Z</dcterms:modified>
</cp:coreProperties>
</file>