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4" i="1" l="1"/>
  <c r="I95" i="1"/>
  <c r="I96" i="1"/>
  <c r="I92" i="1"/>
  <c r="I93" i="1"/>
  <c r="G92" i="1"/>
  <c r="G93" i="1"/>
  <c r="G94" i="1"/>
  <c r="G95" i="1"/>
  <c r="G96" i="1"/>
  <c r="I83" i="1"/>
  <c r="I86" i="1"/>
  <c r="I91" i="1"/>
  <c r="G84" i="1"/>
  <c r="G85" i="1"/>
  <c r="G86" i="1"/>
  <c r="G91" i="1"/>
  <c r="G83" i="1"/>
  <c r="I72" i="1"/>
  <c r="I73" i="1"/>
  <c r="I74" i="1"/>
  <c r="I75" i="1"/>
  <c r="I76" i="1"/>
  <c r="I77" i="1"/>
  <c r="I78" i="1"/>
  <c r="I79" i="1"/>
  <c r="I71" i="1"/>
  <c r="G72" i="1"/>
  <c r="G73" i="1"/>
  <c r="G74" i="1"/>
  <c r="G75" i="1"/>
  <c r="G76" i="1"/>
  <c r="G77" i="1"/>
  <c r="G78" i="1"/>
  <c r="G79" i="1"/>
  <c r="G71" i="1"/>
  <c r="G5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G60" i="1"/>
  <c r="I60" i="1"/>
  <c r="I61" i="1"/>
  <c r="I51" i="1"/>
  <c r="I52" i="1"/>
  <c r="I53" i="1"/>
  <c r="I54" i="1"/>
  <c r="I55" i="1"/>
  <c r="I56" i="1"/>
  <c r="I57" i="1"/>
  <c r="I58" i="1"/>
  <c r="I59" i="1"/>
  <c r="G59" i="1"/>
  <c r="G57" i="1"/>
  <c r="G56" i="1"/>
  <c r="G53" i="1"/>
  <c r="G54" i="1"/>
  <c r="G55" i="1"/>
  <c r="G52" i="1"/>
  <c r="G51" i="1"/>
  <c r="G34" i="1"/>
  <c r="G32" i="1"/>
  <c r="G45" i="1"/>
  <c r="I45" i="1"/>
  <c r="G44" i="1"/>
  <c r="I44" i="1"/>
  <c r="G43" i="1"/>
  <c r="I43" i="1"/>
  <c r="I42" i="1"/>
  <c r="G42" i="1"/>
  <c r="I41" i="1"/>
  <c r="G41" i="1"/>
  <c r="I40" i="1"/>
  <c r="G40" i="1"/>
  <c r="I39" i="1"/>
  <c r="G39" i="1"/>
  <c r="I31" i="1"/>
  <c r="G31" i="1"/>
  <c r="I33" i="1"/>
  <c r="I34" i="1"/>
  <c r="I32" i="1"/>
  <c r="I21" i="1"/>
  <c r="I22" i="1"/>
  <c r="I23" i="1"/>
  <c r="I24" i="1"/>
  <c r="I25" i="1"/>
  <c r="I26" i="1"/>
  <c r="F20" i="1"/>
  <c r="I20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G20" i="1"/>
  <c r="G33" i="1"/>
  <c r="G15" i="1"/>
  <c r="G26" i="1"/>
  <c r="G25" i="1"/>
  <c r="G24" i="1"/>
  <c r="G23" i="1"/>
  <c r="G22" i="1"/>
  <c r="G21" i="1"/>
  <c r="G14" i="1"/>
  <c r="G13" i="1"/>
  <c r="G12" i="1"/>
  <c r="G11" i="1"/>
  <c r="G10" i="1"/>
  <c r="G9" i="1"/>
  <c r="G8" i="1"/>
  <c r="G7" i="1"/>
  <c r="G4" i="1"/>
  <c r="G5" i="1"/>
  <c r="G6" i="1"/>
  <c r="G3" i="1"/>
</calcChain>
</file>

<file path=xl/sharedStrings.xml><?xml version="1.0" encoding="utf-8"?>
<sst xmlns="http://schemas.openxmlformats.org/spreadsheetml/2006/main" count="30" uniqueCount="26">
  <si>
    <t>#iterations</t>
  </si>
  <si>
    <t>&gt;601020</t>
  </si>
  <si>
    <t>A(KLDiv)</t>
  </si>
  <si>
    <t>T2</t>
  </si>
  <si>
    <t>T3</t>
  </si>
  <si>
    <t>Avg(T)</t>
  </si>
  <si>
    <t>Avg(iter)</t>
  </si>
  <si>
    <t>NA</t>
  </si>
  <si>
    <t>&gt;1402848</t>
  </si>
  <si>
    <t>&gt;19115.942</t>
  </si>
  <si>
    <t>Avg(KLDiv)</t>
  </si>
  <si>
    <t>STDEV()</t>
  </si>
  <si>
    <t># of appliances|sam=2500,k=15,iter=.05</t>
  </si>
  <si>
    <t># iterations|sam=2500,k=15</t>
  </si>
  <si>
    <t># experts|sam=2500</t>
  </si>
  <si>
    <t># samples|k=15,threshold=.1</t>
  </si>
  <si>
    <t>Accuracy with Test set</t>
  </si>
  <si>
    <t>REDD Results</t>
  </si>
  <si>
    <t>Faculty Housing Results</t>
  </si>
  <si>
    <t># samples|exp=15,threshold=0.109</t>
  </si>
  <si>
    <t>#HMM|sam=300,threshold=0.9</t>
  </si>
  <si>
    <t>#threshold|sam=300,#HMM=2</t>
  </si>
  <si>
    <t>T1</t>
  </si>
  <si>
    <t>#threshold|sam=300,#HMM=5</t>
  </si>
  <si>
    <t>&gt;2052</t>
  </si>
  <si>
    <t>&gt;962949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</si>
</sst>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55" workbookViewId="0">
      <selection activeCell="C91" sqref="C91"/>
    </sheetView>
  </sheetViews>
  <sheetFormatPr baseColWidth="10" defaultRowHeight="15" x14ac:dyDescent="0"/>
  <cols>
    <col min="1" max="1" width="27.1640625" customWidth="1"/>
    <col min="2" max="2" width="0" hidden="1" customWidth="1"/>
    <col min="4" max="6" width="14.6640625" customWidth="1"/>
    <col min="7" max="7" width="15.83203125" customWidth="1"/>
    <col min="8" max="8" width="0" hidden="1" customWidth="1"/>
    <col min="9" max="9" width="16.83203125" customWidth="1"/>
    <col min="11" max="11" width="20.83203125" customWidth="1"/>
  </cols>
  <sheetData>
    <row r="1" spans="1:11">
      <c r="A1" s="1" t="s">
        <v>17</v>
      </c>
    </row>
    <row r="2" spans="1:11">
      <c r="A2" t="s">
        <v>15</v>
      </c>
      <c r="B2" t="s">
        <v>2</v>
      </c>
      <c r="C2" t="s">
        <v>10</v>
      </c>
      <c r="D2" t="s">
        <v>22</v>
      </c>
      <c r="E2" t="s">
        <v>3</v>
      </c>
      <c r="F2" t="s">
        <v>4</v>
      </c>
      <c r="G2" t="s">
        <v>5</v>
      </c>
      <c r="H2" t="s">
        <v>0</v>
      </c>
      <c r="I2" t="s">
        <v>11</v>
      </c>
      <c r="J2" t="s">
        <v>6</v>
      </c>
      <c r="K2" t="s">
        <v>16</v>
      </c>
    </row>
    <row r="3" spans="1:11">
      <c r="A3">
        <v>300</v>
      </c>
      <c r="B3">
        <v>2.4864000000000002</v>
      </c>
      <c r="C3">
        <v>2.4864000000000002</v>
      </c>
      <c r="D3">
        <v>194.98699999999999</v>
      </c>
      <c r="E3">
        <v>186.80799999999999</v>
      </c>
      <c r="F3">
        <v>176.84100000000001</v>
      </c>
      <c r="G3">
        <f>AVERAGE(D3:F3)</f>
        <v>186.21199999999999</v>
      </c>
      <c r="H3">
        <v>18600</v>
      </c>
      <c r="I3">
        <f>STDEV(D3:F3)</f>
        <v>9.0876697233119046</v>
      </c>
      <c r="J3">
        <v>18600</v>
      </c>
    </row>
    <row r="4" spans="1:11">
      <c r="A4">
        <v>500</v>
      </c>
      <c r="B4">
        <v>0.81499999999999995</v>
      </c>
      <c r="C4">
        <v>0.67610000000000003</v>
      </c>
      <c r="D4">
        <v>100.126</v>
      </c>
      <c r="E4">
        <v>101.426</v>
      </c>
      <c r="F4">
        <v>118.14100000000001</v>
      </c>
      <c r="G4">
        <f t="shared" ref="G4:G14" si="0">AVERAGE(D4:F4)</f>
        <v>106.56433333333335</v>
      </c>
      <c r="H4">
        <v>6700</v>
      </c>
      <c r="I4">
        <f t="shared" ref="I4:I15" si="1">STDEV(D4:F4)</f>
        <v>10.046736203032971</v>
      </c>
      <c r="J4">
        <v>10200</v>
      </c>
    </row>
    <row r="5" spans="1:11">
      <c r="A5">
        <v>1000</v>
      </c>
      <c r="B5">
        <v>2.5807000000000002</v>
      </c>
      <c r="C5">
        <v>1.1088</v>
      </c>
      <c r="D5">
        <v>160.202</v>
      </c>
      <c r="E5">
        <v>159.00899999999999</v>
      </c>
      <c r="F5">
        <v>156.352</v>
      </c>
      <c r="G5">
        <f t="shared" si="0"/>
        <v>158.52099999999999</v>
      </c>
      <c r="H5">
        <v>11400</v>
      </c>
      <c r="I5">
        <f t="shared" si="1"/>
        <v>1.9708457575365919</v>
      </c>
      <c r="J5">
        <v>11200</v>
      </c>
    </row>
    <row r="6" spans="1:11">
      <c r="A6">
        <v>1500</v>
      </c>
      <c r="B6">
        <v>3.8828999999999998</v>
      </c>
      <c r="C6">
        <v>3.8828999999999998</v>
      </c>
      <c r="D6">
        <v>102.21899999999999</v>
      </c>
      <c r="E6">
        <v>88.087000000000003</v>
      </c>
      <c r="F6">
        <v>88.382000000000005</v>
      </c>
      <c r="G6">
        <f t="shared" si="0"/>
        <v>92.896000000000001</v>
      </c>
      <c r="H6">
        <v>5300</v>
      </c>
      <c r="I6">
        <f t="shared" si="1"/>
        <v>8.0753020376949305</v>
      </c>
      <c r="J6">
        <v>5300</v>
      </c>
    </row>
    <row r="7" spans="1:11">
      <c r="A7">
        <v>2000</v>
      </c>
      <c r="B7">
        <v>1.7615000000000001</v>
      </c>
      <c r="C7">
        <v>1.8686</v>
      </c>
      <c r="D7">
        <v>128.75</v>
      </c>
      <c r="E7">
        <v>132.05099999999999</v>
      </c>
      <c r="F7">
        <v>132.14099999999999</v>
      </c>
      <c r="G7">
        <f t="shared" si="0"/>
        <v>130.98066666666668</v>
      </c>
      <c r="H7">
        <v>11600</v>
      </c>
      <c r="I7">
        <f t="shared" si="1"/>
        <v>1.9323380484100885</v>
      </c>
      <c r="J7">
        <v>6900</v>
      </c>
    </row>
    <row r="8" spans="1:11">
      <c r="A8">
        <v>2500</v>
      </c>
      <c r="B8">
        <v>3.9409999999999998</v>
      </c>
      <c r="C8">
        <v>0.4733</v>
      </c>
      <c r="D8">
        <v>216.858</v>
      </c>
      <c r="E8">
        <v>212.71299999999999</v>
      </c>
      <c r="F8">
        <v>217.119</v>
      </c>
      <c r="G8">
        <f t="shared" si="0"/>
        <v>215.56333333333336</v>
      </c>
      <c r="H8">
        <v>7600</v>
      </c>
      <c r="I8">
        <f t="shared" si="1"/>
        <v>2.4719082372396746</v>
      </c>
      <c r="J8">
        <v>9900</v>
      </c>
    </row>
    <row r="9" spans="1:11">
      <c r="A9">
        <v>3000</v>
      </c>
      <c r="B9">
        <v>1.1208</v>
      </c>
      <c r="C9">
        <v>2.8203999999999998</v>
      </c>
      <c r="D9">
        <v>260.11200000000002</v>
      </c>
      <c r="E9">
        <v>256.27600000000001</v>
      </c>
      <c r="F9">
        <v>258.25099999999998</v>
      </c>
      <c r="G9">
        <f t="shared" si="0"/>
        <v>258.21300000000002</v>
      </c>
      <c r="H9">
        <v>7700</v>
      </c>
      <c r="I9">
        <f t="shared" si="1"/>
        <v>1.9182823045631274</v>
      </c>
      <c r="J9">
        <v>11000</v>
      </c>
    </row>
    <row r="10" spans="1:11">
      <c r="A10">
        <v>3500</v>
      </c>
      <c r="B10">
        <v>1.2391000000000001</v>
      </c>
      <c r="C10">
        <v>1.2332000000000001</v>
      </c>
      <c r="D10">
        <v>205.857</v>
      </c>
      <c r="E10">
        <v>205.429</v>
      </c>
      <c r="F10">
        <v>202.69800000000001</v>
      </c>
      <c r="G10">
        <f t="shared" si="0"/>
        <v>204.66133333333335</v>
      </c>
      <c r="H10">
        <v>6900</v>
      </c>
      <c r="I10">
        <f t="shared" si="1"/>
        <v>1.713710691258393</v>
      </c>
      <c r="J10">
        <v>7900</v>
      </c>
    </row>
    <row r="11" spans="1:11">
      <c r="A11">
        <v>4000</v>
      </c>
      <c r="B11">
        <v>2.0648</v>
      </c>
      <c r="C11">
        <v>0.89590000000000003</v>
      </c>
      <c r="D11">
        <v>293.26100000000002</v>
      </c>
      <c r="E11">
        <v>292.714</v>
      </c>
      <c r="F11">
        <v>292.024</v>
      </c>
      <c r="G11">
        <f t="shared" si="0"/>
        <v>292.66633333333334</v>
      </c>
      <c r="H11">
        <v>12500</v>
      </c>
      <c r="I11">
        <f t="shared" si="1"/>
        <v>0.61987606288140129</v>
      </c>
      <c r="J11">
        <v>10400</v>
      </c>
    </row>
    <row r="12" spans="1:11">
      <c r="A12">
        <v>4500</v>
      </c>
      <c r="B12">
        <v>2.5369999999999999</v>
      </c>
      <c r="C12">
        <v>1.1117999999999999</v>
      </c>
      <c r="D12">
        <v>220.756</v>
      </c>
      <c r="E12">
        <v>222.261</v>
      </c>
      <c r="F12">
        <v>224.65799999999999</v>
      </c>
      <c r="G12">
        <f t="shared" si="0"/>
        <v>222.55833333333331</v>
      </c>
      <c r="H12">
        <v>10300</v>
      </c>
      <c r="I12">
        <f t="shared" si="1"/>
        <v>1.9679192903504215</v>
      </c>
      <c r="J12">
        <v>7200</v>
      </c>
    </row>
    <row r="13" spans="1:11">
      <c r="A13">
        <v>8000</v>
      </c>
      <c r="B13">
        <v>7.6498999999999997</v>
      </c>
      <c r="C13">
        <v>6.3920000000000003</v>
      </c>
      <c r="D13">
        <v>378.70499999999998</v>
      </c>
      <c r="E13">
        <v>381.59100000000001</v>
      </c>
      <c r="F13">
        <v>384.60899999999998</v>
      </c>
      <c r="G13">
        <f t="shared" si="0"/>
        <v>381.63499999999999</v>
      </c>
      <c r="H13">
        <v>7200</v>
      </c>
      <c r="I13">
        <f t="shared" si="1"/>
        <v>2.9522459247156205</v>
      </c>
      <c r="J13">
        <v>8100</v>
      </c>
    </row>
    <row r="14" spans="1:11">
      <c r="A14">
        <v>10000</v>
      </c>
      <c r="B14">
        <v>9.0105000000000004</v>
      </c>
      <c r="C14">
        <v>8.2759999999999998</v>
      </c>
      <c r="D14">
        <v>878.86900000000003</v>
      </c>
      <c r="E14">
        <v>881.08399999999995</v>
      </c>
      <c r="F14">
        <v>903.84500000000003</v>
      </c>
      <c r="G14">
        <f t="shared" si="0"/>
        <v>887.93266666666659</v>
      </c>
      <c r="H14">
        <v>6000</v>
      </c>
      <c r="I14">
        <f t="shared" si="1"/>
        <v>13.824916648332238</v>
      </c>
      <c r="J14">
        <v>10500</v>
      </c>
    </row>
    <row r="15" spans="1:11">
      <c r="A15">
        <v>15000</v>
      </c>
      <c r="B15">
        <v>7.9907000000000004</v>
      </c>
      <c r="C15">
        <v>0.72009999999999996</v>
      </c>
      <c r="D15">
        <v>1143.616</v>
      </c>
      <c r="E15">
        <v>1120.21</v>
      </c>
      <c r="F15">
        <v>1119.895</v>
      </c>
      <c r="G15">
        <f>AVERAGE(D15:F15)+G32</f>
        <v>1368.5146666666665</v>
      </c>
      <c r="H15">
        <v>7100</v>
      </c>
      <c r="I15">
        <f t="shared" si="1"/>
        <v>13.605304737491169</v>
      </c>
      <c r="J15">
        <v>9400</v>
      </c>
    </row>
    <row r="19" spans="1:10">
      <c r="A19" t="s">
        <v>14</v>
      </c>
    </row>
    <row r="20" spans="1:10">
      <c r="A20">
        <v>5</v>
      </c>
      <c r="B20">
        <v>3.1535000000000002</v>
      </c>
      <c r="C20">
        <v>0.77439999999999998</v>
      </c>
      <c r="D20">
        <v>74.075999999999993</v>
      </c>
      <c r="E20">
        <v>71.731999999999999</v>
      </c>
      <c r="F20">
        <f>73.098</f>
        <v>73.097999999999999</v>
      </c>
      <c r="G20">
        <f t="shared" ref="G20:G26" si="2">AVERAGE(D20:F20)</f>
        <v>72.968666666666664</v>
      </c>
      <c r="H20">
        <v>7100</v>
      </c>
      <c r="I20">
        <f>STDEV(D20:F20)</f>
        <v>1.1773399395813118</v>
      </c>
      <c r="J20">
        <v>5200</v>
      </c>
    </row>
    <row r="21" spans="1:10">
      <c r="A21">
        <v>10</v>
      </c>
      <c r="B21">
        <v>1.5383</v>
      </c>
      <c r="C21">
        <v>1.4247000000000001</v>
      </c>
      <c r="D21">
        <v>116.175</v>
      </c>
      <c r="E21">
        <v>119.744</v>
      </c>
      <c r="F21">
        <v>116.52800000000001</v>
      </c>
      <c r="G21">
        <f t="shared" si="2"/>
        <v>117.48233333333333</v>
      </c>
      <c r="H21">
        <v>8500</v>
      </c>
      <c r="I21">
        <f t="shared" ref="I21:I26" si="3">STDEV(D21:F21)</f>
        <v>1.9665971456638829</v>
      </c>
      <c r="J21">
        <v>6700</v>
      </c>
    </row>
    <row r="22" spans="1:10">
      <c r="A22">
        <v>15</v>
      </c>
      <c r="B22">
        <v>2.4864000000000002</v>
      </c>
      <c r="C22">
        <v>0.4733</v>
      </c>
      <c r="D22">
        <v>210.49</v>
      </c>
      <c r="E22">
        <v>211.37</v>
      </c>
      <c r="F22">
        <v>208.887</v>
      </c>
      <c r="G22">
        <f t="shared" si="2"/>
        <v>210.24900000000002</v>
      </c>
      <c r="H22">
        <v>18600</v>
      </c>
      <c r="I22">
        <f t="shared" si="3"/>
        <v>1.2589213637078396</v>
      </c>
      <c r="J22">
        <v>9900</v>
      </c>
    </row>
    <row r="23" spans="1:10">
      <c r="A23">
        <v>20</v>
      </c>
      <c r="B23">
        <v>3.6711</v>
      </c>
      <c r="C23">
        <v>1.5604</v>
      </c>
      <c r="D23">
        <v>211.34399999999999</v>
      </c>
      <c r="E23">
        <v>212.07300000000001</v>
      </c>
      <c r="F23">
        <v>229.80099999999999</v>
      </c>
      <c r="G23">
        <f t="shared" si="2"/>
        <v>217.73933333333335</v>
      </c>
      <c r="H23">
        <v>23400</v>
      </c>
      <c r="I23">
        <f t="shared" si="3"/>
        <v>10.452067371258815</v>
      </c>
      <c r="J23">
        <v>9000</v>
      </c>
    </row>
    <row r="24" spans="1:10">
      <c r="A24">
        <v>25</v>
      </c>
      <c r="B24">
        <v>4.3414999999999999</v>
      </c>
      <c r="C24">
        <v>7.4691000000000001</v>
      </c>
      <c r="D24">
        <v>356.226</v>
      </c>
      <c r="E24">
        <v>344.46</v>
      </c>
      <c r="F24">
        <v>340.37299999999999</v>
      </c>
      <c r="G24">
        <f t="shared" si="2"/>
        <v>347.01966666666664</v>
      </c>
      <c r="H24">
        <v>15700</v>
      </c>
      <c r="I24">
        <f t="shared" si="3"/>
        <v>8.2306331672194837</v>
      </c>
      <c r="J24">
        <v>12100</v>
      </c>
    </row>
    <row r="25" spans="1:10">
      <c r="A25">
        <v>30</v>
      </c>
      <c r="B25">
        <v>1.2238</v>
      </c>
      <c r="C25">
        <v>2.4967999999999999</v>
      </c>
      <c r="D25">
        <v>407.27300000000002</v>
      </c>
      <c r="E25">
        <v>412.44400000000002</v>
      </c>
      <c r="F25">
        <v>421.69099999999997</v>
      </c>
      <c r="G25">
        <f t="shared" si="2"/>
        <v>413.80266666666671</v>
      </c>
      <c r="H25">
        <v>23300</v>
      </c>
      <c r="I25">
        <f t="shared" si="3"/>
        <v>7.3043933583380456</v>
      </c>
      <c r="J25">
        <v>12900</v>
      </c>
    </row>
    <row r="26" spans="1:10">
      <c r="A26">
        <v>35</v>
      </c>
      <c r="B26">
        <v>2.3814000000000002</v>
      </c>
      <c r="C26">
        <v>1.5012000000000001</v>
      </c>
      <c r="D26">
        <v>364.64600000000002</v>
      </c>
      <c r="E26">
        <v>346.411</v>
      </c>
      <c r="F26">
        <v>335.66300000000001</v>
      </c>
      <c r="G26">
        <f t="shared" si="2"/>
        <v>348.90666666666669</v>
      </c>
      <c r="H26">
        <v>49000</v>
      </c>
      <c r="I26">
        <f t="shared" si="3"/>
        <v>14.651786114099995</v>
      </c>
      <c r="J26">
        <v>11300</v>
      </c>
    </row>
    <row r="30" spans="1:10">
      <c r="A30" t="s">
        <v>13</v>
      </c>
    </row>
    <row r="31" spans="1:10">
      <c r="A31">
        <v>0.1</v>
      </c>
      <c r="C31">
        <v>0.4733</v>
      </c>
      <c r="D31">
        <v>211.935</v>
      </c>
      <c r="E31">
        <v>210.87799999999999</v>
      </c>
      <c r="F31">
        <v>208.98699999999999</v>
      </c>
      <c r="G31">
        <f>AVERAGE(D31:F31)</f>
        <v>210.6</v>
      </c>
      <c r="I31">
        <f>STDEV(D31:F31)</f>
        <v>1.4935323900069952</v>
      </c>
      <c r="J31">
        <v>9900</v>
      </c>
    </row>
    <row r="32" spans="1:10">
      <c r="A32">
        <v>0.05</v>
      </c>
      <c r="B32">
        <v>0.13500000000000001</v>
      </c>
      <c r="C32">
        <v>0.44369999999999998</v>
      </c>
      <c r="D32">
        <v>243.083</v>
      </c>
      <c r="E32">
        <v>240.52799999999999</v>
      </c>
      <c r="F32">
        <v>238.21199999999999</v>
      </c>
      <c r="G32">
        <f>AVERAGE(D32:F32)</f>
        <v>240.60766666666666</v>
      </c>
      <c r="H32">
        <v>104100</v>
      </c>
      <c r="I32">
        <f>STDEV(D32:F32)</f>
        <v>2.4364770332045729</v>
      </c>
      <c r="J32">
        <v>10900</v>
      </c>
    </row>
    <row r="33" spans="1:10">
      <c r="A33">
        <v>0.01</v>
      </c>
      <c r="B33" t="s">
        <v>7</v>
      </c>
      <c r="C33">
        <v>0.45419999999999999</v>
      </c>
      <c r="D33">
        <v>439.33199999999999</v>
      </c>
      <c r="E33">
        <v>440.48200000000003</v>
      </c>
      <c r="F33">
        <v>414.79599999999999</v>
      </c>
      <c r="G33">
        <f>AVERAGE(D33:F33)+G19</f>
        <v>431.53666666666669</v>
      </c>
      <c r="H33" t="s">
        <v>1</v>
      </c>
      <c r="I33">
        <f t="shared" ref="I33:I34" si="4">STDEV(D33:F33)</f>
        <v>14.509240687690506</v>
      </c>
      <c r="J33">
        <v>18000</v>
      </c>
    </row>
    <row r="34" spans="1:10">
      <c r="A34">
        <v>5.0000000000000001E-3</v>
      </c>
      <c r="C34">
        <v>0.5091</v>
      </c>
      <c r="D34">
        <v>1144.403</v>
      </c>
      <c r="E34">
        <v>1069.01</v>
      </c>
      <c r="F34">
        <v>1069.4110000000001</v>
      </c>
      <c r="G34">
        <f>AVERAGE(D34:F34)+G20</f>
        <v>1167.2433333333333</v>
      </c>
      <c r="I34">
        <f t="shared" si="4"/>
        <v>43.412873117697849</v>
      </c>
      <c r="J34">
        <v>49800</v>
      </c>
    </row>
    <row r="35" spans="1:10">
      <c r="A35">
        <v>1E-3</v>
      </c>
      <c r="C35" t="s">
        <v>7</v>
      </c>
      <c r="D35" t="s">
        <v>9</v>
      </c>
      <c r="E35" t="s">
        <v>9</v>
      </c>
      <c r="F35" t="s">
        <v>9</v>
      </c>
      <c r="G35" t="s">
        <v>9</v>
      </c>
      <c r="J35" t="s">
        <v>8</v>
      </c>
    </row>
    <row r="38" spans="1:10">
      <c r="A38" t="s">
        <v>12</v>
      </c>
    </row>
    <row r="39" spans="1:10">
      <c r="A39">
        <v>3</v>
      </c>
      <c r="C39">
        <v>5.5518999999999998</v>
      </c>
      <c r="D39">
        <v>234.18600000000001</v>
      </c>
      <c r="E39">
        <v>233.767</v>
      </c>
      <c r="F39">
        <v>233.04</v>
      </c>
      <c r="G39">
        <f t="shared" ref="G39:G45" si="5">AVERAGE(D39:F39)</f>
        <v>233.6643333333333</v>
      </c>
      <c r="I39">
        <f t="shared" ref="I39:I67" si="6">STDEV(D39:F39)</f>
        <v>0.57985716632058759</v>
      </c>
      <c r="J39">
        <v>10700</v>
      </c>
    </row>
    <row r="40" spans="1:10">
      <c r="A40">
        <v>4</v>
      </c>
      <c r="C40">
        <v>0.188</v>
      </c>
      <c r="D40">
        <v>463.37900000000002</v>
      </c>
      <c r="E40">
        <v>461.86099999999999</v>
      </c>
      <c r="F40">
        <v>471.66199999999998</v>
      </c>
      <c r="G40">
        <f t="shared" si="5"/>
        <v>465.63400000000001</v>
      </c>
      <c r="I40">
        <f t="shared" si="6"/>
        <v>5.2752885229151074</v>
      </c>
      <c r="J40">
        <v>19900</v>
      </c>
    </row>
    <row r="41" spans="1:10">
      <c r="A41">
        <v>5</v>
      </c>
      <c r="C41">
        <v>0.43209999999999998</v>
      </c>
      <c r="D41">
        <v>340.64800000000002</v>
      </c>
      <c r="E41">
        <v>340.79</v>
      </c>
      <c r="F41">
        <v>333.81200000000001</v>
      </c>
      <c r="G41">
        <f t="shared" si="5"/>
        <v>338.41666666666669</v>
      </c>
      <c r="I41">
        <f t="shared" si="6"/>
        <v>3.9883903185788352</v>
      </c>
      <c r="J41">
        <v>13400</v>
      </c>
    </row>
    <row r="42" spans="1:10">
      <c r="A42">
        <v>6</v>
      </c>
      <c r="C42">
        <v>8.7360000000000007</v>
      </c>
      <c r="D42">
        <v>614.58799999999997</v>
      </c>
      <c r="E42">
        <v>603.298</v>
      </c>
      <c r="F42">
        <v>600.29999999999995</v>
      </c>
      <c r="G42">
        <f t="shared" si="5"/>
        <v>606.06200000000001</v>
      </c>
      <c r="I42">
        <f t="shared" si="6"/>
        <v>7.5343551814339067</v>
      </c>
      <c r="J42">
        <v>28100</v>
      </c>
    </row>
    <row r="43" spans="1:10">
      <c r="A43">
        <v>7</v>
      </c>
      <c r="C43">
        <v>5.0548999999999999</v>
      </c>
      <c r="D43">
        <v>422.93</v>
      </c>
      <c r="E43">
        <v>404.19600000000003</v>
      </c>
      <c r="F43">
        <v>407.24700000000001</v>
      </c>
      <c r="G43">
        <f t="shared" si="5"/>
        <v>411.45766666666668</v>
      </c>
      <c r="I43">
        <f t="shared" si="6"/>
        <v>10.051764737265451</v>
      </c>
      <c r="J43">
        <v>17300</v>
      </c>
    </row>
    <row r="44" spans="1:10">
      <c r="A44">
        <v>8</v>
      </c>
      <c r="C44">
        <v>0.43630000000000002</v>
      </c>
      <c r="D44">
        <v>247.983</v>
      </c>
      <c r="E44">
        <v>292.476</v>
      </c>
      <c r="F44">
        <v>241.17400000000001</v>
      </c>
      <c r="G44">
        <f t="shared" si="5"/>
        <v>260.54433333333333</v>
      </c>
      <c r="I44">
        <f t="shared" si="6"/>
        <v>27.86241415120616</v>
      </c>
      <c r="J44">
        <v>10700</v>
      </c>
    </row>
    <row r="45" spans="1:10">
      <c r="A45">
        <v>9</v>
      </c>
      <c r="C45">
        <v>0.1502</v>
      </c>
      <c r="D45">
        <v>475.75599999999997</v>
      </c>
      <c r="E45">
        <v>488.57400000000001</v>
      </c>
      <c r="F45">
        <v>459.40699999999998</v>
      </c>
      <c r="G45">
        <f t="shared" si="5"/>
        <v>474.57899999999995</v>
      </c>
      <c r="I45">
        <f t="shared" si="6"/>
        <v>14.61907893815477</v>
      </c>
      <c r="J45">
        <v>20600</v>
      </c>
    </row>
    <row r="48" spans="1:10">
      <c r="A48" s="1" t="s">
        <v>18</v>
      </c>
    </row>
    <row r="49" spans="1:11">
      <c r="A49" t="s">
        <v>19</v>
      </c>
    </row>
    <row r="51" spans="1:11">
      <c r="A51">
        <v>300</v>
      </c>
      <c r="C51">
        <v>1.8889</v>
      </c>
      <c r="D51">
        <v>110.48</v>
      </c>
      <c r="E51">
        <v>85.210999999999999</v>
      </c>
      <c r="F51">
        <v>73.302999999999997</v>
      </c>
      <c r="G51">
        <f>AVERAGE(D51:F51)</f>
        <v>89.664666666666676</v>
      </c>
      <c r="I51">
        <f t="shared" si="6"/>
        <v>18.984432894699079</v>
      </c>
      <c r="J51">
        <v>11400</v>
      </c>
      <c r="K51">
        <v>3.8039999999999998</v>
      </c>
    </row>
    <row r="52" spans="1:11">
      <c r="A52">
        <v>500</v>
      </c>
      <c r="C52">
        <v>2.8193000000000001</v>
      </c>
      <c r="D52">
        <v>46.798999999999999</v>
      </c>
      <c r="E52">
        <v>62.673999999999999</v>
      </c>
      <c r="F52">
        <v>57.226999999999997</v>
      </c>
      <c r="G52">
        <f>AVERAGE(D52:F52)</f>
        <v>55.566666666666663</v>
      </c>
      <c r="I52">
        <f t="shared" si="6"/>
        <v>8.0666868250437016</v>
      </c>
      <c r="J52">
        <v>5900</v>
      </c>
      <c r="K52">
        <v>4.625</v>
      </c>
    </row>
    <row r="53" spans="1:11">
      <c r="A53">
        <v>1000</v>
      </c>
      <c r="C53">
        <v>2.3075000000000001</v>
      </c>
      <c r="D53">
        <v>67.608999999999995</v>
      </c>
      <c r="E53">
        <v>71.703000000000003</v>
      </c>
      <c r="F53">
        <v>61.804000000000002</v>
      </c>
      <c r="G53">
        <f t="shared" ref="G53:G67" si="7">AVERAGE(D53:F53)</f>
        <v>67.038666666666671</v>
      </c>
      <c r="I53">
        <f t="shared" si="6"/>
        <v>4.9740838687474227</v>
      </c>
      <c r="J53">
        <v>5600</v>
      </c>
      <c r="K53">
        <v>3.802</v>
      </c>
    </row>
    <row r="54" spans="1:11">
      <c r="A54">
        <v>1500</v>
      </c>
      <c r="C54">
        <v>3.0611999999999999</v>
      </c>
      <c r="D54">
        <v>59.783999999999999</v>
      </c>
      <c r="E54">
        <v>72.775999999999996</v>
      </c>
      <c r="F54">
        <v>71.447999999999993</v>
      </c>
      <c r="G54">
        <f t="shared" si="7"/>
        <v>68.002666666666656</v>
      </c>
      <c r="I54">
        <f t="shared" si="6"/>
        <v>7.1484793720995867</v>
      </c>
      <c r="J54">
        <v>5300</v>
      </c>
      <c r="K54">
        <v>3.8835999999999999</v>
      </c>
    </row>
    <row r="55" spans="1:11">
      <c r="A55">
        <v>2000</v>
      </c>
      <c r="C55">
        <v>2.8864000000000001</v>
      </c>
      <c r="D55">
        <v>74.429000000000002</v>
      </c>
      <c r="E55">
        <v>79.408000000000001</v>
      </c>
      <c r="F55">
        <v>79.206000000000003</v>
      </c>
      <c r="G55">
        <f t="shared" si="7"/>
        <v>77.680999999999997</v>
      </c>
      <c r="I55">
        <f t="shared" si="6"/>
        <v>2.8181250859392315</v>
      </c>
      <c r="J55">
        <v>5300</v>
      </c>
      <c r="K55">
        <v>4.7115</v>
      </c>
    </row>
    <row r="56" spans="1:11">
      <c r="A56">
        <v>2500</v>
      </c>
      <c r="C56">
        <v>2.6395</v>
      </c>
      <c r="D56">
        <v>88.884</v>
      </c>
      <c r="E56">
        <v>85.3</v>
      </c>
      <c r="F56">
        <v>87.766999999999996</v>
      </c>
      <c r="G56">
        <f t="shared" si="7"/>
        <v>87.317000000000007</v>
      </c>
      <c r="I56">
        <f t="shared" si="6"/>
        <v>1.8338863105438148</v>
      </c>
      <c r="J56">
        <v>5400</v>
      </c>
      <c r="K56">
        <v>3.9508999999999999</v>
      </c>
    </row>
    <row r="57" spans="1:11">
      <c r="A57">
        <v>3000</v>
      </c>
      <c r="C57">
        <v>2.5985</v>
      </c>
      <c r="D57">
        <v>104.129</v>
      </c>
      <c r="E57">
        <v>103.161</v>
      </c>
      <c r="F57">
        <v>90.483000000000004</v>
      </c>
      <c r="G57">
        <f t="shared" si="7"/>
        <v>99.25766666666668</v>
      </c>
      <c r="I57">
        <f t="shared" si="6"/>
        <v>7.6144820791261516</v>
      </c>
      <c r="J57">
        <v>5200</v>
      </c>
      <c r="K57">
        <v>3.7989999999999999</v>
      </c>
    </row>
    <row r="58" spans="1:11">
      <c r="A58">
        <v>3500</v>
      </c>
      <c r="C58">
        <v>2.8786999999999998</v>
      </c>
      <c r="D58">
        <v>163.54499999999999</v>
      </c>
      <c r="E58">
        <v>101.203</v>
      </c>
      <c r="F58">
        <v>100.83499999999999</v>
      </c>
      <c r="G58">
        <f>AVERAGE(D58:F58)</f>
        <v>121.86099999999999</v>
      </c>
      <c r="I58">
        <f t="shared" si="6"/>
        <v>36.099871855728182</v>
      </c>
      <c r="J58">
        <v>5200</v>
      </c>
      <c r="K58">
        <v>3.7749000000000001</v>
      </c>
    </row>
    <row r="59" spans="1:11">
      <c r="A59">
        <v>4000</v>
      </c>
      <c r="C59">
        <v>2.9241999999999999</v>
      </c>
      <c r="D59">
        <v>104.49299999999999</v>
      </c>
      <c r="E59">
        <v>101.898</v>
      </c>
      <c r="F59">
        <v>106.62</v>
      </c>
      <c r="G59">
        <f t="shared" si="7"/>
        <v>104.33699999999999</v>
      </c>
      <c r="I59">
        <f t="shared" si="6"/>
        <v>2.3648621524308808</v>
      </c>
      <c r="J59">
        <v>5200</v>
      </c>
      <c r="K59">
        <v>4.1036000000000001</v>
      </c>
    </row>
    <row r="60" spans="1:11">
      <c r="A60">
        <v>4500</v>
      </c>
      <c r="C60">
        <v>2.7115999999999998</v>
      </c>
      <c r="D60">
        <v>118.181</v>
      </c>
      <c r="E60">
        <v>112.84699999999999</v>
      </c>
      <c r="F60">
        <v>128.59299999999999</v>
      </c>
      <c r="G60">
        <f t="shared" si="7"/>
        <v>119.87366666666667</v>
      </c>
      <c r="I60">
        <f t="shared" si="6"/>
        <v>8.008306271199503</v>
      </c>
      <c r="J60">
        <v>5200</v>
      </c>
      <c r="K60">
        <v>4.1637000000000004</v>
      </c>
    </row>
    <row r="61" spans="1:11">
      <c r="A61">
        <v>5000</v>
      </c>
      <c r="C61">
        <v>2.5912000000000002</v>
      </c>
      <c r="D61">
        <v>138.56</v>
      </c>
      <c r="E61">
        <v>125.01300000000001</v>
      </c>
      <c r="F61">
        <v>125.417</v>
      </c>
      <c r="G61">
        <f t="shared" si="7"/>
        <v>129.66333333333333</v>
      </c>
      <c r="I61">
        <f t="shared" si="6"/>
        <v>7.707386868020401</v>
      </c>
      <c r="J61">
        <v>5300</v>
      </c>
      <c r="K61">
        <v>4.1148999999999996</v>
      </c>
    </row>
    <row r="62" spans="1:11">
      <c r="A62">
        <v>5500</v>
      </c>
      <c r="C62">
        <v>2.8422999999999998</v>
      </c>
      <c r="D62">
        <v>135.90700000000001</v>
      </c>
      <c r="E62">
        <v>137.28</v>
      </c>
      <c r="F62">
        <v>137.64400000000001</v>
      </c>
      <c r="G62">
        <f t="shared" si="7"/>
        <v>136.94366666666667</v>
      </c>
      <c r="I62">
        <f t="shared" si="6"/>
        <v>0.9160416657190471</v>
      </c>
      <c r="J62">
        <v>5300</v>
      </c>
      <c r="K62">
        <v>4.8609999999999998</v>
      </c>
    </row>
    <row r="63" spans="1:11">
      <c r="A63">
        <v>6000</v>
      </c>
      <c r="C63">
        <v>3.1532</v>
      </c>
      <c r="D63">
        <v>151.82900000000001</v>
      </c>
      <c r="E63">
        <v>144.51</v>
      </c>
      <c r="F63">
        <v>139.92500000000001</v>
      </c>
      <c r="G63">
        <f t="shared" si="7"/>
        <v>145.42133333333334</v>
      </c>
      <c r="I63">
        <f t="shared" si="6"/>
        <v>6.0040986278819011</v>
      </c>
      <c r="J63">
        <v>5200</v>
      </c>
      <c r="K63">
        <v>4.5910000000000002</v>
      </c>
    </row>
    <row r="64" spans="1:11">
      <c r="A64">
        <v>7000</v>
      </c>
      <c r="C64">
        <v>3.1063999999999998</v>
      </c>
      <c r="D64">
        <v>186.249</v>
      </c>
      <c r="E64">
        <v>163.30199999999999</v>
      </c>
      <c r="F64">
        <v>164.864</v>
      </c>
      <c r="G64">
        <f t="shared" si="7"/>
        <v>171.47166666666666</v>
      </c>
      <c r="I64">
        <f t="shared" si="6"/>
        <v>12.821355089589138</v>
      </c>
      <c r="J64">
        <v>5400</v>
      </c>
      <c r="K64">
        <v>4.7441000000000004</v>
      </c>
    </row>
    <row r="65" spans="1:11">
      <c r="A65">
        <v>8000</v>
      </c>
      <c r="C65">
        <v>2.8022</v>
      </c>
      <c r="D65">
        <v>219.084</v>
      </c>
      <c r="E65">
        <v>188.739</v>
      </c>
      <c r="F65">
        <v>181.779</v>
      </c>
      <c r="G65">
        <f t="shared" si="7"/>
        <v>196.53399999999999</v>
      </c>
      <c r="I65">
        <f t="shared" si="6"/>
        <v>19.836513680584098</v>
      </c>
      <c r="J65">
        <v>5300</v>
      </c>
      <c r="K65">
        <v>4.492</v>
      </c>
    </row>
    <row r="66" spans="1:11">
      <c r="A66">
        <v>9000</v>
      </c>
      <c r="C66">
        <v>3.0691000000000002</v>
      </c>
      <c r="D66">
        <v>205.49</v>
      </c>
      <c r="E66">
        <v>208.62100000000001</v>
      </c>
      <c r="F66">
        <v>209.875</v>
      </c>
      <c r="G66">
        <f t="shared" si="7"/>
        <v>207.99533333333332</v>
      </c>
      <c r="I66">
        <f t="shared" si="6"/>
        <v>2.2584619397575239</v>
      </c>
      <c r="J66">
        <v>5500</v>
      </c>
      <c r="K66">
        <v>4.5277000000000003</v>
      </c>
    </row>
    <row r="67" spans="1:11">
      <c r="A67">
        <v>10000</v>
      </c>
      <c r="C67">
        <v>3.1568999999999998</v>
      </c>
      <c r="D67">
        <v>230.36500000000001</v>
      </c>
      <c r="E67">
        <v>232.79</v>
      </c>
      <c r="F67">
        <v>226.55699999999999</v>
      </c>
      <c r="G67">
        <f t="shared" si="7"/>
        <v>229.904</v>
      </c>
      <c r="I67">
        <f t="shared" si="6"/>
        <v>3.14196801384101</v>
      </c>
      <c r="J67">
        <v>5400</v>
      </c>
      <c r="K67">
        <v>4.5444000000000004</v>
      </c>
    </row>
    <row r="70" spans="1:11">
      <c r="A70" t="s">
        <v>20</v>
      </c>
    </row>
    <row r="71" spans="1:11">
      <c r="A71">
        <v>2</v>
      </c>
      <c r="C71">
        <v>0</v>
      </c>
      <c r="D71">
        <v>237</v>
      </c>
      <c r="E71">
        <v>225</v>
      </c>
      <c r="F71">
        <v>238</v>
      </c>
      <c r="G71">
        <f>AVERAGE(D71:F71)</f>
        <v>233.33333333333334</v>
      </c>
      <c r="I71">
        <f>STDEV(D71:F71)</f>
        <v>7.2341781380702344</v>
      </c>
      <c r="J71">
        <v>49200</v>
      </c>
    </row>
    <row r="72" spans="1:11">
      <c r="A72">
        <v>3</v>
      </c>
      <c r="C72" s="2">
        <v>8.0792999999999997E-5</v>
      </c>
      <c r="D72">
        <v>236</v>
      </c>
      <c r="E72">
        <v>249</v>
      </c>
      <c r="F72">
        <v>228</v>
      </c>
      <c r="G72">
        <f t="shared" ref="G72:G79" si="8">AVERAGE(D72:F72)</f>
        <v>237.66666666666666</v>
      </c>
      <c r="I72">
        <f t="shared" ref="I72:I96" si="9">STDEV(D72:F72)</f>
        <v>10.598742063723098</v>
      </c>
      <c r="J72">
        <v>49200</v>
      </c>
    </row>
    <row r="73" spans="1:11">
      <c r="A73">
        <v>5</v>
      </c>
      <c r="C73" s="2">
        <v>7.6817999999999995E-5</v>
      </c>
      <c r="D73">
        <v>245</v>
      </c>
      <c r="E73">
        <v>243</v>
      </c>
      <c r="F73">
        <v>239</v>
      </c>
      <c r="G73">
        <f t="shared" si="8"/>
        <v>242.33333333333334</v>
      </c>
      <c r="I73">
        <f t="shared" si="9"/>
        <v>3.0550504633038935</v>
      </c>
      <c r="J73">
        <v>49300</v>
      </c>
    </row>
    <row r="74" spans="1:11">
      <c r="A74">
        <v>10</v>
      </c>
      <c r="C74" s="2">
        <v>2.1211E-4</v>
      </c>
      <c r="D74">
        <v>175</v>
      </c>
      <c r="E74">
        <v>253</v>
      </c>
      <c r="F74">
        <v>257</v>
      </c>
      <c r="G74">
        <f t="shared" si="8"/>
        <v>228.33333333333334</v>
      </c>
      <c r="I74">
        <f t="shared" si="9"/>
        <v>46.231302526895441</v>
      </c>
      <c r="J74">
        <v>49300</v>
      </c>
    </row>
    <row r="75" spans="1:11">
      <c r="A75">
        <v>15</v>
      </c>
      <c r="C75" s="2">
        <v>2.5467000000000003E-4</v>
      </c>
      <c r="D75">
        <v>255</v>
      </c>
      <c r="E75">
        <v>264</v>
      </c>
      <c r="F75">
        <v>289</v>
      </c>
      <c r="G75">
        <f t="shared" si="8"/>
        <v>269.33333333333331</v>
      </c>
      <c r="I75">
        <f t="shared" si="9"/>
        <v>17.616280348965081</v>
      </c>
      <c r="J75">
        <v>49300</v>
      </c>
    </row>
    <row r="76" spans="1:11">
      <c r="A76">
        <v>20</v>
      </c>
      <c r="C76" s="2">
        <v>2.2313000000000001E-4</v>
      </c>
      <c r="D76">
        <v>308</v>
      </c>
      <c r="E76">
        <v>304</v>
      </c>
      <c r="F76">
        <v>305</v>
      </c>
      <c r="G76">
        <f t="shared" si="8"/>
        <v>305.66666666666669</v>
      </c>
      <c r="I76">
        <f t="shared" si="9"/>
        <v>2.0816659994661326</v>
      </c>
      <c r="J76">
        <v>49300</v>
      </c>
    </row>
    <row r="77" spans="1:11">
      <c r="A77">
        <v>25</v>
      </c>
      <c r="C77" s="2">
        <v>2.1903999999999999E-4</v>
      </c>
      <c r="D77">
        <v>303</v>
      </c>
      <c r="E77">
        <v>294</v>
      </c>
      <c r="F77">
        <v>310</v>
      </c>
      <c r="G77">
        <f t="shared" si="8"/>
        <v>302.33333333333331</v>
      </c>
      <c r="I77">
        <f t="shared" si="9"/>
        <v>8.0208062770106441</v>
      </c>
      <c r="J77">
        <v>49300</v>
      </c>
    </row>
    <row r="78" spans="1:11">
      <c r="A78">
        <v>30</v>
      </c>
      <c r="C78" s="2">
        <v>2.2447E-4</v>
      </c>
      <c r="D78">
        <v>346</v>
      </c>
      <c r="E78">
        <v>327</v>
      </c>
      <c r="F78">
        <v>336</v>
      </c>
      <c r="G78">
        <f t="shared" si="8"/>
        <v>336.33333333333331</v>
      </c>
      <c r="I78">
        <f t="shared" si="9"/>
        <v>9.5043849529221678</v>
      </c>
      <c r="J78">
        <v>49300</v>
      </c>
    </row>
    <row r="79" spans="1:11">
      <c r="A79">
        <v>35</v>
      </c>
      <c r="C79" s="2">
        <v>1.9375999999999999E-4</v>
      </c>
      <c r="D79">
        <v>337</v>
      </c>
      <c r="E79">
        <v>321</v>
      </c>
      <c r="F79">
        <v>336</v>
      </c>
      <c r="G79">
        <f t="shared" si="8"/>
        <v>331.33333333333331</v>
      </c>
      <c r="I79">
        <f t="shared" si="9"/>
        <v>8.9628864398325021</v>
      </c>
      <c r="J79">
        <v>49300</v>
      </c>
    </row>
    <row r="82" spans="1:10">
      <c r="A82" t="s">
        <v>21</v>
      </c>
    </row>
    <row r="83" spans="1:10">
      <c r="A83">
        <v>0.1</v>
      </c>
      <c r="C83">
        <v>0</v>
      </c>
      <c r="D83">
        <v>290</v>
      </c>
      <c r="E83">
        <v>337</v>
      </c>
      <c r="F83">
        <v>343</v>
      </c>
      <c r="G83">
        <f>AVERAGE(D83:F83)</f>
        <v>323.33333333333331</v>
      </c>
      <c r="I83">
        <f t="shared" si="9"/>
        <v>29.022979401386987</v>
      </c>
      <c r="J83">
        <v>49800</v>
      </c>
    </row>
    <row r="84" spans="1:10">
      <c r="A84">
        <v>0.09</v>
      </c>
      <c r="C84">
        <v>0</v>
      </c>
      <c r="D84">
        <v>241</v>
      </c>
      <c r="G84">
        <f t="shared" ref="G84:G96" si="10">AVERAGE(D84:F84)</f>
        <v>241</v>
      </c>
      <c r="J84">
        <v>49800</v>
      </c>
    </row>
    <row r="85" spans="1:10">
      <c r="A85">
        <v>7.0000000000000007E-2</v>
      </c>
      <c r="C85">
        <v>0</v>
      </c>
      <c r="D85">
        <v>768</v>
      </c>
      <c r="G85">
        <f t="shared" si="10"/>
        <v>768</v>
      </c>
      <c r="J85">
        <v>308800</v>
      </c>
    </row>
    <row r="86" spans="1:10">
      <c r="A86">
        <v>0.06</v>
      </c>
      <c r="C86">
        <v>0</v>
      </c>
      <c r="D86">
        <v>1170</v>
      </c>
      <c r="E86">
        <v>1186</v>
      </c>
      <c r="G86">
        <f t="shared" si="10"/>
        <v>1178</v>
      </c>
      <c r="I86">
        <f t="shared" si="9"/>
        <v>11.313708498984761</v>
      </c>
      <c r="J86">
        <v>308800</v>
      </c>
    </row>
    <row r="87" spans="1:10">
      <c r="A87">
        <v>0.05</v>
      </c>
    </row>
    <row r="90" spans="1:10">
      <c r="A90" t="s">
        <v>23</v>
      </c>
    </row>
    <row r="91" spans="1:10">
      <c r="A91">
        <v>0.9</v>
      </c>
      <c r="C91" s="2">
        <v>7.6817999999999995E-5</v>
      </c>
      <c r="D91">
        <v>152</v>
      </c>
      <c r="E91">
        <v>168</v>
      </c>
      <c r="F91">
        <v>141</v>
      </c>
      <c r="G91">
        <f t="shared" si="10"/>
        <v>153.66666666666666</v>
      </c>
      <c r="I91">
        <f t="shared" si="9"/>
        <v>13.576941236277534</v>
      </c>
      <c r="J91">
        <v>49300</v>
      </c>
    </row>
    <row r="92" spans="1:10">
      <c r="A92">
        <v>0.8</v>
      </c>
      <c r="C92" s="2">
        <v>7.6817999999999995E-5</v>
      </c>
      <c r="D92">
        <v>170</v>
      </c>
      <c r="E92">
        <v>230</v>
      </c>
      <c r="F92">
        <v>171</v>
      </c>
      <c r="G92">
        <f t="shared" si="10"/>
        <v>190.33333333333334</v>
      </c>
      <c r="I92">
        <f t="shared" si="9"/>
        <v>34.355979586286516</v>
      </c>
      <c r="J92">
        <v>49300</v>
      </c>
    </row>
    <row r="93" spans="1:10">
      <c r="A93">
        <v>0.7</v>
      </c>
      <c r="C93" s="2">
        <v>7.6890000000000004E-5</v>
      </c>
      <c r="D93">
        <v>221</v>
      </c>
      <c r="E93">
        <v>159</v>
      </c>
      <c r="F93">
        <v>201</v>
      </c>
      <c r="G93">
        <f t="shared" si="10"/>
        <v>193.66666666666666</v>
      </c>
      <c r="I93">
        <f t="shared" si="9"/>
        <v>31.643851430148889</v>
      </c>
      <c r="J93">
        <v>49400</v>
      </c>
    </row>
    <row r="94" spans="1:10">
      <c r="A94">
        <v>0.6</v>
      </c>
      <c r="C94" s="2">
        <v>7.9215000000000006E-5</v>
      </c>
      <c r="D94">
        <v>249</v>
      </c>
      <c r="E94">
        <v>238</v>
      </c>
      <c r="F94">
        <v>168</v>
      </c>
      <c r="G94">
        <f t="shared" si="10"/>
        <v>218.33333333333334</v>
      </c>
      <c r="I94">
        <f t="shared" si="9"/>
        <v>43.935558871298412</v>
      </c>
      <c r="J94">
        <v>49500</v>
      </c>
    </row>
    <row r="95" spans="1:10">
      <c r="A95">
        <v>0.5</v>
      </c>
      <c r="C95" s="2">
        <v>7.9344999999999993E-5</v>
      </c>
      <c r="D95">
        <v>247</v>
      </c>
      <c r="E95">
        <v>251</v>
      </c>
      <c r="F95">
        <v>254</v>
      </c>
      <c r="G95">
        <f t="shared" si="10"/>
        <v>250.66666666666666</v>
      </c>
      <c r="I95">
        <f t="shared" si="9"/>
        <v>3.5118845842842465</v>
      </c>
      <c r="J95">
        <v>49600</v>
      </c>
    </row>
    <row r="96" spans="1:10">
      <c r="A96">
        <v>0.4</v>
      </c>
      <c r="C96" s="2">
        <v>8.5494999999999994E-5</v>
      </c>
      <c r="D96">
        <v>219</v>
      </c>
      <c r="E96">
        <v>203</v>
      </c>
      <c r="F96">
        <v>151</v>
      </c>
      <c r="G96">
        <f t="shared" si="10"/>
        <v>191</v>
      </c>
      <c r="I96">
        <f t="shared" si="9"/>
        <v>35.552777669262355</v>
      </c>
      <c r="J96">
        <v>49600</v>
      </c>
    </row>
    <row r="97" spans="1:10">
      <c r="A97">
        <v>0.3</v>
      </c>
      <c r="D97" t="s">
        <v>24</v>
      </c>
      <c r="J97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IIIT Delhi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Gupta</dc:creator>
  <cp:lastModifiedBy>Megha Gupta</cp:lastModifiedBy>
  <dcterms:created xsi:type="dcterms:W3CDTF">2014-05-31T20:16:52Z</dcterms:created>
  <dcterms:modified xsi:type="dcterms:W3CDTF">2015-06-16T14:05:41Z</dcterms:modified>
</cp:coreProperties>
</file>