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Assingment\Meghana\"/>
    </mc:Choice>
  </mc:AlternateContent>
  <xr:revisionPtr revIDLastSave="16" documentId="8_{040F41AE-4EA2-4B25-8869-DB082EF726CC}" xr6:coauthVersionLast="36" xr6:coauthVersionMax="36" xr10:uidLastSave="{59E3C629-5755-4AF4-B10F-F708BA49B575}"/>
  <bookViews>
    <workbookView xWindow="0" yWindow="0" windowWidth="15200" windowHeight="8130" activeTab="1" xr2:uid="{95FB9FCF-5A09-4036-9776-765017607CD9}"/>
  </bookViews>
  <sheets>
    <sheet name="Qus1" sheetId="1" r:id="rId1"/>
    <sheet name="Qus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A43" i="1" l="1"/>
  <c r="A40" i="1"/>
  <c r="A36" i="1"/>
  <c r="D31" i="1" l="1"/>
  <c r="A31" i="1"/>
</calcChain>
</file>

<file path=xl/sharedStrings.xml><?xml version="1.0" encoding="utf-8"?>
<sst xmlns="http://schemas.openxmlformats.org/spreadsheetml/2006/main" count="70" uniqueCount="62">
  <si>
    <t>Mean</t>
  </si>
  <si>
    <t>Size</t>
  </si>
  <si>
    <t>SD</t>
  </si>
  <si>
    <t>Girls</t>
  </si>
  <si>
    <t>Boys</t>
  </si>
  <si>
    <t>Column1</t>
  </si>
  <si>
    <t>Validate the claim with 5% LoS (Level of Significance).</t>
  </si>
  <si>
    <t>Given data :-</t>
  </si>
  <si>
    <t>Mean = 89</t>
  </si>
  <si>
    <t>Standard Deviation =4</t>
  </si>
  <si>
    <t>Sample Size = 50</t>
  </si>
  <si>
    <t>Mean = 82</t>
  </si>
  <si>
    <t>Standard Deviation = 9</t>
  </si>
  <si>
    <t>Sample Size = 120</t>
  </si>
  <si>
    <t>Test Statistics:</t>
  </si>
  <si>
    <t>1) variance of girls:</t>
  </si>
  <si>
    <t>SD= 4*4=16</t>
  </si>
  <si>
    <t>n= 50</t>
  </si>
  <si>
    <t>2) Variance of boys</t>
  </si>
  <si>
    <t>SD=9*9=81</t>
  </si>
  <si>
    <t>n=120</t>
  </si>
  <si>
    <t>2) Standard error</t>
  </si>
  <si>
    <t>3) Difference between means:</t>
  </si>
  <si>
    <t>4) Test Statistics:</t>
  </si>
  <si>
    <t>:- For a two-tailed test with α=0.05, the critical Z-values are −1.96 and 1.96.</t>
  </si>
  <si>
    <t>:- The calculated Z-value (7.02) is far greater than the critical value (1.96).</t>
  </si>
  <si>
    <r>
      <t xml:space="preserve">:-Therefore, we </t>
    </r>
    <r>
      <rPr>
        <b/>
        <sz val="11"/>
        <color theme="1"/>
        <rFont val="Calibri"/>
        <family val="2"/>
        <scheme val="minor"/>
      </rPr>
      <t>reject the null hypothesis</t>
    </r>
    <r>
      <rPr>
        <sz val="11"/>
        <color theme="1"/>
        <rFont val="Calibri"/>
        <family val="2"/>
        <scheme val="minor"/>
      </rPr>
      <t>.</t>
    </r>
  </si>
  <si>
    <t>Conclusion</t>
  </si>
  <si>
    <t>At a 5% level of significance, there is enough evidence to conclude that there is a significant difference between the intelligence of boys and girls.</t>
  </si>
  <si>
    <r>
      <rPr>
        <b/>
        <u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>:-</t>
    </r>
  </si>
  <si>
    <r>
      <rPr>
        <b/>
        <u/>
        <sz val="11"/>
        <color theme="4" tint="-0.249977111117893"/>
        <rFont val="Calibri"/>
        <family val="2"/>
        <scheme val="minor"/>
      </rPr>
      <t xml:space="preserve">1) Null Hypothesus (Ho) </t>
    </r>
    <r>
      <rPr>
        <sz val="11"/>
        <color theme="1"/>
        <rFont val="Calibri"/>
        <family val="2"/>
        <scheme val="minor"/>
      </rPr>
      <t>:- There is no Significant Difference between the mean of boys and girls with respect to intelligence.</t>
    </r>
  </si>
  <si>
    <r>
      <rPr>
        <b/>
        <u/>
        <sz val="11"/>
        <color theme="4" tint="-0.249977111117893"/>
        <rFont val="Calibri"/>
        <family val="2"/>
        <scheme val="minor"/>
      </rPr>
      <t xml:space="preserve">2) Aiternative Hypothesis(H1) </t>
    </r>
    <r>
      <rPr>
        <sz val="11"/>
        <color theme="1"/>
        <rFont val="Calibri"/>
        <family val="2"/>
        <scheme val="minor"/>
      </rPr>
      <t>:- there is a Significant difference between the means of boys and girls.</t>
    </r>
  </si>
  <si>
    <r>
      <t xml:space="preserve">Question 1. </t>
    </r>
    <r>
      <rPr>
        <b/>
        <sz val="11"/>
        <color theme="4" tint="-0.249977111117893"/>
        <rFont val="Calibri"/>
        <family val="2"/>
        <scheme val="minor"/>
      </rPr>
      <t>There is an assumption that there is no significant difference between boys and girls with respect to intelligence. Tests are conducted on two groups and the following are the observations</t>
    </r>
  </si>
  <si>
    <r>
      <rPr>
        <b/>
        <sz val="11"/>
        <color theme="4" tint="-0.249977111117893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: </t>
    </r>
  </si>
  <si>
    <r>
      <rPr>
        <b/>
        <sz val="11"/>
        <color theme="4" tint="-0.249977111117893"/>
        <rFont val="Calibri"/>
        <family val="2"/>
        <scheme val="minor"/>
      </rPr>
      <t>Boys</t>
    </r>
    <r>
      <rPr>
        <sz val="11"/>
        <color theme="1"/>
        <rFont val="Calibri"/>
        <family val="2"/>
        <scheme val="minor"/>
      </rPr>
      <t>:</t>
    </r>
  </si>
  <si>
    <t>Category</t>
  </si>
  <si>
    <t>Diagnosed as cancer</t>
  </si>
  <si>
    <t>Without Cancer</t>
  </si>
  <si>
    <t>Total</t>
  </si>
  <si>
    <t>Smokers</t>
  </si>
  <si>
    <t>Non-Smokers</t>
  </si>
  <si>
    <t>Expected Values:-</t>
  </si>
  <si>
    <t>Row Total*Column Total/Grand Total</t>
  </si>
  <si>
    <t xml:space="preserve">Diagnosed as Cancer </t>
  </si>
  <si>
    <t>Observed (O)</t>
  </si>
  <si>
    <t>Expected (E)</t>
  </si>
  <si>
    <t>(O-E)^2 / E</t>
  </si>
  <si>
    <t>Smokers - Diagnosed as Cancer</t>
  </si>
  <si>
    <t>Smokers - Without Cancer</t>
  </si>
  <si>
    <t>Non-Smokers - Diagnosed as Cancer</t>
  </si>
  <si>
    <t>Non-Smokers - Without Cancer</t>
  </si>
  <si>
    <t>Chi-Square Statistic :-</t>
  </si>
  <si>
    <t>Step</t>
  </si>
  <si>
    <t>Value</t>
  </si>
  <si>
    <t>Degrees of Freedom</t>
  </si>
  <si>
    <t>Chi-Square Calculated</t>
  </si>
  <si>
    <t>Chi-Square Critical (5%)</t>
  </si>
  <si>
    <t>Reject Null Hypothesis</t>
  </si>
  <si>
    <t>:-Calculated χ2=49.05 is much greater than the critical value (3.8413).</t>
  </si>
  <si>
    <r>
      <rPr>
        <b/>
        <u/>
        <sz val="11"/>
        <color theme="4" tint="-0.249977111117893"/>
        <rFont val="Calibri"/>
        <family val="2"/>
        <scheme val="minor"/>
      </rPr>
      <t>Question 2</t>
    </r>
    <r>
      <rPr>
        <b/>
        <sz val="11"/>
        <color theme="4" tint="-0.249977111117893"/>
        <rFont val="Calibri"/>
        <family val="2"/>
        <scheme val="minor"/>
      </rPr>
      <t>. Analyze the below data and tell whether you can conclude that smoking causes cancer or not?</t>
    </r>
  </si>
  <si>
    <r>
      <rPr>
        <b/>
        <u/>
        <sz val="11"/>
        <color theme="1"/>
        <rFont val="Calibri"/>
        <family val="2"/>
        <scheme val="minor"/>
      </rPr>
      <t>Null Hypothesis (H0)</t>
    </r>
    <r>
      <rPr>
        <u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There is no association between smoking and being diagnosed with cancer (smoking does not cause cancer).</t>
    </r>
  </si>
  <si>
    <r>
      <rPr>
        <b/>
        <u/>
        <sz val="11"/>
        <color theme="1"/>
        <rFont val="Calibri"/>
        <family val="2"/>
        <scheme val="minor"/>
      </rPr>
      <t>Alternative Hypothesis (H1)</t>
    </r>
    <r>
      <rPr>
        <sz val="11"/>
        <color theme="1"/>
        <rFont val="Calibri"/>
        <family val="2"/>
        <scheme val="minor"/>
      </rPr>
      <t>: There is an association between smoking and being diagnosed with cancer (smoking may cause cancer).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</si>
</sst>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3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inden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484F5-A649-4686-BAD7-B2A531011622}" name="Table1" displayName="Table1" ref="A4:D6" totalsRowShown="0">
  <autoFilter ref="A4:D6" xr:uid="{DACEC610-0AE7-4977-9794-32F2DAA39D95}"/>
  <tableColumns count="4">
    <tableColumn id="1" xr3:uid="{355FB15A-12CE-46BA-9033-BD07D7B8AFFB}" name="Column1"/>
    <tableColumn id="2" xr3:uid="{44E091D4-FD5A-4584-A2A2-A4AE75A05924}" name="Mean"/>
    <tableColumn id="3" xr3:uid="{D2AAFA69-2451-4AD9-98A4-746F512A13F3}" name="SD"/>
    <tableColumn id="4" xr3:uid="{46EE7E8C-B754-4D33-BECE-97C760F65936}" name="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22348-2749-444C-9B59-1D4B413A9B18}" name="Table2" displayName="Table2" ref="A4:D7" totalsRowShown="0">
  <autoFilter ref="A4:D7" xr:uid="{3EB53520-58EE-4720-9A21-74B5CDA6CE4E}"/>
  <tableColumns count="4">
    <tableColumn id="1" xr3:uid="{A369AED3-DFC5-4B2B-8711-F88AE2213144}" name="Category"/>
    <tableColumn id="2" xr3:uid="{88792962-199D-43F6-9EC4-4CD578DA99BE}" name="Diagnosed as cancer"/>
    <tableColumn id="3" xr3:uid="{34847F87-FD87-4BFF-B77E-764F6BD1DA86}" name="Without Cancer"/>
    <tableColumn id="5" xr3:uid="{10DC3389-F8F1-44EA-8179-04DB2E786BBC}" name="Total" dataDxfId="0">
      <calculatedColumnFormula>Table2[[#This Row],[Diagnosed as cancer]]+Table2[[#This Row],[Without Cancer]]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EC47-7612-4F7F-98AB-18B6638FF7F5}">
  <dimension ref="A2:E52"/>
  <sheetViews>
    <sheetView topLeftCell="A17" workbookViewId="0">
      <selection activeCell="H26" sqref="H26"/>
    </sheetView>
  </sheetViews>
  <sheetFormatPr defaultRowHeight="14.5" x14ac:dyDescent="0.35"/>
  <cols>
    <col min="1" max="1" width="10.26953125" customWidth="1"/>
    <col min="3" max="3" width="9.26953125" customWidth="1"/>
  </cols>
  <sheetData>
    <row r="2" spans="1:4" x14ac:dyDescent="0.35">
      <c r="A2" s="2" t="s">
        <v>32</v>
      </c>
    </row>
    <row r="4" spans="1:4" x14ac:dyDescent="0.35">
      <c r="A4" t="s">
        <v>5</v>
      </c>
      <c r="B4" t="s">
        <v>0</v>
      </c>
      <c r="C4" t="s">
        <v>2</v>
      </c>
      <c r="D4" t="s">
        <v>1</v>
      </c>
    </row>
    <row r="5" spans="1:4" x14ac:dyDescent="0.35">
      <c r="A5" t="s">
        <v>3</v>
      </c>
      <c r="B5">
        <v>89</v>
      </c>
      <c r="C5">
        <v>4</v>
      </c>
      <c r="D5">
        <v>50</v>
      </c>
    </row>
    <row r="6" spans="1:4" x14ac:dyDescent="0.35">
      <c r="A6" t="s">
        <v>4</v>
      </c>
      <c r="B6">
        <v>82</v>
      </c>
      <c r="C6">
        <v>9</v>
      </c>
      <c r="D6">
        <v>120</v>
      </c>
    </row>
    <row r="8" spans="1:4" x14ac:dyDescent="0.35">
      <c r="A8" s="3" t="s">
        <v>6</v>
      </c>
    </row>
    <row r="10" spans="1:4" x14ac:dyDescent="0.35">
      <c r="A10" t="s">
        <v>29</v>
      </c>
    </row>
    <row r="12" spans="1:4" x14ac:dyDescent="0.35">
      <c r="A12" t="s">
        <v>30</v>
      </c>
    </row>
    <row r="14" spans="1:4" x14ac:dyDescent="0.35">
      <c r="A14" t="s">
        <v>31</v>
      </c>
    </row>
    <row r="16" spans="1:4" x14ac:dyDescent="0.35">
      <c r="A16" s="4" t="s">
        <v>7</v>
      </c>
    </row>
    <row r="17" spans="1:5" x14ac:dyDescent="0.35">
      <c r="A17" t="s">
        <v>33</v>
      </c>
    </row>
    <row r="18" spans="1:5" x14ac:dyDescent="0.35">
      <c r="A18" t="s">
        <v>8</v>
      </c>
    </row>
    <row r="19" spans="1:5" x14ac:dyDescent="0.35">
      <c r="A19" t="s">
        <v>9</v>
      </c>
    </row>
    <row r="20" spans="1:5" x14ac:dyDescent="0.35">
      <c r="A20" t="s">
        <v>10</v>
      </c>
    </row>
    <row r="22" spans="1:5" x14ac:dyDescent="0.35">
      <c r="A22" t="s">
        <v>34</v>
      </c>
    </row>
    <row r="23" spans="1:5" x14ac:dyDescent="0.35">
      <c r="A23" t="s">
        <v>11</v>
      </c>
    </row>
    <row r="24" spans="1:5" x14ac:dyDescent="0.35">
      <c r="A24" t="s">
        <v>12</v>
      </c>
    </row>
    <row r="25" spans="1:5" x14ac:dyDescent="0.35">
      <c r="A25" t="s">
        <v>13</v>
      </c>
    </row>
    <row r="28" spans="1:5" x14ac:dyDescent="0.35">
      <c r="A28" s="4" t="s">
        <v>14</v>
      </c>
    </row>
    <row r="30" spans="1:5" x14ac:dyDescent="0.35">
      <c r="A30" s="4" t="s">
        <v>15</v>
      </c>
      <c r="D30" s="4" t="s">
        <v>18</v>
      </c>
    </row>
    <row r="31" spans="1:5" x14ac:dyDescent="0.35">
      <c r="A31">
        <f>16/50</f>
        <v>0.32</v>
      </c>
      <c r="B31" t="s">
        <v>16</v>
      </c>
      <c r="D31">
        <f>81/120</f>
        <v>0.67500000000000004</v>
      </c>
      <c r="E31" t="s">
        <v>19</v>
      </c>
    </row>
    <row r="32" spans="1:5" x14ac:dyDescent="0.35">
      <c r="B32" t="s">
        <v>17</v>
      </c>
      <c r="E32" t="s">
        <v>20</v>
      </c>
    </row>
    <row r="35" spans="1:4" x14ac:dyDescent="0.35">
      <c r="A35" s="4" t="s">
        <v>21</v>
      </c>
    </row>
    <row r="36" spans="1:4" x14ac:dyDescent="0.35">
      <c r="A36">
        <f>SQRT(A31+D31)</f>
        <v>0.99749686716300023</v>
      </c>
    </row>
    <row r="39" spans="1:4" x14ac:dyDescent="0.35">
      <c r="A39" s="4" t="s">
        <v>22</v>
      </c>
    </row>
    <row r="40" spans="1:4" x14ac:dyDescent="0.35">
      <c r="A40">
        <f>89-82</f>
        <v>7</v>
      </c>
    </row>
    <row r="42" spans="1:4" x14ac:dyDescent="0.35">
      <c r="A42" s="4" t="s">
        <v>23</v>
      </c>
      <c r="D42" t="s">
        <v>24</v>
      </c>
    </row>
    <row r="43" spans="1:4" x14ac:dyDescent="0.35">
      <c r="A43">
        <f>A40/A36</f>
        <v>7.0175658996391963</v>
      </c>
    </row>
    <row r="46" spans="1:4" x14ac:dyDescent="0.35">
      <c r="A46" s="1" t="s">
        <v>25</v>
      </c>
    </row>
    <row r="47" spans="1:4" x14ac:dyDescent="0.35">
      <c r="A47" s="1" t="s">
        <v>26</v>
      </c>
    </row>
    <row r="50" spans="1:1" ht="17.5" x14ac:dyDescent="0.35">
      <c r="A50" s="6" t="s">
        <v>27</v>
      </c>
    </row>
    <row r="52" spans="1:1" x14ac:dyDescent="0.35">
      <c r="A52" t="s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0F78-F874-4490-A07F-542DCE63C261}">
  <dimension ref="A2:D40"/>
  <sheetViews>
    <sheetView tabSelected="1" topLeftCell="A19" workbookViewId="0">
      <selection activeCell="G30" sqref="G30"/>
    </sheetView>
  </sheetViews>
  <sheetFormatPr defaultRowHeight="14.5" x14ac:dyDescent="0.35"/>
  <cols>
    <col min="1" max="1" width="31.36328125" customWidth="1"/>
    <col min="2" max="2" width="22.7265625" bestFit="1" customWidth="1"/>
    <col min="3" max="3" width="18.6328125" bestFit="1" customWidth="1"/>
    <col min="4" max="4" width="15.1796875" customWidth="1"/>
  </cols>
  <sheetData>
    <row r="2" spans="1:4" x14ac:dyDescent="0.35">
      <c r="A2" s="3" t="s">
        <v>59</v>
      </c>
    </row>
    <row r="4" spans="1:4" x14ac:dyDescent="0.35">
      <c r="A4" t="s">
        <v>35</v>
      </c>
      <c r="B4" t="s">
        <v>36</v>
      </c>
      <c r="C4" t="s">
        <v>37</v>
      </c>
      <c r="D4" t="s">
        <v>38</v>
      </c>
    </row>
    <row r="5" spans="1:4" x14ac:dyDescent="0.35">
      <c r="A5" t="s">
        <v>39</v>
      </c>
      <c r="B5">
        <v>220</v>
      </c>
      <c r="C5">
        <v>230</v>
      </c>
      <c r="D5">
        <f>Table2[[#This Row],[Diagnosed as cancer]]+Table2[[#This Row],[Without Cancer]]</f>
        <v>450</v>
      </c>
    </row>
    <row r="6" spans="1:4" x14ac:dyDescent="0.35">
      <c r="A6" t="s">
        <v>40</v>
      </c>
      <c r="B6">
        <v>350</v>
      </c>
      <c r="C6">
        <v>640</v>
      </c>
      <c r="D6">
        <f>Table2[[#This Row],[Diagnosed as cancer]]+Table2[[#This Row],[Without Cancer]]</f>
        <v>990</v>
      </c>
    </row>
    <row r="7" spans="1:4" x14ac:dyDescent="0.35">
      <c r="A7" t="s">
        <v>38</v>
      </c>
      <c r="B7">
        <v>680</v>
      </c>
      <c r="C7">
        <v>910</v>
      </c>
      <c r="D7">
        <f>Table2[[#This Row],[Diagnosed as cancer]]+Table2[[#This Row],[Without Cancer]]</f>
        <v>1590</v>
      </c>
    </row>
    <row r="10" spans="1:4" x14ac:dyDescent="0.35">
      <c r="A10" s="5" t="s">
        <v>60</v>
      </c>
    </row>
    <row r="11" spans="1:4" x14ac:dyDescent="0.35">
      <c r="A11" s="5"/>
    </row>
    <row r="12" spans="1:4" x14ac:dyDescent="0.35">
      <c r="A12" s="5" t="s">
        <v>61</v>
      </c>
    </row>
    <row r="14" spans="1:4" x14ac:dyDescent="0.35">
      <c r="A14" s="4" t="s">
        <v>41</v>
      </c>
    </row>
    <row r="16" spans="1:4" x14ac:dyDescent="0.35">
      <c r="A16" s="8" t="s">
        <v>42</v>
      </c>
    </row>
    <row r="18" spans="1:4" x14ac:dyDescent="0.35">
      <c r="A18" s="10" t="s">
        <v>35</v>
      </c>
      <c r="B18" s="10" t="s">
        <v>43</v>
      </c>
      <c r="C18" s="10" t="s">
        <v>37</v>
      </c>
    </row>
    <row r="19" spans="1:4" x14ac:dyDescent="0.35">
      <c r="A19" s="11" t="s">
        <v>39</v>
      </c>
      <c r="B19" s="11">
        <v>235.22</v>
      </c>
      <c r="C19" s="11">
        <v>314.77999999999997</v>
      </c>
    </row>
    <row r="20" spans="1:4" x14ac:dyDescent="0.35">
      <c r="A20" s="11" t="s">
        <v>40</v>
      </c>
      <c r="B20" s="11">
        <v>444.78</v>
      </c>
      <c r="C20" s="11">
        <v>575.22</v>
      </c>
    </row>
    <row r="23" spans="1:4" x14ac:dyDescent="0.35">
      <c r="A23" s="4" t="s">
        <v>51</v>
      </c>
    </row>
    <row r="24" spans="1:4" x14ac:dyDescent="0.35">
      <c r="A24" s="7" t="s">
        <v>35</v>
      </c>
      <c r="B24" s="7" t="s">
        <v>44</v>
      </c>
      <c r="C24" s="7" t="s">
        <v>45</v>
      </c>
      <c r="D24" s="7" t="s">
        <v>46</v>
      </c>
    </row>
    <row r="25" spans="1:4" x14ac:dyDescent="0.35">
      <c r="A25" s="9" t="s">
        <v>47</v>
      </c>
      <c r="B25" s="9">
        <v>220</v>
      </c>
      <c r="C25" s="9">
        <v>235.22012578616349</v>
      </c>
      <c r="D25" s="9">
        <v>0.98483166851646309</v>
      </c>
    </row>
    <row r="26" spans="1:4" x14ac:dyDescent="0.35">
      <c r="A26" s="9" t="s">
        <v>48</v>
      </c>
      <c r="B26" s="9">
        <v>230</v>
      </c>
      <c r="C26" s="9">
        <v>314.77987421383648</v>
      </c>
      <c r="D26" s="9">
        <v>22.833820267782531</v>
      </c>
    </row>
    <row r="27" spans="1:4" x14ac:dyDescent="0.35">
      <c r="A27" s="9" t="s">
        <v>49</v>
      </c>
      <c r="B27" s="9">
        <v>350</v>
      </c>
      <c r="C27" s="9">
        <v>423.39622641509442</v>
      </c>
      <c r="D27" s="9">
        <v>18.723320889247599</v>
      </c>
    </row>
    <row r="28" spans="1:4" x14ac:dyDescent="0.35">
      <c r="A28" s="9" t="s">
        <v>50</v>
      </c>
      <c r="B28" s="9">
        <v>640</v>
      </c>
      <c r="C28" s="9">
        <v>566.60377358490564</v>
      </c>
      <c r="D28" s="9">
        <v>9.5075364886685705</v>
      </c>
    </row>
    <row r="32" spans="1:4" x14ac:dyDescent="0.35">
      <c r="A32" s="7" t="s">
        <v>52</v>
      </c>
      <c r="B32" s="7" t="s">
        <v>53</v>
      </c>
    </row>
    <row r="33" spans="1:2" x14ac:dyDescent="0.35">
      <c r="A33" s="9" t="s">
        <v>54</v>
      </c>
      <c r="B33" s="9">
        <v>1</v>
      </c>
    </row>
    <row r="34" spans="1:2" x14ac:dyDescent="0.35">
      <c r="A34" s="9" t="s">
        <v>55</v>
      </c>
      <c r="B34" s="9">
        <v>49.05</v>
      </c>
    </row>
    <row r="35" spans="1:2" x14ac:dyDescent="0.35">
      <c r="A35" s="9" t="s">
        <v>56</v>
      </c>
      <c r="B35" s="9">
        <v>3.8410000000000002</v>
      </c>
    </row>
    <row r="36" spans="1:2" x14ac:dyDescent="0.35">
      <c r="A36" s="9" t="s">
        <v>27</v>
      </c>
      <c r="B36" s="9" t="s">
        <v>57</v>
      </c>
    </row>
    <row r="39" spans="1:2" x14ac:dyDescent="0.35">
      <c r="A39" t="s">
        <v>58</v>
      </c>
    </row>
    <row r="40" spans="1:2" x14ac:dyDescent="0.35">
      <c r="A40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Qus1</vt:lpstr>
      <vt:lpstr>Qus2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2024-12-25T04:28:34Z</dcterms:created>
  <dcterms:modified xsi:type="dcterms:W3CDTF">2024-12-25T07:25:37Z</dcterms:modified>
</cp:coreProperties>
</file>