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joshi/Box Sync/Dissertation_Joshi/simulation/tacc_tests/"/>
    </mc:Choice>
  </mc:AlternateContent>
  <xr:revisionPtr revIDLastSave="0" documentId="13_ncr:1_{55C69DE6-9A3F-AE49-9B5C-26A7B8031D38}" xr6:coauthVersionLast="36" xr6:coauthVersionMax="36" xr10:uidLastSave="{00000000-0000-0000-0000-000000000000}"/>
  <bookViews>
    <workbookView xWindow="0" yWindow="460" windowWidth="28800" windowHeight="16000" xr2:uid="{B4E4B7AC-9D8F-EC42-97F2-C801E14E33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 l="1"/>
  <c r="C16" i="1"/>
  <c r="C14" i="1"/>
  <c r="B7" i="1"/>
  <c r="C7" i="1" s="1"/>
  <c r="D7" i="1" s="1"/>
  <c r="C6" i="1"/>
  <c r="D6" i="1" s="1"/>
  <c r="B6" i="1"/>
  <c r="B5" i="1"/>
  <c r="B4" i="1"/>
  <c r="C4" i="1" s="1"/>
  <c r="D4" i="1" s="1"/>
  <c r="E4" i="1" s="1"/>
  <c r="F4" i="1" s="1"/>
  <c r="C3" i="1"/>
  <c r="D3" i="1" s="1"/>
  <c r="E3" i="1" s="1"/>
  <c r="F3" i="1" s="1"/>
  <c r="B3" i="1"/>
  <c r="B2" i="1"/>
  <c r="C2" i="1" s="1"/>
  <c r="D2" i="1" s="1"/>
  <c r="E2" i="1" s="1"/>
  <c r="F2" i="1" s="1"/>
  <c r="C5" i="1" l="1"/>
  <c r="D5" i="1" s="1"/>
  <c r="E7" i="1"/>
  <c r="F7" i="1" s="1"/>
  <c r="E5" i="1"/>
  <c r="F5" i="1" s="1"/>
  <c r="G5" i="1" s="1"/>
  <c r="E6" i="1"/>
  <c r="F6" i="1" s="1"/>
</calcChain>
</file>

<file path=xl/sharedStrings.xml><?xml version="1.0" encoding="utf-8"?>
<sst xmlns="http://schemas.openxmlformats.org/spreadsheetml/2006/main" count="13" uniqueCount="13">
  <si>
    <t>N</t>
  </si>
  <si>
    <t>max n</t>
  </si>
  <si>
    <t>Conditions per core</t>
  </si>
  <si>
    <t>Max conditions per core</t>
  </si>
  <si>
    <t>Max hours per core</t>
  </si>
  <si>
    <t>Sus</t>
  </si>
  <si>
    <t>total_sus</t>
  </si>
  <si>
    <t>Batches</t>
  </si>
  <si>
    <t>Total conditions</t>
  </si>
  <si>
    <t>Time per replication</t>
  </si>
  <si>
    <t>Reps per condition</t>
  </si>
  <si>
    <t>Time per condition per core</t>
  </si>
  <si>
    <t>Total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</si>
</sst>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5541-18CC-354D-AD7D-0661FFF86E08}">
  <dimension ref="A1:G16"/>
  <sheetViews>
    <sheetView tabSelected="1" workbookViewId="0">
      <selection activeCell="C11" sqref="C11"/>
    </sheetView>
  </sheetViews>
  <sheetFormatPr baseColWidth="10" defaultRowHeight="16" x14ac:dyDescent="0.2"/>
  <cols>
    <col min="1" max="1" width="39.6640625" customWidth="1"/>
    <col min="3" max="3" width="33.1640625" customWidth="1"/>
    <col min="4" max="4" width="23.5" customWidth="1"/>
    <col min="5" max="5" width="23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f>A2*68</f>
        <v>68</v>
      </c>
      <c r="C2" s="1">
        <f t="shared" ref="C2:C7" si="0">$C$11/B2</f>
        <v>135.52941176470588</v>
      </c>
      <c r="D2">
        <f>ROUNDUP(C2,0)</f>
        <v>136</v>
      </c>
      <c r="E2">
        <f t="shared" ref="E2:E7" si="1">D2*$C$14</f>
        <v>72.419546666666662</v>
      </c>
      <c r="F2">
        <f>E2*A2</f>
        <v>72.419546666666662</v>
      </c>
    </row>
    <row r="3" spans="1:7" x14ac:dyDescent="0.2">
      <c r="A3">
        <v>2</v>
      </c>
      <c r="B3">
        <f t="shared" ref="B3:B7" si="2">A3*68</f>
        <v>136</v>
      </c>
      <c r="C3" s="1">
        <f t="shared" si="0"/>
        <v>67.764705882352942</v>
      </c>
      <c r="D3">
        <f t="shared" ref="D3:D7" si="3">ROUNDUP(C3,0)</f>
        <v>68</v>
      </c>
      <c r="E3">
        <f t="shared" si="1"/>
        <v>36.209773333333331</v>
      </c>
      <c r="F3">
        <f t="shared" ref="F3:F7" si="4">E3*A3</f>
        <v>72.419546666666662</v>
      </c>
    </row>
    <row r="4" spans="1:7" x14ac:dyDescent="0.2">
      <c r="A4">
        <v>3</v>
      </c>
      <c r="B4">
        <f t="shared" si="2"/>
        <v>204</v>
      </c>
      <c r="C4" s="1">
        <f t="shared" si="0"/>
        <v>45.176470588235297</v>
      </c>
      <c r="D4">
        <f t="shared" si="3"/>
        <v>46</v>
      </c>
      <c r="E4">
        <f t="shared" si="1"/>
        <v>24.494846666666664</v>
      </c>
      <c r="F4">
        <f t="shared" si="4"/>
        <v>73.484539999999996</v>
      </c>
    </row>
    <row r="5" spans="1:7" x14ac:dyDescent="0.2">
      <c r="A5">
        <v>4</v>
      </c>
      <c r="B5">
        <f t="shared" si="2"/>
        <v>272</v>
      </c>
      <c r="C5" s="1">
        <f t="shared" si="0"/>
        <v>33.882352941176471</v>
      </c>
      <c r="D5">
        <f t="shared" si="3"/>
        <v>34</v>
      </c>
      <c r="E5">
        <f t="shared" si="1"/>
        <v>18.104886666666665</v>
      </c>
      <c r="F5">
        <f t="shared" si="4"/>
        <v>72.419546666666662</v>
      </c>
      <c r="G5">
        <f>F5*((1000/50)/3)</f>
        <v>482.79697777777778</v>
      </c>
    </row>
    <row r="6" spans="1:7" x14ac:dyDescent="0.2">
      <c r="A6">
        <v>5</v>
      </c>
      <c r="B6">
        <f t="shared" si="2"/>
        <v>340</v>
      </c>
      <c r="C6" s="1">
        <f t="shared" si="0"/>
        <v>27.105882352941176</v>
      </c>
      <c r="D6">
        <f t="shared" si="3"/>
        <v>28</v>
      </c>
      <c r="E6">
        <f t="shared" si="1"/>
        <v>14.909906666666664</v>
      </c>
      <c r="F6">
        <f t="shared" si="4"/>
        <v>74.549533333333329</v>
      </c>
    </row>
    <row r="7" spans="1:7" x14ac:dyDescent="0.2">
      <c r="A7">
        <v>6</v>
      </c>
      <c r="B7">
        <f t="shared" si="2"/>
        <v>408</v>
      </c>
      <c r="C7" s="1">
        <f t="shared" si="0"/>
        <v>22.588235294117649</v>
      </c>
      <c r="D7">
        <f t="shared" si="3"/>
        <v>23</v>
      </c>
      <c r="E7">
        <f t="shared" si="1"/>
        <v>12.247423333333332</v>
      </c>
      <c r="F7">
        <f t="shared" si="4"/>
        <v>73.484539999999996</v>
      </c>
    </row>
    <row r="10" spans="1:7" x14ac:dyDescent="0.2">
      <c r="A10" t="s">
        <v>7</v>
      </c>
      <c r="C10">
        <v>48</v>
      </c>
    </row>
    <row r="11" spans="1:7" x14ac:dyDescent="0.2">
      <c r="A11" t="s">
        <v>8</v>
      </c>
      <c r="C11">
        <f>192*C10</f>
        <v>9216</v>
      </c>
    </row>
    <row r="12" spans="1:7" x14ac:dyDescent="0.2">
      <c r="A12" t="s">
        <v>9</v>
      </c>
      <c r="C12">
        <f>958.494/25/60^2</f>
        <v>1.0649933333333333E-2</v>
      </c>
    </row>
    <row r="13" spans="1:7" x14ac:dyDescent="0.2">
      <c r="A13" t="s">
        <v>10</v>
      </c>
      <c r="C13">
        <v>50</v>
      </c>
    </row>
    <row r="14" spans="1:7" x14ac:dyDescent="0.2">
      <c r="A14" t="s">
        <v>11</v>
      </c>
      <c r="C14">
        <f>C13*C12</f>
        <v>0.53249666666666662</v>
      </c>
    </row>
    <row r="16" spans="1:7" x14ac:dyDescent="0.2">
      <c r="A16" t="s">
        <v>12</v>
      </c>
      <c r="C16">
        <f>C13*C10</f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2020-12-10T18:12:51Z</dcterms:created>
  <dcterms:modified xsi:type="dcterms:W3CDTF">2020-12-10T23:28:51Z</dcterms:modified>
</cp:coreProperties>
</file>