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<sst xmlns="http://schemas.openxmlformats.org/spreadsheetml/2006/main" count="16" uniqueCount="16">
  <si>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Year</t>
  </si>
  <si>
    <t xml:space="preserve">AMQ</t>
  </si>
  <si>
    <t xml:space="preserve">Rank</t>
  </si>
  <si>
    <t xml:space="preserve">S_x^2</t>
  </si>
  <si>
    <t xml:space="preserve">Probability</t>
  </si>
  <si>
    <t xml:space="preserve">Return Period</t>
  </si>
  <si>
    <t xml:space="preserve">2015</t>
  </si>
  <si>
    <t xml:space="preserve">2017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</si>
  <si>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</si>
  <si>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</si>
  <si>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</si>
  <si>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</si>
  <si>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</si>
  <si>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</si>
  <si>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Sum</t>
  </si>
  <si>
    <t xml:space="preserve">Avg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</si>
</sst>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572.72</v>
      </c>
      <c r="C2" s="0" t="n">
        <f aca="false">RANK(B2,$B$2:$B$9,1)</f>
        <v>8</v>
      </c>
      <c r="D2" s="0" t="n">
        <f aca="false">(B2-$B$12)^2</f>
        <v>200212.621126563</v>
      </c>
      <c r="E2" s="0" t="n">
        <f aca="false">C2/(ROWS($A$2:$A$9)+1)</f>
        <v>0.888888888888889</v>
      </c>
      <c r="F2" s="0" t="n">
        <f aca="false">1/E2</f>
        <v>1.125</v>
      </c>
    </row>
    <row r="3" customFormat="false" ht="12.8" hidden="false" customHeight="false" outlineLevel="0" collapsed="false">
      <c r="A3" s="1" t="s">
        <v>7</v>
      </c>
      <c r="B3" s="0" t="n">
        <v>99.711</v>
      </c>
      <c r="C3" s="0" t="n">
        <f aca="false">RANK(B3,$B$2:$B$9,1)</f>
        <v>6</v>
      </c>
      <c r="D3" s="0" t="n">
        <f aca="false">(B3-$B$12)^2</f>
        <v>653.1985850625</v>
      </c>
      <c r="E3" s="0" t="n">
        <f aca="false">C3/(ROWS($A$2:$A$9)+1)</f>
        <v>0.666666666666667</v>
      </c>
      <c r="F3" s="0" t="n">
        <f aca="false">1/E3</f>
        <v>1.5</v>
      </c>
    </row>
    <row r="4" customFormat="false" ht="12.8" hidden="false" customHeight="false" outlineLevel="0" collapsed="false">
      <c r="A4" s="1" t="s">
        <v>8</v>
      </c>
      <c r="B4" s="0" t="n">
        <v>19.752</v>
      </c>
      <c r="C4" s="0" t="n">
        <f aca="false">RANK(B4,$B$2:$B$9,1)</f>
        <v>3</v>
      </c>
      <c r="D4" s="0" t="n">
        <f aca="false">(B4-$B$12)^2</f>
        <v>11133.7845305625</v>
      </c>
      <c r="E4" s="0" t="n">
        <f aca="false">C4/(ROWS($A$2:$A$9)+1)</f>
        <v>0.333333333333333</v>
      </c>
      <c r="F4" s="0" t="n">
        <f aca="false">1/E4</f>
        <v>3</v>
      </c>
    </row>
    <row r="5" customFormat="false" ht="12.8" hidden="false" customHeight="false" outlineLevel="0" collapsed="false">
      <c r="A5" s="1" t="s">
        <v>9</v>
      </c>
      <c r="B5" s="0" t="n">
        <v>55.21</v>
      </c>
      <c r="C5" s="0" t="n">
        <f aca="false">RANK(B5,$B$2:$B$9,1)</f>
        <v>5</v>
      </c>
      <c r="D5" s="0" t="n">
        <f aca="false">(B5-$B$12)^2</f>
        <v>4908.2284515625</v>
      </c>
      <c r="E5" s="0" t="n">
        <f aca="false">C5/(ROWS($A$2:$A$9)+1)</f>
        <v>0.555555555555556</v>
      </c>
      <c r="F5" s="0" t="n">
        <f aca="false">1/E5</f>
        <v>1.8</v>
      </c>
    </row>
    <row r="6" customFormat="false" ht="12.8" hidden="false" customHeight="false" outlineLevel="0" collapsed="false">
      <c r="A6" s="1" t="s">
        <v>10</v>
      </c>
      <c r="B6" s="0" t="n">
        <v>224.284</v>
      </c>
      <c r="C6" s="0" t="n">
        <f aca="false">RANK(B6,$B$2:$B$9,1)</f>
        <v>7</v>
      </c>
      <c r="D6" s="0" t="n">
        <f aca="false">(B6-$B$12)^2</f>
        <v>9804.0197325625</v>
      </c>
      <c r="E6" s="0" t="n">
        <f aca="false">C6/(ROWS($A$2:$A$9)+1)</f>
        <v>0.777777777777778</v>
      </c>
      <c r="F6" s="0" t="n">
        <f aca="false">1/E6</f>
        <v>1.28571428571429</v>
      </c>
    </row>
    <row r="7" customFormat="false" ht="12.8" hidden="false" customHeight="false" outlineLevel="0" collapsed="false">
      <c r="A7" s="1" t="s">
        <v>11</v>
      </c>
      <c r="B7" s="0" t="n">
        <v>21.2</v>
      </c>
      <c r="C7" s="0" t="n">
        <f aca="false">RANK(B7,$B$2:$B$9,1)</f>
        <v>4</v>
      </c>
      <c r="D7" s="0" t="n">
        <f aca="false">(B7-$B$12)^2</f>
        <v>10830.3047265625</v>
      </c>
      <c r="E7" s="0" t="n">
        <f aca="false">C7/(ROWS($A$2:$A$9)+1)</f>
        <v>0.444444444444444</v>
      </c>
      <c r="F7" s="0" t="n">
        <f aca="false">1/E7</f>
        <v>2.25</v>
      </c>
    </row>
    <row r="8" customFormat="false" ht="12.8" hidden="false" customHeight="false" outlineLevel="0" collapsed="false">
      <c r="A8" s="1" t="s">
        <v>12</v>
      </c>
      <c r="B8" s="0" t="n">
        <v>7.288</v>
      </c>
      <c r="C8" s="0" t="n">
        <f aca="false">RANK(B8,$B$2:$B$9,1)</f>
        <v>2</v>
      </c>
      <c r="D8" s="0" t="n">
        <f aca="false">(B8-$B$12)^2</f>
        <v>13919.4573705625</v>
      </c>
      <c r="E8" s="0" t="n">
        <f aca="false">C8/(ROWS($A$2:$A$9)+1)</f>
        <v>0.222222222222222</v>
      </c>
      <c r="F8" s="0" t="n">
        <f aca="false">1/E8</f>
        <v>4.5</v>
      </c>
    </row>
    <row r="9" customFormat="false" ht="12.8" hidden="false" customHeight="false" outlineLevel="0" collapsed="false">
      <c r="A9" s="1" t="s">
        <v>13</v>
      </c>
      <c r="B9" s="0" t="n">
        <v>1.985</v>
      </c>
      <c r="C9" s="0" t="n">
        <f aca="false">RANK(B9,$B$2:$B$9,1)</f>
        <v>1</v>
      </c>
      <c r="D9" s="0" t="n">
        <f aca="false">(B9-$B$12)^2</f>
        <v>15198.8830140625</v>
      </c>
      <c r="E9" s="0" t="n">
        <f aca="false">C9/(ROWS($A$2:$A$9)+1)</f>
        <v>0.111111111111111</v>
      </c>
      <c r="F9" s="0" t="n">
        <f aca="false">1/E9</f>
        <v>9</v>
      </c>
    </row>
    <row r="11" customFormat="false" ht="12.8" hidden="false" customHeight="false" outlineLevel="0" collapsed="false">
      <c r="A11" s="0" t="s">
        <v>14</v>
      </c>
      <c r="B11" s="0" t="n">
        <f aca="false">SUM(B2:B9)</f>
        <v>1002.15</v>
      </c>
    </row>
    <row r="12" customFormat="false" ht="12.8" hidden="false" customHeight="false" outlineLevel="0" collapsed="false">
      <c r="A12" s="0" t="s">
        <v>15</v>
      </c>
      <c r="B12" s="0" t="n">
        <f aca="false">AVERAGE(B2:B9)</f>
        <v>125.26875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2025-02-22T22:25:36Z</dcterms:created>
  <dc:creator/>
  <dc:description/>
  <dc:language>en-US</dc:language>
  <cp:lastModifiedBy/>
  <dcterms:modified xsi:type="dcterms:W3CDTF">2025-02-22T23:12:18Z</dcterms:modified>
  <cp:revision>1</cp:revision>
  <dc:subject/>
  <dc:title/>
</cp:coreProperties>
</file>