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" sheetId="1" r:id="rId1"/>
  </sheets>
  <calcPr calcId="152511"/>
</workbook>
</file>

<file path=xl/calcChain.xml><?xml version="1.0" encoding="utf-8"?>
<calcChain xmlns="http://schemas.openxmlformats.org/spreadsheetml/2006/main">
  <c r="F2" i="1" l="1"/>
  <c r="G2" i="1"/>
  <c r="E3" i="1"/>
  <c r="G3" i="1" s="1"/>
  <c r="F3" i="1" l="1"/>
  <c r="E4" i="1"/>
  <c r="F4" i="1" s="1"/>
  <c r="H3" i="1"/>
  <c r="H2" i="1"/>
  <c r="G4" i="1" l="1"/>
  <c r="E5" i="1"/>
  <c r="G5" i="1" s="1"/>
  <c r="E6" i="1" l="1"/>
  <c r="F5" i="1"/>
  <c r="H4" i="1"/>
  <c r="E7" i="1"/>
  <c r="F6" i="1"/>
  <c r="G6" i="1"/>
  <c r="H5" i="1" l="1"/>
  <c r="H6" i="1"/>
  <c r="E8" i="1"/>
  <c r="G7" i="1"/>
  <c r="F7" i="1"/>
  <c r="E9" i="1" l="1"/>
  <c r="G8" i="1"/>
  <c r="F8" i="1"/>
  <c r="H7" i="1"/>
  <c r="E10" i="1" l="1"/>
  <c r="G9" i="1"/>
  <c r="F9" i="1"/>
  <c r="H8" i="1"/>
  <c r="H9" i="1" l="1"/>
  <c r="E11" i="1"/>
  <c r="F10" i="1"/>
  <c r="G10" i="1"/>
  <c r="E12" i="1" l="1"/>
  <c r="F11" i="1"/>
  <c r="G11" i="1"/>
  <c r="H10" i="1"/>
  <c r="H11" i="1" l="1"/>
  <c r="E13" i="1"/>
  <c r="F12" i="1"/>
  <c r="G12" i="1"/>
  <c r="H12" i="1" l="1"/>
  <c r="G13" i="1"/>
  <c r="G14" i="1" s="1"/>
  <c r="F13" i="1"/>
  <c r="F14" i="1" s="1"/>
  <c r="H13" i="1" l="1"/>
  <c r="H14" i="1" s="1"/>
</calcChain>
</file>

<file path=xl/sharedStrings.xml><?xml version="1.0" encoding="utf-8"?>
<sst xmlns="http://schemas.openxmlformats.org/spreadsheetml/2006/main" count="7" uniqueCount="7">
  <si>
    <t xml:space="preserve">مبلغ تسهیلات </t>
  </si>
  <si>
    <t>نرخ سود</t>
  </si>
  <si>
    <t xml:space="preserve">مدت </t>
  </si>
  <si>
    <t xml:space="preserve">شماره قسط </t>
  </si>
  <si>
    <t xml:space="preserve">اصل </t>
  </si>
  <si>
    <t xml:space="preserve">سود </t>
  </si>
  <si>
    <t>جمع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</si>
</sst>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21" sqref="F21"/>
    </sheetView>
  </sheetViews>
  <sheetFormatPr defaultRowHeight="19.5" x14ac:dyDescent="0.2"/>
  <cols>
    <col min="1" max="1" width="10.75" style="4" bestFit="1" customWidth="1"/>
    <col min="2" max="4" width="9" style="1"/>
    <col min="5" max="5" width="9" style="3"/>
    <col min="6" max="6" width="10.25" style="4" bestFit="1" customWidth="1"/>
    <col min="7" max="7" width="8.75" style="4" bestFit="1" customWidth="1"/>
    <col min="8" max="8" width="10.25" style="4" bestFit="1" customWidth="1"/>
    <col min="9" max="10" width="9" style="2"/>
    <col min="11" max="11" width="8.625" style="4" bestFit="1" customWidth="1"/>
    <col min="12" max="12" width="4.625" style="4" bestFit="1" customWidth="1"/>
    <col min="13" max="13" width="11.125" style="4" bestFit="1" customWidth="1"/>
    <col min="14" max="16384" width="9" style="2"/>
  </cols>
  <sheetData>
    <row r="1" spans="1:8" x14ac:dyDescent="0.2">
      <c r="A1" s="4" t="s">
        <v>0</v>
      </c>
      <c r="B1" s="1" t="s">
        <v>1</v>
      </c>
      <c r="C1" s="1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 s="4">
        <v>1000000</v>
      </c>
      <c r="B2" s="1">
        <v>15</v>
      </c>
      <c r="C2" s="1">
        <v>12</v>
      </c>
      <c r="E2" s="3">
        <v>1</v>
      </c>
      <c r="F2" s="4">
        <f>-PPMT($B$2/1200,E2,$C$2,$A$2)</f>
        <v>77758.312345156955</v>
      </c>
      <c r="G2" s="4">
        <f>-IPMT($B$2/1200,E2,$C$2,$A$2)</f>
        <v>12500</v>
      </c>
      <c r="H2" s="4">
        <f>F2+G2</f>
        <v>90258.312345156955</v>
      </c>
    </row>
    <row r="3" spans="1:8" x14ac:dyDescent="0.2">
      <c r="E3" s="3">
        <f>E2+1</f>
        <v>2</v>
      </c>
      <c r="F3" s="4">
        <f t="shared" ref="F3:F13" si="0">-PPMT($B$2/1200,E3,$C$2,$A$2)</f>
        <v>78730.291249471426</v>
      </c>
      <c r="G3" s="4">
        <f t="shared" ref="G3:G13" si="1">-IPMT($B$2/1200,E3,$C$2,$A$2)</f>
        <v>11528.021095685541</v>
      </c>
      <c r="H3" s="4">
        <f t="shared" ref="H3:H13" si="2">F3+G3</f>
        <v>90258.31234515697</v>
      </c>
    </row>
    <row r="4" spans="1:8" x14ac:dyDescent="0.2">
      <c r="E4" s="3">
        <f>E3+1</f>
        <v>3</v>
      </c>
      <c r="F4" s="4">
        <f t="shared" si="0"/>
        <v>79714.419890089805</v>
      </c>
      <c r="G4" s="4">
        <f t="shared" si="1"/>
        <v>10543.892455067147</v>
      </c>
      <c r="H4" s="4">
        <f t="shared" si="2"/>
        <v>90258.312345156955</v>
      </c>
    </row>
    <row r="5" spans="1:8" x14ac:dyDescent="0.2">
      <c r="E5" s="3">
        <f t="shared" ref="E5:E13" si="3">E4+1</f>
        <v>4</v>
      </c>
      <c r="F5" s="4">
        <f t="shared" si="0"/>
        <v>80710.850138715934</v>
      </c>
      <c r="G5" s="4">
        <f t="shared" si="1"/>
        <v>9547.4622064410232</v>
      </c>
      <c r="H5" s="4">
        <f t="shared" si="2"/>
        <v>90258.312345156955</v>
      </c>
    </row>
    <row r="6" spans="1:8" x14ac:dyDescent="0.2">
      <c r="E6" s="3">
        <f t="shared" si="3"/>
        <v>5</v>
      </c>
      <c r="F6" s="4">
        <f t="shared" si="0"/>
        <v>81719.735765449877</v>
      </c>
      <c r="G6" s="4">
        <f t="shared" si="1"/>
        <v>8538.5765797070744</v>
      </c>
      <c r="H6" s="4">
        <f t="shared" si="2"/>
        <v>90258.312345156955</v>
      </c>
    </row>
    <row r="7" spans="1:8" x14ac:dyDescent="0.2">
      <c r="E7" s="3">
        <f t="shared" si="3"/>
        <v>6</v>
      </c>
      <c r="F7" s="4">
        <f t="shared" si="0"/>
        <v>82741.23246251799</v>
      </c>
      <c r="G7" s="4">
        <f t="shared" si="1"/>
        <v>7517.0798826389528</v>
      </c>
      <c r="H7" s="4">
        <f t="shared" si="2"/>
        <v>90258.312345156941</v>
      </c>
    </row>
    <row r="8" spans="1:8" x14ac:dyDescent="0.2">
      <c r="E8" s="3">
        <f t="shared" si="3"/>
        <v>7</v>
      </c>
      <c r="F8" s="4">
        <f t="shared" si="0"/>
        <v>83775.497868299484</v>
      </c>
      <c r="G8" s="4">
        <f t="shared" si="1"/>
        <v>6482.8144768574766</v>
      </c>
      <c r="H8" s="4">
        <f t="shared" si="2"/>
        <v>90258.312345156955</v>
      </c>
    </row>
    <row r="9" spans="1:8" x14ac:dyDescent="0.2">
      <c r="E9" s="3">
        <f t="shared" si="3"/>
        <v>8</v>
      </c>
      <c r="F9" s="4">
        <f t="shared" si="0"/>
        <v>84822.691591653216</v>
      </c>
      <c r="G9" s="4">
        <f t="shared" si="1"/>
        <v>5435.6207535037338</v>
      </c>
      <c r="H9" s="4">
        <f t="shared" si="2"/>
        <v>90258.312345156955</v>
      </c>
    </row>
    <row r="10" spans="1:8" x14ac:dyDescent="0.2">
      <c r="E10" s="3">
        <f t="shared" si="3"/>
        <v>9</v>
      </c>
      <c r="F10" s="4">
        <f t="shared" si="0"/>
        <v>85882.975236548882</v>
      </c>
      <c r="G10" s="4">
        <f t="shared" si="1"/>
        <v>4375.3371086080688</v>
      </c>
      <c r="H10" s="4">
        <f t="shared" si="2"/>
        <v>90258.312345156955</v>
      </c>
    </row>
    <row r="11" spans="1:8" x14ac:dyDescent="0.2">
      <c r="E11" s="3">
        <f t="shared" si="3"/>
        <v>10</v>
      </c>
      <c r="F11" s="4">
        <f t="shared" si="0"/>
        <v>86956.512427005742</v>
      </c>
      <c r="G11" s="4">
        <f t="shared" si="1"/>
        <v>3301.7999181512077</v>
      </c>
      <c r="H11" s="4">
        <f t="shared" si="2"/>
        <v>90258.312345156955</v>
      </c>
    </row>
    <row r="12" spans="1:8" x14ac:dyDescent="0.2">
      <c r="E12" s="3">
        <f t="shared" si="3"/>
        <v>11</v>
      </c>
      <c r="F12" s="4">
        <f t="shared" si="0"/>
        <v>88043.468832343322</v>
      </c>
      <c r="G12" s="4">
        <f t="shared" si="1"/>
        <v>2214.8435128136366</v>
      </c>
      <c r="H12" s="4">
        <f t="shared" si="2"/>
        <v>90258.312345156955</v>
      </c>
    </row>
    <row r="13" spans="1:8" x14ac:dyDescent="0.2">
      <c r="E13" s="3">
        <f t="shared" si="3"/>
        <v>12</v>
      </c>
      <c r="F13" s="4">
        <f t="shared" si="0"/>
        <v>89144.012192747614</v>
      </c>
      <c r="G13" s="4">
        <f t="shared" si="1"/>
        <v>1114.3001524093449</v>
      </c>
      <c r="H13" s="4">
        <f t="shared" si="2"/>
        <v>90258.312345156955</v>
      </c>
    </row>
    <row r="14" spans="1:8" x14ac:dyDescent="0.2">
      <c r="F14" s="4">
        <f>SUM(F2:F13)</f>
        <v>1000000.0000000002</v>
      </c>
      <c r="G14" s="4">
        <f t="shared" ref="G14:H14" si="4">SUM(G2:G13)</f>
        <v>83099.748141883203</v>
      </c>
      <c r="H14" s="4">
        <f t="shared" si="4"/>
        <v>1083099.7481418834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2017-02-26T08:33:12Z</dcterms:modified>
</cp:coreProperties>
</file>