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EDGE skill development\"/>
    </mc:Choice>
  </mc:AlternateContent>
  <xr:revisionPtr revIDLastSave="0" documentId="13_ncr:1_{D65F1F3A-9B1D-4B31-B5C5-B465EBF07603}" xr6:coauthVersionLast="47" xr6:coauthVersionMax="47" xr10:uidLastSave="{00000000-0000-0000-0000-000000000000}"/>
  <bookViews>
    <workbookView xWindow="-120" yWindow="-120" windowWidth="20730" windowHeight="11160" activeTab="4" xr2:uid="{A5BAF0C3-E2BD-4F2E-A8F7-0A87B0A657ED}"/>
  </bookViews>
  <sheets>
    <sheet name="Sheet2" sheetId="2" r:id="rId1"/>
    <sheet name="Sheet4" sheetId="4" r:id="rId2"/>
    <sheet name="Sheet5" sheetId="5" r:id="rId3"/>
    <sheet name="Sheet6" sheetId="6" r:id="rId4"/>
    <sheet name="Sheet3" sheetId="7" r:id="rId5"/>
    <sheet name="Sheet7" sheetId="8" r:id="rId6"/>
    <sheet name="Sheet8" sheetId="9" r:id="rId7"/>
    <sheet name="Sheet1" sheetId="1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7" l="1"/>
  <c r="H44" i="7"/>
  <c r="H45" i="7"/>
  <c r="H46" i="7"/>
  <c r="H47" i="7"/>
  <c r="H42" i="7"/>
  <c r="G43" i="7"/>
  <c r="G44" i="7"/>
  <c r="G45" i="7"/>
  <c r="G46" i="7"/>
  <c r="G47" i="7"/>
  <c r="G42" i="7"/>
  <c r="H4" i="8"/>
  <c r="H5" i="8"/>
  <c r="H3" i="8"/>
  <c r="G4" i="8"/>
  <c r="G5" i="8"/>
  <c r="G3" i="8"/>
  <c r="E52" i="8"/>
  <c r="E53" i="8"/>
  <c r="E54" i="8"/>
  <c r="E55" i="8"/>
  <c r="E56" i="8"/>
  <c r="E57" i="8"/>
  <c r="E58" i="8"/>
  <c r="E59" i="8"/>
  <c r="E60" i="8"/>
  <c r="E61" i="8"/>
  <c r="E62" i="8"/>
  <c r="E51" i="8"/>
  <c r="F41" i="8"/>
  <c r="F36" i="8"/>
  <c r="F35" i="8"/>
  <c r="F34" i="8"/>
  <c r="F33" i="8"/>
  <c r="L13" i="8"/>
  <c r="L21" i="8"/>
  <c r="L16" i="8"/>
  <c r="L15" i="8"/>
  <c r="L14" i="8"/>
  <c r="F14" i="8"/>
  <c r="F15" i="8"/>
  <c r="F16" i="8"/>
  <c r="F21" i="8"/>
  <c r="F13" i="8"/>
  <c r="H18" i="7"/>
  <c r="I18" i="7" s="1"/>
  <c r="H19" i="7"/>
  <c r="I19" i="7" s="1"/>
  <c r="H20" i="7"/>
  <c r="I20" i="7" s="1"/>
  <c r="H21" i="7"/>
  <c r="I21" i="7" s="1"/>
  <c r="H22" i="7"/>
  <c r="I22" i="7" s="1"/>
  <c r="H17" i="7"/>
  <c r="I17" i="7" s="1"/>
</calcChain>
</file>

<file path=xl/sharedStrings.xml><?xml version="1.0" encoding="utf-8"?>
<sst xmlns="http://schemas.openxmlformats.org/spreadsheetml/2006/main" count="469" uniqueCount="92">
  <si>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</si>
  <si>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</si>
  <si>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</si>
  <si>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</si>
  <si>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</si>
  <si>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</si>
  <si>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</si>
  <si>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</si>
  <si>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</si>
  <si>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</si>
  <si>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</si>
  <si>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</si>
  <si>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</si>
  <si>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</si>
  <si>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</si>
  <si>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</si>
  <si>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</si>
  <si>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</si>
  <si>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</si>
  <si>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</si>
  <si>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</si>
  <si>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</si>
  <si>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</si>
  <si>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</si>
  <si>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</si>
  <si>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</si>
  <si>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Jan</t>
  </si>
  <si>
    <t>Feb</t>
  </si>
  <si>
    <t>Mar</t>
  </si>
  <si>
    <t>Sum of Total Sales (BDT)</t>
  </si>
  <si>
    <t>Sum of Quantity</t>
  </si>
  <si>
    <t>Statistics of sales representative</t>
  </si>
  <si>
    <t>January</t>
  </si>
  <si>
    <t>ID</t>
  </si>
  <si>
    <t>Name</t>
  </si>
  <si>
    <t>BONUS</t>
  </si>
  <si>
    <t>TOTAL</t>
  </si>
  <si>
    <t>Salary</t>
  </si>
  <si>
    <t>sales</t>
  </si>
  <si>
    <t>A&amp;B&amp;C</t>
  </si>
  <si>
    <t>Item</t>
  </si>
  <si>
    <t>Category</t>
  </si>
  <si>
    <t>Unit price</t>
  </si>
  <si>
    <t>Total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</si>
  <si>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</si>
  <si>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</si>
  <si>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</si>
  <si>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</si>
  <si>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</si>
  <si>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</si>
  <si>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</si>
  <si>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</si>
  <si>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materails</t>
  </si>
  <si>
    <t>Additional cost</t>
  </si>
  <si>
    <t>Rent expences</t>
  </si>
  <si>
    <t xml:space="preserve"> Marketing expences</t>
  </si>
  <si>
    <t>Office expences</t>
  </si>
  <si>
    <t>Operation expences</t>
  </si>
  <si>
    <t>Expences report of XYZ company</t>
  </si>
  <si>
    <t>February</t>
  </si>
  <si>
    <t>March</t>
  </si>
  <si>
    <t>b)</t>
  </si>
  <si>
    <t>Month</t>
  </si>
  <si>
    <t>Expenses</t>
  </si>
  <si>
    <t>Sales</t>
  </si>
  <si>
    <t>Retail Profit</t>
  </si>
  <si>
    <t>Profit/loss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</si>
  <si>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</si>
  <si>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</si>
  <si>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</si>
  <si>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</si>
  <si>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</si>
  <si>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</si>
  <si>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</si>
  <si>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</si>
  <si>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</si>
  <si>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</si>
  <si>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Yearly Report</t>
  </si>
  <si>
    <t>1(a)</t>
  </si>
  <si>
    <t>1(b)</t>
  </si>
  <si>
    <t>1(c)</t>
  </si>
  <si>
    <t>1(d)</t>
  </si>
  <si>
    <t>1(e)</t>
  </si>
  <si>
    <t>3(a)</t>
  </si>
  <si>
    <t>Column Labels</t>
  </si>
  <si>
    <t>D</t>
  </si>
  <si>
    <t>Averagr salary</t>
  </si>
  <si>
    <t>JANUARY</t>
  </si>
  <si>
    <t>FEBRUARY</t>
  </si>
  <si>
    <t>MARCH</t>
  </si>
  <si>
    <t>salary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</si>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</sst>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4" borderId="0" xfId="0" applyFill="1"/>
    <xf numFmtId="0" fontId="0" fillId="0" borderId="1" xfId="0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0" borderId="0" xfId="0" applyFont="1"/>
    <xf numFmtId="0" fontId="0" fillId="6" borderId="0" xfId="0" applyFill="1"/>
    <xf numFmtId="0" fontId="0" fillId="6" borderId="0" xfId="0" applyFill="1" applyAlignment="1">
      <alignment horizontal="left" indent="9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 indent="7"/>
    </xf>
    <xf numFmtId="0" fontId="3" fillId="2" borderId="0" xfId="0" applyFont="1" applyFill="1"/>
    <xf numFmtId="0" fontId="3" fillId="0" borderId="0" xfId="0" applyFont="1" applyAlignment="1">
      <alignment horizontal="left" indent="13"/>
    </xf>
    <xf numFmtId="0" fontId="0" fillId="0" borderId="1" xfId="0" applyNumberFormat="1" applyBorder="1"/>
    <xf numFmtId="0" fontId="0" fillId="2" borderId="0" xfId="0" applyFill="1" applyAlignment="1">
      <alignment horizontal="left" indent="5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77">
    <dxf>
      <font>
        <color rgb="FF8FFFC2"/>
      </font>
      <fill>
        <patternFill>
          <bgColor rgb="FF00B050"/>
        </patternFill>
      </fill>
    </dxf>
    <dxf>
      <font>
        <color rgb="FFFF8B8B"/>
      </font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8B8B"/>
      <color rgb="FF8F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[NAYON HOSSAIN 01-22-04(PROJECT 2 EXCEL) (1).xlsx]Sheet4!PivotTable3</c:name>
    <c:fmtId val="0"/>
  </c:pivotSource>
  <c:chart>
    <c:title>
      <c:layout>
        <c:manualLayout>
          <c:xMode val="edge"/>
          <c:yMode val="edge"/>
          <c:x val="0.3369444444444444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81-465A-A1C4-91F2DF602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81-465A-A1C4-91F2DF602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81-465A-A1C4-91F2DF602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81-465A-A1C4-91F2DF602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81-465A-A1C4-91F2DF602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81-465A-A1C4-91F2DF602BB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Sheet4!$D$4:$D$10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Sheet4!$E$4:$E$10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5-4578-93ED-3CDE36AC59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[NAYON HOSSAIN 01-22-04(PROJECT 2 EXCEL) (1).xlsx]Sheet5!PivotTable4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Sheet5!$C$4:$C$8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Sheet5!$D$4:$D$8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F-4E06-BF92-6869D59B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889328"/>
        <c:axId val="369888608"/>
      </c:barChart>
      <c:catAx>
        <c:axId val="3698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88608"/>
        <c:crosses val="autoZero"/>
        <c:auto val="1"/>
        <c:lblAlgn val="ctr"/>
        <c:lblOffset val="100"/>
        <c:noMultiLvlLbl val="0"/>
      </c:catAx>
      <c:valAx>
        <c:axId val="3698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Sheet3!$I$16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Sheet3!$D$17:$E$22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Sheet3!$I$17:$I$22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2-4254-ABDC-12CC48C8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38937200"/>
        <c:axId val="538940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Sheet3!$F$16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Sheet3!$D$17:$E$22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</c:v>
                        </c:pt>
                        <c:pt idx="1">
                          <c:v>Arif Hossain</c:v>
                        </c:pt>
                        <c:pt idx="2">
                          <c:v>Nabila Sultana</c:v>
                        </c:pt>
                        <c:pt idx="3">
                          <c:v>Eva Karim</c:v>
                        </c:pt>
                        <c:pt idx="4">
                          <c:v>Oishi Das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Sheet3!$F$17:$F$22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12-4254-ABDC-12CC48C8294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Sheet3!$G$16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Sheet3!$D$17:$E$22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</c:v>
                        </c:pt>
                        <c:pt idx="1">
                          <c:v>Arif Hossain</c:v>
                        </c:pt>
                        <c:pt idx="2">
                          <c:v>Nabila Sultana</c:v>
                        </c:pt>
                        <c:pt idx="3">
                          <c:v>Eva Karim</c:v>
                        </c:pt>
                        <c:pt idx="4">
                          <c:v>Oishi Das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Sheet3!$G$17:$G$22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1150000</c:v>
                      </c:pt>
                      <c:pt idx="1">
                        <c:v>1760000</c:v>
                      </c:pt>
                      <c:pt idx="2">
                        <c:v>3340000</c:v>
                      </c:pt>
                      <c:pt idx="3">
                        <c:v>960000</c:v>
                      </c:pt>
                      <c:pt idx="4">
                        <c:v>840000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12-4254-ABDC-12CC48C8294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Sheet3!$H$16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Sheet3!$D$17:$E$22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</c:v>
                        </c:pt>
                        <c:pt idx="1">
                          <c:v>Arif Hossain</c:v>
                        </c:pt>
                        <c:pt idx="2">
                          <c:v>Nabila Sultana</c:v>
                        </c:pt>
                        <c:pt idx="3">
                          <c:v>Eva Karim</c:v>
                        </c:pt>
                        <c:pt idx="4">
                          <c:v>Oishi Das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Sheet3!$H$17:$H$22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92000</c:v>
                      </c:pt>
                      <c:pt idx="1">
                        <c:v>140800</c:v>
                      </c:pt>
                      <c:pt idx="2">
                        <c:v>334000</c:v>
                      </c:pt>
                      <c:pt idx="3">
                        <c:v>57600</c:v>
                      </c:pt>
                      <c:pt idx="4">
                        <c:v>50400</c:v>
                      </c:pt>
                      <c:pt idx="5">
                        <c:v>42000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12-4254-ABDC-12CC48C8294A}"/>
                  </c:ext>
                </c:extLst>
              </c15:ser>
            </c15:filteredBarSeries>
          </c:ext>
        </c:extLst>
      </c:barChart>
      <c:catAx>
        <c:axId val="53893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0440"/>
        <c:crosses val="autoZero"/>
        <c:auto val="1"/>
        <c:lblAlgn val="ctr"/>
        <c:lblOffset val="100"/>
        <c:noMultiLvlLbl val="0"/>
      </c:catAx>
      <c:valAx>
        <c:axId val="5389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C00000"/>
                </a:solidFill>
              </a:rPr>
              <a:t>Yearly Report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Sheet7!$C$50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Sheet7!$B$51:$B$62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Sheet7!$C$51:$C$62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613-92AD-E093C1319FED}"/>
            </c:ext>
          </c:extLst>
        </c:ser>
        <c:ser>
          <c:idx val="1"/>
          <c:order val="1"/>
          <c:tx>
            <c:strRef>
              <c:f>Sheet7!$D$50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Sheet7!$B$51:$B$62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Sheet7!$D$51:$D$62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613-92AD-E093C1319FED}"/>
            </c:ext>
          </c:extLst>
        </c:ser>
        <c:ser>
          <c:idx val="2"/>
          <c:order val="2"/>
          <c:tx>
            <c:strRef>
              <c:f>Sheet7!$E$50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Sheet7!$B$51:$B$62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Sheet7!$E$51:$E$62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9-4613-92AD-E093C1319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71528"/>
        <c:axId val="438873688"/>
      </c:lineChart>
      <c:catAx>
        <c:axId val="4388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3688"/>
        <c:crosses val="autoZero"/>
        <c:auto val="1"/>
        <c:lblAlgn val="ctr"/>
        <c:lblOffset val="100"/>
        <c:noMultiLvlLbl val="0"/>
      </c:catAx>
      <c:valAx>
        <c:axId val="4388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Yearly Report</a:t>
            </a:r>
          </a:p>
        </c:rich>
      </c:tx>
      <c:layout>
        <c:manualLayout>
          <c:xMode val="edge"/>
          <c:yMode val="edge"/>
          <c:x val="0.3754026684164479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Sheet7!$C$50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Sheet7!$B$51:$B$62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Sheet7!$C$51:$C$62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6-4860-85B0-AC9B98824821}"/>
            </c:ext>
          </c:extLst>
        </c:ser>
        <c:ser>
          <c:idx val="1"/>
          <c:order val="1"/>
          <c:tx>
            <c:strRef>
              <c:f>Sheet7!$D$50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Sheet7!$B$51:$B$62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Sheet7!$D$51:$D$62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6-4860-85B0-AC9B98824821}"/>
            </c:ext>
          </c:extLst>
        </c:ser>
        <c:ser>
          <c:idx val="2"/>
          <c:order val="2"/>
          <c:tx>
            <c:strRef>
              <c:f>Sheet7!$E$50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Sheet7!$B$51:$B$62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Sheet7!$E$51:$E$62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6-4860-85B0-AC9B9882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04680"/>
        <c:axId val="529405760"/>
      </c:barChart>
      <c:catAx>
        <c:axId val="52940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5760"/>
        <c:crosses val="autoZero"/>
        <c:auto val="1"/>
        <c:lblAlgn val="ctr"/>
        <c:lblOffset val="100"/>
        <c:noMultiLvlLbl val="0"/>
      </c:catAx>
      <c:valAx>
        <c:axId val="529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52387</xdr:rowOff>
    </xdr:from>
    <xdr:to>
      <xdr:col>14</xdr:col>
      <xdr:colOff>571500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D1667-324B-4F0B-1D10-A8A13E54F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4762</xdr:rowOff>
    </xdr:from>
    <xdr:to>
      <xdr:col>11</xdr:col>
      <xdr:colOff>447675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2867B-7708-0637-C973-67E3B907B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23</xdr:row>
      <xdr:rowOff>4762</xdr:rowOff>
    </xdr:from>
    <xdr:to>
      <xdr:col>9</xdr:col>
      <xdr:colOff>57150</xdr:colOff>
      <xdr:row>37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60D00-7800-68A3-C34F-933E94E10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63</xdr:row>
      <xdr:rowOff>23812</xdr:rowOff>
    </xdr:from>
    <xdr:to>
      <xdr:col>7</xdr:col>
      <xdr:colOff>1085850</xdr:colOff>
      <xdr:row>77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C64E2-7AE8-4151-AF43-AF89C7D35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48</xdr:row>
      <xdr:rowOff>71437</xdr:rowOff>
    </xdr:from>
    <xdr:to>
      <xdr:col>8</xdr:col>
      <xdr:colOff>1962150</xdr:colOff>
      <xdr:row>62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89FC4-6CE4-71E0-C0E7-364E17FA5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- [2010]" refreshedDate="45560.937428240744" createdVersion="8" refreshedVersion="8" minRefreshableVersion="3" recordCount="76" xr:uid="{A900EE99-7939-4ED0-93EE-5FA725F7D86A}">
  <cacheSource type="worksheet">
    <worksheetSource ref="F7:L83" sheet="Sheet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0FD48-77D3-4071-9363-BFB69AE193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9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8" type="button" dataOnly="0" labelOnly="1" outline="0" axis="axisRow" fieldPosition="0"/>
    </format>
    <format dxfId="73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BC524-E19F-4759-94AF-D107EBD4923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6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" type="button" dataOnly="0" labelOnly="1" outline="0" axis="axisRow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A24BD-D55A-40DE-B1A7-5B16744DD18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3:D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3" type="button" dataOnly="0" labelOnly="1" outline="0" axis="axisRow" fieldPosition="0"/>
    </format>
    <format dxfId="61">
      <pivotArea dataOnly="0" labelOnly="1" fieldPosition="0">
        <references count="1">
          <reference field="3" count="0"/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23F31-C78A-471D-A2CA-38270528FB5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6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formats count="7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2" type="button" dataOnly="0" labelOnly="1" outline="0" axis="axisRow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2" count="0" selected="0"/>
          <reference field="3" count="0"/>
        </references>
      </pivotArea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2B820-5270-4B69-A39C-C4EF3B985F5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3:O5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Sum of Total Sales (BDT)" fld="6" baseField="0" baseItem="0"/>
  </dataFields>
  <formats count="10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8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4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663D9-8F7B-4B7B-AB99-FEBA1B6AA1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Sum of Total Sales (BDT)" fld="6" baseField="0" baseItem="0"/>
  </dataFields>
  <formats count="10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8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3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0D0A-B1F6-4E82-AE51-81BDA16C852E}">
  <dimension ref="F4:H9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2" width="22.7109375" bestFit="1" customWidth="1"/>
    <col min="8" max="8" width="22.7109375" bestFit="1" customWidth="1"/>
  </cols>
  <sheetData>
    <row r="4" spans="6:8" x14ac:dyDescent="0.25">
      <c r="F4" s="16" t="s">
        <v>79</v>
      </c>
    </row>
    <row r="5" spans="6:8" x14ac:dyDescent="0.25">
      <c r="G5" s="9" t="s">
        <v>24</v>
      </c>
      <c r="H5" s="10" t="s">
        <v>29</v>
      </c>
    </row>
    <row r="6" spans="6:8" x14ac:dyDescent="0.25">
      <c r="G6" s="11" t="s">
        <v>26</v>
      </c>
      <c r="H6" s="10">
        <v>8750000</v>
      </c>
    </row>
    <row r="7" spans="6:8" x14ac:dyDescent="0.25">
      <c r="G7" s="11" t="s">
        <v>27</v>
      </c>
      <c r="H7" s="10">
        <v>9920000</v>
      </c>
    </row>
    <row r="8" spans="6:8" x14ac:dyDescent="0.25">
      <c r="G8" s="11" t="s">
        <v>28</v>
      </c>
      <c r="H8" s="10">
        <v>10000000</v>
      </c>
    </row>
    <row r="9" spans="6:8" x14ac:dyDescent="0.25">
      <c r="G9" s="11" t="s">
        <v>25</v>
      </c>
      <c r="H9" s="10">
        <v>28670000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B6F5-85F3-4415-A2B6-2FE5AB4AD83B}">
  <dimension ref="B2:E10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22.7109375" bestFit="1" customWidth="1"/>
    <col min="4" max="4" width="13.140625" bestFit="1" customWidth="1"/>
    <col min="5" max="5" width="22.7109375" bestFit="1" customWidth="1"/>
  </cols>
  <sheetData>
    <row r="2" spans="2:5" x14ac:dyDescent="0.25">
      <c r="B2" s="16" t="s">
        <v>80</v>
      </c>
    </row>
    <row r="3" spans="2:5" x14ac:dyDescent="0.25">
      <c r="D3" s="9" t="s">
        <v>24</v>
      </c>
      <c r="E3" s="10" t="s">
        <v>29</v>
      </c>
    </row>
    <row r="4" spans="2:5" x14ac:dyDescent="0.25">
      <c r="D4" s="11" t="s">
        <v>8</v>
      </c>
      <c r="E4" s="10">
        <v>5010000</v>
      </c>
    </row>
    <row r="5" spans="2:5" x14ac:dyDescent="0.25">
      <c r="D5" s="11" t="s">
        <v>11</v>
      </c>
      <c r="E5" s="10">
        <v>4340000</v>
      </c>
    </row>
    <row r="6" spans="2:5" x14ac:dyDescent="0.25">
      <c r="D6" s="11" t="s">
        <v>22</v>
      </c>
      <c r="E6" s="10">
        <v>5850000</v>
      </c>
    </row>
    <row r="7" spans="2:5" x14ac:dyDescent="0.25">
      <c r="D7" s="11" t="s">
        <v>14</v>
      </c>
      <c r="E7" s="10">
        <v>4110000</v>
      </c>
    </row>
    <row r="8" spans="2:5" x14ac:dyDescent="0.25">
      <c r="D8" s="11" t="s">
        <v>17</v>
      </c>
      <c r="E8" s="10">
        <v>4760000</v>
      </c>
    </row>
    <row r="9" spans="2:5" x14ac:dyDescent="0.25">
      <c r="D9" s="11" t="s">
        <v>20</v>
      </c>
      <c r="E9" s="10">
        <v>4600000</v>
      </c>
    </row>
    <row r="10" spans="2:5" x14ac:dyDescent="0.25">
      <c r="D10" s="11" t="s">
        <v>25</v>
      </c>
      <c r="E10" s="10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F34A-B330-4C84-B575-93F004CC54CD}">
  <dimension ref="B2:D8"/>
  <sheetViews>
    <sheetView topLeftCell="B1" workbookViewId="0">
      <selection activeCell="B2" sqref="B2"/>
    </sheetView>
  </sheetViews>
  <sheetFormatPr defaultRowHeight="15" x14ac:dyDescent="0.25"/>
  <cols>
    <col min="1" max="1" width="13.140625" bestFit="1" customWidth="1"/>
    <col min="2" max="2" width="22.7109375" bestFit="1" customWidth="1"/>
    <col min="4" max="4" width="22.7109375" bestFit="1" customWidth="1"/>
  </cols>
  <sheetData>
    <row r="2" spans="2:4" x14ac:dyDescent="0.25">
      <c r="B2" s="25" t="s">
        <v>81</v>
      </c>
    </row>
    <row r="3" spans="2:4" x14ac:dyDescent="0.25">
      <c r="C3" s="9" t="s">
        <v>24</v>
      </c>
      <c r="D3" s="10" t="s">
        <v>29</v>
      </c>
    </row>
    <row r="4" spans="2:4" x14ac:dyDescent="0.25">
      <c r="C4" s="11" t="s">
        <v>13</v>
      </c>
      <c r="D4" s="10">
        <v>6950000</v>
      </c>
    </row>
    <row r="5" spans="2:4" x14ac:dyDescent="0.25">
      <c r="C5" s="11" t="s">
        <v>10</v>
      </c>
      <c r="D5" s="10">
        <v>12250000</v>
      </c>
    </row>
    <row r="6" spans="2:4" x14ac:dyDescent="0.25">
      <c r="C6" s="11" t="s">
        <v>19</v>
      </c>
      <c r="D6" s="10">
        <v>6150000</v>
      </c>
    </row>
    <row r="7" spans="2:4" x14ac:dyDescent="0.25">
      <c r="C7" s="11" t="s">
        <v>16</v>
      </c>
      <c r="D7" s="10">
        <v>3320000</v>
      </c>
    </row>
    <row r="8" spans="2:4" x14ac:dyDescent="0.25">
      <c r="C8" s="11" t="s">
        <v>25</v>
      </c>
      <c r="D8" s="10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6CF7-D1D6-4EDC-9153-06804C594FCF}">
  <dimension ref="D2:G6"/>
  <sheetViews>
    <sheetView workbookViewId="0">
      <selection activeCell="D2" sqref="D2"/>
    </sheetView>
  </sheetViews>
  <sheetFormatPr defaultRowHeight="15" x14ac:dyDescent="0.25"/>
  <cols>
    <col min="1" max="1" width="15.7109375" bestFit="1" customWidth="1"/>
    <col min="2" max="2" width="15.42578125" bestFit="1" customWidth="1"/>
    <col min="6" max="6" width="15.7109375" bestFit="1" customWidth="1"/>
    <col min="7" max="7" width="15.42578125" bestFit="1" customWidth="1"/>
  </cols>
  <sheetData>
    <row r="2" spans="4:7" x14ac:dyDescent="0.25">
      <c r="D2" s="16" t="s">
        <v>82</v>
      </c>
    </row>
    <row r="3" spans="4:7" x14ac:dyDescent="0.25">
      <c r="F3" s="9" t="s">
        <v>24</v>
      </c>
      <c r="G3" s="10" t="s">
        <v>30</v>
      </c>
    </row>
    <row r="4" spans="4:7" x14ac:dyDescent="0.25">
      <c r="F4" s="11" t="s">
        <v>9</v>
      </c>
      <c r="G4" s="10">
        <v>42</v>
      </c>
    </row>
    <row r="5" spans="4:7" x14ac:dyDescent="0.25">
      <c r="F5" s="12" t="s">
        <v>19</v>
      </c>
      <c r="G5" s="10">
        <v>42</v>
      </c>
    </row>
    <row r="6" spans="4:7" x14ac:dyDescent="0.25">
      <c r="F6" s="11" t="s">
        <v>25</v>
      </c>
      <c r="G6" s="10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5398-84A1-44F8-BEC8-F4CBE46CD8E6}">
  <dimension ref="A1:O51"/>
  <sheetViews>
    <sheetView tabSelected="1" topLeftCell="B1" workbookViewId="0">
      <selection activeCell="G8" sqref="G8"/>
    </sheetView>
  </sheetViews>
  <sheetFormatPr defaultRowHeight="15" x14ac:dyDescent="0.25"/>
  <cols>
    <col min="3" max="3" width="13.85546875" bestFit="1" customWidth="1"/>
    <col min="4" max="4" width="22.7109375" bestFit="1" customWidth="1"/>
    <col min="5" max="5" width="14.42578125" customWidth="1"/>
    <col min="6" max="6" width="30.28515625" bestFit="1" customWidth="1"/>
    <col min="7" max="7" width="13.5703125" bestFit="1" customWidth="1"/>
    <col min="8" max="8" width="7.28515625" bestFit="1" customWidth="1"/>
    <col min="9" max="9" width="14" bestFit="1" customWidth="1"/>
    <col min="10" max="10" width="12.28515625" customWidth="1"/>
    <col min="11" max="11" width="15.7109375" bestFit="1" customWidth="1"/>
    <col min="12" max="13" width="15.7109375" customWidth="1"/>
    <col min="14" max="15" width="22.7109375" bestFit="1" customWidth="1"/>
    <col min="16" max="16" width="14" bestFit="1" customWidth="1"/>
  </cols>
  <sheetData>
    <row r="1" spans="3:9" x14ac:dyDescent="0.25">
      <c r="C1" s="15">
        <v>2</v>
      </c>
    </row>
    <row r="3" spans="3:9" x14ac:dyDescent="0.25">
      <c r="D3" s="8"/>
      <c r="E3" s="8"/>
      <c r="F3" s="8" t="s">
        <v>31</v>
      </c>
      <c r="G3" s="8"/>
      <c r="H3" s="8"/>
      <c r="I3" s="8"/>
    </row>
    <row r="4" spans="3:9" x14ac:dyDescent="0.25">
      <c r="D4" s="13"/>
      <c r="E4" s="13"/>
      <c r="F4" s="13"/>
      <c r="G4" s="13" t="s">
        <v>32</v>
      </c>
      <c r="H4" s="13"/>
      <c r="I4" s="13"/>
    </row>
    <row r="5" spans="3:9" x14ac:dyDescent="0.25">
      <c r="D5" s="14" t="s">
        <v>33</v>
      </c>
      <c r="E5" s="14" t="s">
        <v>34</v>
      </c>
      <c r="F5" s="14" t="s">
        <v>37</v>
      </c>
      <c r="G5" s="14" t="s">
        <v>38</v>
      </c>
      <c r="H5" s="14" t="s">
        <v>35</v>
      </c>
      <c r="I5" s="14" t="s">
        <v>36</v>
      </c>
    </row>
    <row r="6" spans="3:9" x14ac:dyDescent="0.25">
      <c r="D6" s="14">
        <v>2</v>
      </c>
      <c r="E6" s="14" t="s">
        <v>9</v>
      </c>
      <c r="F6" s="14">
        <v>30000</v>
      </c>
      <c r="G6" s="14"/>
      <c r="H6" s="14"/>
      <c r="I6" s="14"/>
    </row>
    <row r="7" spans="3:9" x14ac:dyDescent="0.25">
      <c r="D7" s="14">
        <v>5</v>
      </c>
      <c r="E7" s="14" t="s">
        <v>12</v>
      </c>
      <c r="F7" s="14">
        <v>30000</v>
      </c>
      <c r="G7" s="14"/>
      <c r="H7" s="14"/>
      <c r="I7" s="14"/>
    </row>
    <row r="8" spans="3:9" x14ac:dyDescent="0.25">
      <c r="D8" s="14">
        <v>1</v>
      </c>
      <c r="E8" s="14" t="s">
        <v>15</v>
      </c>
      <c r="F8" s="14">
        <v>30000</v>
      </c>
      <c r="G8" s="14"/>
      <c r="H8" s="14"/>
      <c r="I8" s="14"/>
    </row>
    <row r="9" spans="3:9" x14ac:dyDescent="0.25">
      <c r="D9" s="14">
        <v>3</v>
      </c>
      <c r="E9" s="14" t="s">
        <v>18</v>
      </c>
      <c r="F9" s="14">
        <v>30000</v>
      </c>
      <c r="G9" s="14"/>
      <c r="H9" s="14"/>
      <c r="I9" s="14"/>
    </row>
    <row r="10" spans="3:9" x14ac:dyDescent="0.25">
      <c r="D10" s="14">
        <v>4</v>
      </c>
      <c r="E10" s="14" t="s">
        <v>21</v>
      </c>
      <c r="F10" s="14">
        <v>30000</v>
      </c>
      <c r="G10" s="14"/>
      <c r="H10" s="14"/>
      <c r="I10" s="14"/>
    </row>
    <row r="11" spans="3:9" x14ac:dyDescent="0.25">
      <c r="D11" s="14">
        <v>6</v>
      </c>
      <c r="E11" s="14" t="s">
        <v>23</v>
      </c>
      <c r="F11" s="14">
        <v>30000</v>
      </c>
      <c r="G11" s="14"/>
      <c r="H11" s="14"/>
      <c r="I11" s="14"/>
    </row>
    <row r="13" spans="3:9" x14ac:dyDescent="0.25">
      <c r="C13" s="16" t="s">
        <v>39</v>
      </c>
    </row>
    <row r="14" spans="3:9" x14ac:dyDescent="0.25">
      <c r="D14" s="8"/>
      <c r="E14" s="8"/>
      <c r="F14" s="8" t="s">
        <v>31</v>
      </c>
      <c r="G14" s="8"/>
      <c r="H14" s="8"/>
      <c r="I14" s="8"/>
    </row>
    <row r="15" spans="3:9" x14ac:dyDescent="0.25">
      <c r="D15" s="13"/>
      <c r="E15" s="13"/>
      <c r="F15" s="13"/>
      <c r="G15" s="13" t="s">
        <v>32</v>
      </c>
      <c r="H15" s="13"/>
      <c r="I15" s="13"/>
    </row>
    <row r="16" spans="3:9" x14ac:dyDescent="0.25">
      <c r="D16" s="14" t="s">
        <v>33</v>
      </c>
      <c r="E16" s="14" t="s">
        <v>34</v>
      </c>
      <c r="F16" s="14" t="s">
        <v>37</v>
      </c>
      <c r="G16" s="14" t="s">
        <v>38</v>
      </c>
      <c r="H16" s="14" t="s">
        <v>35</v>
      </c>
      <c r="I16" s="14" t="s">
        <v>36</v>
      </c>
    </row>
    <row r="17" spans="4:9" x14ac:dyDescent="0.25">
      <c r="D17" s="14">
        <v>1</v>
      </c>
      <c r="E17" s="14" t="s">
        <v>15</v>
      </c>
      <c r="F17" s="14">
        <v>30000</v>
      </c>
      <c r="G17" s="14">
        <v>1150000</v>
      </c>
      <c r="H17" s="14">
        <f>IF(G17&gt;=2000000,G17*10%,IF(AND(G17&gt;=1000000,G17&lt;2000000),G17*8%,IF(G17&lt;1000000,G17*6%)))</f>
        <v>92000</v>
      </c>
      <c r="I17" s="14">
        <f>F17+H17</f>
        <v>122000</v>
      </c>
    </row>
    <row r="18" spans="4:9" x14ac:dyDescent="0.25">
      <c r="D18" s="14">
        <v>2</v>
      </c>
      <c r="E18" s="14" t="s">
        <v>9</v>
      </c>
      <c r="F18" s="14">
        <v>30000</v>
      </c>
      <c r="G18" s="14">
        <v>1760000</v>
      </c>
      <c r="H18" s="14">
        <f t="shared" ref="H18:H22" si="0">IF(G18&gt;=2000000,G18*10%,IF(AND(G18&gt;=1000000,G18&lt;2000000),G18*8%,IF(G18&lt;1000000,G18*6%)))</f>
        <v>140800</v>
      </c>
      <c r="I18" s="14">
        <f t="shared" ref="I18:I22" si="1">F18+H18</f>
        <v>170800</v>
      </c>
    </row>
    <row r="19" spans="4:9" x14ac:dyDescent="0.25">
      <c r="D19" s="14">
        <v>3</v>
      </c>
      <c r="E19" s="14" t="s">
        <v>18</v>
      </c>
      <c r="F19" s="14">
        <v>30000</v>
      </c>
      <c r="G19" s="14">
        <v>3340000</v>
      </c>
      <c r="H19" s="14">
        <f t="shared" si="0"/>
        <v>334000</v>
      </c>
      <c r="I19" s="14">
        <f t="shared" si="1"/>
        <v>364000</v>
      </c>
    </row>
    <row r="20" spans="4:9" x14ac:dyDescent="0.25">
      <c r="D20" s="14">
        <v>4</v>
      </c>
      <c r="E20" s="14" t="s">
        <v>21</v>
      </c>
      <c r="F20" s="14">
        <v>30000</v>
      </c>
      <c r="G20" s="14">
        <v>960000</v>
      </c>
      <c r="H20" s="14">
        <f t="shared" si="0"/>
        <v>57600</v>
      </c>
      <c r="I20" s="14">
        <f t="shared" si="1"/>
        <v>87600</v>
      </c>
    </row>
    <row r="21" spans="4:9" x14ac:dyDescent="0.25">
      <c r="D21" s="14">
        <v>5</v>
      </c>
      <c r="E21" s="14" t="s">
        <v>12</v>
      </c>
      <c r="F21" s="14">
        <v>30000</v>
      </c>
      <c r="G21" s="14">
        <v>840000</v>
      </c>
      <c r="H21" s="14">
        <f t="shared" si="0"/>
        <v>50400</v>
      </c>
      <c r="I21" s="14">
        <f t="shared" si="1"/>
        <v>80400</v>
      </c>
    </row>
    <row r="22" spans="4:9" x14ac:dyDescent="0.25">
      <c r="D22" s="14">
        <v>6</v>
      </c>
      <c r="E22" s="14" t="s">
        <v>23</v>
      </c>
      <c r="F22" s="14">
        <v>30000</v>
      </c>
      <c r="G22" s="14">
        <v>700000</v>
      </c>
      <c r="H22" s="14">
        <f t="shared" si="0"/>
        <v>42000</v>
      </c>
      <c r="I22" s="14">
        <f t="shared" si="1"/>
        <v>72000</v>
      </c>
    </row>
    <row r="39" spans="1:15" x14ac:dyDescent="0.25">
      <c r="A39" s="16" t="s">
        <v>85</v>
      </c>
    </row>
    <row r="40" spans="1:15" x14ac:dyDescent="0.25">
      <c r="B40" s="16"/>
      <c r="D40" s="27"/>
      <c r="E40" s="27" t="s">
        <v>90</v>
      </c>
      <c r="F40" s="27"/>
    </row>
    <row r="41" spans="1:15" ht="16.5" customHeight="1" x14ac:dyDescent="0.25">
      <c r="B41" s="5" t="s">
        <v>33</v>
      </c>
      <c r="C41" s="5" t="s">
        <v>34</v>
      </c>
      <c r="D41" s="5" t="s">
        <v>87</v>
      </c>
      <c r="E41" s="5" t="s">
        <v>88</v>
      </c>
      <c r="F41" s="5" t="s">
        <v>89</v>
      </c>
      <c r="G41" s="5" t="s">
        <v>86</v>
      </c>
      <c r="H41" s="28" t="s">
        <v>91</v>
      </c>
    </row>
    <row r="42" spans="1:15" x14ac:dyDescent="0.25">
      <c r="B42" s="14">
        <v>1</v>
      </c>
      <c r="C42" s="14" t="s">
        <v>15</v>
      </c>
      <c r="D42" s="10">
        <v>122000</v>
      </c>
      <c r="E42" s="10">
        <v>181200</v>
      </c>
      <c r="F42" s="10">
        <v>163600</v>
      </c>
      <c r="G42" s="26">
        <f>AVERAGE(D42,E42,F42)</f>
        <v>155600</v>
      </c>
      <c r="H42" s="10">
        <f>ROUND(G42,0)</f>
        <v>155600</v>
      </c>
    </row>
    <row r="43" spans="1:15" x14ac:dyDescent="0.25">
      <c r="B43" s="14">
        <v>2</v>
      </c>
      <c r="C43" s="14" t="s">
        <v>9</v>
      </c>
      <c r="D43" s="10">
        <v>170800</v>
      </c>
      <c r="E43" s="10">
        <v>150000</v>
      </c>
      <c r="F43" s="10">
        <v>179600</v>
      </c>
      <c r="G43" s="26">
        <f t="shared" ref="G43:G47" si="2">AVERAGE(D43,E43,F43)</f>
        <v>166800</v>
      </c>
      <c r="H43" s="10">
        <f t="shared" ref="H43:H47" si="3">ROUND(G43,0)</f>
        <v>166800</v>
      </c>
      <c r="K43" s="9" t="s">
        <v>29</v>
      </c>
      <c r="L43" s="9" t="s">
        <v>84</v>
      </c>
      <c r="M43" s="10"/>
      <c r="N43" s="10"/>
      <c r="O43" s="10"/>
    </row>
    <row r="44" spans="1:15" x14ac:dyDescent="0.25">
      <c r="B44" s="14">
        <v>3</v>
      </c>
      <c r="C44" s="14" t="s">
        <v>18</v>
      </c>
      <c r="D44" s="10">
        <v>364000</v>
      </c>
      <c r="E44" s="10">
        <v>126800</v>
      </c>
      <c r="F44" s="10">
        <v>268000</v>
      </c>
      <c r="G44" s="26">
        <f t="shared" si="2"/>
        <v>252933.33333333334</v>
      </c>
      <c r="H44" s="10">
        <f t="shared" si="3"/>
        <v>252933</v>
      </c>
      <c r="K44" s="9" t="s">
        <v>24</v>
      </c>
      <c r="L44" s="10" t="s">
        <v>26</v>
      </c>
      <c r="M44" s="10" t="s">
        <v>27</v>
      </c>
      <c r="N44" s="10" t="s">
        <v>28</v>
      </c>
      <c r="O44" s="10" t="s">
        <v>25</v>
      </c>
    </row>
    <row r="45" spans="1:15" x14ac:dyDescent="0.25">
      <c r="B45" s="14">
        <v>4</v>
      </c>
      <c r="C45" s="14" t="s">
        <v>21</v>
      </c>
      <c r="D45" s="10">
        <v>87600</v>
      </c>
      <c r="E45" s="10">
        <v>158000</v>
      </c>
      <c r="F45" s="10">
        <v>160400</v>
      </c>
      <c r="G45" s="26">
        <f t="shared" si="2"/>
        <v>135333.33333333334</v>
      </c>
      <c r="H45" s="10">
        <f t="shared" si="3"/>
        <v>135333</v>
      </c>
      <c r="K45" s="11" t="s">
        <v>9</v>
      </c>
      <c r="L45" s="10">
        <v>1760000</v>
      </c>
      <c r="M45" s="10">
        <v>1500000</v>
      </c>
      <c r="N45" s="10">
        <v>1870000</v>
      </c>
      <c r="O45" s="10">
        <v>5130000</v>
      </c>
    </row>
    <row r="46" spans="1:15" x14ac:dyDescent="0.25">
      <c r="B46" s="14">
        <v>5</v>
      </c>
      <c r="C46" s="14" t="s">
        <v>12</v>
      </c>
      <c r="D46" s="10">
        <v>80400</v>
      </c>
      <c r="E46" s="10">
        <v>88800</v>
      </c>
      <c r="F46" s="10">
        <v>64200</v>
      </c>
      <c r="G46" s="26">
        <f t="shared" si="2"/>
        <v>77800</v>
      </c>
      <c r="H46" s="10">
        <f t="shared" si="3"/>
        <v>77800</v>
      </c>
      <c r="K46" s="11" t="s">
        <v>21</v>
      </c>
      <c r="L46" s="10">
        <v>960000</v>
      </c>
      <c r="M46" s="10">
        <v>1600000</v>
      </c>
      <c r="N46" s="10">
        <v>1630000</v>
      </c>
      <c r="O46" s="10">
        <v>4190000</v>
      </c>
    </row>
    <row r="47" spans="1:15" x14ac:dyDescent="0.25">
      <c r="B47" s="14">
        <v>6</v>
      </c>
      <c r="C47" s="14" t="s">
        <v>23</v>
      </c>
      <c r="D47" s="10">
        <v>72000</v>
      </c>
      <c r="E47" s="10">
        <v>304000</v>
      </c>
      <c r="F47" s="10">
        <v>180400</v>
      </c>
      <c r="G47" s="26">
        <f t="shared" si="2"/>
        <v>185466.66666666666</v>
      </c>
      <c r="H47" s="10">
        <f t="shared" si="3"/>
        <v>185467</v>
      </c>
      <c r="K47" s="11" t="s">
        <v>23</v>
      </c>
      <c r="L47" s="10">
        <v>700000</v>
      </c>
      <c r="M47" s="10">
        <v>2740000</v>
      </c>
      <c r="N47" s="10">
        <v>1880000</v>
      </c>
      <c r="O47" s="10">
        <v>5320000</v>
      </c>
    </row>
    <row r="48" spans="1:15" x14ac:dyDescent="0.25">
      <c r="K48" s="11" t="s">
        <v>18</v>
      </c>
      <c r="L48" s="10">
        <v>3340000</v>
      </c>
      <c r="M48" s="10">
        <v>1210000</v>
      </c>
      <c r="N48" s="10">
        <v>2380000</v>
      </c>
      <c r="O48" s="10">
        <v>6930000</v>
      </c>
    </row>
    <row r="49" spans="11:15" x14ac:dyDescent="0.25">
      <c r="K49" s="11" t="s">
        <v>12</v>
      </c>
      <c r="L49" s="10">
        <v>840000</v>
      </c>
      <c r="M49" s="10">
        <v>980000</v>
      </c>
      <c r="N49" s="10">
        <v>570000</v>
      </c>
      <c r="O49" s="10">
        <v>2390000</v>
      </c>
    </row>
    <row r="50" spans="11:15" x14ac:dyDescent="0.25">
      <c r="K50" s="11" t="s">
        <v>15</v>
      </c>
      <c r="L50" s="10">
        <v>1150000</v>
      </c>
      <c r="M50" s="10">
        <v>1890000</v>
      </c>
      <c r="N50" s="10">
        <v>1670000</v>
      </c>
      <c r="O50" s="10">
        <v>4710000</v>
      </c>
    </row>
    <row r="51" spans="11:15" x14ac:dyDescent="0.25">
      <c r="K51" s="11" t="s">
        <v>25</v>
      </c>
      <c r="L51" s="10">
        <v>8750000</v>
      </c>
      <c r="M51" s="10">
        <v>9920000</v>
      </c>
      <c r="N51" s="10">
        <v>10000000</v>
      </c>
      <c r="O51" s="10">
        <v>28670000</v>
      </c>
    </row>
  </sheetData>
  <sortState xmlns:xlrd2="http://schemas.microsoft.com/office/spreadsheetml/2017/richdata2" ref="D17:I22">
    <sortCondition ref="D16:D22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C4A9-AA98-4384-8D1D-5196EDAE5743}">
  <dimension ref="A1:L62"/>
  <sheetViews>
    <sheetView topLeftCell="A87" workbookViewId="0">
      <selection activeCell="D13" sqref="D13"/>
    </sheetView>
  </sheetViews>
  <sheetFormatPr defaultRowHeight="15" x14ac:dyDescent="0.25"/>
  <cols>
    <col min="2" max="2" width="16.85546875" bestFit="1" customWidth="1"/>
    <col min="3" max="3" width="30.28515625" bestFit="1" customWidth="1"/>
    <col min="4" max="4" width="9.140625" customWidth="1"/>
    <col min="5" max="5" width="16.85546875" bestFit="1" customWidth="1"/>
    <col min="6" max="6" width="19.5703125" bestFit="1" customWidth="1"/>
    <col min="7" max="7" width="11.5703125" bestFit="1" customWidth="1"/>
    <col min="8" max="8" width="16.85546875" bestFit="1" customWidth="1"/>
    <col min="9" max="9" width="30.28515625" bestFit="1" customWidth="1"/>
    <col min="12" max="12" width="16.85546875" bestFit="1" customWidth="1"/>
    <col min="13" max="13" width="30.28515625" bestFit="1" customWidth="1"/>
    <col min="14" max="14" width="8.7109375" bestFit="1" customWidth="1"/>
  </cols>
  <sheetData>
    <row r="1" spans="1:12" x14ac:dyDescent="0.25">
      <c r="C1" s="16" t="s">
        <v>83</v>
      </c>
    </row>
    <row r="2" spans="1:12" x14ac:dyDescent="0.25">
      <c r="A2" s="16"/>
      <c r="D2" s="10" t="s">
        <v>62</v>
      </c>
      <c r="E2" s="10" t="s">
        <v>63</v>
      </c>
      <c r="F2" s="10" t="s">
        <v>64</v>
      </c>
      <c r="G2" s="10" t="s">
        <v>65</v>
      </c>
      <c r="H2" s="10" t="s">
        <v>66</v>
      </c>
    </row>
    <row r="3" spans="1:12" x14ac:dyDescent="0.25">
      <c r="D3" s="10" t="s">
        <v>32</v>
      </c>
      <c r="E3" s="10">
        <v>7854500</v>
      </c>
      <c r="F3" s="10">
        <v>8750000</v>
      </c>
      <c r="G3" s="10">
        <f>F3-E3</f>
        <v>895500</v>
      </c>
      <c r="H3" s="14" t="str">
        <f>IF(F3&gt;E3,"Profit","Loss")</f>
        <v>Profit</v>
      </c>
    </row>
    <row r="4" spans="1:12" x14ac:dyDescent="0.25">
      <c r="D4" s="10" t="s">
        <v>59</v>
      </c>
      <c r="E4" s="10">
        <v>9998300</v>
      </c>
      <c r="F4" s="10">
        <v>9920000</v>
      </c>
      <c r="G4" s="10">
        <f t="shared" ref="G4:G5" si="0">F4-E4</f>
        <v>-78300</v>
      </c>
      <c r="H4" s="14" t="str">
        <f t="shared" ref="H4:H5" si="1">IF(F4&gt;E4,"Profit","Loss")</f>
        <v>Loss</v>
      </c>
    </row>
    <row r="5" spans="1:12" x14ac:dyDescent="0.25">
      <c r="D5" s="10" t="s">
        <v>60</v>
      </c>
      <c r="E5" s="10">
        <v>8985700</v>
      </c>
      <c r="F5" s="10">
        <v>10000000</v>
      </c>
      <c r="G5" s="10">
        <f t="shared" si="0"/>
        <v>1014300</v>
      </c>
      <c r="H5" s="14" t="str">
        <f t="shared" si="1"/>
        <v>Profit</v>
      </c>
    </row>
    <row r="9" spans="1:12" x14ac:dyDescent="0.25">
      <c r="A9" s="16" t="s">
        <v>61</v>
      </c>
      <c r="B9" s="8"/>
      <c r="C9" s="8" t="s">
        <v>58</v>
      </c>
      <c r="D9" s="8"/>
      <c r="E9" s="8"/>
      <c r="F9" s="8"/>
      <c r="H9" s="8"/>
      <c r="I9" s="8" t="s">
        <v>58</v>
      </c>
      <c r="J9" s="8"/>
      <c r="K9" s="8"/>
      <c r="L9" s="8"/>
    </row>
    <row r="11" spans="1:12" x14ac:dyDescent="0.25">
      <c r="B11" s="17"/>
      <c r="C11" s="18" t="s">
        <v>32</v>
      </c>
      <c r="D11" s="17"/>
      <c r="E11" s="17"/>
      <c r="F11" s="17"/>
      <c r="H11" s="17"/>
      <c r="I11" s="18" t="s">
        <v>59</v>
      </c>
      <c r="J11" s="17"/>
      <c r="K11" s="17"/>
      <c r="L11" s="17"/>
    </row>
    <row r="12" spans="1:12" x14ac:dyDescent="0.25">
      <c r="B12" s="14" t="s">
        <v>40</v>
      </c>
      <c r="C12" s="14" t="s">
        <v>41</v>
      </c>
      <c r="D12" s="14" t="s">
        <v>5</v>
      </c>
      <c r="E12" s="14" t="s">
        <v>42</v>
      </c>
      <c r="F12" s="14" t="s">
        <v>43</v>
      </c>
      <c r="H12" s="14" t="s">
        <v>40</v>
      </c>
      <c r="I12" s="14" t="s">
        <v>41</v>
      </c>
      <c r="J12" s="14" t="s">
        <v>5</v>
      </c>
      <c r="K12" s="14" t="s">
        <v>42</v>
      </c>
      <c r="L12" s="14" t="s">
        <v>43</v>
      </c>
    </row>
    <row r="13" spans="1:12" x14ac:dyDescent="0.25">
      <c r="B13" s="11" t="s">
        <v>10</v>
      </c>
      <c r="C13" s="11" t="s">
        <v>4</v>
      </c>
      <c r="D13" s="19">
        <v>53</v>
      </c>
      <c r="E13" s="19">
        <v>60000</v>
      </c>
      <c r="F13" s="14">
        <f>D13*E13</f>
        <v>3180000</v>
      </c>
      <c r="H13" s="11" t="s">
        <v>10</v>
      </c>
      <c r="I13" s="11" t="s">
        <v>4</v>
      </c>
      <c r="J13" s="19">
        <v>55</v>
      </c>
      <c r="K13" s="19">
        <v>60000</v>
      </c>
      <c r="L13" s="14">
        <f>J13*K13</f>
        <v>3300000</v>
      </c>
    </row>
    <row r="14" spans="1:12" x14ac:dyDescent="0.25">
      <c r="B14" s="11" t="s">
        <v>13</v>
      </c>
      <c r="C14" s="11" t="s">
        <v>4</v>
      </c>
      <c r="D14" s="19">
        <v>48</v>
      </c>
      <c r="E14" s="19">
        <v>45000</v>
      </c>
      <c r="F14" s="14">
        <f t="shared" ref="F14:F21" si="2">D14*E14</f>
        <v>2160000</v>
      </c>
      <c r="H14" s="11" t="s">
        <v>13</v>
      </c>
      <c r="I14" s="11" t="s">
        <v>4</v>
      </c>
      <c r="J14" s="19">
        <v>50</v>
      </c>
      <c r="K14" s="19">
        <v>45000</v>
      </c>
      <c r="L14" s="14">
        <f t="shared" ref="L14:L16" si="3">J14*K14</f>
        <v>2250000</v>
      </c>
    </row>
    <row r="15" spans="1:12" x14ac:dyDescent="0.25">
      <c r="B15" s="11" t="s">
        <v>19</v>
      </c>
      <c r="C15" s="11" t="s">
        <v>4</v>
      </c>
      <c r="D15" s="19">
        <v>56</v>
      </c>
      <c r="E15" s="19">
        <v>26000</v>
      </c>
      <c r="F15" s="14">
        <f t="shared" si="2"/>
        <v>1456000</v>
      </c>
      <c r="H15" s="11" t="s">
        <v>19</v>
      </c>
      <c r="I15" s="11" t="s">
        <v>4</v>
      </c>
      <c r="J15" s="19">
        <v>79</v>
      </c>
      <c r="K15" s="19">
        <v>26000</v>
      </c>
      <c r="L15" s="14">
        <f t="shared" si="3"/>
        <v>2054000</v>
      </c>
    </row>
    <row r="16" spans="1:12" x14ac:dyDescent="0.25">
      <c r="B16" s="11" t="s">
        <v>16</v>
      </c>
      <c r="C16" s="11" t="s">
        <v>4</v>
      </c>
      <c r="D16" s="19">
        <v>48</v>
      </c>
      <c r="E16" s="19">
        <v>17000</v>
      </c>
      <c r="F16" s="14">
        <f t="shared" si="2"/>
        <v>816000</v>
      </c>
      <c r="H16" s="11" t="s">
        <v>16</v>
      </c>
      <c r="I16" s="11" t="s">
        <v>4</v>
      </c>
      <c r="J16" s="19">
        <v>60</v>
      </c>
      <c r="K16" s="19">
        <v>17000</v>
      </c>
      <c r="L16" s="14">
        <f t="shared" si="3"/>
        <v>1020000</v>
      </c>
    </row>
    <row r="17" spans="2:12" x14ac:dyDescent="0.25">
      <c r="B17" s="11" t="s">
        <v>44</v>
      </c>
      <c r="C17" s="11" t="s">
        <v>54</v>
      </c>
      <c r="D17" s="19"/>
      <c r="E17" s="19"/>
      <c r="F17" s="14">
        <v>12000</v>
      </c>
      <c r="H17" s="11" t="s">
        <v>44</v>
      </c>
      <c r="I17" s="11" t="s">
        <v>54</v>
      </c>
      <c r="J17" s="19"/>
      <c r="K17" s="19"/>
      <c r="L17" s="14">
        <v>12000</v>
      </c>
    </row>
    <row r="18" spans="2:12" x14ac:dyDescent="0.25">
      <c r="B18" s="11" t="s">
        <v>45</v>
      </c>
      <c r="C18" s="11" t="s">
        <v>55</v>
      </c>
      <c r="D18" s="19"/>
      <c r="E18" s="19"/>
      <c r="F18" s="14">
        <v>5000</v>
      </c>
      <c r="H18" s="11" t="s">
        <v>45</v>
      </c>
      <c r="I18" s="11" t="s">
        <v>55</v>
      </c>
      <c r="J18" s="19"/>
      <c r="K18" s="19"/>
      <c r="L18" s="14">
        <v>8000</v>
      </c>
    </row>
    <row r="19" spans="2:12" x14ac:dyDescent="0.25">
      <c r="B19" s="11" t="s">
        <v>46</v>
      </c>
      <c r="C19" s="11" t="s">
        <v>54</v>
      </c>
      <c r="D19" s="19"/>
      <c r="E19" s="19"/>
      <c r="F19" s="14">
        <v>8000</v>
      </c>
      <c r="H19" s="11" t="s">
        <v>46</v>
      </c>
      <c r="I19" s="11" t="s">
        <v>54</v>
      </c>
      <c r="J19" s="19"/>
      <c r="K19" s="19"/>
      <c r="L19" s="14">
        <v>8000</v>
      </c>
    </row>
    <row r="20" spans="2:12" x14ac:dyDescent="0.25">
      <c r="B20" s="11" t="s">
        <v>47</v>
      </c>
      <c r="C20" s="11" t="s">
        <v>56</v>
      </c>
      <c r="D20" s="19"/>
      <c r="E20" s="19"/>
      <c r="F20" s="14">
        <v>1500</v>
      </c>
      <c r="H20" s="11" t="s">
        <v>47</v>
      </c>
      <c r="I20" s="11" t="s">
        <v>56</v>
      </c>
      <c r="J20" s="19"/>
      <c r="K20" s="19"/>
      <c r="L20" s="14">
        <v>1500</v>
      </c>
    </row>
    <row r="21" spans="2:12" x14ac:dyDescent="0.25">
      <c r="B21" s="11" t="s">
        <v>48</v>
      </c>
      <c r="C21" s="11" t="s">
        <v>57</v>
      </c>
      <c r="D21" s="19">
        <v>5</v>
      </c>
      <c r="E21" s="19">
        <v>30000</v>
      </c>
      <c r="F21" s="14">
        <f t="shared" si="2"/>
        <v>150000</v>
      </c>
      <c r="G21" s="20"/>
      <c r="H21" s="11" t="s">
        <v>48</v>
      </c>
      <c r="I21" s="11" t="s">
        <v>57</v>
      </c>
      <c r="J21" s="19">
        <v>5</v>
      </c>
      <c r="K21" s="19">
        <v>30000</v>
      </c>
      <c r="L21" s="14">
        <f t="shared" ref="L21" si="4">J21*K21</f>
        <v>150000</v>
      </c>
    </row>
    <row r="22" spans="2:12" x14ac:dyDescent="0.25">
      <c r="B22" s="11" t="s">
        <v>49</v>
      </c>
      <c r="C22" s="11" t="s">
        <v>57</v>
      </c>
      <c r="D22" s="19"/>
      <c r="E22" s="19"/>
      <c r="F22" s="14">
        <v>20000</v>
      </c>
      <c r="H22" s="11" t="s">
        <v>49</v>
      </c>
      <c r="I22" s="11" t="s">
        <v>57</v>
      </c>
      <c r="J22" s="19"/>
      <c r="K22" s="19"/>
      <c r="L22" s="14">
        <v>20000</v>
      </c>
    </row>
    <row r="23" spans="2:12" x14ac:dyDescent="0.25">
      <c r="B23" s="11" t="s">
        <v>50</v>
      </c>
      <c r="C23" s="11" t="s">
        <v>56</v>
      </c>
      <c r="D23" s="19"/>
      <c r="E23" s="19"/>
      <c r="F23" s="14">
        <v>2000</v>
      </c>
      <c r="H23" s="11" t="s">
        <v>50</v>
      </c>
      <c r="I23" s="11" t="s">
        <v>56</v>
      </c>
      <c r="J23" s="19"/>
      <c r="K23" s="19"/>
      <c r="L23" s="14">
        <v>3000</v>
      </c>
    </row>
    <row r="24" spans="2:12" x14ac:dyDescent="0.25">
      <c r="B24" s="11" t="s">
        <v>51</v>
      </c>
      <c r="C24" s="11" t="s">
        <v>55</v>
      </c>
      <c r="D24" s="19"/>
      <c r="E24" s="19"/>
      <c r="F24" s="14">
        <v>3000</v>
      </c>
      <c r="H24" s="11" t="s">
        <v>51</v>
      </c>
      <c r="I24" s="11" t="s">
        <v>55</v>
      </c>
      <c r="J24" s="19"/>
      <c r="K24" s="19"/>
      <c r="L24" s="14">
        <v>1000</v>
      </c>
    </row>
    <row r="25" spans="2:12" x14ac:dyDescent="0.25">
      <c r="B25" s="11" t="s">
        <v>52</v>
      </c>
      <c r="C25" s="11" t="s">
        <v>56</v>
      </c>
      <c r="D25" s="19"/>
      <c r="E25" s="19"/>
      <c r="F25" s="14">
        <v>1000</v>
      </c>
      <c r="H25" s="11" t="s">
        <v>52</v>
      </c>
      <c r="I25" s="11" t="s">
        <v>56</v>
      </c>
      <c r="J25" s="19"/>
      <c r="K25" s="19"/>
      <c r="L25" s="14">
        <v>800</v>
      </c>
    </row>
    <row r="26" spans="2:12" x14ac:dyDescent="0.25">
      <c r="B26" s="11" t="s">
        <v>53</v>
      </c>
      <c r="C26" s="11"/>
      <c r="D26" s="19"/>
      <c r="E26" s="19"/>
      <c r="F26" s="14">
        <v>40000</v>
      </c>
      <c r="H26" s="11" t="s">
        <v>53</v>
      </c>
      <c r="I26" s="11"/>
      <c r="J26" s="19"/>
      <c r="K26" s="19"/>
      <c r="L26" s="14">
        <v>1170000</v>
      </c>
    </row>
    <row r="29" spans="2:12" x14ac:dyDescent="0.25">
      <c r="B29" s="8"/>
      <c r="C29" s="8" t="s">
        <v>58</v>
      </c>
      <c r="D29" s="8"/>
      <c r="E29" s="8"/>
      <c r="F29" s="8"/>
    </row>
    <row r="31" spans="2:12" x14ac:dyDescent="0.25">
      <c r="B31" s="17"/>
      <c r="C31" s="18" t="s">
        <v>60</v>
      </c>
      <c r="D31" s="17"/>
      <c r="E31" s="17"/>
      <c r="F31" s="17"/>
    </row>
    <row r="32" spans="2:12" x14ac:dyDescent="0.25">
      <c r="B32" s="14" t="s">
        <v>40</v>
      </c>
      <c r="C32" s="14" t="s">
        <v>41</v>
      </c>
      <c r="D32" s="14" t="s">
        <v>5</v>
      </c>
      <c r="E32" s="14" t="s">
        <v>42</v>
      </c>
      <c r="F32" s="14" t="s">
        <v>43</v>
      </c>
    </row>
    <row r="33" spans="1:6" x14ac:dyDescent="0.25">
      <c r="B33" s="11" t="s">
        <v>10</v>
      </c>
      <c r="C33" s="11" t="s">
        <v>4</v>
      </c>
      <c r="D33" s="19">
        <v>67</v>
      </c>
      <c r="E33" s="19">
        <v>60000</v>
      </c>
      <c r="F33" s="14">
        <f>D33*E33</f>
        <v>4020000</v>
      </c>
    </row>
    <row r="34" spans="1:6" x14ac:dyDescent="0.25">
      <c r="B34" s="11" t="s">
        <v>13</v>
      </c>
      <c r="C34" s="11" t="s">
        <v>4</v>
      </c>
      <c r="D34" s="19">
        <v>41</v>
      </c>
      <c r="E34" s="19">
        <v>45000</v>
      </c>
      <c r="F34" s="14">
        <f t="shared" ref="F34:F36" si="5">D34*E34</f>
        <v>1845000</v>
      </c>
    </row>
    <row r="35" spans="1:6" x14ac:dyDescent="0.25">
      <c r="B35" s="11" t="s">
        <v>19</v>
      </c>
      <c r="C35" s="11" t="s">
        <v>4</v>
      </c>
      <c r="D35" s="19">
        <v>70</v>
      </c>
      <c r="E35" s="19">
        <v>26000</v>
      </c>
      <c r="F35" s="14">
        <f t="shared" si="5"/>
        <v>1820000</v>
      </c>
    </row>
    <row r="36" spans="1:6" x14ac:dyDescent="0.25">
      <c r="B36" s="11" t="s">
        <v>16</v>
      </c>
      <c r="C36" s="11" t="s">
        <v>4</v>
      </c>
      <c r="D36" s="19">
        <v>58</v>
      </c>
      <c r="E36" s="19">
        <v>17000</v>
      </c>
      <c r="F36" s="14">
        <f t="shared" si="5"/>
        <v>986000</v>
      </c>
    </row>
    <row r="37" spans="1:6" x14ac:dyDescent="0.25">
      <c r="B37" s="11" t="s">
        <v>44</v>
      </c>
      <c r="C37" s="11" t="s">
        <v>54</v>
      </c>
      <c r="D37" s="19"/>
      <c r="E37" s="19"/>
      <c r="F37" s="14">
        <v>13000</v>
      </c>
    </row>
    <row r="38" spans="1:6" x14ac:dyDescent="0.25">
      <c r="B38" s="11" t="s">
        <v>45</v>
      </c>
      <c r="C38" s="11" t="s">
        <v>55</v>
      </c>
      <c r="D38" s="19"/>
      <c r="E38" s="19"/>
      <c r="F38" s="14">
        <v>2000</v>
      </c>
    </row>
    <row r="39" spans="1:6" x14ac:dyDescent="0.25">
      <c r="B39" s="11" t="s">
        <v>46</v>
      </c>
      <c r="C39" s="11" t="s">
        <v>54</v>
      </c>
      <c r="D39" s="19"/>
      <c r="E39" s="19"/>
      <c r="F39" s="14">
        <v>8000</v>
      </c>
    </row>
    <row r="40" spans="1:6" x14ac:dyDescent="0.25">
      <c r="B40" s="11" t="s">
        <v>47</v>
      </c>
      <c r="C40" s="11" t="s">
        <v>56</v>
      </c>
      <c r="D40" s="19"/>
      <c r="E40" s="19"/>
      <c r="F40" s="14">
        <v>1500</v>
      </c>
    </row>
    <row r="41" spans="1:6" x14ac:dyDescent="0.25">
      <c r="B41" s="11" t="s">
        <v>48</v>
      </c>
      <c r="C41" s="11" t="s">
        <v>57</v>
      </c>
      <c r="D41" s="19">
        <v>5</v>
      </c>
      <c r="E41" s="19">
        <v>30000</v>
      </c>
      <c r="F41" s="14">
        <f t="shared" ref="F41" si="6">D41*E41</f>
        <v>150000</v>
      </c>
    </row>
    <row r="42" spans="1:6" x14ac:dyDescent="0.25">
      <c r="B42" s="11" t="s">
        <v>49</v>
      </c>
      <c r="C42" s="11" t="s">
        <v>57</v>
      </c>
      <c r="D42" s="19"/>
      <c r="E42" s="19"/>
      <c r="F42" s="14">
        <v>20000</v>
      </c>
    </row>
    <row r="43" spans="1:6" x14ac:dyDescent="0.25">
      <c r="B43" s="11" t="s">
        <v>50</v>
      </c>
      <c r="C43" s="11" t="s">
        <v>56</v>
      </c>
      <c r="D43" s="19"/>
      <c r="E43" s="19"/>
      <c r="F43" s="14">
        <v>2000</v>
      </c>
    </row>
    <row r="44" spans="1:6" x14ac:dyDescent="0.25">
      <c r="B44" s="11" t="s">
        <v>51</v>
      </c>
      <c r="C44" s="11" t="s">
        <v>55</v>
      </c>
      <c r="D44" s="19"/>
      <c r="E44" s="19"/>
      <c r="F44" s="14">
        <v>7000</v>
      </c>
    </row>
    <row r="45" spans="1:6" x14ac:dyDescent="0.25">
      <c r="B45" s="11" t="s">
        <v>52</v>
      </c>
      <c r="C45" s="11" t="s">
        <v>56</v>
      </c>
      <c r="D45" s="19"/>
      <c r="E45" s="19"/>
      <c r="F45" s="14">
        <v>1200</v>
      </c>
    </row>
    <row r="46" spans="1:6" x14ac:dyDescent="0.25">
      <c r="B46" s="11" t="s">
        <v>53</v>
      </c>
      <c r="C46" s="11"/>
      <c r="D46" s="19"/>
      <c r="E46" s="19"/>
      <c r="F46" s="14">
        <v>110000</v>
      </c>
    </row>
    <row r="48" spans="1:6" x14ac:dyDescent="0.25">
      <c r="A48" s="21">
        <v>4</v>
      </c>
    </row>
    <row r="49" spans="2:5" x14ac:dyDescent="0.25">
      <c r="B49" s="22"/>
      <c r="C49" s="23" t="s">
        <v>77</v>
      </c>
      <c r="D49" s="22"/>
      <c r="E49" s="22"/>
    </row>
    <row r="50" spans="2:5" x14ac:dyDescent="0.25">
      <c r="B50" s="10" t="s">
        <v>62</v>
      </c>
      <c r="C50" s="10" t="s">
        <v>63</v>
      </c>
      <c r="D50" s="10" t="s">
        <v>64</v>
      </c>
      <c r="E50" s="10" t="s">
        <v>76</v>
      </c>
    </row>
    <row r="51" spans="2:5" x14ac:dyDescent="0.25">
      <c r="B51" s="10" t="s">
        <v>32</v>
      </c>
      <c r="C51" s="10">
        <v>9288500</v>
      </c>
      <c r="D51" s="10">
        <v>8750000</v>
      </c>
      <c r="E51" s="10">
        <f>D51-C51</f>
        <v>-538500</v>
      </c>
    </row>
    <row r="52" spans="2:5" x14ac:dyDescent="0.25">
      <c r="B52" s="10" t="s">
        <v>59</v>
      </c>
      <c r="C52" s="10">
        <v>9744300</v>
      </c>
      <c r="D52" s="10">
        <v>9920000</v>
      </c>
      <c r="E52" s="10">
        <f t="shared" ref="E52:E62" si="7">D52-C52</f>
        <v>175700</v>
      </c>
    </row>
    <row r="53" spans="2:5" x14ac:dyDescent="0.25">
      <c r="B53" s="10" t="s">
        <v>60</v>
      </c>
      <c r="C53" s="10">
        <v>8904700</v>
      </c>
      <c r="D53" s="10">
        <v>10000000</v>
      </c>
      <c r="E53" s="10">
        <f t="shared" si="7"/>
        <v>1095300</v>
      </c>
    </row>
    <row r="54" spans="2:5" x14ac:dyDescent="0.25">
      <c r="B54" s="10" t="s">
        <v>67</v>
      </c>
      <c r="C54" s="10">
        <v>7345200</v>
      </c>
      <c r="D54" s="10">
        <v>7957400</v>
      </c>
      <c r="E54" s="10">
        <f t="shared" si="7"/>
        <v>612200</v>
      </c>
    </row>
    <row r="55" spans="2:5" x14ac:dyDescent="0.25">
      <c r="B55" s="10" t="s">
        <v>68</v>
      </c>
      <c r="C55" s="10">
        <v>8987000</v>
      </c>
      <c r="D55" s="10">
        <v>9876500</v>
      </c>
      <c r="E55" s="10">
        <f t="shared" si="7"/>
        <v>889500</v>
      </c>
    </row>
    <row r="56" spans="2:5" x14ac:dyDescent="0.25">
      <c r="B56" s="10" t="s">
        <v>69</v>
      </c>
      <c r="C56" s="10">
        <v>5215400</v>
      </c>
      <c r="D56" s="10">
        <v>5164500</v>
      </c>
      <c r="E56" s="10">
        <f t="shared" si="7"/>
        <v>-50900</v>
      </c>
    </row>
    <row r="57" spans="2:5" x14ac:dyDescent="0.25">
      <c r="B57" s="10" t="s">
        <v>70</v>
      </c>
      <c r="C57" s="10">
        <v>9976500</v>
      </c>
      <c r="D57" s="10">
        <v>11543600</v>
      </c>
      <c r="E57" s="10">
        <f t="shared" si="7"/>
        <v>1567100</v>
      </c>
    </row>
    <row r="58" spans="2:5" x14ac:dyDescent="0.25">
      <c r="B58" s="10" t="s">
        <v>71</v>
      </c>
      <c r="C58" s="10">
        <v>7976700</v>
      </c>
      <c r="D58" s="10">
        <v>8087900</v>
      </c>
      <c r="E58" s="10">
        <f t="shared" si="7"/>
        <v>111200</v>
      </c>
    </row>
    <row r="59" spans="2:5" x14ac:dyDescent="0.25">
      <c r="B59" s="10" t="s">
        <v>72</v>
      </c>
      <c r="C59" s="10">
        <v>9879000</v>
      </c>
      <c r="D59" s="10">
        <v>9969800</v>
      </c>
      <c r="E59" s="10">
        <f t="shared" si="7"/>
        <v>90800</v>
      </c>
    </row>
    <row r="60" spans="2:5" x14ac:dyDescent="0.25">
      <c r="B60" s="10" t="s">
        <v>73</v>
      </c>
      <c r="C60" s="10">
        <v>6234800</v>
      </c>
      <c r="D60" s="10">
        <v>7024000</v>
      </c>
      <c r="E60" s="10">
        <f t="shared" si="7"/>
        <v>789200</v>
      </c>
    </row>
    <row r="61" spans="2:5" x14ac:dyDescent="0.25">
      <c r="B61" s="10" t="s">
        <v>74</v>
      </c>
      <c r="C61" s="10">
        <v>4534800</v>
      </c>
      <c r="D61" s="10">
        <v>4809300</v>
      </c>
      <c r="E61" s="10">
        <f t="shared" si="7"/>
        <v>274500</v>
      </c>
    </row>
    <row r="62" spans="2:5" x14ac:dyDescent="0.25">
      <c r="B62" s="10" t="s">
        <v>75</v>
      </c>
      <c r="C62" s="10">
        <v>8348700</v>
      </c>
      <c r="D62" s="10">
        <v>8834800</v>
      </c>
      <c r="E62" s="10">
        <f t="shared" si="7"/>
        <v>486100</v>
      </c>
    </row>
  </sheetData>
  <phoneticPr fontId="2" type="noConversion"/>
  <conditionalFormatting sqref="H3:H5">
    <cfRule type="containsText" dxfId="1" priority="1" operator="containsText" text="Loss">
      <formula>NOT(ISERROR(SEARCH("Loss",H3)))</formula>
    </cfRule>
    <cfRule type="containsText" dxfId="0" priority="2" operator="containsText" text="Profit">
      <formula>NOT(ISERROR(SEARCH("Profit",H3)))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BBAD-345D-4CC4-AA17-AEE2B2F09B41}">
  <dimension ref="A3:E11"/>
  <sheetViews>
    <sheetView workbookViewId="0">
      <selection activeCell="E6" sqref="E6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8" bestFit="1" customWidth="1"/>
    <col min="4" max="4" width="9" bestFit="1" customWidth="1"/>
    <col min="5" max="5" width="11.28515625" bestFit="1" customWidth="1"/>
  </cols>
  <sheetData>
    <row r="3" spans="1:5" x14ac:dyDescent="0.25">
      <c r="A3" s="9" t="s">
        <v>29</v>
      </c>
      <c r="B3" s="9" t="s">
        <v>84</v>
      </c>
      <c r="C3" s="10"/>
      <c r="D3" s="10"/>
      <c r="E3" s="10"/>
    </row>
    <row r="4" spans="1:5" x14ac:dyDescent="0.25">
      <c r="A4" s="9" t="s">
        <v>24</v>
      </c>
      <c r="B4" s="10" t="s">
        <v>26</v>
      </c>
      <c r="C4" s="10" t="s">
        <v>27</v>
      </c>
      <c r="D4" s="10" t="s">
        <v>28</v>
      </c>
      <c r="E4" s="10" t="s">
        <v>25</v>
      </c>
    </row>
    <row r="5" spans="1:5" x14ac:dyDescent="0.25">
      <c r="A5" s="11" t="s">
        <v>9</v>
      </c>
      <c r="B5" s="10">
        <v>1760000</v>
      </c>
      <c r="C5" s="10">
        <v>1500000</v>
      </c>
      <c r="D5" s="10">
        <v>1870000</v>
      </c>
      <c r="E5" s="10">
        <v>5130000</v>
      </c>
    </row>
    <row r="6" spans="1:5" x14ac:dyDescent="0.25">
      <c r="A6" s="11" t="s">
        <v>21</v>
      </c>
      <c r="B6" s="10">
        <v>960000</v>
      </c>
      <c r="C6" s="10">
        <v>1600000</v>
      </c>
      <c r="D6" s="10">
        <v>1630000</v>
      </c>
      <c r="E6" s="10">
        <v>4190000</v>
      </c>
    </row>
    <row r="7" spans="1:5" x14ac:dyDescent="0.25">
      <c r="A7" s="11" t="s">
        <v>23</v>
      </c>
      <c r="B7" s="10">
        <v>700000</v>
      </c>
      <c r="C7" s="10">
        <v>2740000</v>
      </c>
      <c r="D7" s="10">
        <v>1880000</v>
      </c>
      <c r="E7" s="10">
        <v>5320000</v>
      </c>
    </row>
    <row r="8" spans="1:5" x14ac:dyDescent="0.25">
      <c r="A8" s="11" t="s">
        <v>18</v>
      </c>
      <c r="B8" s="10">
        <v>3340000</v>
      </c>
      <c r="C8" s="10">
        <v>1210000</v>
      </c>
      <c r="D8" s="10">
        <v>2380000</v>
      </c>
      <c r="E8" s="10">
        <v>6930000</v>
      </c>
    </row>
    <row r="9" spans="1:5" x14ac:dyDescent="0.25">
      <c r="A9" s="11" t="s">
        <v>12</v>
      </c>
      <c r="B9" s="10">
        <v>840000</v>
      </c>
      <c r="C9" s="10">
        <v>980000</v>
      </c>
      <c r="D9" s="10">
        <v>570000</v>
      </c>
      <c r="E9" s="10">
        <v>2390000</v>
      </c>
    </row>
    <row r="10" spans="1:5" x14ac:dyDescent="0.25">
      <c r="A10" s="11" t="s">
        <v>15</v>
      </c>
      <c r="B10" s="10">
        <v>1150000</v>
      </c>
      <c r="C10" s="10">
        <v>1890000</v>
      </c>
      <c r="D10" s="10">
        <v>1670000</v>
      </c>
      <c r="E10" s="10">
        <v>4710000</v>
      </c>
    </row>
    <row r="11" spans="1:5" x14ac:dyDescent="0.25">
      <c r="A11" s="11" t="s">
        <v>25</v>
      </c>
      <c r="B11" s="10">
        <v>8750000</v>
      </c>
      <c r="C11" s="10">
        <v>9920000</v>
      </c>
      <c r="D11" s="10">
        <v>10000000</v>
      </c>
      <c r="E11" s="10">
        <v>28670000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2E35-FCB8-4941-A720-CDC4CEC0948F}">
  <dimension ref="E3:L83"/>
  <sheetViews>
    <sheetView topLeftCell="A7" workbookViewId="0">
      <selection activeCell="F7" sqref="F7:L83"/>
    </sheetView>
  </sheetViews>
  <sheetFormatPr defaultRowHeight="15" x14ac:dyDescent="0.25"/>
  <cols>
    <col min="6" max="6" width="13.42578125" customWidth="1"/>
    <col min="7" max="7" width="12.7109375" customWidth="1"/>
    <col min="8" max="8" width="16.28515625" customWidth="1"/>
    <col min="9" max="9" width="13.85546875" customWidth="1"/>
    <col min="10" max="10" width="10.42578125" customWidth="1"/>
    <col min="11" max="11" width="17.5703125" customWidth="1"/>
    <col min="12" max="12" width="19.7109375" customWidth="1"/>
  </cols>
  <sheetData>
    <row r="3" spans="5:12" x14ac:dyDescent="0.25">
      <c r="E3" s="16" t="s">
        <v>78</v>
      </c>
      <c r="F3" s="16"/>
    </row>
    <row r="4" spans="5:12" x14ac:dyDescent="0.25">
      <c r="E4" s="16"/>
      <c r="F4" s="16"/>
    </row>
    <row r="5" spans="5:12" x14ac:dyDescent="0.25">
      <c r="E5" s="16"/>
      <c r="F5" s="24"/>
      <c r="G5" s="8"/>
      <c r="H5" s="6"/>
      <c r="I5" s="6" t="s">
        <v>0</v>
      </c>
      <c r="J5" s="6"/>
      <c r="K5" s="6"/>
      <c r="L5" s="6"/>
    </row>
    <row r="6" spans="5:12" x14ac:dyDescent="0.25">
      <c r="F6" s="7"/>
      <c r="G6" s="7"/>
      <c r="H6" s="7"/>
      <c r="I6" s="7"/>
      <c r="J6" s="7"/>
      <c r="K6" s="7"/>
      <c r="L6" s="7"/>
    </row>
    <row r="7" spans="5:12" ht="27" customHeight="1" x14ac:dyDescent="0.25">
      <c r="F7" s="1" t="s">
        <v>1</v>
      </c>
      <c r="G7" s="2" t="s">
        <v>2</v>
      </c>
      <c r="H7" s="2" t="s">
        <v>3</v>
      </c>
      <c r="I7" s="2" t="s">
        <v>4</v>
      </c>
      <c r="J7" s="2" t="s">
        <v>5</v>
      </c>
      <c r="K7" s="2" t="s">
        <v>6</v>
      </c>
      <c r="L7" s="2" t="s">
        <v>7</v>
      </c>
    </row>
    <row r="8" spans="5:12" x14ac:dyDescent="0.25">
      <c r="F8" s="3">
        <v>45296</v>
      </c>
      <c r="G8" s="5" t="s">
        <v>8</v>
      </c>
      <c r="H8" s="5" t="s">
        <v>9</v>
      </c>
      <c r="I8" s="5" t="s">
        <v>10</v>
      </c>
      <c r="J8" s="4">
        <v>5</v>
      </c>
      <c r="K8" s="4">
        <v>70000</v>
      </c>
      <c r="L8" s="4">
        <v>350000</v>
      </c>
    </row>
    <row r="9" spans="5:12" x14ac:dyDescent="0.25">
      <c r="F9" s="3">
        <v>45297</v>
      </c>
      <c r="G9" s="5" t="s">
        <v>11</v>
      </c>
      <c r="H9" s="5" t="s">
        <v>12</v>
      </c>
      <c r="I9" s="5" t="s">
        <v>13</v>
      </c>
      <c r="J9" s="4">
        <v>10</v>
      </c>
      <c r="K9" s="4">
        <v>50000</v>
      </c>
      <c r="L9" s="4">
        <v>500000</v>
      </c>
    </row>
    <row r="10" spans="5:12" x14ac:dyDescent="0.25">
      <c r="F10" s="3">
        <v>45298</v>
      </c>
      <c r="G10" s="5" t="s">
        <v>14</v>
      </c>
      <c r="H10" s="5" t="s">
        <v>15</v>
      </c>
      <c r="I10" s="5" t="s">
        <v>16</v>
      </c>
      <c r="J10" s="4">
        <v>7</v>
      </c>
      <c r="K10" s="4">
        <v>20000</v>
      </c>
      <c r="L10" s="4">
        <v>140000</v>
      </c>
    </row>
    <row r="11" spans="5:12" x14ac:dyDescent="0.25">
      <c r="F11" s="3">
        <v>45299</v>
      </c>
      <c r="G11" s="5" t="s">
        <v>17</v>
      </c>
      <c r="H11" s="5" t="s">
        <v>18</v>
      </c>
      <c r="I11" s="5" t="s">
        <v>19</v>
      </c>
      <c r="J11" s="4">
        <v>15</v>
      </c>
      <c r="K11" s="4">
        <v>30000</v>
      </c>
      <c r="L11" s="4">
        <v>450000</v>
      </c>
    </row>
    <row r="12" spans="5:12" x14ac:dyDescent="0.25">
      <c r="F12" s="3">
        <v>45300</v>
      </c>
      <c r="G12" s="5" t="s">
        <v>20</v>
      </c>
      <c r="H12" s="5" t="s">
        <v>21</v>
      </c>
      <c r="I12" s="5" t="s">
        <v>10</v>
      </c>
      <c r="J12" s="4">
        <v>3</v>
      </c>
      <c r="K12" s="4">
        <v>70000</v>
      </c>
      <c r="L12" s="4">
        <v>210000</v>
      </c>
    </row>
    <row r="13" spans="5:12" x14ac:dyDescent="0.25">
      <c r="F13" s="3">
        <v>45301</v>
      </c>
      <c r="G13" s="5" t="s">
        <v>22</v>
      </c>
      <c r="H13" s="5" t="s">
        <v>23</v>
      </c>
      <c r="I13" s="5" t="s">
        <v>13</v>
      </c>
      <c r="J13" s="4">
        <v>6</v>
      </c>
      <c r="K13" s="4">
        <v>50000</v>
      </c>
      <c r="L13" s="4">
        <v>300000</v>
      </c>
    </row>
    <row r="14" spans="5:12" x14ac:dyDescent="0.25">
      <c r="F14" s="3">
        <v>45302</v>
      </c>
      <c r="G14" s="5" t="s">
        <v>11</v>
      </c>
      <c r="H14" s="5" t="s">
        <v>15</v>
      </c>
      <c r="I14" s="5" t="s">
        <v>16</v>
      </c>
      <c r="J14" s="4">
        <v>4</v>
      </c>
      <c r="K14" s="4">
        <v>20000</v>
      </c>
      <c r="L14" s="4">
        <v>80000</v>
      </c>
    </row>
    <row r="15" spans="5:12" x14ac:dyDescent="0.25">
      <c r="F15" s="3">
        <v>45303</v>
      </c>
      <c r="G15" s="5" t="s">
        <v>14</v>
      </c>
      <c r="H15" s="5" t="s">
        <v>18</v>
      </c>
      <c r="I15" s="5" t="s">
        <v>19</v>
      </c>
      <c r="J15" s="4">
        <v>10</v>
      </c>
      <c r="K15" s="4">
        <v>30000</v>
      </c>
      <c r="L15" s="4">
        <v>300000</v>
      </c>
    </row>
    <row r="16" spans="5:12" x14ac:dyDescent="0.25">
      <c r="F16" s="3">
        <v>45304</v>
      </c>
      <c r="G16" s="5" t="s">
        <v>8</v>
      </c>
      <c r="H16" s="5" t="s">
        <v>9</v>
      </c>
      <c r="I16" s="5" t="s">
        <v>10</v>
      </c>
      <c r="J16" s="4">
        <v>8</v>
      </c>
      <c r="K16" s="4">
        <v>70000</v>
      </c>
      <c r="L16" s="4">
        <v>560000</v>
      </c>
    </row>
    <row r="17" spans="6:12" x14ac:dyDescent="0.25">
      <c r="F17" s="3">
        <v>45305</v>
      </c>
      <c r="G17" s="5" t="s">
        <v>20</v>
      </c>
      <c r="H17" s="5" t="s">
        <v>9</v>
      </c>
      <c r="I17" s="5" t="s">
        <v>13</v>
      </c>
      <c r="J17" s="4">
        <v>12</v>
      </c>
      <c r="K17" s="4">
        <v>50000</v>
      </c>
      <c r="L17" s="4">
        <v>600000</v>
      </c>
    </row>
    <row r="18" spans="6:12" x14ac:dyDescent="0.25">
      <c r="F18" s="3">
        <v>45306</v>
      </c>
      <c r="G18" s="5" t="s">
        <v>22</v>
      </c>
      <c r="H18" s="5" t="s">
        <v>12</v>
      </c>
      <c r="I18" s="5" t="s">
        <v>16</v>
      </c>
      <c r="J18" s="4">
        <v>9</v>
      </c>
      <c r="K18" s="4">
        <v>20000</v>
      </c>
      <c r="L18" s="4">
        <v>180000</v>
      </c>
    </row>
    <row r="19" spans="6:12" x14ac:dyDescent="0.25">
      <c r="F19" s="3">
        <v>45307</v>
      </c>
      <c r="G19" s="5" t="s">
        <v>11</v>
      </c>
      <c r="H19" s="5" t="s">
        <v>15</v>
      </c>
      <c r="I19" s="5" t="s">
        <v>19</v>
      </c>
      <c r="J19" s="4">
        <v>5</v>
      </c>
      <c r="K19" s="4">
        <v>30000</v>
      </c>
      <c r="L19" s="4">
        <v>150000</v>
      </c>
    </row>
    <row r="20" spans="6:12" x14ac:dyDescent="0.25">
      <c r="F20" s="3">
        <v>45308</v>
      </c>
      <c r="G20" s="5" t="s">
        <v>14</v>
      </c>
      <c r="H20" s="5" t="s">
        <v>18</v>
      </c>
      <c r="I20" s="5" t="s">
        <v>10</v>
      </c>
      <c r="J20" s="4">
        <v>11</v>
      </c>
      <c r="K20" s="4">
        <v>70000</v>
      </c>
      <c r="L20" s="4">
        <v>770000</v>
      </c>
    </row>
    <row r="21" spans="6:12" x14ac:dyDescent="0.25">
      <c r="F21" s="3">
        <v>45309</v>
      </c>
      <c r="G21" s="5" t="s">
        <v>17</v>
      </c>
      <c r="H21" s="5" t="s">
        <v>21</v>
      </c>
      <c r="I21" s="5" t="s">
        <v>13</v>
      </c>
      <c r="J21" s="4">
        <v>7</v>
      </c>
      <c r="K21" s="4">
        <v>50000</v>
      </c>
      <c r="L21" s="4">
        <v>350000</v>
      </c>
    </row>
    <row r="22" spans="6:12" x14ac:dyDescent="0.25">
      <c r="F22" s="3">
        <v>45310</v>
      </c>
      <c r="G22" s="5" t="s">
        <v>20</v>
      </c>
      <c r="H22" s="5" t="s">
        <v>23</v>
      </c>
      <c r="I22" s="5" t="s">
        <v>16</v>
      </c>
      <c r="J22" s="4">
        <v>6</v>
      </c>
      <c r="K22" s="4">
        <v>20000</v>
      </c>
      <c r="L22" s="4">
        <v>120000</v>
      </c>
    </row>
    <row r="23" spans="6:12" x14ac:dyDescent="0.25">
      <c r="F23" s="3">
        <v>45311</v>
      </c>
      <c r="G23" s="5" t="s">
        <v>22</v>
      </c>
      <c r="H23" s="5" t="s">
        <v>15</v>
      </c>
      <c r="I23" s="5" t="s">
        <v>19</v>
      </c>
      <c r="J23" s="4">
        <v>13</v>
      </c>
      <c r="K23" s="4">
        <v>30000</v>
      </c>
      <c r="L23" s="4">
        <v>390000</v>
      </c>
    </row>
    <row r="24" spans="6:12" x14ac:dyDescent="0.25">
      <c r="F24" s="3">
        <v>45312</v>
      </c>
      <c r="G24" s="5" t="s">
        <v>8</v>
      </c>
      <c r="H24" s="5" t="s">
        <v>18</v>
      </c>
      <c r="I24" s="5" t="s">
        <v>10</v>
      </c>
      <c r="J24" s="4">
        <v>9</v>
      </c>
      <c r="K24" s="4">
        <v>70000</v>
      </c>
      <c r="L24" s="4">
        <v>630000</v>
      </c>
    </row>
    <row r="25" spans="6:12" x14ac:dyDescent="0.25">
      <c r="F25" s="3">
        <v>45313</v>
      </c>
      <c r="G25" s="5" t="s">
        <v>14</v>
      </c>
      <c r="H25" s="5" t="s">
        <v>21</v>
      </c>
      <c r="I25" s="5" t="s">
        <v>13</v>
      </c>
      <c r="J25" s="4">
        <v>8</v>
      </c>
      <c r="K25" s="4">
        <v>50000</v>
      </c>
      <c r="L25" s="4">
        <v>400000</v>
      </c>
    </row>
    <row r="26" spans="6:12" x14ac:dyDescent="0.25">
      <c r="F26" s="3">
        <v>45314</v>
      </c>
      <c r="G26" s="5" t="s">
        <v>17</v>
      </c>
      <c r="H26" s="5" t="s">
        <v>23</v>
      </c>
      <c r="I26" s="5" t="s">
        <v>16</v>
      </c>
      <c r="J26" s="4">
        <v>14</v>
      </c>
      <c r="K26" s="4">
        <v>20000</v>
      </c>
      <c r="L26" s="4">
        <v>280000</v>
      </c>
    </row>
    <row r="27" spans="6:12" x14ac:dyDescent="0.25">
      <c r="F27" s="3">
        <v>45315</v>
      </c>
      <c r="G27" s="5" t="s">
        <v>20</v>
      </c>
      <c r="H27" s="5" t="s">
        <v>15</v>
      </c>
      <c r="I27" s="5" t="s">
        <v>19</v>
      </c>
      <c r="J27" s="4">
        <v>7</v>
      </c>
      <c r="K27" s="4">
        <v>30000</v>
      </c>
      <c r="L27" s="4">
        <v>210000</v>
      </c>
    </row>
    <row r="28" spans="6:12" x14ac:dyDescent="0.25">
      <c r="F28" s="3">
        <v>45316</v>
      </c>
      <c r="G28" s="5" t="s">
        <v>22</v>
      </c>
      <c r="H28" s="5" t="s">
        <v>18</v>
      </c>
      <c r="I28" s="5" t="s">
        <v>10</v>
      </c>
      <c r="J28" s="4">
        <v>10</v>
      </c>
      <c r="K28" s="4">
        <v>70000</v>
      </c>
      <c r="L28" s="4">
        <v>700000</v>
      </c>
    </row>
    <row r="29" spans="6:12" x14ac:dyDescent="0.25">
      <c r="F29" s="3">
        <v>45317</v>
      </c>
      <c r="G29" s="5" t="s">
        <v>11</v>
      </c>
      <c r="H29" s="5" t="s">
        <v>9</v>
      </c>
      <c r="I29" s="5" t="s">
        <v>13</v>
      </c>
      <c r="J29" s="4">
        <v>5</v>
      </c>
      <c r="K29" s="4">
        <v>50000</v>
      </c>
      <c r="L29" s="4">
        <v>250000</v>
      </c>
    </row>
    <row r="30" spans="6:12" x14ac:dyDescent="0.25">
      <c r="F30" s="3">
        <v>45318</v>
      </c>
      <c r="G30" s="5" t="s">
        <v>8</v>
      </c>
      <c r="H30" s="5" t="s">
        <v>12</v>
      </c>
      <c r="I30" s="5" t="s">
        <v>16</v>
      </c>
      <c r="J30" s="4">
        <v>8</v>
      </c>
      <c r="K30" s="4">
        <v>20000</v>
      </c>
      <c r="L30" s="4">
        <v>160000</v>
      </c>
    </row>
    <row r="31" spans="6:12" x14ac:dyDescent="0.25">
      <c r="F31" s="3">
        <v>45319</v>
      </c>
      <c r="G31" s="5" t="s">
        <v>17</v>
      </c>
      <c r="H31" s="5" t="s">
        <v>15</v>
      </c>
      <c r="I31" s="5" t="s">
        <v>19</v>
      </c>
      <c r="J31" s="4">
        <v>6</v>
      </c>
      <c r="K31" s="4">
        <v>30000</v>
      </c>
      <c r="L31" s="4">
        <v>180000</v>
      </c>
    </row>
    <row r="32" spans="6:12" x14ac:dyDescent="0.25">
      <c r="F32" s="3">
        <v>45320</v>
      </c>
      <c r="G32" s="5" t="s">
        <v>20</v>
      </c>
      <c r="H32" s="5" t="s">
        <v>18</v>
      </c>
      <c r="I32" s="5" t="s">
        <v>10</v>
      </c>
      <c r="J32" s="4">
        <v>7</v>
      </c>
      <c r="K32" s="4">
        <v>70000</v>
      </c>
      <c r="L32" s="4">
        <v>490000</v>
      </c>
    </row>
    <row r="33" spans="6:12" x14ac:dyDescent="0.25">
      <c r="F33" s="3">
        <v>45323</v>
      </c>
      <c r="G33" s="5" t="s">
        <v>22</v>
      </c>
      <c r="H33" s="5" t="s">
        <v>21</v>
      </c>
      <c r="I33" s="5" t="s">
        <v>10</v>
      </c>
      <c r="J33" s="4">
        <v>8</v>
      </c>
      <c r="K33" s="4">
        <v>70000</v>
      </c>
      <c r="L33" s="4">
        <v>560000</v>
      </c>
    </row>
    <row r="34" spans="6:12" x14ac:dyDescent="0.25">
      <c r="F34" s="3">
        <v>45324</v>
      </c>
      <c r="G34" s="5" t="s">
        <v>11</v>
      </c>
      <c r="H34" s="5" t="s">
        <v>23</v>
      </c>
      <c r="I34" s="5" t="s">
        <v>13</v>
      </c>
      <c r="J34" s="4">
        <v>6</v>
      </c>
      <c r="K34" s="4">
        <v>50000</v>
      </c>
      <c r="L34" s="4">
        <v>300000</v>
      </c>
    </row>
    <row r="35" spans="6:12" x14ac:dyDescent="0.25">
      <c r="F35" s="3">
        <v>45325</v>
      </c>
      <c r="G35" s="5" t="s">
        <v>14</v>
      </c>
      <c r="H35" s="5" t="s">
        <v>15</v>
      </c>
      <c r="I35" s="5" t="s">
        <v>16</v>
      </c>
      <c r="J35" s="4">
        <v>10</v>
      </c>
      <c r="K35" s="4">
        <v>20000</v>
      </c>
      <c r="L35" s="4">
        <v>200000</v>
      </c>
    </row>
    <row r="36" spans="6:12" x14ac:dyDescent="0.25">
      <c r="F36" s="3">
        <v>45326</v>
      </c>
      <c r="G36" s="5" t="s">
        <v>17</v>
      </c>
      <c r="H36" s="5" t="s">
        <v>9</v>
      </c>
      <c r="I36" s="5" t="s">
        <v>19</v>
      </c>
      <c r="J36" s="4">
        <v>20</v>
      </c>
      <c r="K36" s="4">
        <v>30000</v>
      </c>
      <c r="L36" s="4">
        <v>600000</v>
      </c>
    </row>
    <row r="37" spans="6:12" x14ac:dyDescent="0.25">
      <c r="F37" s="3">
        <v>45327</v>
      </c>
      <c r="G37" s="5" t="s">
        <v>8</v>
      </c>
      <c r="H37" s="5" t="s">
        <v>21</v>
      </c>
      <c r="I37" s="5" t="s">
        <v>10</v>
      </c>
      <c r="J37" s="4">
        <v>4</v>
      </c>
      <c r="K37" s="4">
        <v>70000</v>
      </c>
      <c r="L37" s="4">
        <v>280000</v>
      </c>
    </row>
    <row r="38" spans="6:12" x14ac:dyDescent="0.25">
      <c r="F38" s="3">
        <v>45328</v>
      </c>
      <c r="G38" s="5" t="s">
        <v>22</v>
      </c>
      <c r="H38" s="5" t="s">
        <v>23</v>
      </c>
      <c r="I38" s="5" t="s">
        <v>13</v>
      </c>
      <c r="J38" s="4">
        <v>9</v>
      </c>
      <c r="K38" s="4">
        <v>50000</v>
      </c>
      <c r="L38" s="4">
        <v>450000</v>
      </c>
    </row>
    <row r="39" spans="6:12" x14ac:dyDescent="0.25">
      <c r="F39" s="3">
        <v>45329</v>
      </c>
      <c r="G39" s="5" t="s">
        <v>11</v>
      </c>
      <c r="H39" s="5" t="s">
        <v>21</v>
      </c>
      <c r="I39" s="5" t="s">
        <v>16</v>
      </c>
      <c r="J39" s="4">
        <v>5</v>
      </c>
      <c r="K39" s="4">
        <v>20000</v>
      </c>
      <c r="L39" s="4">
        <v>100000</v>
      </c>
    </row>
    <row r="40" spans="6:12" x14ac:dyDescent="0.25">
      <c r="F40" s="3">
        <v>45330</v>
      </c>
      <c r="G40" s="5" t="s">
        <v>8</v>
      </c>
      <c r="H40" s="5" t="s">
        <v>23</v>
      </c>
      <c r="I40" s="5" t="s">
        <v>19</v>
      </c>
      <c r="J40" s="4">
        <v>15</v>
      </c>
      <c r="K40" s="4">
        <v>30000</v>
      </c>
      <c r="L40" s="4">
        <v>450000</v>
      </c>
    </row>
    <row r="41" spans="6:12" x14ac:dyDescent="0.25">
      <c r="F41" s="3">
        <v>45331</v>
      </c>
      <c r="G41" s="5" t="s">
        <v>17</v>
      </c>
      <c r="H41" s="5" t="s">
        <v>15</v>
      </c>
      <c r="I41" s="5" t="s">
        <v>10</v>
      </c>
      <c r="J41" s="4">
        <v>7</v>
      </c>
      <c r="K41" s="4">
        <v>70000</v>
      </c>
      <c r="L41" s="4">
        <v>490000</v>
      </c>
    </row>
    <row r="42" spans="6:12" x14ac:dyDescent="0.25">
      <c r="F42" s="3">
        <v>45332</v>
      </c>
      <c r="G42" s="5" t="s">
        <v>20</v>
      </c>
      <c r="H42" s="5" t="s">
        <v>18</v>
      </c>
      <c r="I42" s="5" t="s">
        <v>13</v>
      </c>
      <c r="J42" s="4">
        <v>11</v>
      </c>
      <c r="K42" s="4">
        <v>50000</v>
      </c>
      <c r="L42" s="4">
        <v>550000</v>
      </c>
    </row>
    <row r="43" spans="6:12" x14ac:dyDescent="0.25">
      <c r="F43" s="3">
        <v>45333</v>
      </c>
      <c r="G43" s="5" t="s">
        <v>22</v>
      </c>
      <c r="H43" s="5" t="s">
        <v>9</v>
      </c>
      <c r="I43" s="5" t="s">
        <v>16</v>
      </c>
      <c r="J43" s="4">
        <v>12</v>
      </c>
      <c r="K43" s="4">
        <v>20000</v>
      </c>
      <c r="L43" s="4">
        <v>240000</v>
      </c>
    </row>
    <row r="44" spans="6:12" x14ac:dyDescent="0.25">
      <c r="F44" s="3">
        <v>45334</v>
      </c>
      <c r="G44" s="5" t="s">
        <v>11</v>
      </c>
      <c r="H44" s="5" t="s">
        <v>9</v>
      </c>
      <c r="I44" s="5" t="s">
        <v>19</v>
      </c>
      <c r="J44" s="4">
        <v>10</v>
      </c>
      <c r="K44" s="4">
        <v>30000</v>
      </c>
      <c r="L44" s="4">
        <v>300000</v>
      </c>
    </row>
    <row r="45" spans="6:12" x14ac:dyDescent="0.25">
      <c r="F45" s="3">
        <v>45335</v>
      </c>
      <c r="G45" s="5" t="s">
        <v>14</v>
      </c>
      <c r="H45" s="5" t="s">
        <v>12</v>
      </c>
      <c r="I45" s="5" t="s">
        <v>10</v>
      </c>
      <c r="J45" s="4">
        <v>9</v>
      </c>
      <c r="K45" s="4">
        <v>70000</v>
      </c>
      <c r="L45" s="4">
        <v>630000</v>
      </c>
    </row>
    <row r="46" spans="6:12" x14ac:dyDescent="0.25">
      <c r="F46" s="3">
        <v>45336</v>
      </c>
      <c r="G46" s="5" t="s">
        <v>17</v>
      </c>
      <c r="H46" s="5" t="s">
        <v>15</v>
      </c>
      <c r="I46" s="5" t="s">
        <v>13</v>
      </c>
      <c r="J46" s="4">
        <v>8</v>
      </c>
      <c r="K46" s="4">
        <v>50000</v>
      </c>
      <c r="L46" s="4">
        <v>400000</v>
      </c>
    </row>
    <row r="47" spans="6:12" x14ac:dyDescent="0.25">
      <c r="F47" s="3">
        <v>45337</v>
      </c>
      <c r="G47" s="5" t="s">
        <v>20</v>
      </c>
      <c r="H47" s="5" t="s">
        <v>18</v>
      </c>
      <c r="I47" s="5" t="s">
        <v>16</v>
      </c>
      <c r="J47" s="4">
        <v>11</v>
      </c>
      <c r="K47" s="4">
        <v>20000</v>
      </c>
      <c r="L47" s="4">
        <v>220000</v>
      </c>
    </row>
    <row r="48" spans="6:12" x14ac:dyDescent="0.25">
      <c r="F48" s="3">
        <v>45338</v>
      </c>
      <c r="G48" s="5" t="s">
        <v>8</v>
      </c>
      <c r="H48" s="5" t="s">
        <v>21</v>
      </c>
      <c r="I48" s="5" t="s">
        <v>19</v>
      </c>
      <c r="J48" s="4">
        <v>14</v>
      </c>
      <c r="K48" s="4">
        <v>30000</v>
      </c>
      <c r="L48" s="4">
        <v>420000</v>
      </c>
    </row>
    <row r="49" spans="6:12" x14ac:dyDescent="0.25">
      <c r="F49" s="3">
        <v>45339</v>
      </c>
      <c r="G49" s="5" t="s">
        <v>11</v>
      </c>
      <c r="H49" s="5" t="s">
        <v>23</v>
      </c>
      <c r="I49" s="5" t="s">
        <v>10</v>
      </c>
      <c r="J49" s="4">
        <v>10</v>
      </c>
      <c r="K49" s="4">
        <v>70000</v>
      </c>
      <c r="L49" s="4">
        <v>700000</v>
      </c>
    </row>
    <row r="50" spans="6:12" x14ac:dyDescent="0.25">
      <c r="F50" s="3">
        <v>45340</v>
      </c>
      <c r="G50" s="5" t="s">
        <v>14</v>
      </c>
      <c r="H50" s="5" t="s">
        <v>15</v>
      </c>
      <c r="I50" s="5" t="s">
        <v>13</v>
      </c>
      <c r="J50" s="4">
        <v>9</v>
      </c>
      <c r="K50" s="4">
        <v>50000</v>
      </c>
      <c r="L50" s="4">
        <v>450000</v>
      </c>
    </row>
    <row r="51" spans="6:12" x14ac:dyDescent="0.25">
      <c r="F51" s="3">
        <v>45341</v>
      </c>
      <c r="G51" s="5" t="s">
        <v>17</v>
      </c>
      <c r="H51" s="5" t="s">
        <v>18</v>
      </c>
      <c r="I51" s="5" t="s">
        <v>16</v>
      </c>
      <c r="J51" s="4">
        <v>13</v>
      </c>
      <c r="K51" s="4">
        <v>20000</v>
      </c>
      <c r="L51" s="4">
        <v>260000</v>
      </c>
    </row>
    <row r="52" spans="6:12" x14ac:dyDescent="0.25">
      <c r="F52" s="3">
        <v>45342</v>
      </c>
      <c r="G52" s="5" t="s">
        <v>20</v>
      </c>
      <c r="H52" s="5" t="s">
        <v>21</v>
      </c>
      <c r="I52" s="5" t="s">
        <v>19</v>
      </c>
      <c r="J52" s="4">
        <v>8</v>
      </c>
      <c r="K52" s="4">
        <v>30000</v>
      </c>
      <c r="L52" s="4">
        <v>240000</v>
      </c>
    </row>
    <row r="53" spans="6:12" x14ac:dyDescent="0.25">
      <c r="F53" s="3">
        <v>45343</v>
      </c>
      <c r="G53" s="5" t="s">
        <v>22</v>
      </c>
      <c r="H53" s="5" t="s">
        <v>23</v>
      </c>
      <c r="I53" s="5" t="s">
        <v>10</v>
      </c>
      <c r="J53" s="4">
        <v>12</v>
      </c>
      <c r="K53" s="4">
        <v>70000</v>
      </c>
      <c r="L53" s="4">
        <v>840000</v>
      </c>
    </row>
    <row r="54" spans="6:12" x14ac:dyDescent="0.25">
      <c r="F54" s="3">
        <v>45344</v>
      </c>
      <c r="G54" s="5" t="s">
        <v>11</v>
      </c>
      <c r="H54" s="5" t="s">
        <v>15</v>
      </c>
      <c r="I54" s="5" t="s">
        <v>13</v>
      </c>
      <c r="J54" s="4">
        <v>7</v>
      </c>
      <c r="K54" s="4">
        <v>50000</v>
      </c>
      <c r="L54" s="4">
        <v>350000</v>
      </c>
    </row>
    <row r="55" spans="6:12" x14ac:dyDescent="0.25">
      <c r="F55" s="3">
        <v>45345</v>
      </c>
      <c r="G55" s="5" t="s">
        <v>14</v>
      </c>
      <c r="H55" s="5" t="s">
        <v>18</v>
      </c>
      <c r="I55" s="5" t="s">
        <v>16</v>
      </c>
      <c r="J55" s="4">
        <v>9</v>
      </c>
      <c r="K55" s="4">
        <v>20000</v>
      </c>
      <c r="L55" s="4">
        <v>180000</v>
      </c>
    </row>
    <row r="56" spans="6:12" x14ac:dyDescent="0.25">
      <c r="F56" s="3">
        <v>45346</v>
      </c>
      <c r="G56" s="5" t="s">
        <v>8</v>
      </c>
      <c r="H56" s="5" t="s">
        <v>9</v>
      </c>
      <c r="I56" s="5" t="s">
        <v>19</v>
      </c>
      <c r="J56" s="4">
        <v>12</v>
      </c>
      <c r="K56" s="4">
        <v>30000</v>
      </c>
      <c r="L56" s="4">
        <v>360000</v>
      </c>
    </row>
    <row r="57" spans="6:12" x14ac:dyDescent="0.25">
      <c r="F57" s="3">
        <v>45347</v>
      </c>
      <c r="G57" s="5" t="s">
        <v>20</v>
      </c>
      <c r="H57" s="5" t="s">
        <v>12</v>
      </c>
      <c r="I57" s="5" t="s">
        <v>10</v>
      </c>
      <c r="J57" s="4">
        <v>5</v>
      </c>
      <c r="K57" s="4">
        <v>70000</v>
      </c>
      <c r="L57" s="4">
        <v>350000</v>
      </c>
    </row>
    <row r="58" spans="6:12" x14ac:dyDescent="0.25">
      <c r="F58" s="3">
        <v>45352</v>
      </c>
      <c r="G58" s="5" t="s">
        <v>22</v>
      </c>
      <c r="H58" s="5" t="s">
        <v>9</v>
      </c>
      <c r="I58" s="5" t="s">
        <v>10</v>
      </c>
      <c r="J58" s="4">
        <v>12</v>
      </c>
      <c r="K58" s="4">
        <v>70000</v>
      </c>
      <c r="L58" s="4">
        <v>840000</v>
      </c>
    </row>
    <row r="59" spans="6:12" x14ac:dyDescent="0.25">
      <c r="F59" s="3">
        <v>45353</v>
      </c>
      <c r="G59" s="5" t="s">
        <v>11</v>
      </c>
      <c r="H59" s="5" t="s">
        <v>9</v>
      </c>
      <c r="I59" s="5" t="s">
        <v>13</v>
      </c>
      <c r="J59" s="4">
        <v>8</v>
      </c>
      <c r="K59" s="4">
        <v>50000</v>
      </c>
      <c r="L59" s="4">
        <v>400000</v>
      </c>
    </row>
    <row r="60" spans="6:12" x14ac:dyDescent="0.25">
      <c r="F60" s="3">
        <v>45354</v>
      </c>
      <c r="G60" s="5" t="s">
        <v>14</v>
      </c>
      <c r="H60" s="5" t="s">
        <v>21</v>
      </c>
      <c r="I60" s="5" t="s">
        <v>16</v>
      </c>
      <c r="J60" s="4">
        <v>7</v>
      </c>
      <c r="K60" s="4">
        <v>20000</v>
      </c>
      <c r="L60" s="4">
        <v>140000</v>
      </c>
    </row>
    <row r="61" spans="6:12" x14ac:dyDescent="0.25">
      <c r="F61" s="3">
        <v>45355</v>
      </c>
      <c r="G61" s="5" t="s">
        <v>17</v>
      </c>
      <c r="H61" s="5" t="s">
        <v>23</v>
      </c>
      <c r="I61" s="5" t="s">
        <v>19</v>
      </c>
      <c r="J61" s="4">
        <v>9</v>
      </c>
      <c r="K61" s="4">
        <v>30000</v>
      </c>
      <c r="L61" s="4">
        <v>270000</v>
      </c>
    </row>
    <row r="62" spans="6:12" x14ac:dyDescent="0.25">
      <c r="F62" s="3">
        <v>45356</v>
      </c>
      <c r="G62" s="5" t="s">
        <v>20</v>
      </c>
      <c r="H62" s="5" t="s">
        <v>21</v>
      </c>
      <c r="I62" s="5" t="s">
        <v>10</v>
      </c>
      <c r="J62" s="4">
        <v>6</v>
      </c>
      <c r="K62" s="4">
        <v>70000</v>
      </c>
      <c r="L62" s="4">
        <v>420000</v>
      </c>
    </row>
    <row r="63" spans="6:12" x14ac:dyDescent="0.25">
      <c r="F63" s="3">
        <v>45357</v>
      </c>
      <c r="G63" s="5" t="s">
        <v>8</v>
      </c>
      <c r="H63" s="5" t="s">
        <v>23</v>
      </c>
      <c r="I63" s="5" t="s">
        <v>13</v>
      </c>
      <c r="J63" s="4">
        <v>10</v>
      </c>
      <c r="K63" s="4">
        <v>50000</v>
      </c>
      <c r="L63" s="4">
        <v>500000</v>
      </c>
    </row>
    <row r="64" spans="6:12" x14ac:dyDescent="0.25">
      <c r="F64" s="3">
        <v>45358</v>
      </c>
      <c r="G64" s="5" t="s">
        <v>11</v>
      </c>
      <c r="H64" s="5" t="s">
        <v>15</v>
      </c>
      <c r="I64" s="5" t="s">
        <v>16</v>
      </c>
      <c r="J64" s="4">
        <v>8</v>
      </c>
      <c r="K64" s="4">
        <v>20000</v>
      </c>
      <c r="L64" s="4">
        <v>160000</v>
      </c>
    </row>
    <row r="65" spans="6:12" x14ac:dyDescent="0.25">
      <c r="F65" s="3">
        <v>45359</v>
      </c>
      <c r="G65" s="5" t="s">
        <v>8</v>
      </c>
      <c r="H65" s="5" t="s">
        <v>18</v>
      </c>
      <c r="I65" s="5" t="s">
        <v>19</v>
      </c>
      <c r="J65" s="4">
        <v>13</v>
      </c>
      <c r="K65" s="4">
        <v>30000</v>
      </c>
      <c r="L65" s="4">
        <v>390000</v>
      </c>
    </row>
    <row r="66" spans="6:12" x14ac:dyDescent="0.25">
      <c r="F66" s="3">
        <v>45360</v>
      </c>
      <c r="G66" s="5" t="s">
        <v>17</v>
      </c>
      <c r="H66" s="5" t="s">
        <v>9</v>
      </c>
      <c r="I66" s="5" t="s">
        <v>10</v>
      </c>
      <c r="J66" s="4">
        <v>9</v>
      </c>
      <c r="K66" s="4">
        <v>70000</v>
      </c>
      <c r="L66" s="4">
        <v>630000</v>
      </c>
    </row>
    <row r="67" spans="6:12" x14ac:dyDescent="0.25">
      <c r="F67" s="3">
        <v>45361</v>
      </c>
      <c r="G67" s="5" t="s">
        <v>20</v>
      </c>
      <c r="H67" s="5" t="s">
        <v>15</v>
      </c>
      <c r="I67" s="5" t="s">
        <v>13</v>
      </c>
      <c r="J67" s="4">
        <v>5</v>
      </c>
      <c r="K67" s="4">
        <v>50000</v>
      </c>
      <c r="L67" s="4">
        <v>250000</v>
      </c>
    </row>
    <row r="68" spans="6:12" x14ac:dyDescent="0.25">
      <c r="F68" s="3">
        <v>45362</v>
      </c>
      <c r="G68" s="5" t="s">
        <v>22</v>
      </c>
      <c r="H68" s="5" t="s">
        <v>12</v>
      </c>
      <c r="I68" s="5" t="s">
        <v>16</v>
      </c>
      <c r="J68" s="4">
        <v>11</v>
      </c>
      <c r="K68" s="4">
        <v>20000</v>
      </c>
      <c r="L68" s="4">
        <v>220000</v>
      </c>
    </row>
    <row r="69" spans="6:12" x14ac:dyDescent="0.25">
      <c r="F69" s="3">
        <v>45363</v>
      </c>
      <c r="G69" s="5" t="s">
        <v>11</v>
      </c>
      <c r="H69" s="5" t="s">
        <v>15</v>
      </c>
      <c r="I69" s="5" t="s">
        <v>19</v>
      </c>
      <c r="J69" s="4">
        <v>14</v>
      </c>
      <c r="K69" s="4">
        <v>30000</v>
      </c>
      <c r="L69" s="4">
        <v>420000</v>
      </c>
    </row>
    <row r="70" spans="6:12" x14ac:dyDescent="0.25">
      <c r="F70" s="3">
        <v>45364</v>
      </c>
      <c r="G70" s="5" t="s">
        <v>14</v>
      </c>
      <c r="H70" s="5" t="s">
        <v>18</v>
      </c>
      <c r="I70" s="5" t="s">
        <v>10</v>
      </c>
      <c r="J70" s="4">
        <v>10</v>
      </c>
      <c r="K70" s="4">
        <v>70000</v>
      </c>
      <c r="L70" s="4">
        <v>700000</v>
      </c>
    </row>
    <row r="71" spans="6:12" x14ac:dyDescent="0.25">
      <c r="F71" s="3">
        <v>45365</v>
      </c>
      <c r="G71" s="5" t="s">
        <v>17</v>
      </c>
      <c r="H71" s="5" t="s">
        <v>21</v>
      </c>
      <c r="I71" s="5" t="s">
        <v>13</v>
      </c>
      <c r="J71" s="4">
        <v>6</v>
      </c>
      <c r="K71" s="4">
        <v>50000</v>
      </c>
      <c r="L71" s="4">
        <v>300000</v>
      </c>
    </row>
    <row r="72" spans="6:12" x14ac:dyDescent="0.25">
      <c r="F72" s="3">
        <v>45366</v>
      </c>
      <c r="G72" s="5" t="s">
        <v>8</v>
      </c>
      <c r="H72" s="5" t="s">
        <v>23</v>
      </c>
      <c r="I72" s="5" t="s">
        <v>16</v>
      </c>
      <c r="J72" s="4">
        <v>8</v>
      </c>
      <c r="K72" s="4">
        <v>20000</v>
      </c>
      <c r="L72" s="4">
        <v>160000</v>
      </c>
    </row>
    <row r="73" spans="6:12" x14ac:dyDescent="0.25">
      <c r="F73" s="3">
        <v>45367</v>
      </c>
      <c r="G73" s="5" t="s">
        <v>22</v>
      </c>
      <c r="H73" s="5" t="s">
        <v>15</v>
      </c>
      <c r="I73" s="5" t="s">
        <v>19</v>
      </c>
      <c r="J73" s="4">
        <v>12</v>
      </c>
      <c r="K73" s="4">
        <v>30000</v>
      </c>
      <c r="L73" s="4">
        <v>360000</v>
      </c>
    </row>
    <row r="74" spans="6:12" x14ac:dyDescent="0.25">
      <c r="F74" s="3">
        <v>45368</v>
      </c>
      <c r="G74" s="5" t="s">
        <v>11</v>
      </c>
      <c r="H74" s="5" t="s">
        <v>18</v>
      </c>
      <c r="I74" s="5" t="s">
        <v>10</v>
      </c>
      <c r="J74" s="4">
        <v>9</v>
      </c>
      <c r="K74" s="4">
        <v>70000</v>
      </c>
      <c r="L74" s="4">
        <v>630000</v>
      </c>
    </row>
    <row r="75" spans="6:12" x14ac:dyDescent="0.25">
      <c r="F75" s="3">
        <v>45369</v>
      </c>
      <c r="G75" s="5" t="s">
        <v>8</v>
      </c>
      <c r="H75" s="5" t="s">
        <v>12</v>
      </c>
      <c r="I75" s="5" t="s">
        <v>13</v>
      </c>
      <c r="J75" s="4">
        <v>7</v>
      </c>
      <c r="K75" s="4">
        <v>50000</v>
      </c>
      <c r="L75" s="4">
        <v>350000</v>
      </c>
    </row>
    <row r="76" spans="6:12" x14ac:dyDescent="0.25">
      <c r="F76" s="3">
        <v>45370</v>
      </c>
      <c r="G76" s="5" t="s">
        <v>17</v>
      </c>
      <c r="H76" s="5" t="s">
        <v>15</v>
      </c>
      <c r="I76" s="5" t="s">
        <v>16</v>
      </c>
      <c r="J76" s="4">
        <v>14</v>
      </c>
      <c r="K76" s="4">
        <v>20000</v>
      </c>
      <c r="L76" s="4">
        <v>280000</v>
      </c>
    </row>
    <row r="77" spans="6:12" x14ac:dyDescent="0.25">
      <c r="F77" s="3">
        <v>45371</v>
      </c>
      <c r="G77" s="5" t="s">
        <v>20</v>
      </c>
      <c r="H77" s="5" t="s">
        <v>18</v>
      </c>
      <c r="I77" s="5" t="s">
        <v>19</v>
      </c>
      <c r="J77" s="4">
        <v>8</v>
      </c>
      <c r="K77" s="4">
        <v>30000</v>
      </c>
      <c r="L77" s="4">
        <v>240000</v>
      </c>
    </row>
    <row r="78" spans="6:12" x14ac:dyDescent="0.25">
      <c r="F78" s="3">
        <v>45372</v>
      </c>
      <c r="G78" s="5" t="s">
        <v>22</v>
      </c>
      <c r="H78" s="5" t="s">
        <v>21</v>
      </c>
      <c r="I78" s="5" t="s">
        <v>10</v>
      </c>
      <c r="J78" s="4">
        <v>11</v>
      </c>
      <c r="K78" s="4">
        <v>70000</v>
      </c>
      <c r="L78" s="4">
        <v>770000</v>
      </c>
    </row>
    <row r="79" spans="6:12" x14ac:dyDescent="0.25">
      <c r="F79" s="3">
        <v>45373</v>
      </c>
      <c r="G79" s="5" t="s">
        <v>8</v>
      </c>
      <c r="H79" s="5" t="s">
        <v>23</v>
      </c>
      <c r="I79" s="5" t="s">
        <v>13</v>
      </c>
      <c r="J79" s="4">
        <v>5</v>
      </c>
      <c r="K79" s="4">
        <v>50000</v>
      </c>
      <c r="L79" s="4">
        <v>250000</v>
      </c>
    </row>
    <row r="80" spans="6:12" x14ac:dyDescent="0.25">
      <c r="F80" s="3">
        <v>45374</v>
      </c>
      <c r="G80" s="5" t="s">
        <v>14</v>
      </c>
      <c r="H80" s="5" t="s">
        <v>15</v>
      </c>
      <c r="I80" s="5" t="s">
        <v>16</v>
      </c>
      <c r="J80" s="4">
        <v>10</v>
      </c>
      <c r="K80" s="4">
        <v>20000</v>
      </c>
      <c r="L80" s="4">
        <v>200000</v>
      </c>
    </row>
    <row r="81" spans="6:12" x14ac:dyDescent="0.25">
      <c r="F81" s="3">
        <v>45375</v>
      </c>
      <c r="G81" s="5" t="s">
        <v>17</v>
      </c>
      <c r="H81" s="5" t="s">
        <v>18</v>
      </c>
      <c r="I81" s="5" t="s">
        <v>19</v>
      </c>
      <c r="J81" s="4">
        <v>9</v>
      </c>
      <c r="K81" s="4">
        <v>30000</v>
      </c>
      <c r="L81" s="4">
        <v>270000</v>
      </c>
    </row>
    <row r="82" spans="6:12" x14ac:dyDescent="0.25">
      <c r="F82" s="3">
        <v>45376</v>
      </c>
      <c r="G82" s="5" t="s">
        <v>20</v>
      </c>
      <c r="H82" s="5" t="s">
        <v>23</v>
      </c>
      <c r="I82" s="5" t="s">
        <v>10</v>
      </c>
      <c r="J82" s="4">
        <v>10</v>
      </c>
      <c r="K82" s="4">
        <v>70000</v>
      </c>
      <c r="L82" s="4">
        <v>700000</v>
      </c>
    </row>
    <row r="83" spans="6:12" x14ac:dyDescent="0.25">
      <c r="F83" s="3">
        <v>45381</v>
      </c>
      <c r="G83" s="5" t="s">
        <v>8</v>
      </c>
      <c r="H83" s="5" t="s">
        <v>18</v>
      </c>
      <c r="I83" s="5" t="s">
        <v>19</v>
      </c>
      <c r="J83" s="4">
        <v>5</v>
      </c>
      <c r="K83" s="4">
        <v>30000</v>
      </c>
      <c r="L83" s="4"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Sheet4</vt:lpstr>
      <vt:lpstr>Sheet5</vt:lpstr>
      <vt:lpstr>Sheet6</vt:lpstr>
      <vt:lpstr>Sheet3</vt:lpstr>
      <vt:lpstr>Sheet7</vt:lpstr>
      <vt:lpstr>Sheet8</vt:lpstr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Nayon Hossain</dc:creator>
  <cp:lastModifiedBy>Nayon Hossain</cp:lastModifiedBy>
  <dcterms:created xsi:type="dcterms:W3CDTF">2024-09-25T16:21:33Z</dcterms:created>
  <dcterms:modified xsi:type="dcterms:W3CDTF">2024-10-01T19:07:53Z</dcterms:modified>
</cp:coreProperties>
</file>