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D:\Mehdi docs\"/>
    </mc:Choice>
  </mc:AlternateContent>
  <xr:revisionPtr revIDLastSave="0" documentId="8_{C58DA21B-EF82-49B0-BAF9-D10B07660E4D}" xr6:coauthVersionLast="36" xr6:coauthVersionMax="36" xr10:uidLastSave="{00000000-0000-0000-0000-000000000000}"/>
  <bookViews>
    <workbookView xWindow="-105" yWindow="-105" windowWidth="23250" windowHeight="12450" activeTab="1" xr2:uid="{00000000-000D-0000-FFFF-FFFF00000000}"/>
  </bookViews>
  <sheets>
    <sheet name="Sheet6" sheetId="6" r:id="rId1"/>
    <sheet name="Sheet5" sheetId="7" r:id="rId2"/>
    <sheet name="Dashboard Data" sheetId="8" r:id="rId3"/>
    <sheet name="Month wise sales report" sheetId="17" r:id="rId4"/>
    <sheet name="Area Wise Sales Report" sheetId="18" r:id="rId5"/>
    <sheet name="Product Wise Sales Report" sheetId="19" r:id="rId6"/>
    <sheet name="Sales Rep. Wise Sales Report" sheetId="20" r:id="rId7"/>
    <sheet name="Sales_Dashboard" sheetId="15" r:id="rId8"/>
  </sheets>
  <definedNames>
    <definedName name="_xlnm._FilterDatabase" localSheetId="0" hidden="1">Sheet6!$H$2:$H$428</definedName>
    <definedName name="Slicer_Area">#N/A</definedName>
    <definedName name="Slicer_Months">#N/A</definedName>
    <definedName name="Slicer_Product_Name">#N/A</definedName>
    <definedName name="Slicer_Sales_Rep.">#N/A</definedName>
  </definedNames>
  <calcPr calcId="179021"/>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3" i="7" l="1"/>
  <c r="G426" i="8" l="1"/>
  <c r="G425" i="8"/>
  <c r="G424" i="8"/>
  <c r="G423" i="8"/>
  <c r="G422" i="8"/>
  <c r="G421" i="8"/>
  <c r="G420" i="8"/>
  <c r="G419" i="8"/>
  <c r="G418" i="8"/>
  <c r="G417" i="8"/>
  <c r="G416" i="8"/>
  <c r="G415" i="8"/>
  <c r="G414" i="8"/>
  <c r="G413" i="8"/>
  <c r="G412" i="8"/>
  <c r="G411" i="8"/>
  <c r="G410" i="8"/>
  <c r="G409" i="8"/>
  <c r="G408" i="8"/>
  <c r="G407" i="8"/>
  <c r="G406" i="8"/>
  <c r="G405" i="8"/>
  <c r="G404" i="8"/>
  <c r="G403" i="8"/>
  <c r="G402" i="8"/>
  <c r="G401" i="8"/>
  <c r="G400" i="8"/>
  <c r="G399" i="8"/>
  <c r="G398" i="8"/>
  <c r="G397" i="8"/>
  <c r="G396" i="8"/>
  <c r="G395" i="8"/>
  <c r="G394" i="8"/>
  <c r="G393" i="8"/>
  <c r="G392" i="8"/>
  <c r="G391" i="8"/>
  <c r="G390" i="8"/>
  <c r="G389" i="8"/>
  <c r="G388" i="8"/>
  <c r="G387" i="8"/>
  <c r="G386" i="8"/>
  <c r="G385" i="8"/>
  <c r="G384" i="8"/>
  <c r="G383" i="8"/>
  <c r="G382" i="8"/>
  <c r="G381" i="8"/>
  <c r="G380" i="8"/>
  <c r="G379" i="8"/>
  <c r="G378" i="8"/>
  <c r="G377" i="8"/>
  <c r="G376" i="8"/>
  <c r="G375" i="8"/>
  <c r="G374" i="8"/>
  <c r="G373" i="8"/>
  <c r="G372" i="8"/>
  <c r="G371" i="8"/>
  <c r="G370" i="8"/>
  <c r="G369" i="8"/>
  <c r="G368" i="8"/>
  <c r="G367" i="8"/>
  <c r="G366" i="8"/>
  <c r="G365" i="8"/>
  <c r="G364" i="8"/>
  <c r="G363" i="8"/>
  <c r="G362" i="8"/>
  <c r="G361" i="8"/>
  <c r="G360" i="8"/>
  <c r="G359" i="8"/>
  <c r="G358" i="8"/>
  <c r="G357" i="8"/>
  <c r="G356" i="8"/>
  <c r="G355" i="8"/>
  <c r="G354" i="8"/>
  <c r="G353" i="8"/>
  <c r="G352" i="8"/>
  <c r="G351" i="8"/>
  <c r="G350" i="8"/>
  <c r="G349" i="8"/>
  <c r="G348" i="8"/>
  <c r="G347" i="8"/>
  <c r="G346" i="8"/>
  <c r="G345" i="8"/>
  <c r="G344" i="8"/>
  <c r="G343" i="8"/>
  <c r="G342" i="8"/>
  <c r="G341" i="8"/>
  <c r="G340" i="8"/>
  <c r="G339" i="8"/>
  <c r="G338" i="8"/>
  <c r="G337" i="8"/>
  <c r="G336" i="8"/>
  <c r="G335" i="8"/>
  <c r="G334" i="8"/>
  <c r="G333" i="8"/>
  <c r="G332" i="8"/>
  <c r="G331" i="8"/>
  <c r="G330" i="8"/>
  <c r="G329" i="8"/>
  <c r="G328" i="8"/>
  <c r="G327" i="8"/>
  <c r="G326" i="8"/>
  <c r="G325" i="8"/>
  <c r="G324" i="8"/>
  <c r="G323" i="8"/>
  <c r="G322" i="8"/>
  <c r="G321" i="8"/>
  <c r="G320" i="8"/>
  <c r="G319" i="8"/>
  <c r="G318" i="8"/>
  <c r="G317" i="8"/>
  <c r="G316" i="8"/>
  <c r="G315" i="8"/>
  <c r="G314" i="8"/>
  <c r="G313" i="8"/>
  <c r="G312" i="8"/>
  <c r="G311" i="8"/>
  <c r="G310" i="8"/>
  <c r="G309" i="8"/>
  <c r="G308" i="8"/>
  <c r="G307" i="8"/>
  <c r="G306" i="8"/>
  <c r="G305" i="8"/>
  <c r="G304" i="8"/>
  <c r="G303" i="8"/>
  <c r="G302" i="8"/>
  <c r="G301" i="8"/>
  <c r="G300" i="8"/>
  <c r="G299" i="8"/>
  <c r="G298" i="8"/>
  <c r="G297" i="8"/>
  <c r="G296" i="8"/>
  <c r="G295" i="8"/>
  <c r="G294" i="8"/>
  <c r="G293" i="8"/>
  <c r="G292" i="8"/>
  <c r="G291" i="8"/>
  <c r="G290" i="8"/>
  <c r="G289" i="8"/>
  <c r="G288" i="8"/>
  <c r="G287" i="8"/>
  <c r="G286" i="8"/>
  <c r="G285" i="8"/>
  <c r="G284" i="8"/>
  <c r="G283" i="8"/>
  <c r="G282" i="8"/>
  <c r="G281" i="8"/>
  <c r="G280" i="8"/>
  <c r="G279" i="8"/>
  <c r="G278" i="8"/>
  <c r="G277" i="8"/>
  <c r="G276" i="8"/>
  <c r="G275" i="8"/>
  <c r="G274" i="8"/>
  <c r="G273" i="8"/>
  <c r="G272" i="8"/>
  <c r="G271" i="8"/>
  <c r="G270" i="8"/>
  <c r="G269" i="8"/>
  <c r="G268" i="8"/>
  <c r="G267" i="8"/>
  <c r="G266" i="8"/>
  <c r="G265" i="8"/>
  <c r="G264" i="8"/>
  <c r="G263" i="8"/>
  <c r="G262" i="8"/>
  <c r="G261" i="8"/>
  <c r="G260" i="8"/>
  <c r="G259" i="8"/>
  <c r="G258" i="8"/>
  <c r="G257" i="8"/>
  <c r="G256" i="8"/>
  <c r="G255" i="8"/>
  <c r="G254" i="8"/>
  <c r="G253" i="8"/>
  <c r="G252" i="8"/>
  <c r="G251" i="8"/>
  <c r="G250" i="8"/>
  <c r="G249" i="8"/>
  <c r="G248" i="8"/>
  <c r="G247" i="8"/>
  <c r="G246" i="8"/>
  <c r="G245" i="8"/>
  <c r="G244" i="8"/>
  <c r="G243" i="8"/>
  <c r="G242" i="8"/>
  <c r="G241" i="8"/>
  <c r="G240" i="8"/>
  <c r="G239" i="8"/>
  <c r="G238" i="8"/>
  <c r="G237" i="8"/>
  <c r="G236" i="8"/>
  <c r="G235" i="8"/>
  <c r="G234" i="8"/>
  <c r="G233" i="8"/>
  <c r="G232" i="8"/>
  <c r="G231" i="8"/>
  <c r="G230" i="8"/>
  <c r="G229" i="8"/>
  <c r="G228" i="8"/>
  <c r="G227" i="8"/>
  <c r="G226" i="8"/>
  <c r="G225" i="8"/>
  <c r="G224" i="8"/>
  <c r="G223" i="8"/>
  <c r="G222" i="8"/>
  <c r="G221" i="8"/>
  <c r="G220" i="8"/>
  <c r="G219" i="8"/>
  <c r="G218" i="8"/>
  <c r="G217" i="8"/>
  <c r="G216" i="8"/>
  <c r="G215" i="8"/>
  <c r="G214" i="8"/>
  <c r="G213" i="8"/>
  <c r="G212" i="8"/>
  <c r="G211" i="8"/>
  <c r="G210" i="8"/>
  <c r="G209" i="8"/>
  <c r="G208" i="8"/>
  <c r="G207" i="8"/>
  <c r="G206" i="8"/>
  <c r="G205" i="8"/>
  <c r="G204" i="8"/>
  <c r="G203" i="8"/>
  <c r="G202" i="8"/>
  <c r="G201" i="8"/>
  <c r="G200" i="8"/>
  <c r="G199" i="8"/>
  <c r="G198" i="8"/>
  <c r="G197" i="8"/>
  <c r="G196" i="8"/>
  <c r="G195" i="8"/>
  <c r="G194" i="8"/>
  <c r="G193" i="8"/>
  <c r="G192" i="8"/>
  <c r="G191" i="8"/>
  <c r="G190" i="8"/>
  <c r="G189" i="8"/>
  <c r="G188" i="8"/>
  <c r="G187" i="8"/>
  <c r="G186" i="8"/>
  <c r="G185" i="8"/>
  <c r="G184" i="8"/>
  <c r="G183" i="8"/>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139" i="8"/>
  <c r="G138" i="8"/>
  <c r="G137" i="8"/>
  <c r="G136" i="8"/>
  <c r="G135" i="8"/>
  <c r="G134" i="8"/>
  <c r="G133" i="8"/>
  <c r="G132" i="8"/>
  <c r="G131" i="8"/>
  <c r="G130" i="8"/>
  <c r="G129" i="8"/>
  <c r="G128" i="8"/>
  <c r="G127" i="8"/>
  <c r="G126" i="8"/>
  <c r="G125" i="8"/>
  <c r="G124" i="8"/>
  <c r="G123" i="8"/>
  <c r="G122" i="8"/>
  <c r="G121" i="8"/>
  <c r="G120" i="8"/>
  <c r="G119" i="8"/>
  <c r="G118" i="8"/>
  <c r="G117" i="8"/>
  <c r="G116" i="8"/>
  <c r="G115" i="8"/>
  <c r="G114" i="8"/>
  <c r="G113" i="8"/>
  <c r="G112" i="8"/>
  <c r="G111" i="8"/>
  <c r="G110" i="8"/>
  <c r="G109" i="8"/>
  <c r="G108" i="8"/>
  <c r="G107" i="8"/>
  <c r="G106" i="8"/>
  <c r="G105" i="8"/>
  <c r="G104" i="8"/>
  <c r="G103" i="8"/>
  <c r="G102" i="8"/>
  <c r="G101" i="8"/>
  <c r="G100" i="8"/>
  <c r="G99" i="8"/>
  <c r="G98" i="8"/>
  <c r="G97" i="8"/>
  <c r="G96" i="8"/>
  <c r="G95" i="8"/>
  <c r="G94" i="8"/>
  <c r="G93" i="8"/>
  <c r="G92" i="8"/>
  <c r="G91" i="8"/>
  <c r="G90" i="8"/>
  <c r="G89" i="8"/>
  <c r="G88" i="8"/>
  <c r="G87" i="8"/>
  <c r="G86" i="8"/>
  <c r="G85" i="8"/>
  <c r="G84" i="8"/>
  <c r="G83" i="8"/>
  <c r="G82" i="8"/>
  <c r="G81" i="8"/>
  <c r="G80" i="8"/>
  <c r="G79" i="8"/>
  <c r="G78" i="8"/>
  <c r="G77" i="8"/>
  <c r="G76" i="8"/>
  <c r="G75" i="8"/>
  <c r="G74" i="8"/>
  <c r="G73" i="8"/>
  <c r="G72" i="8"/>
  <c r="G71" i="8"/>
  <c r="G70" i="8"/>
  <c r="G69" i="8"/>
  <c r="G68" i="8"/>
  <c r="G67" i="8"/>
  <c r="G66" i="8"/>
  <c r="G65" i="8"/>
  <c r="G64" i="8"/>
  <c r="G63" i="8"/>
  <c r="G62" i="8"/>
  <c r="G61" i="8"/>
  <c r="G60" i="8"/>
  <c r="G59" i="8"/>
  <c r="G58" i="8"/>
  <c r="G57" i="8"/>
  <c r="G56" i="8"/>
  <c r="G55" i="8"/>
  <c r="G54" i="8"/>
  <c r="G53" i="8"/>
  <c r="G52" i="8"/>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G2" i="8"/>
  <c r="E55" i="7"/>
  <c r="E54" i="7"/>
  <c r="E53" i="7"/>
  <c r="E52" i="7"/>
  <c r="E51" i="7"/>
  <c r="E50" i="7"/>
  <c r="E49" i="7"/>
  <c r="E48" i="7"/>
  <c r="E47" i="7"/>
  <c r="D55" i="7"/>
  <c r="D54" i="7"/>
  <c r="D53" i="7"/>
  <c r="D52" i="7"/>
  <c r="D51" i="7"/>
  <c r="D50" i="7"/>
  <c r="D49" i="7"/>
  <c r="D48" i="7"/>
  <c r="D47" i="7"/>
  <c r="C55" i="7"/>
  <c r="C54" i="7"/>
  <c r="C53" i="7"/>
  <c r="C52" i="7"/>
  <c r="C51" i="7"/>
  <c r="C50" i="7"/>
  <c r="C49" i="7"/>
  <c r="C48" i="7"/>
  <c r="C47" i="7"/>
  <c r="E38" i="7"/>
  <c r="E41" i="7"/>
  <c r="E40" i="7"/>
  <c r="E39" i="7"/>
  <c r="E37" i="7"/>
  <c r="E36" i="7"/>
  <c r="E35" i="7"/>
  <c r="E34" i="7"/>
  <c r="E33" i="7"/>
  <c r="D41" i="7"/>
  <c r="D40" i="7"/>
  <c r="D39" i="7"/>
  <c r="D38" i="7"/>
  <c r="D37" i="7"/>
  <c r="D36" i="7"/>
  <c r="D35" i="7"/>
  <c r="D33" i="7"/>
  <c r="C41" i="7"/>
  <c r="C40" i="7"/>
  <c r="F40" i="7" s="1"/>
  <c r="C39" i="7"/>
  <c r="C38" i="7"/>
  <c r="C37" i="7"/>
  <c r="C35" i="7"/>
  <c r="C36" i="7"/>
  <c r="C34" i="7"/>
  <c r="P429" i="7"/>
  <c r="E56" i="7" l="1"/>
  <c r="F54" i="7"/>
  <c r="F53" i="7"/>
  <c r="F52" i="7"/>
  <c r="F50" i="7"/>
  <c r="F47" i="7"/>
  <c r="C56" i="7"/>
  <c r="F48" i="7"/>
  <c r="F35" i="7"/>
  <c r="F55" i="7"/>
  <c r="F51" i="7"/>
  <c r="D56" i="7"/>
  <c r="F49" i="7"/>
  <c r="E42" i="7"/>
  <c r="C42" i="7"/>
  <c r="F36" i="7"/>
  <c r="F37" i="7"/>
  <c r="F38" i="7"/>
  <c r="F39" i="7"/>
  <c r="F41" i="7"/>
  <c r="F33" i="7"/>
  <c r="D34" i="7"/>
  <c r="D42" i="7" s="1"/>
  <c r="F34" i="7" l="1"/>
  <c r="F42" i="7" s="1"/>
  <c r="F56" i="7"/>
  <c r="C27" i="7"/>
  <c r="C26" i="7"/>
  <c r="C25" i="7"/>
  <c r="C24" i="7"/>
  <c r="C23" i="7"/>
  <c r="C22" i="7"/>
  <c r="C15" i="7"/>
  <c r="C14" i="7"/>
  <c r="C13" i="7"/>
  <c r="C12" i="7"/>
  <c r="C11" i="7"/>
  <c r="C10" i="7"/>
  <c r="Q428" i="7"/>
  <c r="P428" i="7"/>
  <c r="R427" i="7"/>
  <c r="R426" i="7"/>
  <c r="R425" i="7"/>
  <c r="R424" i="7"/>
  <c r="R423" i="7"/>
  <c r="R422" i="7"/>
  <c r="R421" i="7"/>
  <c r="R420" i="7"/>
  <c r="R419" i="7"/>
  <c r="R418" i="7"/>
  <c r="R417" i="7"/>
  <c r="R416" i="7"/>
  <c r="R415" i="7"/>
  <c r="R414" i="7"/>
  <c r="R413" i="7"/>
  <c r="R412" i="7"/>
  <c r="R411" i="7"/>
  <c r="R410" i="7"/>
  <c r="R409" i="7"/>
  <c r="R408" i="7"/>
  <c r="R407" i="7"/>
  <c r="R406" i="7"/>
  <c r="R405" i="7"/>
  <c r="R404" i="7"/>
  <c r="R403" i="7"/>
  <c r="R402" i="7"/>
  <c r="R401" i="7"/>
  <c r="R400" i="7"/>
  <c r="R399" i="7"/>
  <c r="R398" i="7"/>
  <c r="R397" i="7"/>
  <c r="R396" i="7"/>
  <c r="R395" i="7"/>
  <c r="R394" i="7"/>
  <c r="R393" i="7"/>
  <c r="R392" i="7"/>
  <c r="R391" i="7"/>
  <c r="R390" i="7"/>
  <c r="R389" i="7"/>
  <c r="R388" i="7"/>
  <c r="R387" i="7"/>
  <c r="R386" i="7"/>
  <c r="R385" i="7"/>
  <c r="R384" i="7"/>
  <c r="R383" i="7"/>
  <c r="R382" i="7"/>
  <c r="R381" i="7"/>
  <c r="R380" i="7"/>
  <c r="R379" i="7"/>
  <c r="R378" i="7"/>
  <c r="R377" i="7"/>
  <c r="R376" i="7"/>
  <c r="R375" i="7"/>
  <c r="R374" i="7"/>
  <c r="R373" i="7"/>
  <c r="R372" i="7"/>
  <c r="R371" i="7"/>
  <c r="R370" i="7"/>
  <c r="R369" i="7"/>
  <c r="R368" i="7"/>
  <c r="R367" i="7"/>
  <c r="R366" i="7"/>
  <c r="R365" i="7"/>
  <c r="R364" i="7"/>
  <c r="R363" i="7"/>
  <c r="R362" i="7"/>
  <c r="R361" i="7"/>
  <c r="R360" i="7"/>
  <c r="R359" i="7"/>
  <c r="R358" i="7"/>
  <c r="R357" i="7"/>
  <c r="R356" i="7"/>
  <c r="R355" i="7"/>
  <c r="R354" i="7"/>
  <c r="R353" i="7"/>
  <c r="R352" i="7"/>
  <c r="R351" i="7"/>
  <c r="R350" i="7"/>
  <c r="R349" i="7"/>
  <c r="R348" i="7"/>
  <c r="R347" i="7"/>
  <c r="R346" i="7"/>
  <c r="R345" i="7"/>
  <c r="R344" i="7"/>
  <c r="R343" i="7"/>
  <c r="R342" i="7"/>
  <c r="R341" i="7"/>
  <c r="R340" i="7"/>
  <c r="R339" i="7"/>
  <c r="R338" i="7"/>
  <c r="R337" i="7"/>
  <c r="R336" i="7"/>
  <c r="R335" i="7"/>
  <c r="R334" i="7"/>
  <c r="R333" i="7"/>
  <c r="R332" i="7"/>
  <c r="R331" i="7"/>
  <c r="R330" i="7"/>
  <c r="R329" i="7"/>
  <c r="R328" i="7"/>
  <c r="R327" i="7"/>
  <c r="R326" i="7"/>
  <c r="R325" i="7"/>
  <c r="R324" i="7"/>
  <c r="R323" i="7"/>
  <c r="R322" i="7"/>
  <c r="R321" i="7"/>
  <c r="R320" i="7"/>
  <c r="R319" i="7"/>
  <c r="R318" i="7"/>
  <c r="R317" i="7"/>
  <c r="R316" i="7"/>
  <c r="R315" i="7"/>
  <c r="R314" i="7"/>
  <c r="R313" i="7"/>
  <c r="R312" i="7"/>
  <c r="R311" i="7"/>
  <c r="R310" i="7"/>
  <c r="R309" i="7"/>
  <c r="R308" i="7"/>
  <c r="R307" i="7"/>
  <c r="R306" i="7"/>
  <c r="R305" i="7"/>
  <c r="R304" i="7"/>
  <c r="R303" i="7"/>
  <c r="R302" i="7"/>
  <c r="R301" i="7"/>
  <c r="R300" i="7"/>
  <c r="R299" i="7"/>
  <c r="R298" i="7"/>
  <c r="R297" i="7"/>
  <c r="R296" i="7"/>
  <c r="R295" i="7"/>
  <c r="R294" i="7"/>
  <c r="R293" i="7"/>
  <c r="R292" i="7"/>
  <c r="R291" i="7"/>
  <c r="R290" i="7"/>
  <c r="R289" i="7"/>
  <c r="R288" i="7"/>
  <c r="R287" i="7"/>
  <c r="R286" i="7"/>
  <c r="R285" i="7"/>
  <c r="R284" i="7"/>
  <c r="R283" i="7"/>
  <c r="R282" i="7"/>
  <c r="R281" i="7"/>
  <c r="R280" i="7"/>
  <c r="R279" i="7"/>
  <c r="R278" i="7"/>
  <c r="R277" i="7"/>
  <c r="R276" i="7"/>
  <c r="R275" i="7"/>
  <c r="R274" i="7"/>
  <c r="R273" i="7"/>
  <c r="R272" i="7"/>
  <c r="R271" i="7"/>
  <c r="R270" i="7"/>
  <c r="R269" i="7"/>
  <c r="R268" i="7"/>
  <c r="R267" i="7"/>
  <c r="R266" i="7"/>
  <c r="R265" i="7"/>
  <c r="R264" i="7"/>
  <c r="R263" i="7"/>
  <c r="R262" i="7"/>
  <c r="R261" i="7"/>
  <c r="R260" i="7"/>
  <c r="R259" i="7"/>
  <c r="R258" i="7"/>
  <c r="R257" i="7"/>
  <c r="R256" i="7"/>
  <c r="R255" i="7"/>
  <c r="R254" i="7"/>
  <c r="R253" i="7"/>
  <c r="R252" i="7"/>
  <c r="R251" i="7"/>
  <c r="R250" i="7"/>
  <c r="R249" i="7"/>
  <c r="R248" i="7"/>
  <c r="R247" i="7"/>
  <c r="R246" i="7"/>
  <c r="R245" i="7"/>
  <c r="R244" i="7"/>
  <c r="R243" i="7"/>
  <c r="R242" i="7"/>
  <c r="R241" i="7"/>
  <c r="R240" i="7"/>
  <c r="R239" i="7"/>
  <c r="R238" i="7"/>
  <c r="R237" i="7"/>
  <c r="R236" i="7"/>
  <c r="R235" i="7"/>
  <c r="R234" i="7"/>
  <c r="R233" i="7"/>
  <c r="R232" i="7"/>
  <c r="R231" i="7"/>
  <c r="R230" i="7"/>
  <c r="R229" i="7"/>
  <c r="R228" i="7"/>
  <c r="R227" i="7"/>
  <c r="R226" i="7"/>
  <c r="R225" i="7"/>
  <c r="R224" i="7"/>
  <c r="R223" i="7"/>
  <c r="R222" i="7"/>
  <c r="R221" i="7"/>
  <c r="R220" i="7"/>
  <c r="R219" i="7"/>
  <c r="R218" i="7"/>
  <c r="R217" i="7"/>
  <c r="R216" i="7"/>
  <c r="R215" i="7"/>
  <c r="R214" i="7"/>
  <c r="R213" i="7"/>
  <c r="R212" i="7"/>
  <c r="R211" i="7"/>
  <c r="R210" i="7"/>
  <c r="R209" i="7"/>
  <c r="R208" i="7"/>
  <c r="R207" i="7"/>
  <c r="R206" i="7"/>
  <c r="R205" i="7"/>
  <c r="R204" i="7"/>
  <c r="R203" i="7"/>
  <c r="R202" i="7"/>
  <c r="R201" i="7"/>
  <c r="R200" i="7"/>
  <c r="R199" i="7"/>
  <c r="R198" i="7"/>
  <c r="R197" i="7"/>
  <c r="R196" i="7"/>
  <c r="R195" i="7"/>
  <c r="R194" i="7"/>
  <c r="R193" i="7"/>
  <c r="R192" i="7"/>
  <c r="R191" i="7"/>
  <c r="R190" i="7"/>
  <c r="R189" i="7"/>
  <c r="R188" i="7"/>
  <c r="R187" i="7"/>
  <c r="R186" i="7"/>
  <c r="R185" i="7"/>
  <c r="R184" i="7"/>
  <c r="R183" i="7"/>
  <c r="R182" i="7"/>
  <c r="R181" i="7"/>
  <c r="R180" i="7"/>
  <c r="R179" i="7"/>
  <c r="R178" i="7"/>
  <c r="R177" i="7"/>
  <c r="R176" i="7"/>
  <c r="R175" i="7"/>
  <c r="R174" i="7"/>
  <c r="R173" i="7"/>
  <c r="R172" i="7"/>
  <c r="R171" i="7"/>
  <c r="R170" i="7"/>
  <c r="R169" i="7"/>
  <c r="R168" i="7"/>
  <c r="R167" i="7"/>
  <c r="R166" i="7"/>
  <c r="R165" i="7"/>
  <c r="R164" i="7"/>
  <c r="R163" i="7"/>
  <c r="R162" i="7"/>
  <c r="R161" i="7"/>
  <c r="R160" i="7"/>
  <c r="R159" i="7"/>
  <c r="R158" i="7"/>
  <c r="R157" i="7"/>
  <c r="R156" i="7"/>
  <c r="R155" i="7"/>
  <c r="R154" i="7"/>
  <c r="R153" i="7"/>
  <c r="R152" i="7"/>
  <c r="R151" i="7"/>
  <c r="R150" i="7"/>
  <c r="R149" i="7"/>
  <c r="R148" i="7"/>
  <c r="R147" i="7"/>
  <c r="R146" i="7"/>
  <c r="R145" i="7"/>
  <c r="R144" i="7"/>
  <c r="R143" i="7"/>
  <c r="R142" i="7"/>
  <c r="R141" i="7"/>
  <c r="R140" i="7"/>
  <c r="R139" i="7"/>
  <c r="R138" i="7"/>
  <c r="R137" i="7"/>
  <c r="R136" i="7"/>
  <c r="R135" i="7"/>
  <c r="R134" i="7"/>
  <c r="R133" i="7"/>
  <c r="R132" i="7"/>
  <c r="R131" i="7"/>
  <c r="R130" i="7"/>
  <c r="R129" i="7"/>
  <c r="R128" i="7"/>
  <c r="R127" i="7"/>
  <c r="R126" i="7"/>
  <c r="R125" i="7"/>
  <c r="R124" i="7"/>
  <c r="R123" i="7"/>
  <c r="R122" i="7"/>
  <c r="R121" i="7"/>
  <c r="R120" i="7"/>
  <c r="R119" i="7"/>
  <c r="R118" i="7"/>
  <c r="R117" i="7"/>
  <c r="R116" i="7"/>
  <c r="R115" i="7"/>
  <c r="R114" i="7"/>
  <c r="R113" i="7"/>
  <c r="R112" i="7"/>
  <c r="R111" i="7"/>
  <c r="R110" i="7"/>
  <c r="R109" i="7"/>
  <c r="R108" i="7"/>
  <c r="R107" i="7"/>
  <c r="R106" i="7"/>
  <c r="R105" i="7"/>
  <c r="R104" i="7"/>
  <c r="R103" i="7"/>
  <c r="R102" i="7"/>
  <c r="R101" i="7"/>
  <c r="R100" i="7"/>
  <c r="R99" i="7"/>
  <c r="R98" i="7"/>
  <c r="R97" i="7"/>
  <c r="R96" i="7"/>
  <c r="R95" i="7"/>
  <c r="R94" i="7"/>
  <c r="R93" i="7"/>
  <c r="R92" i="7"/>
  <c r="R91" i="7"/>
  <c r="R90" i="7"/>
  <c r="R89" i="7"/>
  <c r="R88" i="7"/>
  <c r="R87" i="7"/>
  <c r="R86" i="7"/>
  <c r="R85" i="7"/>
  <c r="R84" i="7"/>
  <c r="R83" i="7"/>
  <c r="R82" i="7"/>
  <c r="R81" i="7"/>
  <c r="R80" i="7"/>
  <c r="R79" i="7"/>
  <c r="R78" i="7"/>
  <c r="R77" i="7"/>
  <c r="R76" i="7"/>
  <c r="R75" i="7"/>
  <c r="R74" i="7"/>
  <c r="R73" i="7"/>
  <c r="R72" i="7"/>
  <c r="R71" i="7"/>
  <c r="R70" i="7"/>
  <c r="R69" i="7"/>
  <c r="R68" i="7"/>
  <c r="R67" i="7"/>
  <c r="R66" i="7"/>
  <c r="R65" i="7"/>
  <c r="R64" i="7"/>
  <c r="R63" i="7"/>
  <c r="R62" i="7"/>
  <c r="R61" i="7"/>
  <c r="R60" i="7"/>
  <c r="R59" i="7"/>
  <c r="R58" i="7"/>
  <c r="R57" i="7"/>
  <c r="R56" i="7"/>
  <c r="R55" i="7"/>
  <c r="R54" i="7"/>
  <c r="R53" i="7"/>
  <c r="R52" i="7"/>
  <c r="R51" i="7"/>
  <c r="R50" i="7"/>
  <c r="R49" i="7"/>
  <c r="R48" i="7"/>
  <c r="R47" i="7"/>
  <c r="R46" i="7"/>
  <c r="R45" i="7"/>
  <c r="R44" i="7"/>
  <c r="R43" i="7"/>
  <c r="R42" i="7"/>
  <c r="R41" i="7"/>
  <c r="R40" i="7"/>
  <c r="R39" i="7"/>
  <c r="R38" i="7"/>
  <c r="R37" i="7"/>
  <c r="R36" i="7"/>
  <c r="R35" i="7"/>
  <c r="R34" i="7"/>
  <c r="R33" i="7"/>
  <c r="R32" i="7"/>
  <c r="R31" i="7"/>
  <c r="R30" i="7"/>
  <c r="R29" i="7"/>
  <c r="R28" i="7"/>
  <c r="R27" i="7"/>
  <c r="R26" i="7"/>
  <c r="R25" i="7"/>
  <c r="R24" i="7"/>
  <c r="R23" i="7"/>
  <c r="R22" i="7"/>
  <c r="R21" i="7"/>
  <c r="R20" i="7"/>
  <c r="R19" i="7"/>
  <c r="R18" i="7"/>
  <c r="R17" i="7"/>
  <c r="R16" i="7"/>
  <c r="R15" i="7"/>
  <c r="R14" i="7"/>
  <c r="R13" i="7"/>
  <c r="R12" i="7"/>
  <c r="R11" i="7"/>
  <c r="R10" i="7"/>
  <c r="R9" i="7"/>
  <c r="R8" i="7"/>
  <c r="R7" i="7"/>
  <c r="R6" i="7"/>
  <c r="R5" i="7"/>
  <c r="R4" i="7"/>
  <c r="R3" i="7"/>
  <c r="E456" i="6"/>
  <c r="E15" i="7" l="1"/>
  <c r="F15" i="7" s="1"/>
  <c r="G15" i="7" s="1"/>
  <c r="H15" i="7" s="1"/>
  <c r="E14" i="7"/>
  <c r="E11" i="7"/>
  <c r="E12" i="7"/>
  <c r="F12" i="7" s="1"/>
  <c r="G12" i="7" s="1"/>
  <c r="H12" i="7" s="1"/>
  <c r="E13" i="7"/>
  <c r="F13" i="7" s="1"/>
  <c r="G13" i="7" s="1"/>
  <c r="H13" i="7" s="1"/>
  <c r="R428" i="7"/>
  <c r="E10" i="7"/>
  <c r="F14" i="7"/>
  <c r="G14" i="7" s="1"/>
  <c r="H14" i="7" s="1"/>
  <c r="F11" i="7"/>
  <c r="G11" i="7" s="1"/>
  <c r="H11" i="7" s="1"/>
  <c r="C435" i="6"/>
  <c r="C436" i="6"/>
  <c r="C437" i="6"/>
  <c r="C438" i="6"/>
  <c r="C434" i="6"/>
  <c r="C439" i="6" s="1"/>
  <c r="E16" i="7" l="1"/>
  <c r="F10" i="7"/>
  <c r="F16" i="7" s="1"/>
  <c r="E428" i="6"/>
  <c r="F428" i="6"/>
  <c r="G17" i="6"/>
  <c r="G18" i="6"/>
  <c r="G19" i="6"/>
  <c r="G20" i="6"/>
  <c r="G21" i="6"/>
  <c r="G22" i="6"/>
  <c r="G23" i="6"/>
  <c r="G24" i="6"/>
  <c r="G25" i="6"/>
  <c r="G26" i="6"/>
  <c r="G3"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16" i="6"/>
  <c r="G15" i="6"/>
  <c r="G14" i="6"/>
  <c r="G13" i="6"/>
  <c r="G12" i="6"/>
  <c r="G11" i="6"/>
  <c r="G10" i="6"/>
  <c r="G9" i="6"/>
  <c r="G8" i="6"/>
  <c r="G7" i="6"/>
  <c r="G6" i="6"/>
  <c r="G5" i="6"/>
  <c r="G4" i="6"/>
  <c r="G10" i="7" l="1"/>
  <c r="G16" i="7" s="1"/>
  <c r="G428" i="6"/>
  <c r="H280" i="6"/>
  <c r="H153" i="6"/>
  <c r="H4" i="6"/>
  <c r="H10" i="7" l="1"/>
  <c r="D22" i="7"/>
  <c r="H428" i="6"/>
</calcChain>
</file>

<file path=xl/sharedStrings.xml><?xml version="1.0" encoding="utf-8"?>
<sst xmlns="http://schemas.openxmlformats.org/spreadsheetml/2006/main" count="3944" uniqueCount="58">
  <si>
    <t>Date</t>
  </si>
  <si>
    <t>Product</t>
  </si>
  <si>
    <t>Barishal</t>
  </si>
  <si>
    <t>Arif Hossain</t>
  </si>
  <si>
    <t>Chittagong</t>
  </si>
  <si>
    <t>Oishi Das</t>
  </si>
  <si>
    <t>Khulna</t>
  </si>
  <si>
    <t>Parvez Hasan</t>
  </si>
  <si>
    <t>Nabila Sultana</t>
  </si>
  <si>
    <t>Eva Karim</t>
  </si>
  <si>
    <t>Dhaka</t>
  </si>
  <si>
    <t>Farhan Islam</t>
  </si>
  <si>
    <t>Total</t>
  </si>
  <si>
    <t>Row Labels</t>
  </si>
  <si>
    <t>Grand Total</t>
  </si>
  <si>
    <t>Id</t>
  </si>
  <si>
    <t>Salary</t>
  </si>
  <si>
    <t>Sales</t>
  </si>
  <si>
    <t>Name</t>
  </si>
  <si>
    <t>JANUARY</t>
  </si>
  <si>
    <t>MARCH</t>
  </si>
  <si>
    <t>Month</t>
  </si>
  <si>
    <t>January</t>
  </si>
  <si>
    <t>February</t>
  </si>
  <si>
    <t>FEBRUARY</t>
  </si>
  <si>
    <t>March</t>
  </si>
  <si>
    <t>Area</t>
  </si>
  <si>
    <t>Product Name</t>
  </si>
  <si>
    <t>Sales Units</t>
  </si>
  <si>
    <t>Price (Nos)</t>
  </si>
  <si>
    <t>Upvc Fittings</t>
  </si>
  <si>
    <t>Water Tank</t>
  </si>
  <si>
    <t>Upvc Pipe</t>
  </si>
  <si>
    <t>Kitchen Sink</t>
  </si>
  <si>
    <t>Gas Stove</t>
  </si>
  <si>
    <t>Water Pump</t>
  </si>
  <si>
    <t>Taplon Tape</t>
  </si>
  <si>
    <t>Upvc Door</t>
  </si>
  <si>
    <t>Bathroom Fittings</t>
  </si>
  <si>
    <t>Mymensingh</t>
  </si>
  <si>
    <t>Sales Rep.</t>
  </si>
  <si>
    <t>Calculate the total sales of 3 months</t>
  </si>
  <si>
    <t>Amount</t>
  </si>
  <si>
    <t>Calculate total sales in every region and make a table with region and its corresponding 
total sales and visualize with a pie chart.</t>
  </si>
  <si>
    <t>Total number of Gas stove</t>
  </si>
  <si>
    <t>Calculate the total number of Gas stove sold by “Farhan Islam”.</t>
  </si>
  <si>
    <t>ID</t>
  </si>
  <si>
    <t xml:space="preserve">Name </t>
  </si>
  <si>
    <t xml:space="preserve">Bonus </t>
  </si>
  <si>
    <t>Calculate the average salary of every sales representative</t>
  </si>
  <si>
    <t>Average Salary</t>
  </si>
  <si>
    <t>Jan</t>
  </si>
  <si>
    <t>Feb</t>
  </si>
  <si>
    <t>Mar</t>
  </si>
  <si>
    <t>Sum of Total</t>
  </si>
  <si>
    <t>Calculate the bonus and total of every sales representative in January month from the 
i. If total sales &gt;= 2000000; bonus = 12% of total sales
ii. If total sales &gt;= 1000000 and &lt; 2000000; bonus = 9% of total sales
iii. If total sales &lt;1000000; bonus = 8% of total sales  
iv.if total sales &gt;=1000000 "Highest", &gt;=100000 "Middle", &lt;100000 "Lowest"</t>
  </si>
  <si>
    <t>Status</t>
  </si>
  <si>
    <t>Product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</si>
</sst>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
    <numFmt numFmtId="165" formatCode="_(&quot;BDT&quot;\ * #,##0_);_(&quot;BDT&quot;\ * \(#,##0\);_(&quot;BDT&quot;\ * &quot;-&quot;??_);_(@_)"/>
    <numFmt numFmtId="166" formatCode="[$BDT]\ #,##0;[Red][$BDT]\ #,##0"/>
    <numFmt numFmtId="167" formatCode="#,##0;[Red]#,##0"/>
  </numFmts>
  <fonts count="12" x14ac:knownFonts="1">
    <font>
      <sz val="11"/>
      <color theme="1"/>
      <name val="Calibri"/>
      <family val="2"/>
      <scheme val="minor"/>
    </font>
    <font>
      <b/>
      <sz val="14"/>
      <color theme="1"/>
      <name val="Times New Roman"/>
      <family val="1"/>
    </font>
    <font>
      <b/>
      <sz val="12"/>
      <color theme="1"/>
      <name val="Times New Roman"/>
      <family val="1"/>
    </font>
    <font>
      <b/>
      <sz val="16"/>
      <color theme="1"/>
      <name val="Times New Roman"/>
      <family val="1"/>
    </font>
    <font>
      <b/>
      <sz val="11"/>
      <color theme="1"/>
      <name val="Calibri"/>
      <family val="2"/>
      <scheme val="minor"/>
    </font>
    <font>
      <b/>
      <sz val="12"/>
      <color theme="1"/>
      <name val="Calibri"/>
      <family val="2"/>
      <scheme val="minor"/>
    </font>
    <font>
      <b/>
      <u val="doubleAccounting"/>
      <sz val="12"/>
      <color theme="1"/>
      <name val="Calibri"/>
      <family val="2"/>
      <scheme val="minor"/>
    </font>
    <font>
      <b/>
      <sz val="12"/>
      <color theme="0"/>
      <name val="Calibri"/>
      <family val="2"/>
      <scheme val="minor"/>
    </font>
    <font>
      <b/>
      <u val="double"/>
      <sz val="12"/>
      <color theme="1"/>
      <name val="Calibri"/>
      <family val="2"/>
      <scheme val="minor"/>
    </font>
    <font>
      <b/>
      <u val="double"/>
      <sz val="11"/>
      <color theme="1"/>
      <name val="Calibri"/>
      <family val="2"/>
      <scheme val="minor"/>
    </font>
    <font>
      <b/>
      <u val="doubleAccounting"/>
      <sz val="11"/>
      <color theme="1"/>
      <name val="Calibri"/>
      <family val="2"/>
      <scheme val="minor"/>
    </font>
    <font>
      <b/>
      <u val="double"/>
      <sz val="11"/>
      <color rgb="FF002060"/>
      <name val="Calibri"/>
      <family val="2"/>
      <scheme val="minor"/>
    </font>
  </fonts>
  <fills count="18">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4"/>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0"/>
        <bgColor theme="4" tint="0.79998168889431442"/>
      </patternFill>
    </fill>
    <fill>
      <patternFill patternType="solid">
        <fgColor theme="3" tint="0.79998168889431442"/>
        <bgColor indexed="64"/>
      </patternFill>
    </fill>
    <fill>
      <patternFill patternType="solid">
        <fgColor theme="6" tint="0.59999389629810485"/>
        <bgColor indexed="64"/>
      </patternFill>
    </fill>
    <fill>
      <patternFill patternType="solid">
        <fgColor theme="8" tint="0.59999389629810485"/>
        <bgColor indexed="64"/>
      </patternFill>
    </fill>
    <fill>
      <gradientFill degree="90">
        <stop position="0">
          <color theme="0"/>
        </stop>
        <stop position="1">
          <color theme="4"/>
        </stop>
      </gradientFill>
    </fill>
    <fill>
      <patternFill patternType="solid">
        <fgColor theme="7" tint="0.59996337778862885"/>
        <bgColor indexed="64"/>
      </patternFill>
    </fill>
    <fill>
      <gradientFill degree="90">
        <stop position="0">
          <color theme="0"/>
        </stop>
        <stop position="1">
          <color theme="5"/>
        </stop>
      </gradientFill>
    </fill>
    <fill>
      <gradientFill degree="90">
        <stop position="0">
          <color theme="0"/>
        </stop>
        <stop position="1">
          <color theme="6" tint="-0.25098422193060094"/>
        </stop>
      </gradientFill>
    </fill>
    <fill>
      <gradientFill degree="90">
        <stop position="0">
          <color theme="0"/>
        </stop>
        <stop position="1">
          <color theme="2" tint="-0.49803155613879818"/>
        </stop>
      </gradientFill>
    </fill>
    <fill>
      <gradientFill degree="90">
        <stop position="0">
          <color theme="0"/>
        </stop>
        <stop position="1">
          <color theme="7" tint="0.40000610370189521"/>
        </stop>
      </gradient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68">
    <xf numFmtId="0" fontId="0" fillId="0" borderId="0" xfId="0"/>
    <xf numFmtId="0" fontId="0" fillId="0" borderId="0" xfId="0" applyAlignment="1">
      <alignment vertical="center"/>
    </xf>
    <xf numFmtId="165" fontId="0" fillId="0" borderId="0" xfId="0" applyNumberFormat="1" applyAlignment="1">
      <alignment vertical="center"/>
    </xf>
    <xf numFmtId="0" fontId="5" fillId="0" borderId="1" xfId="0" applyFont="1" applyBorder="1" applyAlignment="1">
      <alignment horizontal="center" vertical="center"/>
    </xf>
    <xf numFmtId="166" fontId="0" fillId="0" borderId="0" xfId="0" applyNumberFormat="1" applyAlignment="1">
      <alignment vertical="center"/>
    </xf>
    <xf numFmtId="167" fontId="0" fillId="0" borderId="0" xfId="0" applyNumberFormat="1" applyAlignment="1">
      <alignment vertical="center" wrapText="1"/>
    </xf>
    <xf numFmtId="0" fontId="0" fillId="0" borderId="1" xfId="0" applyBorder="1" applyAlignment="1">
      <alignment horizontal="center"/>
    </xf>
    <xf numFmtId="165" fontId="0" fillId="0" borderId="1" xfId="0" applyNumberFormat="1" applyBorder="1" applyAlignment="1">
      <alignment horizontal="center"/>
    </xf>
    <xf numFmtId="165" fontId="0" fillId="0" borderId="0" xfId="0" applyNumberFormat="1"/>
    <xf numFmtId="0" fontId="0" fillId="0" borderId="0" xfId="0" applyAlignment="1">
      <alignment horizontal="center"/>
    </xf>
    <xf numFmtId="0" fontId="0" fillId="7" borderId="1" xfId="0" applyFill="1"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5" fillId="5" borderId="1" xfId="0" applyFont="1" applyFill="1" applyBorder="1" applyAlignment="1">
      <alignment horizontal="center" vertical="center"/>
    </xf>
    <xf numFmtId="0" fontId="7" fillId="4" borderId="1" xfId="0" applyFont="1" applyFill="1" applyBorder="1" applyAlignment="1">
      <alignment horizontal="center" vertical="center"/>
    </xf>
    <xf numFmtId="164" fontId="0" fillId="2" borderId="6" xfId="0" applyNumberFormat="1" applyFill="1" applyBorder="1" applyAlignment="1">
      <alignment vertical="center"/>
    </xf>
    <xf numFmtId="164" fontId="0" fillId="0" borderId="6" xfId="0" applyNumberFormat="1" applyBorder="1" applyAlignment="1">
      <alignment vertical="center"/>
    </xf>
    <xf numFmtId="164" fontId="0" fillId="8" borderId="6" xfId="0" applyNumberFormat="1" applyFill="1" applyBorder="1" applyAlignment="1">
      <alignment vertical="center"/>
    </xf>
    <xf numFmtId="164" fontId="0" fillId="2" borderId="10" xfId="0" applyNumberFormat="1" applyFill="1" applyBorder="1" applyAlignment="1">
      <alignment vertical="center"/>
    </xf>
    <xf numFmtId="0" fontId="0" fillId="7" borderId="4" xfId="0" applyFill="1" applyBorder="1" applyAlignment="1">
      <alignment horizontal="center"/>
    </xf>
    <xf numFmtId="0" fontId="0" fillId="0" borderId="4" xfId="0" applyBorder="1" applyAlignment="1">
      <alignment horizontal="center"/>
    </xf>
    <xf numFmtId="0" fontId="0" fillId="3" borderId="4" xfId="0" applyFill="1" applyBorder="1" applyAlignment="1">
      <alignment horizontal="center"/>
    </xf>
    <xf numFmtId="0" fontId="0" fillId="0" borderId="8" xfId="0" applyBorder="1" applyAlignment="1">
      <alignment horizontal="center"/>
    </xf>
    <xf numFmtId="0" fontId="4" fillId="5"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0" xfId="0" applyAlignment="1">
      <alignment horizontal="center" vertical="center"/>
    </xf>
    <xf numFmtId="0" fontId="8" fillId="5" borderId="1" xfId="0" applyFont="1" applyFill="1" applyBorder="1" applyAlignment="1">
      <alignment horizontal="center" vertical="center"/>
    </xf>
    <xf numFmtId="165" fontId="8" fillId="5" borderId="1" xfId="0" applyNumberFormat="1" applyFont="1" applyFill="1" applyBorder="1" applyAlignment="1">
      <alignment horizontal="center" vertical="center"/>
    </xf>
    <xf numFmtId="165" fontId="6" fillId="5" borderId="1" xfId="0" applyNumberFormat="1" applyFont="1" applyFill="1" applyBorder="1" applyAlignment="1">
      <alignment horizontal="center" vertical="center"/>
    </xf>
    <xf numFmtId="0" fontId="4" fillId="5" borderId="0" xfId="0" applyFont="1" applyFill="1" applyAlignment="1">
      <alignment horizontal="center"/>
    </xf>
    <xf numFmtId="165" fontId="0" fillId="0" borderId="0" xfId="0" applyNumberFormat="1" applyAlignment="1">
      <alignment horizontal="center"/>
    </xf>
    <xf numFmtId="165" fontId="9" fillId="5" borderId="0" xfId="0" applyNumberFormat="1" applyFont="1" applyFill="1" applyAlignment="1">
      <alignment horizontal="center" vertical="center"/>
    </xf>
    <xf numFmtId="0" fontId="2" fillId="11" borderId="1" xfId="0" applyFont="1" applyFill="1" applyBorder="1" applyAlignment="1">
      <alignment horizontal="center" vertical="center" wrapText="1"/>
    </xf>
    <xf numFmtId="0" fontId="8" fillId="11" borderId="1" xfId="0" applyFont="1" applyFill="1" applyBorder="1" applyAlignment="1">
      <alignment horizontal="center" vertical="center"/>
    </xf>
    <xf numFmtId="165" fontId="0" fillId="0" borderId="1" xfId="0" applyNumberFormat="1" applyBorder="1" applyAlignment="1">
      <alignment horizontal="center" vertical="center"/>
    </xf>
    <xf numFmtId="0" fontId="0" fillId="5" borderId="1" xfId="0" applyFill="1" applyBorder="1"/>
    <xf numFmtId="165" fontId="10" fillId="5" borderId="1" xfId="0" applyNumberFormat="1" applyFont="1" applyFill="1" applyBorder="1"/>
    <xf numFmtId="0" fontId="4" fillId="12" borderId="0" xfId="0" applyFont="1" applyFill="1" applyAlignment="1">
      <alignment horizontal="center" vertical="center"/>
    </xf>
    <xf numFmtId="0" fontId="5" fillId="13" borderId="0" xfId="0" applyFont="1" applyFill="1" applyAlignment="1">
      <alignment horizontal="center" vertical="center"/>
    </xf>
    <xf numFmtId="0" fontId="4" fillId="12" borderId="1" xfId="0" applyFont="1" applyFill="1" applyBorder="1" applyAlignment="1">
      <alignment horizontal="center" vertical="center"/>
    </xf>
    <xf numFmtId="0" fontId="4" fillId="0" borderId="0" xfId="0" applyFont="1" applyAlignment="1">
      <alignment vertical="center"/>
    </xf>
    <xf numFmtId="0" fontId="4" fillId="0" borderId="0" xfId="0" applyFont="1"/>
    <xf numFmtId="0" fontId="4" fillId="15" borderId="0" xfId="0" applyFont="1" applyFill="1" applyAlignment="1">
      <alignment horizontal="center"/>
    </xf>
    <xf numFmtId="0" fontId="4" fillId="16" borderId="0" xfId="0" applyFont="1" applyFill="1" applyAlignment="1">
      <alignment horizontal="center" vertical="center"/>
    </xf>
    <xf numFmtId="164" fontId="0" fillId="3" borderId="6" xfId="0" applyNumberFormat="1" applyFill="1" applyBorder="1" applyAlignment="1">
      <alignment vertical="center"/>
    </xf>
    <xf numFmtId="0" fontId="0" fillId="0" borderId="0" xfId="0" pivotButton="1"/>
    <xf numFmtId="0" fontId="0" fillId="0" borderId="0" xfId="0" applyNumberFormat="1"/>
    <xf numFmtId="0" fontId="0" fillId="9" borderId="0" xfId="0" applyFill="1"/>
    <xf numFmtId="0" fontId="0" fillId="0" borderId="0" xfId="0" applyAlignment="1">
      <alignment horizontal="left"/>
    </xf>
    <xf numFmtId="0" fontId="0" fillId="0" borderId="7" xfId="0" applyBorder="1" applyAlignment="1">
      <alignment horizontal="center" vertical="center"/>
    </xf>
    <xf numFmtId="0" fontId="0" fillId="0" borderId="0" xfId="0" applyAlignment="1"/>
    <xf numFmtId="0" fontId="0" fillId="0" borderId="1" xfId="0" applyBorder="1"/>
    <xf numFmtId="0" fontId="3" fillId="11" borderId="0" xfId="0" applyFont="1" applyFill="1" applyAlignment="1">
      <alignment horizontal="center" vertical="center"/>
    </xf>
    <xf numFmtId="165" fontId="6" fillId="6" borderId="1" xfId="0" applyNumberFormat="1" applyFont="1" applyFill="1" applyBorder="1" applyAlignment="1">
      <alignment horizontal="center" vertical="center"/>
    </xf>
    <xf numFmtId="165" fontId="6" fillId="6" borderId="9" xfId="0" applyNumberFormat="1" applyFont="1" applyFill="1" applyBorder="1" applyAlignment="1">
      <alignment horizontal="center" vertical="center"/>
    </xf>
    <xf numFmtId="165" fontId="6" fillId="6" borderId="7" xfId="0" applyNumberFormat="1" applyFont="1" applyFill="1" applyBorder="1" applyAlignment="1">
      <alignment horizontal="center" vertical="center"/>
    </xf>
    <xf numFmtId="165" fontId="6" fillId="6" borderId="3" xfId="0" applyNumberFormat="1" applyFont="1" applyFill="1" applyBorder="1" applyAlignment="1">
      <alignment horizontal="center" vertical="center"/>
    </xf>
    <xf numFmtId="0" fontId="2" fillId="10" borderId="5" xfId="0" applyFont="1" applyFill="1" applyBorder="1" applyAlignment="1">
      <alignment horizontal="center" vertical="center" wrapText="1"/>
    </xf>
    <xf numFmtId="0" fontId="2" fillId="10" borderId="0" xfId="0" applyFont="1" applyFill="1" applyAlignment="1">
      <alignment horizontal="center" vertical="center" wrapText="1"/>
    </xf>
    <xf numFmtId="0" fontId="2" fillId="10" borderId="2" xfId="0" applyFont="1" applyFill="1" applyBorder="1" applyAlignment="1">
      <alignment horizontal="center" vertical="center" wrapText="1"/>
    </xf>
    <xf numFmtId="0" fontId="2" fillId="9" borderId="0" xfId="0" applyFont="1" applyFill="1" applyAlignment="1">
      <alignment horizontal="left" vertical="center" wrapText="1"/>
    </xf>
    <xf numFmtId="0" fontId="2" fillId="9" borderId="0" xfId="0" applyFont="1" applyFill="1" applyAlignment="1">
      <alignment horizontal="left" vertical="center"/>
    </xf>
    <xf numFmtId="0" fontId="0" fillId="17" borderId="0" xfId="0" applyFill="1" applyAlignment="1">
      <alignment horizontal="center"/>
    </xf>
    <xf numFmtId="0" fontId="0" fillId="0" borderId="0" xfId="0" applyAlignment="1">
      <alignment horizontal="left" vertical="center" wrapText="1"/>
    </xf>
    <xf numFmtId="0" fontId="1" fillId="0" borderId="0" xfId="0" applyFont="1" applyAlignment="1">
      <alignment horizontal="center" wrapText="1"/>
    </xf>
    <xf numFmtId="0" fontId="4" fillId="12" borderId="1" xfId="0" applyFont="1" applyFill="1" applyBorder="1" applyAlignment="1">
      <alignment horizontal="center" vertical="center"/>
    </xf>
    <xf numFmtId="166" fontId="11" fillId="7" borderId="1" xfId="0" applyNumberFormat="1" applyFont="1" applyFill="1" applyBorder="1" applyAlignment="1">
      <alignment horizontal="center" vertical="center"/>
    </xf>
    <xf numFmtId="0" fontId="0" fillId="14" borderId="0" xfId="0" applyFill="1" applyAlignment="1">
      <alignment horizontal="center" vertical="center"/>
    </xf>
  </cellXfs>
  <cellStyles count="1">
    <cellStyle name="Normal" xfId="0" builtinId="0"/>
  </cellStyles>
  <dxfs count="52">
    <dxf>
      <numFmt numFmtId="165" formatCode="_(&quot;BDT&quot;\ * #,##0_);_(&quot;BDT&quot;\ * \(#,##0\);_(&quot;BDT&quot;\ *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165" formatCode="_(&quot;BDT&quot;\ * #,##0_);_(&quot;BDT&quot;\ * \(#,##0\);_(&quot;BDT&quot;\ *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numFmt numFmtId="164" formatCode="[$-409]d/mmm/yy;@"/>
      <alignment horizontal="general" vertical="center" textRotation="0" wrapText="0"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quot;BDT&quot;\ * #,##0_);_(&quot;BDT&quot;\ * \(#,##0\);_(&quot;BDT&quot;\ * &quot;-&quot;??_);_(@_)"/>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165" formatCode="_(&quot;BDT&quot;\ * #,##0_);_(&quot;BDT&quot;\ * \(#,##0\);_(&quot;BDT&quot;\ * &quot;-&quot;??_);_(@_)"/>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quot;BDT&quot;\ * #,##0_);_(&quot;BDT&quot;\ * \(#,##0\);_(&quot;BDT&quot;\ * &quot;-&quot;??_);_(@_)"/>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65" formatCode="_(&quot;BDT&quot;\ * #,##0_);_(&quot;BDT&quot;\ * \(#,##0\);_(&quot;BDT&quot;\ *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165" formatCode="_(&quot;BDT&quot;\ * #,##0_);_(&quot;BDT&quot;\ * \(#,##0\);_(&quot;BDT&quot;\ *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d/mmm/yy;@"/>
      <alignment horizontal="general" vertical="center" textRotation="0" wrapText="0"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0000"/>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rgb="FF92D050"/>
        </patternFill>
      </fill>
    </dxf>
    <dxf>
      <fill>
        <patternFill>
          <bgColor theme="4" tint="0.59996337778862885"/>
        </patternFill>
      </fill>
    </dxf>
    <dxf>
      <fill>
        <patternFill>
          <bgColor theme="4" tint="0.59996337778862885"/>
        </patternFill>
      </fill>
    </dxf>
    <dxf>
      <numFmt numFmtId="165" formatCode="_(&quot;BDT&quot;\ * #,##0_);_(&quot;BDT&quot;\ * \(#,##0\);_(&quot;BDT&quot;\ * &quot;-&quot;??_);_(@_)"/>
      <alignment horizontal="center" vertical="bottom" textRotation="0" wrapText="0" indent="0" justifyLastLine="0" shrinkToFit="0" readingOrder="0"/>
    </dxf>
    <dxf>
      <numFmt numFmtId="165" formatCode="_(&quot;BDT&quot;\ * #,##0_);_(&quot;BDT&quot;\ * \(#,##0\);_(&quot;BDT&quot;\ *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165" formatCode="_(&quot;BDT&quot;\ * #,##0_);_(&quot;BDT&quot;\ * \(#,##0\);_(&quot;BDT&quot;\ *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numFmt numFmtId="164" formatCode="[$-409]d/mmm/yy;@"/>
      <alignment horizontal="general" vertical="center" textRotation="0" wrapText="0"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spPr>
            <a:scene3d>
              <a:camera prst="orthographicFront"/>
              <a:lightRig rig="threePt" dir="t"/>
            </a:scene3d>
            <a:sp3d>
              <a:bevelT w="165100" prst="coolSlant"/>
            </a:sp3d>
          </c:spPr>
          <c:explosion val="16"/>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w="165100" prst="coolSlant"/>
              </a:sp3d>
            </c:spPr>
            <c:extLst>
              <c:ext xmlns:c16="http://schemas.microsoft.com/office/drawing/2014/chart" uri="{C3380CC4-5D6E-409C-BE32-E72D297353CC}">
                <c16:uniqueId val="{00000001-B5B3-4893-ADFC-03B35B4101A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cene3d>
                <a:camera prst="orthographicFront"/>
                <a:lightRig rig="threePt" dir="t"/>
              </a:scene3d>
              <a:sp3d>
                <a:bevelT w="165100" prst="coolSlant"/>
              </a:sp3d>
            </c:spPr>
            <c:extLst>
              <c:ext xmlns:c16="http://schemas.microsoft.com/office/drawing/2014/chart" uri="{C3380CC4-5D6E-409C-BE32-E72D297353CC}">
                <c16:uniqueId val="{00000003-B5B3-4893-ADFC-03B35B4101A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cene3d>
                <a:camera prst="orthographicFront"/>
                <a:lightRig rig="threePt" dir="t"/>
              </a:scene3d>
              <a:sp3d>
                <a:bevelT w="165100" prst="coolSlant"/>
              </a:sp3d>
            </c:spPr>
            <c:extLst>
              <c:ext xmlns:c16="http://schemas.microsoft.com/office/drawing/2014/chart" uri="{C3380CC4-5D6E-409C-BE32-E72D297353CC}">
                <c16:uniqueId val="{00000005-B5B3-4893-ADFC-03B35B4101A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cene3d>
                <a:camera prst="orthographicFront"/>
                <a:lightRig rig="threePt" dir="t"/>
              </a:scene3d>
              <a:sp3d>
                <a:bevelT w="165100" prst="coolSlant"/>
              </a:sp3d>
            </c:spPr>
            <c:extLst>
              <c:ext xmlns:c16="http://schemas.microsoft.com/office/drawing/2014/chart" uri="{C3380CC4-5D6E-409C-BE32-E72D297353CC}">
                <c16:uniqueId val="{00000007-B5B3-4893-ADFC-03B35B4101A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cene3d>
                <a:camera prst="orthographicFront"/>
                <a:lightRig rig="threePt" dir="t"/>
              </a:scene3d>
              <a:sp3d>
                <a:bevelT w="165100" prst="coolSlant"/>
              </a:sp3d>
            </c:spPr>
            <c:extLst>
              <c:ext xmlns:c16="http://schemas.microsoft.com/office/drawing/2014/chart" uri="{C3380CC4-5D6E-409C-BE32-E72D297353CC}">
                <c16:uniqueId val="{00000009-B5B3-4893-ADFC-03B35B4101AA}"/>
              </c:ext>
            </c:extLst>
          </c:dPt>
          <c:dLbls>
            <c:numFmt formatCode="#,##0" sourceLinked="0"/>
            <c:spPr>
              <a:noFill/>
              <a:ln>
                <a:noFill/>
              </a:ln>
              <a:effectLst>
                <a:softEdge rad="635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Sheet6!$B$434:$B$438</c:f>
              <c:strCache>
                <c:ptCount val="5"/>
                <c:pt idx="0">
                  <c:v>Barishal</c:v>
                </c:pt>
                <c:pt idx="1">
                  <c:v>Dhaka</c:v>
                </c:pt>
                <c:pt idx="2">
                  <c:v>Chittagong</c:v>
                </c:pt>
                <c:pt idx="3">
                  <c:v>Khulna</c:v>
                </c:pt>
                <c:pt idx="4">
                  <c:v>Mymensingh</c:v>
                </c:pt>
              </c:strCache>
            </c:strRef>
          </c:cat>
          <c:val>
            <c:numRef>
              <c:f>Sheet6!$C$434:$C$438</c:f>
              <c:numCache>
                <c:formatCode>_("BDT"\ * #,##0_);_("BDT"\ * \(#,##0\);_("BDT"\ * "-"??_);_(@_)</c:formatCode>
                <c:ptCount val="5"/>
                <c:pt idx="0">
                  <c:v>306663</c:v>
                </c:pt>
                <c:pt idx="1">
                  <c:v>116942</c:v>
                </c:pt>
                <c:pt idx="2">
                  <c:v>74760</c:v>
                </c:pt>
                <c:pt idx="3">
                  <c:v>3615495</c:v>
                </c:pt>
                <c:pt idx="4">
                  <c:v>34312</c:v>
                </c:pt>
              </c:numCache>
            </c:numRef>
          </c:val>
          <c:extLst>
            <c:ext xmlns:c16="http://schemas.microsoft.com/office/drawing/2014/chart" uri="{C3380CC4-5D6E-409C-BE32-E72D297353CC}">
              <c16:uniqueId val="{00000000-0CA7-46CB-8C19-8586027AFB87}"/>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glow rad="127000">
        <a:schemeClr val="accent1">
          <a:alpha val="37000"/>
        </a:schemeClr>
      </a:glo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[15_Mehadi Hasan_Office-29_Project...xlsx]Month wise sales report!PivotTable2</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 wise sales report</a:t>
            </a:r>
          </a:p>
          <a:p>
            <a:pPr>
              <a:defRPr/>
            </a:pP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57150" cap="rnd">
            <a:solidFill>
              <a:schemeClr val="lt1"/>
            </a:solidFill>
            <a:round/>
          </a:ln>
          <a:effectLst>
            <a:outerShdw dist="25400" dir="2700000" algn="tl" rotWithShape="0">
              <a:schemeClr val="accent1"/>
            </a:outerShdw>
          </a:effectLst>
        </c:spPr>
        <c:marker>
          <c:symbol val="circle"/>
          <c:size val="5"/>
          <c:spPr>
            <a:solidFill>
              <a:schemeClr val="accent1"/>
            </a:solidFill>
            <a:ln w="57150">
              <a:solidFill>
                <a:schemeClr val="lt1"/>
              </a:solidFill>
              <a:round/>
            </a:ln>
            <a:effectLst/>
          </c:spPr>
        </c:marker>
        <c:dLbl>
          <c:idx val="0"/>
          <c:numFmt formatCode="[$BD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wise sales report'!$B$3</c:f>
              <c:strCache>
                <c:ptCount val="1"/>
                <c:pt idx="0">
                  <c:v>Total</c:v>
                </c:pt>
              </c:strCache>
            </c:strRef>
          </c:tx>
          <c:spPr>
            <a:ln w="57150" cap="rnd">
              <a:solidFill>
                <a:schemeClr val="lt1"/>
              </a:solidFill>
              <a:round/>
            </a:ln>
            <a:effectLst>
              <a:outerShdw dist="25400" dir="2700000" algn="tl" rotWithShape="0">
                <a:schemeClr val="accent1"/>
              </a:outerShdw>
            </a:effectLst>
          </c:spPr>
          <c:marker>
            <c:symbol val="circle"/>
            <c:size val="5"/>
            <c:spPr>
              <a:solidFill>
                <a:schemeClr val="accent1"/>
              </a:solidFill>
              <a:ln w="57150">
                <a:solidFill>
                  <a:schemeClr val="lt1"/>
                </a:solidFill>
                <a:round/>
              </a:ln>
              <a:effectLst/>
            </c:spPr>
          </c:marker>
          <c:dLbls>
            <c:numFmt formatCode="[$BD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'Month wise sales report'!$A$4:$A$7</c:f>
              <c:strCache>
                <c:ptCount val="3"/>
                <c:pt idx="0">
                  <c:v>Jan</c:v>
                </c:pt>
                <c:pt idx="1">
                  <c:v>Feb</c:v>
                </c:pt>
                <c:pt idx="2">
                  <c:v>Mar</c:v>
                </c:pt>
              </c:strCache>
            </c:strRef>
          </c:cat>
          <c:val>
            <c:numRef>
              <c:f>'Month wise sales report'!$B$4:$B$7</c:f>
              <c:numCache>
                <c:formatCode>General</c:formatCode>
                <c:ptCount val="3"/>
                <c:pt idx="0">
                  <c:v>3835403</c:v>
                </c:pt>
                <c:pt idx="1">
                  <c:v>145286</c:v>
                </c:pt>
                <c:pt idx="2">
                  <c:v>167483</c:v>
                </c:pt>
              </c:numCache>
            </c:numRef>
          </c:val>
          <c:smooth val="0"/>
          <c:extLst>
            <c:ext xmlns:c16="http://schemas.microsoft.com/office/drawing/2014/chart" uri="{C3380CC4-5D6E-409C-BE32-E72D297353CC}">
              <c16:uniqueId val="{00000000-073B-4CBC-83A3-FC9E6131878F}"/>
            </c:ext>
          </c:extLst>
        </c:ser>
        <c:dLbls>
          <c:showLegendKey val="0"/>
          <c:showVal val="0"/>
          <c:showCatName val="0"/>
          <c:showSerName val="0"/>
          <c:showPercent val="0"/>
          <c:showBubbleSize val="0"/>
        </c:dLbls>
        <c:dropLines>
          <c:spPr>
            <a:ln w="38100" cap="flat" cmpd="sng" algn="ctr">
              <a:gradFill>
                <a:gsLst>
                  <a:gs pos="0">
                    <a:schemeClr val="lt1"/>
                  </a:gs>
                  <a:gs pos="100000">
                    <a:schemeClr val="lt1">
                      <a:alpha val="0"/>
                    </a:schemeClr>
                  </a:gs>
                </a:gsLst>
                <a:lin ang="5400000" scaled="0"/>
              </a:gradFill>
              <a:round/>
            </a:ln>
            <a:effectLst/>
          </c:spPr>
        </c:dropLines>
        <c:marker val="1"/>
        <c:smooth val="0"/>
        <c:axId val="544407360"/>
        <c:axId val="544403424"/>
      </c:lineChart>
      <c:catAx>
        <c:axId val="54440736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chemeClr val="tx1"/>
                </a:solidFill>
                <a:latin typeface="+mn-lt"/>
                <a:ea typeface="+mn-ea"/>
                <a:cs typeface="+mn-cs"/>
              </a:defRPr>
            </a:pPr>
            <a:endParaRPr lang="en-US"/>
          </a:p>
        </c:txPr>
        <c:crossAx val="544403424"/>
        <c:crosses val="autoZero"/>
        <c:auto val="1"/>
        <c:lblAlgn val="ctr"/>
        <c:lblOffset val="100"/>
        <c:noMultiLvlLbl val="0"/>
      </c:catAx>
      <c:valAx>
        <c:axId val="544403424"/>
        <c:scaling>
          <c:orientation val="minMax"/>
        </c:scaling>
        <c:delete val="1"/>
        <c:axPos val="l"/>
        <c:numFmt formatCode="General" sourceLinked="1"/>
        <c:majorTickMark val="none"/>
        <c:minorTickMark val="none"/>
        <c:tickLblPos val="nextTo"/>
        <c:crossAx val="54440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[15_Mehadi Hasan_Office-29_Project...xlsx]Area Wise Sales Report!PivotTable3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r>
              <a:rPr lang="en-US" sz="1800" b="1" i="0" baseline="0">
                <a:effectLst/>
              </a:rPr>
              <a:t>Area Wise Sales Report</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44546A"/>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w="165100" prst="coolSlant"/>
            <a:bevelB/>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w="165100" prst="coolSlant"/>
            <a:bevelB/>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w="165100" prst="coolSlant"/>
            <a:bevelB/>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w="165100" prst="coolSlant"/>
            <a:bevelB/>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w="165100" prst="coolSlant"/>
            <a:bevelB/>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w="165100" prst="coolSlant"/>
            <a:bevelB/>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'Area Wise Sales Report'!$B$3</c:f>
              <c:strCache>
                <c:ptCount val="1"/>
                <c:pt idx="0">
                  <c:v>Total</c:v>
                </c:pt>
              </c:strCache>
            </c:strRef>
          </c:tx>
          <c:spPr>
            <a:scene3d>
              <a:camera prst="orthographicFront"/>
              <a:lightRig rig="threePt" dir="t"/>
            </a:scene3d>
            <a:sp3d>
              <a:bevelT w="165100" prst="coolSlant"/>
              <a:bevelB/>
            </a:sp3d>
          </c:spPr>
          <c:explosion val="2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w="165100" prst="coolSlant"/>
                <a:bevelB/>
              </a:sp3d>
            </c:spPr>
            <c:extLst>
              <c:ext xmlns:c16="http://schemas.microsoft.com/office/drawing/2014/chart" uri="{C3380CC4-5D6E-409C-BE32-E72D297353CC}">
                <c16:uniqueId val="{00000001-C1E6-4563-9BA9-D6FF4FF1A7A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cene3d>
                <a:camera prst="orthographicFront"/>
                <a:lightRig rig="threePt" dir="t"/>
              </a:scene3d>
              <a:sp3d>
                <a:bevelT w="165100" prst="coolSlant"/>
                <a:bevelB/>
              </a:sp3d>
            </c:spPr>
            <c:extLst>
              <c:ext xmlns:c16="http://schemas.microsoft.com/office/drawing/2014/chart" uri="{C3380CC4-5D6E-409C-BE32-E72D297353CC}">
                <c16:uniqueId val="{00000003-C1E6-4563-9BA9-D6FF4FF1A7A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cene3d>
                <a:camera prst="orthographicFront"/>
                <a:lightRig rig="threePt" dir="t"/>
              </a:scene3d>
              <a:sp3d>
                <a:bevelT w="165100" prst="coolSlant"/>
                <a:bevelB/>
              </a:sp3d>
            </c:spPr>
            <c:extLst>
              <c:ext xmlns:c16="http://schemas.microsoft.com/office/drawing/2014/chart" uri="{C3380CC4-5D6E-409C-BE32-E72D297353CC}">
                <c16:uniqueId val="{00000005-C1E6-4563-9BA9-D6FF4FF1A7A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cene3d>
                <a:camera prst="orthographicFront"/>
                <a:lightRig rig="threePt" dir="t"/>
              </a:scene3d>
              <a:sp3d>
                <a:bevelT w="165100" prst="coolSlant"/>
                <a:bevelB/>
              </a:sp3d>
            </c:spPr>
            <c:extLst>
              <c:ext xmlns:c16="http://schemas.microsoft.com/office/drawing/2014/chart" uri="{C3380CC4-5D6E-409C-BE32-E72D297353CC}">
                <c16:uniqueId val="{00000007-C1E6-4563-9BA9-D6FF4FF1A7A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cene3d>
                <a:camera prst="orthographicFront"/>
                <a:lightRig rig="threePt" dir="t"/>
              </a:scene3d>
              <a:sp3d>
                <a:bevelT w="165100" prst="coolSlant"/>
                <a:bevelB/>
              </a:sp3d>
            </c:spPr>
            <c:extLst>
              <c:ext xmlns:c16="http://schemas.microsoft.com/office/drawing/2014/chart" uri="{C3380CC4-5D6E-409C-BE32-E72D297353CC}">
                <c16:uniqueId val="{00000009-C1E6-4563-9BA9-D6FF4FF1A7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'Area Wise Sales Report'!$A$4:$A$9</c:f>
              <c:strCache>
                <c:ptCount val="5"/>
                <c:pt idx="0">
                  <c:v>Barishal</c:v>
                </c:pt>
                <c:pt idx="1">
                  <c:v>Chittagong</c:v>
                </c:pt>
                <c:pt idx="2">
                  <c:v>Dhaka</c:v>
                </c:pt>
                <c:pt idx="3">
                  <c:v>Khulna</c:v>
                </c:pt>
                <c:pt idx="4">
                  <c:v>Mymensingh</c:v>
                </c:pt>
              </c:strCache>
            </c:strRef>
          </c:cat>
          <c:val>
            <c:numRef>
              <c:f>'Area Wise Sales Report'!$B$4:$B$9</c:f>
              <c:numCache>
                <c:formatCode>General</c:formatCode>
                <c:ptCount val="5"/>
                <c:pt idx="0">
                  <c:v>306663</c:v>
                </c:pt>
                <c:pt idx="1">
                  <c:v>74760</c:v>
                </c:pt>
                <c:pt idx="2">
                  <c:v>116942</c:v>
                </c:pt>
                <c:pt idx="3">
                  <c:v>3615495</c:v>
                </c:pt>
                <c:pt idx="4">
                  <c:v>34312</c:v>
                </c:pt>
              </c:numCache>
            </c:numRef>
          </c:val>
          <c:extLst>
            <c:ext xmlns:c16="http://schemas.microsoft.com/office/drawing/2014/chart" uri="{C3380CC4-5D6E-409C-BE32-E72D297353CC}">
              <c16:uniqueId val="{00000000-B733-4D01-891F-38D5DB531741}"/>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[15_Mehadi Hasan_Office-29_Project...xlsx]Product Wise Sales Report!PivotTable4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 Wise Sales Report</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Wise Sales 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Sales Report'!$A$4:$A$13</c:f>
              <c:strCache>
                <c:ptCount val="9"/>
                <c:pt idx="0">
                  <c:v>Bathroom Fittings</c:v>
                </c:pt>
                <c:pt idx="1">
                  <c:v>Gas Stove</c:v>
                </c:pt>
                <c:pt idx="2">
                  <c:v>Kitchen Sink</c:v>
                </c:pt>
                <c:pt idx="3">
                  <c:v>Taplon Tape</c:v>
                </c:pt>
                <c:pt idx="4">
                  <c:v>Upvc Door</c:v>
                </c:pt>
                <c:pt idx="5">
                  <c:v>Upvc Fittings</c:v>
                </c:pt>
                <c:pt idx="6">
                  <c:v>Upvc Pipe</c:v>
                </c:pt>
                <c:pt idx="7">
                  <c:v>Water Pump</c:v>
                </c:pt>
                <c:pt idx="8">
                  <c:v>Water Tank</c:v>
                </c:pt>
              </c:strCache>
            </c:strRef>
          </c:cat>
          <c:val>
            <c:numRef>
              <c:f>'Product Wise Sales Report'!$B$4:$B$13</c:f>
              <c:numCache>
                <c:formatCode>General</c:formatCode>
                <c:ptCount val="9"/>
                <c:pt idx="0">
                  <c:v>49958</c:v>
                </c:pt>
                <c:pt idx="1">
                  <c:v>80331</c:v>
                </c:pt>
                <c:pt idx="2">
                  <c:v>37656</c:v>
                </c:pt>
                <c:pt idx="3">
                  <c:v>29903</c:v>
                </c:pt>
                <c:pt idx="4">
                  <c:v>38730</c:v>
                </c:pt>
                <c:pt idx="5">
                  <c:v>288582</c:v>
                </c:pt>
                <c:pt idx="6">
                  <c:v>73851</c:v>
                </c:pt>
                <c:pt idx="7">
                  <c:v>3485943</c:v>
                </c:pt>
                <c:pt idx="8">
                  <c:v>63218</c:v>
                </c:pt>
              </c:numCache>
            </c:numRef>
          </c:val>
          <c:extLst>
            <c:ext xmlns:c16="http://schemas.microsoft.com/office/drawing/2014/chart" uri="{C3380CC4-5D6E-409C-BE32-E72D297353CC}">
              <c16:uniqueId val="{00000000-C941-4FAE-99A1-4DA8541E48B5}"/>
            </c:ext>
          </c:extLst>
        </c:ser>
        <c:dLbls>
          <c:showLegendKey val="0"/>
          <c:showVal val="0"/>
          <c:showCatName val="0"/>
          <c:showSerName val="0"/>
          <c:showPercent val="0"/>
          <c:showBubbleSize val="0"/>
        </c:dLbls>
        <c:gapWidth val="115"/>
        <c:overlap val="-20"/>
        <c:axId val="780814064"/>
        <c:axId val="780811768"/>
      </c:barChart>
      <c:catAx>
        <c:axId val="78081406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80811768"/>
        <c:crosses val="autoZero"/>
        <c:auto val="1"/>
        <c:lblAlgn val="ctr"/>
        <c:lblOffset val="100"/>
        <c:noMultiLvlLbl val="0"/>
      </c:catAx>
      <c:valAx>
        <c:axId val="780811768"/>
        <c:scaling>
          <c:orientation val="minMax"/>
        </c:scaling>
        <c:delete val="1"/>
        <c:axPos val="b"/>
        <c:numFmt formatCode="General" sourceLinked="1"/>
        <c:majorTickMark val="none"/>
        <c:minorTickMark val="none"/>
        <c:tickLblPos val="nextTo"/>
        <c:crossAx val="78081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[15_Mehadi Hasan_Office-29_Project...xlsx]Sales Rep. Wise Sales Report!PivotTable5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US" sz="1800" b="1" i="0" baseline="0">
                <a:effectLst/>
              </a:rPr>
              <a:t>Sales Rep. Wise Sales Report</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a:softEdge rad="0"/>
          </a:effectLst>
        </c:spPr>
        <c:marker>
          <c:symbol val="none"/>
        </c:marker>
        <c:dLbl>
          <c:idx val="0"/>
          <c:numFmt formatCode="[$BD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311348221677646E-2"/>
          <c:y val="0.18300925925925926"/>
          <c:w val="0.93229784908288027"/>
          <c:h val="0.70959135316418775"/>
        </c:manualLayout>
      </c:layout>
      <c:barChart>
        <c:barDir val="col"/>
        <c:grouping val="clustered"/>
        <c:varyColors val="0"/>
        <c:ser>
          <c:idx val="0"/>
          <c:order val="0"/>
          <c:tx>
            <c:strRef>
              <c:f>'Sales Rep. Wise Sales Report'!$B$3</c:f>
              <c:strCache>
                <c:ptCount val="1"/>
                <c:pt idx="0">
                  <c:v>Total</c:v>
                </c:pt>
              </c:strCache>
            </c:strRef>
          </c:tx>
          <c:spPr>
            <a:solidFill>
              <a:schemeClr val="accent2"/>
            </a:solidFill>
            <a:ln>
              <a:noFill/>
            </a:ln>
            <a:effectLst>
              <a:softEdge rad="0"/>
            </a:effectLst>
          </c:spPr>
          <c:invertIfNegative val="0"/>
          <c:dLbls>
            <c:numFmt formatCode="[$BD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 Wise Sales Report'!$A$4:$A$10</c:f>
              <c:strCache>
                <c:ptCount val="6"/>
                <c:pt idx="0">
                  <c:v>Arif Hossain</c:v>
                </c:pt>
                <c:pt idx="1">
                  <c:v>Eva Karim</c:v>
                </c:pt>
                <c:pt idx="2">
                  <c:v>Farhan Islam</c:v>
                </c:pt>
                <c:pt idx="3">
                  <c:v>Nabila Sultana</c:v>
                </c:pt>
                <c:pt idx="4">
                  <c:v>Oishi Das</c:v>
                </c:pt>
                <c:pt idx="5">
                  <c:v>Parvez Hasan</c:v>
                </c:pt>
              </c:strCache>
            </c:strRef>
          </c:cat>
          <c:val>
            <c:numRef>
              <c:f>'Sales Rep. Wise Sales Report'!$B$4:$B$10</c:f>
              <c:numCache>
                <c:formatCode>General</c:formatCode>
                <c:ptCount val="6"/>
                <c:pt idx="0">
                  <c:v>3733227</c:v>
                </c:pt>
                <c:pt idx="1">
                  <c:v>73343</c:v>
                </c:pt>
                <c:pt idx="2">
                  <c:v>80543</c:v>
                </c:pt>
                <c:pt idx="3">
                  <c:v>107346</c:v>
                </c:pt>
                <c:pt idx="4">
                  <c:v>47096</c:v>
                </c:pt>
                <c:pt idx="5">
                  <c:v>106617</c:v>
                </c:pt>
              </c:numCache>
            </c:numRef>
          </c:val>
          <c:extLst>
            <c:ext xmlns:c16="http://schemas.microsoft.com/office/drawing/2014/chart" uri="{C3380CC4-5D6E-409C-BE32-E72D297353CC}">
              <c16:uniqueId val="{00000000-0CAD-4D6B-AA32-3466E30763DF}"/>
            </c:ext>
          </c:extLst>
        </c:ser>
        <c:dLbls>
          <c:showLegendKey val="0"/>
          <c:showVal val="0"/>
          <c:showCatName val="0"/>
          <c:showSerName val="0"/>
          <c:showPercent val="0"/>
          <c:showBubbleSize val="0"/>
        </c:dLbls>
        <c:gapWidth val="100"/>
        <c:overlap val="-24"/>
        <c:axId val="780802256"/>
        <c:axId val="780801272"/>
      </c:barChart>
      <c:catAx>
        <c:axId val="7808022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80801272"/>
        <c:crosses val="autoZero"/>
        <c:auto val="1"/>
        <c:lblAlgn val="ctr"/>
        <c:lblOffset val="100"/>
        <c:noMultiLvlLbl val="0"/>
      </c:catAx>
      <c:valAx>
        <c:axId val="780801272"/>
        <c:scaling>
          <c:orientation val="minMax"/>
        </c:scaling>
        <c:delete val="1"/>
        <c:axPos val="l"/>
        <c:numFmt formatCode="General" sourceLinked="1"/>
        <c:majorTickMark val="none"/>
        <c:minorTickMark val="none"/>
        <c:tickLblPos val="nextTo"/>
        <c:crossAx val="78080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[15_Mehadi Hasan_Office-29_Project...xlsx]Month wise sales report!PivotTable2</c:name>
    <c:fmtId val="2"/>
  </c:pivotSource>
  <c:chart>
    <c:title>
      <c:tx>
        <c:rich>
          <a:bodyPr rot="0" spcFirstLastPara="1" vertOverflow="ellipsis" vert="horz" wrap="square" anchor="ctr" anchorCtr="1"/>
          <a:lstStyle/>
          <a:p>
            <a:pPr>
              <a:defRPr sz="1600" b="1" i="0" u="none" strike="noStrike" kern="1200" cap="all" spc="100" normalizeH="0" baseline="0">
                <a:solidFill>
                  <a:schemeClr val="lt1"/>
                </a:solidFill>
                <a:latin typeface="+mn-lt"/>
                <a:ea typeface="+mn-ea"/>
                <a:cs typeface="+mn-cs"/>
              </a:defRPr>
            </a:pPr>
            <a:r>
              <a:rPr lang="en-US" sz="1600"/>
              <a:t>Month</a:t>
            </a:r>
            <a:r>
              <a:rPr lang="en-US" sz="1600" baseline="0"/>
              <a:t> wise sales report</a:t>
            </a:r>
            <a:endParaRPr lang="en-US" sz="1600"/>
          </a:p>
        </c:rich>
      </c:tx>
      <c:overlay val="0"/>
      <c:spPr>
        <a:solidFill>
          <a:schemeClr val="accent5">
            <a:lumMod val="60000"/>
            <a:lumOff val="40000"/>
          </a:schemeClr>
        </a:solidFill>
        <a:ln>
          <a:noFill/>
        </a:ln>
        <a:effectLst/>
      </c:spPr>
      <c:txPr>
        <a:bodyPr rot="0" spcFirstLastPara="1" vertOverflow="ellipsis" vert="horz" wrap="square" anchor="ctr" anchorCtr="1"/>
        <a:lstStyle/>
        <a:p>
          <a:pPr>
            <a:defRPr sz="16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ln w="57150" cap="rnd">
            <a:solidFill>
              <a:schemeClr val="lt1"/>
            </a:solidFill>
            <a:round/>
          </a:ln>
          <a:effectLst>
            <a:outerShdw dist="25400" dir="2700000" algn="tl" rotWithShape="0">
              <a:schemeClr val="accent1"/>
            </a:outerShdw>
          </a:effectLst>
        </c:spPr>
        <c:marker>
          <c:symbol val="circle"/>
          <c:size val="5"/>
          <c:spPr>
            <a:solidFill>
              <a:schemeClr val="accent1"/>
            </a:solidFill>
            <a:ln w="57150">
              <a:solidFill>
                <a:schemeClr val="lt1"/>
              </a:solidFill>
              <a:round/>
            </a:ln>
            <a:effectLst/>
          </c:spPr>
        </c:marker>
        <c:dLbl>
          <c:idx val="0"/>
          <c:numFmt formatCode="[$BD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wise sales report'!$B$3</c:f>
              <c:strCache>
                <c:ptCount val="1"/>
                <c:pt idx="0">
                  <c:v>Total</c:v>
                </c:pt>
              </c:strCache>
            </c:strRef>
          </c:tx>
          <c:spPr>
            <a:ln w="57150" cap="rnd">
              <a:solidFill>
                <a:schemeClr val="lt1"/>
              </a:solidFill>
              <a:round/>
            </a:ln>
            <a:effectLst>
              <a:outerShdw dist="25400" dir="2700000" algn="tl" rotWithShape="0">
                <a:schemeClr val="accent1"/>
              </a:outerShdw>
            </a:effectLst>
          </c:spPr>
          <c:marker>
            <c:symbol val="circle"/>
            <c:size val="5"/>
            <c:spPr>
              <a:solidFill>
                <a:schemeClr val="accent1"/>
              </a:solidFill>
              <a:ln w="57150">
                <a:solidFill>
                  <a:schemeClr val="lt1"/>
                </a:solidFill>
                <a:round/>
              </a:ln>
              <a:effectLst/>
            </c:spPr>
          </c:marker>
          <c:dLbls>
            <c:numFmt formatCode="[$BD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'Month wise sales report'!$A$4:$A$7</c:f>
              <c:strCache>
                <c:ptCount val="3"/>
                <c:pt idx="0">
                  <c:v>Jan</c:v>
                </c:pt>
                <c:pt idx="1">
                  <c:v>Feb</c:v>
                </c:pt>
                <c:pt idx="2">
                  <c:v>Mar</c:v>
                </c:pt>
              </c:strCache>
            </c:strRef>
          </c:cat>
          <c:val>
            <c:numRef>
              <c:f>'Month wise sales report'!$B$4:$B$7</c:f>
              <c:numCache>
                <c:formatCode>General</c:formatCode>
                <c:ptCount val="3"/>
                <c:pt idx="0">
                  <c:v>3835403</c:v>
                </c:pt>
                <c:pt idx="1">
                  <c:v>145286</c:v>
                </c:pt>
                <c:pt idx="2">
                  <c:v>167483</c:v>
                </c:pt>
              </c:numCache>
            </c:numRef>
          </c:val>
          <c:smooth val="0"/>
          <c:extLst>
            <c:ext xmlns:c16="http://schemas.microsoft.com/office/drawing/2014/chart" uri="{C3380CC4-5D6E-409C-BE32-E72D297353CC}">
              <c16:uniqueId val="{00000000-FB9E-4BB2-A623-A8272D8FC7FB}"/>
            </c:ext>
          </c:extLst>
        </c:ser>
        <c:dLbls>
          <c:showLegendKey val="0"/>
          <c:showVal val="0"/>
          <c:showCatName val="0"/>
          <c:showSerName val="0"/>
          <c:showPercent val="0"/>
          <c:showBubbleSize val="0"/>
        </c:dLbls>
        <c:dropLines>
          <c:spPr>
            <a:ln w="38100" cap="flat" cmpd="sng" algn="ctr">
              <a:gradFill>
                <a:gsLst>
                  <a:gs pos="0">
                    <a:schemeClr val="lt1"/>
                  </a:gs>
                  <a:gs pos="100000">
                    <a:schemeClr val="lt1">
                      <a:alpha val="0"/>
                    </a:schemeClr>
                  </a:gs>
                </a:gsLst>
                <a:lin ang="5400000" scaled="0"/>
              </a:gradFill>
              <a:round/>
            </a:ln>
            <a:effectLst/>
          </c:spPr>
        </c:dropLines>
        <c:marker val="1"/>
        <c:smooth val="0"/>
        <c:axId val="544407360"/>
        <c:axId val="544403424"/>
      </c:lineChart>
      <c:catAx>
        <c:axId val="54440736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chemeClr val="tx1"/>
                </a:solidFill>
                <a:latin typeface="+mn-lt"/>
                <a:ea typeface="+mn-ea"/>
                <a:cs typeface="+mn-cs"/>
              </a:defRPr>
            </a:pPr>
            <a:endParaRPr lang="en-US"/>
          </a:p>
        </c:txPr>
        <c:crossAx val="544403424"/>
        <c:crosses val="autoZero"/>
        <c:auto val="1"/>
        <c:lblAlgn val="ctr"/>
        <c:lblOffset val="100"/>
        <c:noMultiLvlLbl val="0"/>
      </c:catAx>
      <c:valAx>
        <c:axId val="544403424"/>
        <c:scaling>
          <c:orientation val="minMax"/>
        </c:scaling>
        <c:delete val="1"/>
        <c:axPos val="l"/>
        <c:numFmt formatCode="General" sourceLinked="1"/>
        <c:majorTickMark val="none"/>
        <c:minorTickMark val="none"/>
        <c:tickLblPos val="nextTo"/>
        <c:crossAx val="54440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[15_Mehadi Hasan_Office-29_Project...xlsx]Area Wise Sales Report!PivotTable3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Area</a:t>
            </a:r>
            <a:r>
              <a:rPr lang="en-US" baseline="0"/>
              <a:t> Wise Sales Report</a:t>
            </a:r>
            <a:endParaRPr lang="en-US"/>
          </a:p>
        </c:rich>
      </c:tx>
      <c:overlay val="0"/>
      <c:spPr>
        <a:solidFill>
          <a:schemeClr val="bg2">
            <a:lumMod val="90000"/>
          </a:schemeClr>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w="1651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w="165100" prst="coolSlan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w="165100" prst="coolSlan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w="165100" prst="coolSlan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w="165100" prst="coolSlan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w="165100" prst="coolSlan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'Area Wise Sales Report'!$B$3</c:f>
              <c:strCache>
                <c:ptCount val="1"/>
                <c:pt idx="0">
                  <c:v>Total</c:v>
                </c:pt>
              </c:strCache>
            </c:strRef>
          </c:tx>
          <c:spPr>
            <a:scene3d>
              <a:camera prst="orthographicFront"/>
              <a:lightRig rig="threePt" dir="t"/>
            </a:scene3d>
            <a:sp3d>
              <a:bevelT w="165100" prst="coolSlant"/>
            </a:sp3d>
          </c:spPr>
          <c:explosion val="2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w="165100" prst="coolSlant"/>
              </a:sp3d>
            </c:spPr>
            <c:extLst>
              <c:ext xmlns:c16="http://schemas.microsoft.com/office/drawing/2014/chart" uri="{C3380CC4-5D6E-409C-BE32-E72D297353CC}">
                <c16:uniqueId val="{00000001-8C7D-4F85-8863-3F56E131E3F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cene3d>
                <a:camera prst="orthographicFront"/>
                <a:lightRig rig="threePt" dir="t"/>
              </a:scene3d>
              <a:sp3d>
                <a:bevelT w="165100" prst="coolSlant"/>
              </a:sp3d>
            </c:spPr>
            <c:extLst>
              <c:ext xmlns:c16="http://schemas.microsoft.com/office/drawing/2014/chart" uri="{C3380CC4-5D6E-409C-BE32-E72D297353CC}">
                <c16:uniqueId val="{00000003-8C7D-4F85-8863-3F56E131E3F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cene3d>
                <a:camera prst="orthographicFront"/>
                <a:lightRig rig="threePt" dir="t"/>
              </a:scene3d>
              <a:sp3d>
                <a:bevelT w="165100" prst="coolSlant"/>
              </a:sp3d>
            </c:spPr>
            <c:extLst>
              <c:ext xmlns:c16="http://schemas.microsoft.com/office/drawing/2014/chart" uri="{C3380CC4-5D6E-409C-BE32-E72D297353CC}">
                <c16:uniqueId val="{00000005-8C7D-4F85-8863-3F56E131E3F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cene3d>
                <a:camera prst="orthographicFront"/>
                <a:lightRig rig="threePt" dir="t"/>
              </a:scene3d>
              <a:sp3d>
                <a:bevelT w="165100" prst="coolSlant"/>
              </a:sp3d>
            </c:spPr>
            <c:extLst>
              <c:ext xmlns:c16="http://schemas.microsoft.com/office/drawing/2014/chart" uri="{C3380CC4-5D6E-409C-BE32-E72D297353CC}">
                <c16:uniqueId val="{00000007-8C7D-4F85-8863-3F56E131E3F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cene3d>
                <a:camera prst="orthographicFront"/>
                <a:lightRig rig="threePt" dir="t"/>
              </a:scene3d>
              <a:sp3d>
                <a:bevelT w="165100" prst="coolSlant"/>
              </a:sp3d>
            </c:spPr>
            <c:extLst>
              <c:ext xmlns:c16="http://schemas.microsoft.com/office/drawing/2014/chart" uri="{C3380CC4-5D6E-409C-BE32-E72D297353CC}">
                <c16:uniqueId val="{00000009-8C7D-4F85-8863-3F56E131E3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'Area Wise Sales Report'!$A$4:$A$9</c:f>
              <c:strCache>
                <c:ptCount val="5"/>
                <c:pt idx="0">
                  <c:v>Barishal</c:v>
                </c:pt>
                <c:pt idx="1">
                  <c:v>Chittagong</c:v>
                </c:pt>
                <c:pt idx="2">
                  <c:v>Dhaka</c:v>
                </c:pt>
                <c:pt idx="3">
                  <c:v>Khulna</c:v>
                </c:pt>
                <c:pt idx="4">
                  <c:v>Mymensingh</c:v>
                </c:pt>
              </c:strCache>
            </c:strRef>
          </c:cat>
          <c:val>
            <c:numRef>
              <c:f>'Area Wise Sales Report'!$B$4:$B$9</c:f>
              <c:numCache>
                <c:formatCode>General</c:formatCode>
                <c:ptCount val="5"/>
                <c:pt idx="0">
                  <c:v>306663</c:v>
                </c:pt>
                <c:pt idx="1">
                  <c:v>74760</c:v>
                </c:pt>
                <c:pt idx="2">
                  <c:v>116942</c:v>
                </c:pt>
                <c:pt idx="3">
                  <c:v>3615495</c:v>
                </c:pt>
                <c:pt idx="4">
                  <c:v>34312</c:v>
                </c:pt>
              </c:numCache>
            </c:numRef>
          </c:val>
          <c:extLst>
            <c:ext xmlns:c16="http://schemas.microsoft.com/office/drawing/2014/chart" uri="{C3380CC4-5D6E-409C-BE32-E72D297353CC}">
              <c16:uniqueId val="{0000000A-8C7D-4F85-8863-3F56E131E3FE}"/>
            </c:ext>
          </c:extLst>
        </c:ser>
        <c:dLbls>
          <c:showLegendKey val="0"/>
          <c:showVal val="0"/>
          <c:showCatName val="0"/>
          <c:showSerName val="0"/>
          <c:showPercent val="0"/>
          <c:showBubbleSize val="0"/>
          <c:showLeaderLines val="1"/>
        </c:dLbls>
      </c:pie3DChart>
      <c:spPr>
        <a:noFill/>
        <a:ln>
          <a:noFill/>
        </a:ln>
        <a:effectLst/>
      </c:spPr>
    </c:plotArea>
    <c:legend>
      <c:legendPos val="b"/>
      <c:overlay val="1"/>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scene3d>
      <a:camera prst="orthographicFront"/>
      <a:lightRig rig="threePt" dir="t"/>
    </a:scene3d>
    <a:sp3d prstMaterial="plastic">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[15_Mehadi Hasan_Office-29_Project...xlsx]Product Wise Sales Report!PivotTable4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a:t>
            </a:r>
            <a:r>
              <a:rPr lang="en-US" baseline="0"/>
              <a:t> Wise Sales Report</a:t>
            </a:r>
            <a:endParaRPr lang="en-US"/>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BD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06638697189878"/>
          <c:y val="0.18300925925925926"/>
          <c:w val="0.78893361302810117"/>
          <c:h val="0.76606481481481481"/>
        </c:manualLayout>
      </c:layout>
      <c:barChart>
        <c:barDir val="bar"/>
        <c:grouping val="clustered"/>
        <c:varyColors val="0"/>
        <c:ser>
          <c:idx val="0"/>
          <c:order val="0"/>
          <c:tx>
            <c:strRef>
              <c:f>'Product Wise Sales 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BD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Sales Report'!$A$4:$A$13</c:f>
              <c:strCache>
                <c:ptCount val="9"/>
                <c:pt idx="0">
                  <c:v>Bathroom Fittings</c:v>
                </c:pt>
                <c:pt idx="1">
                  <c:v>Gas Stove</c:v>
                </c:pt>
                <c:pt idx="2">
                  <c:v>Kitchen Sink</c:v>
                </c:pt>
                <c:pt idx="3">
                  <c:v>Taplon Tape</c:v>
                </c:pt>
                <c:pt idx="4">
                  <c:v>Upvc Door</c:v>
                </c:pt>
                <c:pt idx="5">
                  <c:v>Upvc Fittings</c:v>
                </c:pt>
                <c:pt idx="6">
                  <c:v>Upvc Pipe</c:v>
                </c:pt>
                <c:pt idx="7">
                  <c:v>Water Pump</c:v>
                </c:pt>
                <c:pt idx="8">
                  <c:v>Water Tank</c:v>
                </c:pt>
              </c:strCache>
            </c:strRef>
          </c:cat>
          <c:val>
            <c:numRef>
              <c:f>'Product Wise Sales Report'!$B$4:$B$13</c:f>
              <c:numCache>
                <c:formatCode>General</c:formatCode>
                <c:ptCount val="9"/>
                <c:pt idx="0">
                  <c:v>49958</c:v>
                </c:pt>
                <c:pt idx="1">
                  <c:v>80331</c:v>
                </c:pt>
                <c:pt idx="2">
                  <c:v>37656</c:v>
                </c:pt>
                <c:pt idx="3">
                  <c:v>29903</c:v>
                </c:pt>
                <c:pt idx="4">
                  <c:v>38730</c:v>
                </c:pt>
                <c:pt idx="5">
                  <c:v>288582</c:v>
                </c:pt>
                <c:pt idx="6">
                  <c:v>73851</c:v>
                </c:pt>
                <c:pt idx="7">
                  <c:v>3485943</c:v>
                </c:pt>
                <c:pt idx="8">
                  <c:v>63218</c:v>
                </c:pt>
              </c:numCache>
            </c:numRef>
          </c:val>
          <c:extLst>
            <c:ext xmlns:c16="http://schemas.microsoft.com/office/drawing/2014/chart" uri="{C3380CC4-5D6E-409C-BE32-E72D297353CC}">
              <c16:uniqueId val="{00000000-1E90-4F1D-8C37-19FEFAF9F4AB}"/>
            </c:ext>
          </c:extLst>
        </c:ser>
        <c:dLbls>
          <c:showLegendKey val="0"/>
          <c:showVal val="0"/>
          <c:showCatName val="0"/>
          <c:showSerName val="0"/>
          <c:showPercent val="0"/>
          <c:showBubbleSize val="0"/>
        </c:dLbls>
        <c:gapWidth val="115"/>
        <c:overlap val="-20"/>
        <c:axId val="780814064"/>
        <c:axId val="780811768"/>
      </c:barChart>
      <c:catAx>
        <c:axId val="78081406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80811768"/>
        <c:crosses val="autoZero"/>
        <c:auto val="1"/>
        <c:lblAlgn val="ctr"/>
        <c:lblOffset val="100"/>
        <c:noMultiLvlLbl val="0"/>
      </c:catAx>
      <c:valAx>
        <c:axId val="780811768"/>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78081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[15_Mehadi Hasan_Office-29_Project...xlsx]Sales Rep. Wise Sales Report!PivotTable5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a:t>
            </a:r>
            <a:r>
              <a:rPr lang="en-US" baseline="0"/>
              <a:t> Rep. Wise Sales Report</a:t>
            </a:r>
            <a:endParaRPr lang="en-US"/>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numFmt formatCode="[$BD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 Wise Sales Report'!$B$3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numFmt formatCode="[$BD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 Wise Sales Report'!$A$4:$A$10</c:f>
              <c:strCache>
                <c:ptCount val="6"/>
                <c:pt idx="0">
                  <c:v>Arif Hossain</c:v>
                </c:pt>
                <c:pt idx="1">
                  <c:v>Eva Karim</c:v>
                </c:pt>
                <c:pt idx="2">
                  <c:v>Farhan Islam</c:v>
                </c:pt>
                <c:pt idx="3">
                  <c:v>Nabila Sultana</c:v>
                </c:pt>
                <c:pt idx="4">
                  <c:v>Oishi Das</c:v>
                </c:pt>
                <c:pt idx="5">
                  <c:v>Parvez Hasan</c:v>
                </c:pt>
              </c:strCache>
            </c:strRef>
          </c:cat>
          <c:val>
            <c:numRef>
              <c:f>'Sales Rep. Wise Sales Report'!$B$4:$B$10</c:f>
              <c:numCache>
                <c:formatCode>General</c:formatCode>
                <c:ptCount val="6"/>
                <c:pt idx="0">
                  <c:v>3733227</c:v>
                </c:pt>
                <c:pt idx="1">
                  <c:v>73343</c:v>
                </c:pt>
                <c:pt idx="2">
                  <c:v>80543</c:v>
                </c:pt>
                <c:pt idx="3">
                  <c:v>107346</c:v>
                </c:pt>
                <c:pt idx="4">
                  <c:v>47096</c:v>
                </c:pt>
                <c:pt idx="5">
                  <c:v>106617</c:v>
                </c:pt>
              </c:numCache>
            </c:numRef>
          </c:val>
          <c:extLst>
            <c:ext xmlns:c16="http://schemas.microsoft.com/office/drawing/2014/chart" uri="{C3380CC4-5D6E-409C-BE32-E72D297353CC}">
              <c16:uniqueId val="{00000000-E808-4CA3-BE56-515864A573D9}"/>
            </c:ext>
          </c:extLst>
        </c:ser>
        <c:dLbls>
          <c:showLegendKey val="0"/>
          <c:showVal val="0"/>
          <c:showCatName val="0"/>
          <c:showSerName val="0"/>
          <c:showPercent val="0"/>
          <c:showBubbleSize val="0"/>
        </c:dLbls>
        <c:gapWidth val="100"/>
        <c:overlap val="-24"/>
        <c:axId val="780802256"/>
        <c:axId val="780801272"/>
      </c:barChart>
      <c:catAx>
        <c:axId val="7808022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80801272"/>
        <c:crosses val="autoZero"/>
        <c:auto val="1"/>
        <c:lblAlgn val="ctr"/>
        <c:lblOffset val="100"/>
        <c:noMultiLvlLbl val="0"/>
      </c:catAx>
      <c:valAx>
        <c:axId val="780801272"/>
        <c:scaling>
          <c:orientation val="minMax"/>
        </c:scaling>
        <c:delete val="1"/>
        <c:axPos val="l"/>
        <c:numFmt formatCode="General" sourceLinked="1"/>
        <c:majorTickMark val="none"/>
        <c:minorTickMark val="none"/>
        <c:tickLblPos val="nextTo"/>
        <c:crossAx val="78080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471487</xdr:colOff>
      <xdr:row>432</xdr:row>
      <xdr:rowOff>138112</xdr:rowOff>
    </xdr:from>
    <xdr:to>
      <xdr:col>7</xdr:col>
      <xdr:colOff>781050</xdr:colOff>
      <xdr:row>447</xdr:row>
      <xdr:rowOff>23812</xdr:rowOff>
    </xdr:to>
    <xdr:graphicFrame macro="">
      <xdr:nvGraphicFramePr>
        <xdr:cNvPr id="4" name="Chart 3">
          <a:extLst>
            <a:ext uri="{FF2B5EF4-FFF2-40B4-BE49-F238E27FC236}">
              <a16:creationId xmlns:a16="http://schemas.microsoft.com/office/drawing/2014/main" id="{652C79C2-5E38-4800-87C5-7CB245E31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404812</xdr:colOff>
      <xdr:row>1</xdr:row>
      <xdr:rowOff>33337</xdr:rowOff>
    </xdr:from>
    <xdr:to>
      <xdr:col>12</xdr:col>
      <xdr:colOff>100012</xdr:colOff>
      <xdr:row>15</xdr:row>
      <xdr:rowOff>109537</xdr:rowOff>
    </xdr:to>
    <xdr:graphicFrame macro="">
      <xdr:nvGraphicFramePr>
        <xdr:cNvPr id="2" name="Chart 1">
          <a:extLst>
            <a:ext uri="{FF2B5EF4-FFF2-40B4-BE49-F238E27FC236}">
              <a16:creationId xmlns:a16="http://schemas.microsoft.com/office/drawing/2014/main" id="{B01AE4F3-E186-4CA8-BAB3-2FCD15B8C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38099</xdr:colOff>
      <xdr:row>3</xdr:row>
      <xdr:rowOff>4762</xdr:rowOff>
    </xdr:from>
    <xdr:to>
      <xdr:col>12</xdr:col>
      <xdr:colOff>600074</xdr:colOff>
      <xdr:row>17</xdr:row>
      <xdr:rowOff>80962</xdr:rowOff>
    </xdr:to>
    <xdr:graphicFrame macro="">
      <xdr:nvGraphicFramePr>
        <xdr:cNvPr id="2" name="Chart 1">
          <a:extLst>
            <a:ext uri="{FF2B5EF4-FFF2-40B4-BE49-F238E27FC236}">
              <a16:creationId xmlns:a16="http://schemas.microsoft.com/office/drawing/2014/main" id="{1B0F06A1-AC0D-422F-9FE7-13A2F22AF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581025</xdr:colOff>
      <xdr:row>1</xdr:row>
      <xdr:rowOff>61912</xdr:rowOff>
    </xdr:from>
    <xdr:to>
      <xdr:col>13</xdr:col>
      <xdr:colOff>123825</xdr:colOff>
      <xdr:row>15</xdr:row>
      <xdr:rowOff>138112</xdr:rowOff>
    </xdr:to>
    <xdr:graphicFrame macro="">
      <xdr:nvGraphicFramePr>
        <xdr:cNvPr id="2" name="Chart 1">
          <a:extLst>
            <a:ext uri="{FF2B5EF4-FFF2-40B4-BE49-F238E27FC236}">
              <a16:creationId xmlns:a16="http://schemas.microsoft.com/office/drawing/2014/main" id="{9D448CBF-19A6-42F0-A86A-6E22A65927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414336</xdr:colOff>
      <xdr:row>3</xdr:row>
      <xdr:rowOff>185737</xdr:rowOff>
    </xdr:from>
    <xdr:to>
      <xdr:col>11</xdr:col>
      <xdr:colOff>495299</xdr:colOff>
      <xdr:row>18</xdr:row>
      <xdr:rowOff>71437</xdr:rowOff>
    </xdr:to>
    <xdr:graphicFrame macro="">
      <xdr:nvGraphicFramePr>
        <xdr:cNvPr id="2" name="Chart 1">
          <a:extLst>
            <a:ext uri="{FF2B5EF4-FFF2-40B4-BE49-F238E27FC236}">
              <a16:creationId xmlns:a16="http://schemas.microsoft.com/office/drawing/2014/main" id="{07987F56-13B2-4D5F-AB71-66FD43D99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19050</xdr:rowOff>
    </xdr:from>
    <xdr:to>
      <xdr:col>7</xdr:col>
      <xdr:colOff>600075</xdr:colOff>
      <xdr:row>14</xdr:row>
      <xdr:rowOff>95250</xdr:rowOff>
    </xdr:to>
    <xdr:graphicFrame macro="">
      <xdr:nvGraphicFramePr>
        <xdr:cNvPr id="16" name="Chart 15">
          <a:extLst>
            <a:ext uri="{FF2B5EF4-FFF2-40B4-BE49-F238E27FC236}">
              <a16:creationId xmlns:a16="http://schemas.microsoft.com/office/drawing/2014/main" id="{2BCC5570-E959-40C7-AFB0-179DA4B6F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0</xdr:row>
      <xdr:rowOff>19050</xdr:rowOff>
    </xdr:from>
    <xdr:to>
      <xdr:col>16</xdr:col>
      <xdr:colOff>28575</xdr:colOff>
      <xdr:row>14</xdr:row>
      <xdr:rowOff>95250</xdr:rowOff>
    </xdr:to>
    <xdr:graphicFrame macro="">
      <xdr:nvGraphicFramePr>
        <xdr:cNvPr id="17" name="Chart 16">
          <a:extLst>
            <a:ext uri="{FF2B5EF4-FFF2-40B4-BE49-F238E27FC236}">
              <a16:creationId xmlns:a16="http://schemas.microsoft.com/office/drawing/2014/main" id="{89F40615-5B0E-4525-9A6D-D76E0E54A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123825</xdr:rowOff>
    </xdr:from>
    <xdr:to>
      <xdr:col>8</xdr:col>
      <xdr:colOff>57150</xdr:colOff>
      <xdr:row>29</xdr:row>
      <xdr:rowOff>9525</xdr:rowOff>
    </xdr:to>
    <xdr:graphicFrame macro="">
      <xdr:nvGraphicFramePr>
        <xdr:cNvPr id="23" name="Chart 22">
          <a:extLst>
            <a:ext uri="{FF2B5EF4-FFF2-40B4-BE49-F238E27FC236}">
              <a16:creationId xmlns:a16="http://schemas.microsoft.com/office/drawing/2014/main" id="{680DB1D8-5F39-4BF8-BD73-BD369A3A1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95249</xdr:colOff>
      <xdr:row>14</xdr:row>
      <xdr:rowOff>114300</xdr:rowOff>
    </xdr:from>
    <xdr:to>
      <xdr:col>16</xdr:col>
      <xdr:colOff>28574</xdr:colOff>
      <xdr:row>29</xdr:row>
      <xdr:rowOff>0</xdr:rowOff>
    </xdr:to>
    <xdr:graphicFrame macro="">
      <xdr:nvGraphicFramePr>
        <xdr:cNvPr id="24" name="Chart 23">
          <a:extLst>
            <a:ext uri="{FF2B5EF4-FFF2-40B4-BE49-F238E27FC236}">
              <a16:creationId xmlns:a16="http://schemas.microsoft.com/office/drawing/2014/main" id="{25013233-69D0-4A47-A5CB-BF693F290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95250</xdr:colOff>
      <xdr:row>15</xdr:row>
      <xdr:rowOff>47625</xdr:rowOff>
    </xdr:from>
    <xdr:to>
      <xdr:col>19</xdr:col>
      <xdr:colOff>95250</xdr:colOff>
      <xdr:row>28</xdr:row>
      <xdr:rowOff>180975</xdr:rowOff>
    </xdr:to>
    <mc:AlternateContent xmlns:mc="http://schemas.openxmlformats.org/markup-compatibility/2006" xmlns:a14="http://schemas.microsoft.com/office/drawing/2010/main">
      <mc:Choice Requires="a14">
        <xdr:graphicFrame macro="">
          <xdr:nvGraphicFramePr>
            <xdr:cNvPr id="25" name="Area">
              <a:extLst>
                <a:ext uri="{FF2B5EF4-FFF2-40B4-BE49-F238E27FC236}">
                  <a16:creationId xmlns:a16="http://schemas.microsoft.com/office/drawing/2014/main" id="{FB126320-6E9C-40E6-A69E-771FE89A0838}"/>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9848850" y="2905125"/>
              <a:ext cx="1828800" cy="2609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104775</xdr:colOff>
      <xdr:row>0</xdr:row>
      <xdr:rowOff>95250</xdr:rowOff>
    </xdr:from>
    <xdr:to>
      <xdr:col>22</xdr:col>
      <xdr:colOff>104775</xdr:colOff>
      <xdr:row>14</xdr:row>
      <xdr:rowOff>171450</xdr:rowOff>
    </xdr:to>
    <mc:AlternateContent xmlns:mc="http://schemas.openxmlformats.org/markup-compatibility/2006" xmlns:a14="http://schemas.microsoft.com/office/drawing/2010/main">
      <mc:Choice Requires="a14">
        <xdr:graphicFrame macro="">
          <xdr:nvGraphicFramePr>
            <xdr:cNvPr id="26" name="Sales Rep.">
              <a:extLst>
                <a:ext uri="{FF2B5EF4-FFF2-40B4-BE49-F238E27FC236}">
                  <a16:creationId xmlns:a16="http://schemas.microsoft.com/office/drawing/2014/main" id="{5A620E48-F163-4FEE-B295-06278FB95CC9}"/>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11687175" y="95250"/>
              <a:ext cx="1828800"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114300</xdr:colOff>
      <xdr:row>15</xdr:row>
      <xdr:rowOff>57151</xdr:rowOff>
    </xdr:from>
    <xdr:to>
      <xdr:col>22</xdr:col>
      <xdr:colOff>114300</xdr:colOff>
      <xdr:row>21</xdr:row>
      <xdr:rowOff>85725</xdr:rowOff>
    </xdr:to>
    <mc:AlternateContent xmlns:mc="http://schemas.openxmlformats.org/markup-compatibility/2006" xmlns:a14="http://schemas.microsoft.com/office/drawing/2010/main">
      <mc:Choice Requires="a14">
        <xdr:graphicFrame macro="">
          <xdr:nvGraphicFramePr>
            <xdr:cNvPr id="27" name="Months">
              <a:extLst>
                <a:ext uri="{FF2B5EF4-FFF2-40B4-BE49-F238E27FC236}">
                  <a16:creationId xmlns:a16="http://schemas.microsoft.com/office/drawing/2014/main" id="{F396539D-D720-4621-A7E2-FFD36B58854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1696700" y="2914650"/>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85725</xdr:colOff>
      <xdr:row>0</xdr:row>
      <xdr:rowOff>66675</xdr:rowOff>
    </xdr:from>
    <xdr:to>
      <xdr:col>19</xdr:col>
      <xdr:colOff>85725</xdr:colOff>
      <xdr:row>14</xdr:row>
      <xdr:rowOff>180975</xdr:rowOff>
    </xdr:to>
    <mc:AlternateContent xmlns:mc="http://schemas.openxmlformats.org/markup-compatibility/2006" xmlns:a14="http://schemas.microsoft.com/office/drawing/2010/main">
      <mc:Choice Requires="a14">
        <xdr:graphicFrame macro="">
          <xdr:nvGraphicFramePr>
            <xdr:cNvPr id="28" name="Product Name">
              <a:extLst>
                <a:ext uri="{FF2B5EF4-FFF2-40B4-BE49-F238E27FC236}">
                  <a16:creationId xmlns:a16="http://schemas.microsoft.com/office/drawing/2014/main" id="{A523AE8D-8476-458F-94CC-C58B0B2ECBB6}"/>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9839325" y="66675"/>
              <a:ext cx="1828800" cy="2781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s" refreshedDate="45568.038222685187" createdVersion="6" refreshedVersion="6" minRefreshableVersion="3" recordCount="425" xr:uid="{11638540-4573-443F-BE10-9B805CDFE5EC}">
  <cacheSource type="worksheet">
    <worksheetSource name="Table66"/>
  </cacheSource>
  <cacheFields count="8">
    <cacheField name="Date" numFmtId="164">
      <sharedItems containsSemiMixedTypes="0" containsNonDate="0" containsDate="1" containsString="0" minDate="2019-01-01T00:00:00" maxDate="2019-04-01T00:00:00" count="9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sharedItems>
      <fieldGroup par="7" base="0">
        <rangePr groupBy="days" startDate="2019-01-01T00:00:00" endDate="2019-04-0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1/2019"/>
        </groupItems>
      </fieldGroup>
    </cacheField>
    <cacheField name="Area" numFmtId="0">
      <sharedItems count="5">
        <s v="Barishal"/>
        <s v="Chittagong"/>
        <s v="Dhaka"/>
        <s v="Khulna"/>
        <s v="Mymensingh"/>
      </sharedItems>
    </cacheField>
    <cacheField name="Sales Rep." numFmtId="0">
      <sharedItems count="6">
        <s v="Arif Hossain"/>
        <s v="Oishi Das"/>
        <s v="Parvez Hasan"/>
        <s v="Nabila Sultana"/>
        <s v="Eva Karim"/>
        <s v="Farhan Islam"/>
      </sharedItems>
    </cacheField>
    <cacheField name="Product Name" numFmtId="0">
      <sharedItems count="9">
        <s v="Upvc Fittings"/>
        <s v="Water Tank"/>
        <s v="Upvc Pipe"/>
        <s v="Kitchen Sink"/>
        <s v="Gas Stove"/>
        <s v="Water Pump"/>
        <s v="Taplon Tape"/>
        <s v="Upvc Door"/>
        <s v="Bathroom Fittings"/>
      </sharedItems>
    </cacheField>
    <cacheField name="Sales Units" numFmtId="0">
      <sharedItems containsSemiMixedTypes="0" containsString="0" containsNumber="1" containsInteger="1" minValue="10" maxValue="528" count="13">
        <n v="450"/>
        <n v="19"/>
        <n v="13"/>
        <n v="11"/>
        <n v="15"/>
        <n v="10"/>
        <n v="528"/>
        <n v="20"/>
        <n v="16"/>
        <n v="18"/>
        <n v="12"/>
        <n v="14"/>
        <n v="17"/>
      </sharedItems>
    </cacheField>
    <cacheField name="Price (Nos)" numFmtId="165">
      <sharedItems containsSemiMixedTypes="0" containsString="0" containsNumber="1" containsInteger="1" minValue="50" maxValue="6500"/>
    </cacheField>
    <cacheField name="Total" numFmtId="165">
      <sharedItems containsSemiMixedTypes="0" containsString="0" containsNumber="1" containsInteger="1" minValue="500" maxValue="3432000"/>
    </cacheField>
    <cacheField name="Months" numFmtId="0" databaseField="0">
      <fieldGroup base="0">
        <rangePr groupBy="months" startDate="2019-01-01T00:00:00" endDate="2019-04-01T00:00:00"/>
        <groupItems count="14">
          <s v="&lt;1/1/2019"/>
          <s v="Jan"/>
          <s v="Feb"/>
          <s v="Mar"/>
          <s v="Apr"/>
          <s v="May"/>
          <s v="Jun"/>
          <s v="Jul"/>
          <s v="Aug"/>
          <s v="Sep"/>
          <s v="Oct"/>
          <s v="Nov"/>
          <s v="Dec"/>
          <s v="&gt;4/1/2019"/>
        </groupItems>
      </fieldGroup>
    </cacheField>
  </cacheFields>
  <extLst>
    <ext xmlns:x14="http://schemas.microsoft.com/office/spreadsheetml/2009/9/main" uri="{725AE2AE-9491-48be-B2B4-4EB974FC3084}">
      <x14:pivotCacheDefinition pivotCacheId="1217112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5">
  <r>
    <x v="0"/>
    <x v="0"/>
    <x v="0"/>
    <x v="0"/>
    <x v="0"/>
    <n v="522"/>
    <n v="234900"/>
  </r>
  <r>
    <x v="1"/>
    <x v="1"/>
    <x v="1"/>
    <x v="1"/>
    <x v="1"/>
    <n v="97"/>
    <n v="1843"/>
  </r>
  <r>
    <x v="1"/>
    <x v="0"/>
    <x v="2"/>
    <x v="2"/>
    <x v="2"/>
    <n v="52"/>
    <n v="676"/>
  </r>
  <r>
    <x v="1"/>
    <x v="1"/>
    <x v="3"/>
    <x v="3"/>
    <x v="3"/>
    <n v="83"/>
    <n v="913"/>
  </r>
  <r>
    <x v="1"/>
    <x v="2"/>
    <x v="4"/>
    <x v="4"/>
    <x v="4"/>
    <n v="89"/>
    <n v="1335"/>
  </r>
  <r>
    <x v="2"/>
    <x v="2"/>
    <x v="5"/>
    <x v="2"/>
    <x v="5"/>
    <n v="83"/>
    <n v="830"/>
  </r>
  <r>
    <x v="2"/>
    <x v="2"/>
    <x v="2"/>
    <x v="0"/>
    <x v="3"/>
    <n v="94"/>
    <n v="1034"/>
  </r>
  <r>
    <x v="3"/>
    <x v="2"/>
    <x v="3"/>
    <x v="0"/>
    <x v="4"/>
    <n v="66"/>
    <n v="990"/>
  </r>
  <r>
    <x v="3"/>
    <x v="3"/>
    <x v="0"/>
    <x v="5"/>
    <x v="6"/>
    <n v="6500"/>
    <n v="3432000"/>
  </r>
  <r>
    <x v="3"/>
    <x v="2"/>
    <x v="0"/>
    <x v="4"/>
    <x v="7"/>
    <n v="61"/>
    <n v="1220"/>
  </r>
  <r>
    <x v="3"/>
    <x v="3"/>
    <x v="1"/>
    <x v="6"/>
    <x v="8"/>
    <n v="76"/>
    <n v="1216"/>
  </r>
  <r>
    <x v="3"/>
    <x v="2"/>
    <x v="2"/>
    <x v="4"/>
    <x v="9"/>
    <n v="77"/>
    <n v="1386"/>
  </r>
  <r>
    <x v="3"/>
    <x v="2"/>
    <x v="3"/>
    <x v="6"/>
    <x v="3"/>
    <n v="100"/>
    <n v="1100"/>
  </r>
  <r>
    <x v="4"/>
    <x v="1"/>
    <x v="4"/>
    <x v="0"/>
    <x v="1"/>
    <n v="72"/>
    <n v="1368"/>
  </r>
  <r>
    <x v="4"/>
    <x v="3"/>
    <x v="5"/>
    <x v="0"/>
    <x v="5"/>
    <n v="73"/>
    <n v="730"/>
  </r>
  <r>
    <x v="4"/>
    <x v="1"/>
    <x v="2"/>
    <x v="5"/>
    <x v="10"/>
    <n v="84"/>
    <n v="1008"/>
  </r>
  <r>
    <x v="4"/>
    <x v="0"/>
    <x v="3"/>
    <x v="5"/>
    <x v="7"/>
    <n v="56"/>
    <n v="1120"/>
  </r>
  <r>
    <x v="4"/>
    <x v="2"/>
    <x v="4"/>
    <x v="6"/>
    <x v="2"/>
    <n v="81"/>
    <n v="1053"/>
  </r>
  <r>
    <x v="4"/>
    <x v="2"/>
    <x v="5"/>
    <x v="7"/>
    <x v="1"/>
    <n v="85"/>
    <n v="1615"/>
  </r>
  <r>
    <x v="4"/>
    <x v="1"/>
    <x v="2"/>
    <x v="3"/>
    <x v="7"/>
    <n v="87"/>
    <n v="1740"/>
  </r>
  <r>
    <x v="4"/>
    <x v="3"/>
    <x v="3"/>
    <x v="7"/>
    <x v="2"/>
    <n v="79"/>
    <n v="1027"/>
  </r>
  <r>
    <x v="4"/>
    <x v="3"/>
    <x v="0"/>
    <x v="2"/>
    <x v="7"/>
    <n v="94"/>
    <n v="1880"/>
  </r>
  <r>
    <x v="4"/>
    <x v="3"/>
    <x v="1"/>
    <x v="7"/>
    <x v="2"/>
    <n v="85"/>
    <n v="1105"/>
  </r>
  <r>
    <x v="5"/>
    <x v="3"/>
    <x v="2"/>
    <x v="8"/>
    <x v="11"/>
    <n v="58"/>
    <n v="812"/>
  </r>
  <r>
    <x v="5"/>
    <x v="2"/>
    <x v="3"/>
    <x v="2"/>
    <x v="5"/>
    <n v="51"/>
    <n v="510"/>
  </r>
  <r>
    <x v="6"/>
    <x v="3"/>
    <x v="4"/>
    <x v="5"/>
    <x v="8"/>
    <n v="69"/>
    <n v="1104"/>
  </r>
  <r>
    <x v="6"/>
    <x v="4"/>
    <x v="5"/>
    <x v="5"/>
    <x v="11"/>
    <n v="63"/>
    <n v="882"/>
  </r>
  <r>
    <x v="6"/>
    <x v="2"/>
    <x v="2"/>
    <x v="5"/>
    <x v="7"/>
    <n v="92"/>
    <n v="1840"/>
  </r>
  <r>
    <x v="6"/>
    <x v="3"/>
    <x v="0"/>
    <x v="6"/>
    <x v="7"/>
    <n v="65"/>
    <n v="1300"/>
  </r>
  <r>
    <x v="6"/>
    <x v="1"/>
    <x v="4"/>
    <x v="4"/>
    <x v="11"/>
    <n v="67"/>
    <n v="938"/>
  </r>
  <r>
    <x v="6"/>
    <x v="3"/>
    <x v="5"/>
    <x v="1"/>
    <x v="2"/>
    <n v="74"/>
    <n v="962"/>
  </r>
  <r>
    <x v="6"/>
    <x v="2"/>
    <x v="4"/>
    <x v="2"/>
    <x v="9"/>
    <n v="83"/>
    <n v="1494"/>
  </r>
  <r>
    <x v="7"/>
    <x v="0"/>
    <x v="5"/>
    <x v="4"/>
    <x v="7"/>
    <n v="59"/>
    <n v="1180"/>
  </r>
  <r>
    <x v="7"/>
    <x v="0"/>
    <x v="2"/>
    <x v="1"/>
    <x v="11"/>
    <n v="60"/>
    <n v="840"/>
  </r>
  <r>
    <x v="7"/>
    <x v="0"/>
    <x v="3"/>
    <x v="2"/>
    <x v="10"/>
    <n v="79"/>
    <n v="948"/>
  </r>
  <r>
    <x v="7"/>
    <x v="3"/>
    <x v="0"/>
    <x v="8"/>
    <x v="3"/>
    <n v="79"/>
    <n v="869"/>
  </r>
  <r>
    <x v="8"/>
    <x v="3"/>
    <x v="0"/>
    <x v="3"/>
    <x v="10"/>
    <n v="92"/>
    <n v="1104"/>
  </r>
  <r>
    <x v="8"/>
    <x v="1"/>
    <x v="1"/>
    <x v="4"/>
    <x v="2"/>
    <n v="74"/>
    <n v="962"/>
  </r>
  <r>
    <x v="8"/>
    <x v="2"/>
    <x v="2"/>
    <x v="8"/>
    <x v="4"/>
    <n v="72"/>
    <n v="1080"/>
  </r>
  <r>
    <x v="8"/>
    <x v="3"/>
    <x v="3"/>
    <x v="4"/>
    <x v="11"/>
    <n v="99"/>
    <n v="1386"/>
  </r>
  <r>
    <x v="9"/>
    <x v="3"/>
    <x v="4"/>
    <x v="1"/>
    <x v="10"/>
    <n v="90"/>
    <n v="1080"/>
  </r>
  <r>
    <x v="9"/>
    <x v="3"/>
    <x v="5"/>
    <x v="2"/>
    <x v="12"/>
    <n v="50"/>
    <n v="850"/>
  </r>
  <r>
    <x v="9"/>
    <x v="3"/>
    <x v="2"/>
    <x v="3"/>
    <x v="10"/>
    <n v="54"/>
    <n v="648"/>
  </r>
  <r>
    <x v="9"/>
    <x v="1"/>
    <x v="3"/>
    <x v="4"/>
    <x v="3"/>
    <n v="54"/>
    <n v="594"/>
  </r>
  <r>
    <x v="10"/>
    <x v="4"/>
    <x v="4"/>
    <x v="2"/>
    <x v="2"/>
    <n v="68"/>
    <n v="884"/>
  </r>
  <r>
    <x v="10"/>
    <x v="4"/>
    <x v="5"/>
    <x v="8"/>
    <x v="11"/>
    <n v="90"/>
    <n v="1260"/>
  </r>
  <r>
    <x v="10"/>
    <x v="2"/>
    <x v="2"/>
    <x v="4"/>
    <x v="1"/>
    <n v="77"/>
    <n v="1463"/>
  </r>
  <r>
    <x v="10"/>
    <x v="3"/>
    <x v="3"/>
    <x v="6"/>
    <x v="10"/>
    <n v="70"/>
    <n v="840"/>
  </r>
  <r>
    <x v="10"/>
    <x v="3"/>
    <x v="0"/>
    <x v="6"/>
    <x v="3"/>
    <n v="97"/>
    <n v="1067"/>
  </r>
  <r>
    <x v="10"/>
    <x v="0"/>
    <x v="1"/>
    <x v="8"/>
    <x v="8"/>
    <n v="87"/>
    <n v="1392"/>
  </r>
  <r>
    <x v="10"/>
    <x v="3"/>
    <x v="0"/>
    <x v="5"/>
    <x v="5"/>
    <n v="85"/>
    <n v="850"/>
  </r>
  <r>
    <x v="10"/>
    <x v="2"/>
    <x v="0"/>
    <x v="1"/>
    <x v="11"/>
    <n v="79"/>
    <n v="1106"/>
  </r>
  <r>
    <x v="10"/>
    <x v="2"/>
    <x v="4"/>
    <x v="4"/>
    <x v="4"/>
    <n v="56"/>
    <n v="840"/>
  </r>
  <r>
    <x v="11"/>
    <x v="1"/>
    <x v="5"/>
    <x v="2"/>
    <x v="1"/>
    <n v="93"/>
    <n v="1767"/>
  </r>
  <r>
    <x v="11"/>
    <x v="1"/>
    <x v="4"/>
    <x v="2"/>
    <x v="9"/>
    <n v="96"/>
    <n v="1728"/>
  </r>
  <r>
    <x v="11"/>
    <x v="3"/>
    <x v="5"/>
    <x v="0"/>
    <x v="5"/>
    <n v="61"/>
    <n v="610"/>
  </r>
  <r>
    <x v="11"/>
    <x v="1"/>
    <x v="2"/>
    <x v="6"/>
    <x v="7"/>
    <n v="72"/>
    <n v="1440"/>
  </r>
  <r>
    <x v="11"/>
    <x v="3"/>
    <x v="3"/>
    <x v="4"/>
    <x v="12"/>
    <n v="91"/>
    <n v="1547"/>
  </r>
  <r>
    <x v="11"/>
    <x v="2"/>
    <x v="0"/>
    <x v="2"/>
    <x v="4"/>
    <n v="59"/>
    <n v="885"/>
  </r>
  <r>
    <x v="12"/>
    <x v="3"/>
    <x v="2"/>
    <x v="2"/>
    <x v="3"/>
    <n v="57"/>
    <n v="627"/>
  </r>
  <r>
    <x v="12"/>
    <x v="3"/>
    <x v="1"/>
    <x v="5"/>
    <x v="9"/>
    <n v="70"/>
    <n v="1260"/>
  </r>
  <r>
    <x v="12"/>
    <x v="0"/>
    <x v="2"/>
    <x v="8"/>
    <x v="7"/>
    <n v="91"/>
    <n v="1820"/>
  </r>
  <r>
    <x v="12"/>
    <x v="3"/>
    <x v="3"/>
    <x v="3"/>
    <x v="4"/>
    <n v="73"/>
    <n v="1095"/>
  </r>
  <r>
    <x v="13"/>
    <x v="3"/>
    <x v="4"/>
    <x v="4"/>
    <x v="5"/>
    <n v="83"/>
    <n v="830"/>
  </r>
  <r>
    <x v="13"/>
    <x v="1"/>
    <x v="5"/>
    <x v="0"/>
    <x v="2"/>
    <n v="62"/>
    <n v="806"/>
  </r>
  <r>
    <x v="13"/>
    <x v="3"/>
    <x v="2"/>
    <x v="2"/>
    <x v="5"/>
    <n v="82"/>
    <n v="820"/>
  </r>
  <r>
    <x v="13"/>
    <x v="2"/>
    <x v="3"/>
    <x v="5"/>
    <x v="1"/>
    <n v="98"/>
    <n v="1862"/>
  </r>
  <r>
    <x v="13"/>
    <x v="3"/>
    <x v="1"/>
    <x v="2"/>
    <x v="4"/>
    <n v="88"/>
    <n v="1320"/>
  </r>
  <r>
    <x v="14"/>
    <x v="3"/>
    <x v="2"/>
    <x v="0"/>
    <x v="2"/>
    <n v="89"/>
    <n v="1157"/>
  </r>
  <r>
    <x v="14"/>
    <x v="3"/>
    <x v="3"/>
    <x v="7"/>
    <x v="12"/>
    <n v="63"/>
    <n v="1071"/>
  </r>
  <r>
    <x v="14"/>
    <x v="1"/>
    <x v="4"/>
    <x v="0"/>
    <x v="1"/>
    <n v="90"/>
    <n v="1710"/>
  </r>
  <r>
    <x v="14"/>
    <x v="3"/>
    <x v="5"/>
    <x v="5"/>
    <x v="11"/>
    <n v="68"/>
    <n v="952"/>
  </r>
  <r>
    <x v="14"/>
    <x v="3"/>
    <x v="2"/>
    <x v="0"/>
    <x v="8"/>
    <n v="55"/>
    <n v="880"/>
  </r>
  <r>
    <x v="14"/>
    <x v="3"/>
    <x v="3"/>
    <x v="8"/>
    <x v="7"/>
    <n v="98"/>
    <n v="1960"/>
  </r>
  <r>
    <x v="15"/>
    <x v="3"/>
    <x v="5"/>
    <x v="0"/>
    <x v="10"/>
    <n v="51"/>
    <n v="612"/>
  </r>
  <r>
    <x v="15"/>
    <x v="3"/>
    <x v="3"/>
    <x v="7"/>
    <x v="11"/>
    <n v="71"/>
    <n v="994"/>
  </r>
  <r>
    <x v="15"/>
    <x v="3"/>
    <x v="0"/>
    <x v="7"/>
    <x v="1"/>
    <n v="71"/>
    <n v="1349"/>
  </r>
  <r>
    <x v="15"/>
    <x v="0"/>
    <x v="1"/>
    <x v="8"/>
    <x v="9"/>
    <n v="69"/>
    <n v="1242"/>
  </r>
  <r>
    <x v="16"/>
    <x v="4"/>
    <x v="2"/>
    <x v="5"/>
    <x v="12"/>
    <n v="88"/>
    <n v="1496"/>
  </r>
  <r>
    <x v="16"/>
    <x v="4"/>
    <x v="3"/>
    <x v="7"/>
    <x v="1"/>
    <n v="73"/>
    <n v="1387"/>
  </r>
  <r>
    <x v="16"/>
    <x v="2"/>
    <x v="4"/>
    <x v="8"/>
    <x v="7"/>
    <n v="70"/>
    <n v="1400"/>
  </r>
  <r>
    <x v="16"/>
    <x v="0"/>
    <x v="5"/>
    <x v="2"/>
    <x v="4"/>
    <n v="91"/>
    <n v="1365"/>
  </r>
  <r>
    <x v="16"/>
    <x v="2"/>
    <x v="2"/>
    <x v="8"/>
    <x v="9"/>
    <n v="58"/>
    <n v="1044"/>
  </r>
  <r>
    <x v="16"/>
    <x v="1"/>
    <x v="3"/>
    <x v="4"/>
    <x v="2"/>
    <n v="76"/>
    <n v="988"/>
  </r>
  <r>
    <x v="16"/>
    <x v="2"/>
    <x v="0"/>
    <x v="2"/>
    <x v="4"/>
    <n v="50"/>
    <n v="750"/>
  </r>
  <r>
    <x v="16"/>
    <x v="0"/>
    <x v="0"/>
    <x v="3"/>
    <x v="11"/>
    <n v="79"/>
    <n v="1106"/>
  </r>
  <r>
    <x v="17"/>
    <x v="1"/>
    <x v="1"/>
    <x v="0"/>
    <x v="4"/>
    <n v="97"/>
    <n v="1455"/>
  </r>
  <r>
    <x v="17"/>
    <x v="3"/>
    <x v="2"/>
    <x v="2"/>
    <x v="11"/>
    <n v="61"/>
    <n v="854"/>
  </r>
  <r>
    <x v="17"/>
    <x v="1"/>
    <x v="3"/>
    <x v="1"/>
    <x v="3"/>
    <n v="97"/>
    <n v="1067"/>
  </r>
  <r>
    <x v="17"/>
    <x v="0"/>
    <x v="4"/>
    <x v="2"/>
    <x v="1"/>
    <n v="52"/>
    <n v="988"/>
  </r>
  <r>
    <x v="18"/>
    <x v="3"/>
    <x v="5"/>
    <x v="1"/>
    <x v="3"/>
    <n v="56"/>
    <n v="616"/>
  </r>
  <r>
    <x v="18"/>
    <x v="2"/>
    <x v="2"/>
    <x v="4"/>
    <x v="10"/>
    <n v="96"/>
    <n v="1152"/>
  </r>
  <r>
    <x v="19"/>
    <x v="4"/>
    <x v="3"/>
    <x v="1"/>
    <x v="11"/>
    <n v="89"/>
    <n v="1246"/>
  </r>
  <r>
    <x v="19"/>
    <x v="4"/>
    <x v="4"/>
    <x v="1"/>
    <x v="12"/>
    <n v="75"/>
    <n v="1275"/>
  </r>
  <r>
    <x v="19"/>
    <x v="3"/>
    <x v="5"/>
    <x v="5"/>
    <x v="5"/>
    <n v="54"/>
    <n v="540"/>
  </r>
  <r>
    <x v="19"/>
    <x v="1"/>
    <x v="2"/>
    <x v="4"/>
    <x v="3"/>
    <n v="77"/>
    <n v="847"/>
  </r>
  <r>
    <x v="19"/>
    <x v="3"/>
    <x v="3"/>
    <x v="2"/>
    <x v="1"/>
    <n v="75"/>
    <n v="1425"/>
  </r>
  <r>
    <x v="19"/>
    <x v="1"/>
    <x v="0"/>
    <x v="0"/>
    <x v="3"/>
    <n v="98"/>
    <n v="1078"/>
  </r>
  <r>
    <x v="20"/>
    <x v="3"/>
    <x v="1"/>
    <x v="8"/>
    <x v="1"/>
    <n v="92"/>
    <n v="1748"/>
  </r>
  <r>
    <x v="20"/>
    <x v="3"/>
    <x v="2"/>
    <x v="8"/>
    <x v="5"/>
    <n v="76"/>
    <n v="760"/>
  </r>
  <r>
    <x v="20"/>
    <x v="3"/>
    <x v="3"/>
    <x v="7"/>
    <x v="11"/>
    <n v="55"/>
    <n v="770"/>
  </r>
  <r>
    <x v="20"/>
    <x v="1"/>
    <x v="4"/>
    <x v="5"/>
    <x v="1"/>
    <n v="61"/>
    <n v="1159"/>
  </r>
  <r>
    <x v="20"/>
    <x v="1"/>
    <x v="5"/>
    <x v="4"/>
    <x v="9"/>
    <n v="68"/>
    <n v="1224"/>
  </r>
  <r>
    <x v="20"/>
    <x v="2"/>
    <x v="2"/>
    <x v="4"/>
    <x v="5"/>
    <n v="54"/>
    <n v="540"/>
  </r>
  <r>
    <x v="20"/>
    <x v="3"/>
    <x v="0"/>
    <x v="4"/>
    <x v="1"/>
    <n v="83"/>
    <n v="1577"/>
  </r>
  <r>
    <x v="20"/>
    <x v="2"/>
    <x v="4"/>
    <x v="1"/>
    <x v="1"/>
    <n v="94"/>
    <n v="1786"/>
  </r>
  <r>
    <x v="21"/>
    <x v="3"/>
    <x v="5"/>
    <x v="1"/>
    <x v="10"/>
    <n v="96"/>
    <n v="1152"/>
  </r>
  <r>
    <x v="21"/>
    <x v="2"/>
    <x v="4"/>
    <x v="2"/>
    <x v="10"/>
    <n v="98"/>
    <n v="1176"/>
  </r>
  <r>
    <x v="21"/>
    <x v="2"/>
    <x v="5"/>
    <x v="0"/>
    <x v="4"/>
    <n v="70"/>
    <n v="1050"/>
  </r>
  <r>
    <x v="21"/>
    <x v="3"/>
    <x v="2"/>
    <x v="1"/>
    <x v="1"/>
    <n v="57"/>
    <n v="1083"/>
  </r>
  <r>
    <x v="21"/>
    <x v="1"/>
    <x v="3"/>
    <x v="4"/>
    <x v="8"/>
    <n v="72"/>
    <n v="1152"/>
  </r>
  <r>
    <x v="21"/>
    <x v="0"/>
    <x v="0"/>
    <x v="3"/>
    <x v="1"/>
    <n v="61"/>
    <n v="1159"/>
  </r>
  <r>
    <x v="22"/>
    <x v="0"/>
    <x v="0"/>
    <x v="1"/>
    <x v="3"/>
    <n v="91"/>
    <n v="1001"/>
  </r>
  <r>
    <x v="22"/>
    <x v="1"/>
    <x v="1"/>
    <x v="5"/>
    <x v="9"/>
    <n v="80"/>
    <n v="1440"/>
  </r>
  <r>
    <x v="22"/>
    <x v="2"/>
    <x v="2"/>
    <x v="1"/>
    <x v="9"/>
    <n v="87"/>
    <n v="1566"/>
  </r>
  <r>
    <x v="22"/>
    <x v="2"/>
    <x v="3"/>
    <x v="2"/>
    <x v="10"/>
    <n v="60"/>
    <n v="720"/>
  </r>
  <r>
    <x v="22"/>
    <x v="0"/>
    <x v="4"/>
    <x v="4"/>
    <x v="8"/>
    <n v="60"/>
    <n v="960"/>
  </r>
  <r>
    <x v="23"/>
    <x v="3"/>
    <x v="5"/>
    <x v="8"/>
    <x v="1"/>
    <n v="74"/>
    <n v="1406"/>
  </r>
  <r>
    <x v="23"/>
    <x v="1"/>
    <x v="2"/>
    <x v="1"/>
    <x v="12"/>
    <n v="71"/>
    <n v="1207"/>
  </r>
  <r>
    <x v="23"/>
    <x v="2"/>
    <x v="3"/>
    <x v="2"/>
    <x v="11"/>
    <n v="56"/>
    <n v="784"/>
  </r>
  <r>
    <x v="24"/>
    <x v="3"/>
    <x v="4"/>
    <x v="2"/>
    <x v="12"/>
    <n v="70"/>
    <n v="1190"/>
  </r>
  <r>
    <x v="24"/>
    <x v="3"/>
    <x v="5"/>
    <x v="1"/>
    <x v="12"/>
    <n v="68"/>
    <n v="1156"/>
  </r>
  <r>
    <x v="24"/>
    <x v="3"/>
    <x v="2"/>
    <x v="3"/>
    <x v="2"/>
    <n v="79"/>
    <n v="1027"/>
  </r>
  <r>
    <x v="24"/>
    <x v="1"/>
    <x v="3"/>
    <x v="5"/>
    <x v="10"/>
    <n v="99"/>
    <n v="1188"/>
  </r>
  <r>
    <x v="25"/>
    <x v="1"/>
    <x v="0"/>
    <x v="2"/>
    <x v="4"/>
    <n v="84"/>
    <n v="1260"/>
  </r>
  <r>
    <x v="25"/>
    <x v="3"/>
    <x v="1"/>
    <x v="4"/>
    <x v="8"/>
    <n v="88"/>
    <n v="1408"/>
  </r>
  <r>
    <x v="25"/>
    <x v="2"/>
    <x v="0"/>
    <x v="2"/>
    <x v="10"/>
    <n v="93"/>
    <n v="1116"/>
  </r>
  <r>
    <x v="25"/>
    <x v="3"/>
    <x v="0"/>
    <x v="7"/>
    <x v="9"/>
    <n v="67"/>
    <n v="1206"/>
  </r>
  <r>
    <x v="25"/>
    <x v="3"/>
    <x v="4"/>
    <x v="8"/>
    <x v="12"/>
    <n v="74"/>
    <n v="1258"/>
  </r>
  <r>
    <x v="25"/>
    <x v="2"/>
    <x v="5"/>
    <x v="5"/>
    <x v="3"/>
    <n v="80"/>
    <n v="880"/>
  </r>
  <r>
    <x v="26"/>
    <x v="0"/>
    <x v="4"/>
    <x v="5"/>
    <x v="12"/>
    <n v="52"/>
    <n v="884"/>
  </r>
  <r>
    <x v="26"/>
    <x v="1"/>
    <x v="5"/>
    <x v="3"/>
    <x v="8"/>
    <n v="87"/>
    <n v="1392"/>
  </r>
  <r>
    <x v="26"/>
    <x v="2"/>
    <x v="2"/>
    <x v="5"/>
    <x v="9"/>
    <n v="63"/>
    <n v="1134"/>
  </r>
  <r>
    <x v="26"/>
    <x v="0"/>
    <x v="3"/>
    <x v="3"/>
    <x v="3"/>
    <n v="66"/>
    <n v="726"/>
  </r>
  <r>
    <x v="27"/>
    <x v="3"/>
    <x v="0"/>
    <x v="8"/>
    <x v="1"/>
    <n v="81"/>
    <n v="1539"/>
  </r>
  <r>
    <x v="27"/>
    <x v="3"/>
    <x v="2"/>
    <x v="2"/>
    <x v="5"/>
    <n v="68"/>
    <n v="680"/>
  </r>
  <r>
    <x v="27"/>
    <x v="1"/>
    <x v="1"/>
    <x v="5"/>
    <x v="4"/>
    <n v="66"/>
    <n v="990"/>
  </r>
  <r>
    <x v="28"/>
    <x v="3"/>
    <x v="2"/>
    <x v="1"/>
    <x v="7"/>
    <n v="87"/>
    <n v="1740"/>
  </r>
  <r>
    <x v="28"/>
    <x v="3"/>
    <x v="3"/>
    <x v="5"/>
    <x v="11"/>
    <n v="68"/>
    <n v="952"/>
  </r>
  <r>
    <x v="28"/>
    <x v="3"/>
    <x v="4"/>
    <x v="5"/>
    <x v="9"/>
    <n v="68"/>
    <n v="1224"/>
  </r>
  <r>
    <x v="29"/>
    <x v="3"/>
    <x v="5"/>
    <x v="8"/>
    <x v="4"/>
    <n v="99"/>
    <n v="1485"/>
  </r>
  <r>
    <x v="29"/>
    <x v="2"/>
    <x v="2"/>
    <x v="4"/>
    <x v="2"/>
    <n v="50"/>
    <n v="650"/>
  </r>
  <r>
    <x v="29"/>
    <x v="3"/>
    <x v="3"/>
    <x v="7"/>
    <x v="7"/>
    <n v="100"/>
    <n v="2000"/>
  </r>
  <r>
    <x v="30"/>
    <x v="0"/>
    <x v="1"/>
    <x v="3"/>
    <x v="9"/>
    <n v="58"/>
    <n v="1044"/>
  </r>
  <r>
    <x v="30"/>
    <x v="1"/>
    <x v="2"/>
    <x v="2"/>
    <x v="1"/>
    <n v="87"/>
    <n v="1653"/>
  </r>
  <r>
    <x v="30"/>
    <x v="3"/>
    <x v="3"/>
    <x v="1"/>
    <x v="3"/>
    <n v="64"/>
    <n v="704"/>
  </r>
  <r>
    <x v="30"/>
    <x v="3"/>
    <x v="4"/>
    <x v="7"/>
    <x v="9"/>
    <n v="65"/>
    <n v="1170"/>
  </r>
  <r>
    <x v="30"/>
    <x v="0"/>
    <x v="5"/>
    <x v="4"/>
    <x v="5"/>
    <n v="95"/>
    <n v="950"/>
  </r>
  <r>
    <x v="30"/>
    <x v="2"/>
    <x v="2"/>
    <x v="8"/>
    <x v="7"/>
    <n v="89"/>
    <n v="1780"/>
  </r>
  <r>
    <x v="31"/>
    <x v="3"/>
    <x v="3"/>
    <x v="4"/>
    <x v="3"/>
    <n v="78"/>
    <n v="858"/>
  </r>
  <r>
    <x v="31"/>
    <x v="2"/>
    <x v="5"/>
    <x v="0"/>
    <x v="5"/>
    <n v="98"/>
    <n v="980"/>
  </r>
  <r>
    <x v="31"/>
    <x v="2"/>
    <x v="3"/>
    <x v="1"/>
    <x v="11"/>
    <n v="85"/>
    <n v="1190"/>
  </r>
  <r>
    <x v="31"/>
    <x v="2"/>
    <x v="1"/>
    <x v="3"/>
    <x v="10"/>
    <n v="58"/>
    <n v="696"/>
  </r>
  <r>
    <x v="31"/>
    <x v="3"/>
    <x v="0"/>
    <x v="2"/>
    <x v="2"/>
    <n v="52"/>
    <n v="676"/>
  </r>
  <r>
    <x v="31"/>
    <x v="2"/>
    <x v="1"/>
    <x v="4"/>
    <x v="5"/>
    <n v="76"/>
    <n v="760"/>
  </r>
  <r>
    <x v="31"/>
    <x v="2"/>
    <x v="2"/>
    <x v="7"/>
    <x v="9"/>
    <n v="74"/>
    <n v="1332"/>
  </r>
  <r>
    <x v="32"/>
    <x v="4"/>
    <x v="3"/>
    <x v="1"/>
    <x v="8"/>
    <n v="76"/>
    <n v="1216"/>
  </r>
  <r>
    <x v="32"/>
    <x v="3"/>
    <x v="4"/>
    <x v="1"/>
    <x v="10"/>
    <n v="94"/>
    <n v="1128"/>
  </r>
  <r>
    <x v="33"/>
    <x v="4"/>
    <x v="5"/>
    <x v="5"/>
    <x v="5"/>
    <n v="50"/>
    <n v="500"/>
  </r>
  <r>
    <x v="33"/>
    <x v="4"/>
    <x v="2"/>
    <x v="6"/>
    <x v="11"/>
    <n v="51"/>
    <n v="714"/>
  </r>
  <r>
    <x v="33"/>
    <x v="2"/>
    <x v="3"/>
    <x v="3"/>
    <x v="9"/>
    <n v="99"/>
    <n v="1782"/>
  </r>
  <r>
    <x v="33"/>
    <x v="1"/>
    <x v="0"/>
    <x v="4"/>
    <x v="10"/>
    <n v="91"/>
    <n v="1092"/>
  </r>
  <r>
    <x v="34"/>
    <x v="2"/>
    <x v="0"/>
    <x v="7"/>
    <x v="10"/>
    <n v="61"/>
    <n v="732"/>
  </r>
  <r>
    <x v="34"/>
    <x v="3"/>
    <x v="1"/>
    <x v="1"/>
    <x v="7"/>
    <n v="59"/>
    <n v="1180"/>
  </r>
  <r>
    <x v="34"/>
    <x v="2"/>
    <x v="2"/>
    <x v="8"/>
    <x v="1"/>
    <n v="79"/>
    <n v="1501"/>
  </r>
  <r>
    <x v="35"/>
    <x v="0"/>
    <x v="3"/>
    <x v="3"/>
    <x v="9"/>
    <n v="99"/>
    <n v="1782"/>
  </r>
  <r>
    <x v="35"/>
    <x v="2"/>
    <x v="4"/>
    <x v="4"/>
    <x v="10"/>
    <n v="83"/>
    <n v="996"/>
  </r>
  <r>
    <x v="35"/>
    <x v="3"/>
    <x v="5"/>
    <x v="4"/>
    <x v="12"/>
    <n v="96"/>
    <n v="1632"/>
  </r>
  <r>
    <x v="36"/>
    <x v="3"/>
    <x v="2"/>
    <x v="6"/>
    <x v="10"/>
    <n v="91"/>
    <n v="1092"/>
  </r>
  <r>
    <x v="36"/>
    <x v="3"/>
    <x v="3"/>
    <x v="8"/>
    <x v="3"/>
    <n v="85"/>
    <n v="935"/>
  </r>
  <r>
    <x v="36"/>
    <x v="2"/>
    <x v="4"/>
    <x v="5"/>
    <x v="2"/>
    <n v="56"/>
    <n v="728"/>
  </r>
  <r>
    <x v="36"/>
    <x v="2"/>
    <x v="5"/>
    <x v="3"/>
    <x v="8"/>
    <n v="88"/>
    <n v="1408"/>
  </r>
  <r>
    <x v="36"/>
    <x v="2"/>
    <x v="2"/>
    <x v="1"/>
    <x v="9"/>
    <n v="61"/>
    <n v="1098"/>
  </r>
  <r>
    <x v="36"/>
    <x v="0"/>
    <x v="3"/>
    <x v="0"/>
    <x v="3"/>
    <n v="89"/>
    <n v="979"/>
  </r>
  <r>
    <x v="36"/>
    <x v="2"/>
    <x v="0"/>
    <x v="8"/>
    <x v="2"/>
    <n v="74"/>
    <n v="962"/>
  </r>
  <r>
    <x v="36"/>
    <x v="2"/>
    <x v="1"/>
    <x v="2"/>
    <x v="8"/>
    <n v="72"/>
    <n v="1152"/>
  </r>
  <r>
    <x v="37"/>
    <x v="3"/>
    <x v="2"/>
    <x v="2"/>
    <x v="2"/>
    <n v="51"/>
    <n v="663"/>
  </r>
  <r>
    <x v="37"/>
    <x v="0"/>
    <x v="3"/>
    <x v="7"/>
    <x v="12"/>
    <n v="96"/>
    <n v="1632"/>
  </r>
  <r>
    <x v="37"/>
    <x v="1"/>
    <x v="4"/>
    <x v="5"/>
    <x v="2"/>
    <n v="67"/>
    <n v="871"/>
  </r>
  <r>
    <x v="37"/>
    <x v="0"/>
    <x v="5"/>
    <x v="4"/>
    <x v="11"/>
    <n v="95"/>
    <n v="1330"/>
  </r>
  <r>
    <x v="38"/>
    <x v="4"/>
    <x v="2"/>
    <x v="5"/>
    <x v="1"/>
    <n v="69"/>
    <n v="1311"/>
  </r>
  <r>
    <x v="38"/>
    <x v="4"/>
    <x v="0"/>
    <x v="2"/>
    <x v="8"/>
    <n v="88"/>
    <n v="1408"/>
  </r>
  <r>
    <x v="38"/>
    <x v="3"/>
    <x v="4"/>
    <x v="6"/>
    <x v="3"/>
    <n v="96"/>
    <n v="1056"/>
  </r>
  <r>
    <x v="38"/>
    <x v="2"/>
    <x v="5"/>
    <x v="0"/>
    <x v="8"/>
    <n v="96"/>
    <n v="1536"/>
  </r>
  <r>
    <x v="38"/>
    <x v="0"/>
    <x v="4"/>
    <x v="4"/>
    <x v="8"/>
    <n v="78"/>
    <n v="1248"/>
  </r>
  <r>
    <x v="38"/>
    <x v="2"/>
    <x v="5"/>
    <x v="3"/>
    <x v="12"/>
    <n v="84"/>
    <n v="1428"/>
  </r>
  <r>
    <x v="38"/>
    <x v="3"/>
    <x v="2"/>
    <x v="7"/>
    <x v="3"/>
    <n v="75"/>
    <n v="825"/>
  </r>
  <r>
    <x v="39"/>
    <x v="3"/>
    <x v="3"/>
    <x v="5"/>
    <x v="8"/>
    <n v="100"/>
    <n v="1600"/>
  </r>
  <r>
    <x v="39"/>
    <x v="4"/>
    <x v="0"/>
    <x v="5"/>
    <x v="11"/>
    <n v="64"/>
    <n v="896"/>
  </r>
  <r>
    <x v="39"/>
    <x v="3"/>
    <x v="0"/>
    <x v="2"/>
    <x v="4"/>
    <n v="82"/>
    <n v="1230"/>
  </r>
  <r>
    <x v="39"/>
    <x v="2"/>
    <x v="1"/>
    <x v="6"/>
    <x v="12"/>
    <n v="88"/>
    <n v="1496"/>
  </r>
  <r>
    <x v="39"/>
    <x v="3"/>
    <x v="2"/>
    <x v="5"/>
    <x v="11"/>
    <n v="63"/>
    <n v="882"/>
  </r>
  <r>
    <x v="39"/>
    <x v="2"/>
    <x v="3"/>
    <x v="3"/>
    <x v="2"/>
    <n v="73"/>
    <n v="949"/>
  </r>
  <r>
    <x v="40"/>
    <x v="3"/>
    <x v="4"/>
    <x v="0"/>
    <x v="12"/>
    <n v="58"/>
    <n v="986"/>
  </r>
  <r>
    <x v="40"/>
    <x v="3"/>
    <x v="5"/>
    <x v="8"/>
    <x v="9"/>
    <n v="64"/>
    <n v="1152"/>
  </r>
  <r>
    <x v="41"/>
    <x v="0"/>
    <x v="2"/>
    <x v="4"/>
    <x v="9"/>
    <n v="96"/>
    <n v="1728"/>
  </r>
  <r>
    <x v="41"/>
    <x v="2"/>
    <x v="3"/>
    <x v="0"/>
    <x v="1"/>
    <n v="88"/>
    <n v="1672"/>
  </r>
  <r>
    <x v="41"/>
    <x v="1"/>
    <x v="4"/>
    <x v="1"/>
    <x v="5"/>
    <n v="50"/>
    <n v="500"/>
  </r>
  <r>
    <x v="41"/>
    <x v="3"/>
    <x v="5"/>
    <x v="4"/>
    <x v="3"/>
    <n v="68"/>
    <n v="748"/>
  </r>
  <r>
    <x v="41"/>
    <x v="3"/>
    <x v="2"/>
    <x v="5"/>
    <x v="3"/>
    <n v="65"/>
    <n v="715"/>
  </r>
  <r>
    <x v="41"/>
    <x v="0"/>
    <x v="3"/>
    <x v="4"/>
    <x v="1"/>
    <n v="74"/>
    <n v="1406"/>
  </r>
  <r>
    <x v="41"/>
    <x v="0"/>
    <x v="0"/>
    <x v="8"/>
    <x v="4"/>
    <n v="61"/>
    <n v="915"/>
  </r>
  <r>
    <x v="41"/>
    <x v="3"/>
    <x v="1"/>
    <x v="1"/>
    <x v="8"/>
    <n v="100"/>
    <n v="1600"/>
  </r>
  <r>
    <x v="41"/>
    <x v="2"/>
    <x v="0"/>
    <x v="2"/>
    <x v="8"/>
    <n v="72"/>
    <n v="1152"/>
  </r>
  <r>
    <x v="42"/>
    <x v="4"/>
    <x v="0"/>
    <x v="6"/>
    <x v="12"/>
    <n v="87"/>
    <n v="1479"/>
  </r>
  <r>
    <x v="42"/>
    <x v="3"/>
    <x v="4"/>
    <x v="0"/>
    <x v="5"/>
    <n v="88"/>
    <n v="880"/>
  </r>
  <r>
    <x v="42"/>
    <x v="0"/>
    <x v="5"/>
    <x v="0"/>
    <x v="5"/>
    <n v="94"/>
    <n v="940"/>
  </r>
  <r>
    <x v="43"/>
    <x v="0"/>
    <x v="4"/>
    <x v="2"/>
    <x v="10"/>
    <n v="87"/>
    <n v="1044"/>
  </r>
  <r>
    <x v="43"/>
    <x v="2"/>
    <x v="5"/>
    <x v="1"/>
    <x v="5"/>
    <n v="88"/>
    <n v="880"/>
  </r>
  <r>
    <x v="43"/>
    <x v="2"/>
    <x v="2"/>
    <x v="4"/>
    <x v="5"/>
    <n v="59"/>
    <n v="590"/>
  </r>
  <r>
    <x v="44"/>
    <x v="2"/>
    <x v="3"/>
    <x v="2"/>
    <x v="12"/>
    <n v="71"/>
    <n v="1207"/>
  </r>
  <r>
    <x v="44"/>
    <x v="3"/>
    <x v="0"/>
    <x v="8"/>
    <x v="9"/>
    <n v="96"/>
    <n v="1728"/>
  </r>
  <r>
    <x v="44"/>
    <x v="0"/>
    <x v="2"/>
    <x v="0"/>
    <x v="11"/>
    <n v="51"/>
    <n v="714"/>
  </r>
  <r>
    <x v="44"/>
    <x v="0"/>
    <x v="1"/>
    <x v="5"/>
    <x v="9"/>
    <n v="95"/>
    <n v="1710"/>
  </r>
  <r>
    <x v="44"/>
    <x v="1"/>
    <x v="2"/>
    <x v="0"/>
    <x v="9"/>
    <n v="97"/>
    <n v="1746"/>
  </r>
  <r>
    <x v="45"/>
    <x v="3"/>
    <x v="3"/>
    <x v="4"/>
    <x v="1"/>
    <n v="100"/>
    <n v="1900"/>
  </r>
  <r>
    <x v="45"/>
    <x v="4"/>
    <x v="4"/>
    <x v="2"/>
    <x v="9"/>
    <n v="68"/>
    <n v="1224"/>
  </r>
  <r>
    <x v="45"/>
    <x v="3"/>
    <x v="5"/>
    <x v="4"/>
    <x v="5"/>
    <n v="78"/>
    <n v="780"/>
  </r>
  <r>
    <x v="45"/>
    <x v="3"/>
    <x v="2"/>
    <x v="8"/>
    <x v="12"/>
    <n v="68"/>
    <n v="1156"/>
  </r>
  <r>
    <x v="45"/>
    <x v="1"/>
    <x v="3"/>
    <x v="8"/>
    <x v="7"/>
    <n v="50"/>
    <n v="1000"/>
  </r>
  <r>
    <x v="46"/>
    <x v="4"/>
    <x v="1"/>
    <x v="5"/>
    <x v="11"/>
    <n v="78"/>
    <n v="1092"/>
  </r>
  <r>
    <x v="46"/>
    <x v="3"/>
    <x v="2"/>
    <x v="2"/>
    <x v="9"/>
    <n v="99"/>
    <n v="1782"/>
  </r>
  <r>
    <x v="46"/>
    <x v="3"/>
    <x v="3"/>
    <x v="0"/>
    <x v="11"/>
    <n v="96"/>
    <n v="1344"/>
  </r>
  <r>
    <x v="47"/>
    <x v="4"/>
    <x v="4"/>
    <x v="2"/>
    <x v="12"/>
    <n v="61"/>
    <n v="1037"/>
  </r>
  <r>
    <x v="47"/>
    <x v="1"/>
    <x v="5"/>
    <x v="2"/>
    <x v="1"/>
    <n v="66"/>
    <n v="1254"/>
  </r>
  <r>
    <x v="47"/>
    <x v="0"/>
    <x v="2"/>
    <x v="4"/>
    <x v="12"/>
    <n v="81"/>
    <n v="1377"/>
  </r>
  <r>
    <x v="47"/>
    <x v="3"/>
    <x v="3"/>
    <x v="0"/>
    <x v="8"/>
    <n v="75"/>
    <n v="1200"/>
  </r>
  <r>
    <x v="47"/>
    <x v="2"/>
    <x v="5"/>
    <x v="4"/>
    <x v="1"/>
    <n v="75"/>
    <n v="1425"/>
  </r>
  <r>
    <x v="47"/>
    <x v="3"/>
    <x v="3"/>
    <x v="0"/>
    <x v="3"/>
    <n v="90"/>
    <n v="990"/>
  </r>
  <r>
    <x v="48"/>
    <x v="3"/>
    <x v="0"/>
    <x v="7"/>
    <x v="3"/>
    <n v="74"/>
    <n v="814"/>
  </r>
  <r>
    <x v="48"/>
    <x v="3"/>
    <x v="1"/>
    <x v="0"/>
    <x v="3"/>
    <n v="72"/>
    <n v="792"/>
  </r>
  <r>
    <x v="49"/>
    <x v="3"/>
    <x v="2"/>
    <x v="0"/>
    <x v="9"/>
    <n v="65"/>
    <n v="1170"/>
  </r>
  <r>
    <x v="49"/>
    <x v="1"/>
    <x v="3"/>
    <x v="1"/>
    <x v="4"/>
    <n v="82"/>
    <n v="1230"/>
  </r>
  <r>
    <x v="50"/>
    <x v="2"/>
    <x v="4"/>
    <x v="2"/>
    <x v="10"/>
    <n v="53"/>
    <n v="636"/>
  </r>
  <r>
    <x v="50"/>
    <x v="1"/>
    <x v="5"/>
    <x v="0"/>
    <x v="5"/>
    <n v="51"/>
    <n v="510"/>
  </r>
  <r>
    <x v="50"/>
    <x v="3"/>
    <x v="2"/>
    <x v="6"/>
    <x v="5"/>
    <n v="78"/>
    <n v="780"/>
  </r>
  <r>
    <x v="51"/>
    <x v="3"/>
    <x v="3"/>
    <x v="7"/>
    <x v="7"/>
    <n v="88"/>
    <n v="1760"/>
  </r>
  <r>
    <x v="51"/>
    <x v="2"/>
    <x v="0"/>
    <x v="1"/>
    <x v="12"/>
    <n v="69"/>
    <n v="1173"/>
  </r>
  <r>
    <x v="51"/>
    <x v="1"/>
    <x v="0"/>
    <x v="4"/>
    <x v="2"/>
    <n v="98"/>
    <n v="1274"/>
  </r>
  <r>
    <x v="51"/>
    <x v="0"/>
    <x v="1"/>
    <x v="7"/>
    <x v="8"/>
    <n v="75"/>
    <n v="1200"/>
  </r>
  <r>
    <x v="51"/>
    <x v="1"/>
    <x v="2"/>
    <x v="7"/>
    <x v="5"/>
    <n v="100"/>
    <n v="1000"/>
  </r>
  <r>
    <x v="52"/>
    <x v="2"/>
    <x v="3"/>
    <x v="6"/>
    <x v="3"/>
    <n v="93"/>
    <n v="1023"/>
  </r>
  <r>
    <x v="52"/>
    <x v="0"/>
    <x v="4"/>
    <x v="4"/>
    <x v="5"/>
    <n v="53"/>
    <n v="530"/>
  </r>
  <r>
    <x v="52"/>
    <x v="2"/>
    <x v="5"/>
    <x v="0"/>
    <x v="4"/>
    <n v="99"/>
    <n v="1485"/>
  </r>
  <r>
    <x v="52"/>
    <x v="3"/>
    <x v="2"/>
    <x v="1"/>
    <x v="1"/>
    <n v="79"/>
    <n v="1501"/>
  </r>
  <r>
    <x v="53"/>
    <x v="4"/>
    <x v="3"/>
    <x v="7"/>
    <x v="5"/>
    <n v="88"/>
    <n v="880"/>
  </r>
  <r>
    <x v="53"/>
    <x v="1"/>
    <x v="4"/>
    <x v="5"/>
    <x v="9"/>
    <n v="64"/>
    <n v="1152"/>
  </r>
  <r>
    <x v="53"/>
    <x v="0"/>
    <x v="5"/>
    <x v="8"/>
    <x v="7"/>
    <n v="66"/>
    <n v="1320"/>
  </r>
  <r>
    <x v="53"/>
    <x v="2"/>
    <x v="2"/>
    <x v="3"/>
    <x v="12"/>
    <n v="71"/>
    <n v="1207"/>
  </r>
  <r>
    <x v="53"/>
    <x v="3"/>
    <x v="3"/>
    <x v="2"/>
    <x v="11"/>
    <n v="87"/>
    <n v="1218"/>
  </r>
  <r>
    <x v="54"/>
    <x v="3"/>
    <x v="0"/>
    <x v="1"/>
    <x v="2"/>
    <n v="61"/>
    <n v="793"/>
  </r>
  <r>
    <x v="54"/>
    <x v="4"/>
    <x v="1"/>
    <x v="6"/>
    <x v="4"/>
    <n v="79"/>
    <n v="1185"/>
  </r>
  <r>
    <x v="54"/>
    <x v="2"/>
    <x v="2"/>
    <x v="7"/>
    <x v="11"/>
    <n v="100"/>
    <n v="1400"/>
  </r>
  <r>
    <x v="54"/>
    <x v="1"/>
    <x v="3"/>
    <x v="4"/>
    <x v="12"/>
    <n v="88"/>
    <n v="1496"/>
  </r>
  <r>
    <x v="54"/>
    <x v="1"/>
    <x v="4"/>
    <x v="6"/>
    <x v="2"/>
    <n v="62"/>
    <n v="806"/>
  </r>
  <r>
    <x v="54"/>
    <x v="0"/>
    <x v="5"/>
    <x v="8"/>
    <x v="3"/>
    <n v="81"/>
    <n v="891"/>
  </r>
  <r>
    <x v="55"/>
    <x v="3"/>
    <x v="2"/>
    <x v="2"/>
    <x v="5"/>
    <n v="100"/>
    <n v="1000"/>
  </r>
  <r>
    <x v="56"/>
    <x v="0"/>
    <x v="0"/>
    <x v="0"/>
    <x v="11"/>
    <n v="85"/>
    <n v="1190"/>
  </r>
  <r>
    <x v="56"/>
    <x v="3"/>
    <x v="4"/>
    <x v="1"/>
    <x v="7"/>
    <n v="55"/>
    <n v="1100"/>
  </r>
  <r>
    <x v="56"/>
    <x v="1"/>
    <x v="5"/>
    <x v="6"/>
    <x v="1"/>
    <n v="66"/>
    <n v="1254"/>
  </r>
  <r>
    <x v="56"/>
    <x v="3"/>
    <x v="4"/>
    <x v="2"/>
    <x v="4"/>
    <n v="77"/>
    <n v="1155"/>
  </r>
  <r>
    <x v="56"/>
    <x v="1"/>
    <x v="5"/>
    <x v="3"/>
    <x v="5"/>
    <n v="53"/>
    <n v="530"/>
  </r>
  <r>
    <x v="56"/>
    <x v="3"/>
    <x v="2"/>
    <x v="4"/>
    <x v="12"/>
    <n v="62"/>
    <n v="1054"/>
  </r>
  <r>
    <x v="56"/>
    <x v="2"/>
    <x v="3"/>
    <x v="2"/>
    <x v="7"/>
    <n v="74"/>
    <n v="1480"/>
  </r>
  <r>
    <x v="57"/>
    <x v="3"/>
    <x v="0"/>
    <x v="1"/>
    <x v="12"/>
    <n v="84"/>
    <n v="1428"/>
  </r>
  <r>
    <x v="57"/>
    <x v="3"/>
    <x v="0"/>
    <x v="3"/>
    <x v="11"/>
    <n v="71"/>
    <n v="994"/>
  </r>
  <r>
    <x v="57"/>
    <x v="0"/>
    <x v="1"/>
    <x v="5"/>
    <x v="7"/>
    <n v="89"/>
    <n v="1780"/>
  </r>
  <r>
    <x v="57"/>
    <x v="2"/>
    <x v="2"/>
    <x v="6"/>
    <x v="9"/>
    <n v="50"/>
    <n v="900"/>
  </r>
  <r>
    <x v="57"/>
    <x v="3"/>
    <x v="3"/>
    <x v="0"/>
    <x v="7"/>
    <n v="62"/>
    <n v="1240"/>
  </r>
  <r>
    <x v="57"/>
    <x v="2"/>
    <x v="4"/>
    <x v="2"/>
    <x v="11"/>
    <n v="82"/>
    <n v="1148"/>
  </r>
  <r>
    <x v="58"/>
    <x v="4"/>
    <x v="5"/>
    <x v="3"/>
    <x v="3"/>
    <n v="87"/>
    <n v="957"/>
  </r>
  <r>
    <x v="58"/>
    <x v="3"/>
    <x v="2"/>
    <x v="4"/>
    <x v="3"/>
    <n v="85"/>
    <n v="935"/>
  </r>
  <r>
    <x v="58"/>
    <x v="3"/>
    <x v="3"/>
    <x v="2"/>
    <x v="8"/>
    <n v="83"/>
    <n v="1328"/>
  </r>
  <r>
    <x v="58"/>
    <x v="3"/>
    <x v="4"/>
    <x v="3"/>
    <x v="8"/>
    <n v="82"/>
    <n v="1312"/>
  </r>
  <r>
    <x v="58"/>
    <x v="2"/>
    <x v="5"/>
    <x v="1"/>
    <x v="9"/>
    <n v="88"/>
    <n v="1584"/>
  </r>
  <r>
    <x v="58"/>
    <x v="1"/>
    <x v="2"/>
    <x v="4"/>
    <x v="11"/>
    <n v="84"/>
    <n v="1176"/>
  </r>
  <r>
    <x v="59"/>
    <x v="3"/>
    <x v="3"/>
    <x v="2"/>
    <x v="7"/>
    <n v="81"/>
    <n v="1620"/>
  </r>
  <r>
    <x v="59"/>
    <x v="3"/>
    <x v="0"/>
    <x v="7"/>
    <x v="2"/>
    <n v="96"/>
    <n v="1248"/>
  </r>
  <r>
    <x v="59"/>
    <x v="2"/>
    <x v="1"/>
    <x v="0"/>
    <x v="2"/>
    <n v="91"/>
    <n v="1183"/>
  </r>
  <r>
    <x v="59"/>
    <x v="3"/>
    <x v="0"/>
    <x v="1"/>
    <x v="2"/>
    <n v="58"/>
    <n v="754"/>
  </r>
  <r>
    <x v="59"/>
    <x v="0"/>
    <x v="0"/>
    <x v="5"/>
    <x v="5"/>
    <n v="87"/>
    <n v="870"/>
  </r>
  <r>
    <x v="60"/>
    <x v="3"/>
    <x v="4"/>
    <x v="2"/>
    <x v="10"/>
    <n v="51"/>
    <n v="612"/>
  </r>
  <r>
    <x v="60"/>
    <x v="0"/>
    <x v="5"/>
    <x v="4"/>
    <x v="10"/>
    <n v="55"/>
    <n v="660"/>
  </r>
  <r>
    <x v="61"/>
    <x v="4"/>
    <x v="4"/>
    <x v="4"/>
    <x v="3"/>
    <n v="61"/>
    <n v="671"/>
  </r>
  <r>
    <x v="61"/>
    <x v="0"/>
    <x v="5"/>
    <x v="4"/>
    <x v="5"/>
    <n v="73"/>
    <n v="730"/>
  </r>
  <r>
    <x v="61"/>
    <x v="1"/>
    <x v="2"/>
    <x v="3"/>
    <x v="3"/>
    <n v="90"/>
    <n v="990"/>
  </r>
  <r>
    <x v="61"/>
    <x v="3"/>
    <x v="3"/>
    <x v="3"/>
    <x v="12"/>
    <n v="76"/>
    <n v="1292"/>
  </r>
  <r>
    <x v="61"/>
    <x v="3"/>
    <x v="0"/>
    <x v="5"/>
    <x v="5"/>
    <n v="87"/>
    <n v="870"/>
  </r>
  <r>
    <x v="61"/>
    <x v="2"/>
    <x v="2"/>
    <x v="4"/>
    <x v="12"/>
    <n v="63"/>
    <n v="1071"/>
  </r>
  <r>
    <x v="61"/>
    <x v="3"/>
    <x v="1"/>
    <x v="6"/>
    <x v="10"/>
    <n v="78"/>
    <n v="936"/>
  </r>
  <r>
    <x v="62"/>
    <x v="4"/>
    <x v="2"/>
    <x v="2"/>
    <x v="10"/>
    <n v="64"/>
    <n v="768"/>
  </r>
  <r>
    <x v="62"/>
    <x v="3"/>
    <x v="3"/>
    <x v="2"/>
    <x v="12"/>
    <n v="86"/>
    <n v="1462"/>
  </r>
  <r>
    <x v="62"/>
    <x v="3"/>
    <x v="4"/>
    <x v="5"/>
    <x v="11"/>
    <n v="89"/>
    <n v="1246"/>
  </r>
  <r>
    <x v="62"/>
    <x v="2"/>
    <x v="5"/>
    <x v="2"/>
    <x v="8"/>
    <n v="91"/>
    <n v="1456"/>
  </r>
  <r>
    <x v="62"/>
    <x v="2"/>
    <x v="2"/>
    <x v="4"/>
    <x v="4"/>
    <n v="82"/>
    <n v="1230"/>
  </r>
  <r>
    <x v="62"/>
    <x v="2"/>
    <x v="3"/>
    <x v="5"/>
    <x v="2"/>
    <n v="85"/>
    <n v="1105"/>
  </r>
  <r>
    <x v="62"/>
    <x v="0"/>
    <x v="1"/>
    <x v="0"/>
    <x v="8"/>
    <n v="81"/>
    <n v="1296"/>
  </r>
  <r>
    <x v="63"/>
    <x v="1"/>
    <x v="2"/>
    <x v="5"/>
    <x v="10"/>
    <n v="69"/>
    <n v="828"/>
  </r>
  <r>
    <x v="63"/>
    <x v="2"/>
    <x v="3"/>
    <x v="5"/>
    <x v="1"/>
    <n v="70"/>
    <n v="1330"/>
  </r>
  <r>
    <x v="63"/>
    <x v="3"/>
    <x v="4"/>
    <x v="1"/>
    <x v="10"/>
    <n v="77"/>
    <n v="924"/>
  </r>
  <r>
    <x v="63"/>
    <x v="1"/>
    <x v="5"/>
    <x v="2"/>
    <x v="8"/>
    <n v="59"/>
    <n v="944"/>
  </r>
  <r>
    <x v="64"/>
    <x v="3"/>
    <x v="2"/>
    <x v="2"/>
    <x v="3"/>
    <n v="66"/>
    <n v="726"/>
  </r>
  <r>
    <x v="64"/>
    <x v="3"/>
    <x v="3"/>
    <x v="1"/>
    <x v="7"/>
    <n v="89"/>
    <n v="1780"/>
  </r>
  <r>
    <x v="64"/>
    <x v="0"/>
    <x v="5"/>
    <x v="3"/>
    <x v="8"/>
    <n v="84"/>
    <n v="1344"/>
  </r>
  <r>
    <x v="64"/>
    <x v="1"/>
    <x v="3"/>
    <x v="3"/>
    <x v="5"/>
    <n v="85"/>
    <n v="850"/>
  </r>
  <r>
    <x v="64"/>
    <x v="3"/>
    <x v="0"/>
    <x v="6"/>
    <x v="7"/>
    <n v="64"/>
    <n v="1280"/>
  </r>
  <r>
    <x v="65"/>
    <x v="4"/>
    <x v="1"/>
    <x v="1"/>
    <x v="11"/>
    <n v="96"/>
    <n v="1344"/>
  </r>
  <r>
    <x v="65"/>
    <x v="3"/>
    <x v="2"/>
    <x v="2"/>
    <x v="7"/>
    <n v="87"/>
    <n v="1740"/>
  </r>
  <r>
    <x v="65"/>
    <x v="3"/>
    <x v="3"/>
    <x v="8"/>
    <x v="11"/>
    <n v="92"/>
    <n v="1288"/>
  </r>
  <r>
    <x v="66"/>
    <x v="4"/>
    <x v="4"/>
    <x v="8"/>
    <x v="7"/>
    <n v="83"/>
    <n v="1660"/>
  </r>
  <r>
    <x v="66"/>
    <x v="3"/>
    <x v="5"/>
    <x v="4"/>
    <x v="10"/>
    <n v="59"/>
    <n v="708"/>
  </r>
  <r>
    <x v="66"/>
    <x v="3"/>
    <x v="2"/>
    <x v="3"/>
    <x v="2"/>
    <n v="97"/>
    <n v="1261"/>
  </r>
  <r>
    <x v="66"/>
    <x v="0"/>
    <x v="3"/>
    <x v="7"/>
    <x v="10"/>
    <n v="79"/>
    <n v="948"/>
  </r>
  <r>
    <x v="66"/>
    <x v="2"/>
    <x v="0"/>
    <x v="8"/>
    <x v="8"/>
    <n v="53"/>
    <n v="848"/>
  </r>
  <r>
    <x v="66"/>
    <x v="2"/>
    <x v="0"/>
    <x v="0"/>
    <x v="9"/>
    <n v="53"/>
    <n v="954"/>
  </r>
  <r>
    <x v="67"/>
    <x v="2"/>
    <x v="5"/>
    <x v="4"/>
    <x v="7"/>
    <n v="85"/>
    <n v="1700"/>
  </r>
  <r>
    <x v="67"/>
    <x v="3"/>
    <x v="2"/>
    <x v="4"/>
    <x v="2"/>
    <n v="62"/>
    <n v="806"/>
  </r>
  <r>
    <x v="67"/>
    <x v="1"/>
    <x v="3"/>
    <x v="2"/>
    <x v="9"/>
    <n v="53"/>
    <n v="954"/>
  </r>
  <r>
    <x v="67"/>
    <x v="2"/>
    <x v="4"/>
    <x v="0"/>
    <x v="11"/>
    <n v="76"/>
    <n v="1064"/>
  </r>
  <r>
    <x v="67"/>
    <x v="3"/>
    <x v="5"/>
    <x v="1"/>
    <x v="8"/>
    <n v="63"/>
    <n v="1008"/>
  </r>
  <r>
    <x v="67"/>
    <x v="2"/>
    <x v="2"/>
    <x v="1"/>
    <x v="4"/>
    <n v="90"/>
    <n v="1350"/>
  </r>
  <r>
    <x v="68"/>
    <x v="2"/>
    <x v="3"/>
    <x v="0"/>
    <x v="1"/>
    <n v="73"/>
    <n v="1387"/>
  </r>
  <r>
    <x v="68"/>
    <x v="2"/>
    <x v="4"/>
    <x v="4"/>
    <x v="12"/>
    <n v="96"/>
    <n v="1632"/>
  </r>
  <r>
    <x v="68"/>
    <x v="3"/>
    <x v="5"/>
    <x v="7"/>
    <x v="1"/>
    <n v="71"/>
    <n v="1349"/>
  </r>
  <r>
    <x v="68"/>
    <x v="0"/>
    <x v="2"/>
    <x v="7"/>
    <x v="12"/>
    <n v="73"/>
    <n v="1241"/>
  </r>
  <r>
    <x v="68"/>
    <x v="1"/>
    <x v="3"/>
    <x v="1"/>
    <x v="9"/>
    <n v="64"/>
    <n v="1152"/>
  </r>
  <r>
    <x v="69"/>
    <x v="3"/>
    <x v="0"/>
    <x v="1"/>
    <x v="10"/>
    <n v="65"/>
    <n v="780"/>
  </r>
  <r>
    <x v="69"/>
    <x v="3"/>
    <x v="1"/>
    <x v="2"/>
    <x v="8"/>
    <n v="54"/>
    <n v="864"/>
  </r>
  <r>
    <x v="69"/>
    <x v="3"/>
    <x v="2"/>
    <x v="2"/>
    <x v="11"/>
    <n v="78"/>
    <n v="1092"/>
  </r>
  <r>
    <x v="69"/>
    <x v="0"/>
    <x v="3"/>
    <x v="1"/>
    <x v="8"/>
    <n v="74"/>
    <n v="1184"/>
  </r>
  <r>
    <x v="69"/>
    <x v="3"/>
    <x v="4"/>
    <x v="8"/>
    <x v="4"/>
    <n v="62"/>
    <n v="930"/>
  </r>
  <r>
    <x v="69"/>
    <x v="2"/>
    <x v="5"/>
    <x v="0"/>
    <x v="11"/>
    <n v="57"/>
    <n v="798"/>
  </r>
  <r>
    <x v="69"/>
    <x v="2"/>
    <x v="2"/>
    <x v="3"/>
    <x v="11"/>
    <n v="71"/>
    <n v="994"/>
  </r>
  <r>
    <x v="70"/>
    <x v="0"/>
    <x v="0"/>
    <x v="0"/>
    <x v="12"/>
    <n v="50"/>
    <n v="850"/>
  </r>
  <r>
    <x v="70"/>
    <x v="2"/>
    <x v="4"/>
    <x v="1"/>
    <x v="11"/>
    <n v="91"/>
    <n v="1274"/>
  </r>
  <r>
    <x v="70"/>
    <x v="2"/>
    <x v="5"/>
    <x v="8"/>
    <x v="3"/>
    <n v="58"/>
    <n v="638"/>
  </r>
  <r>
    <x v="71"/>
    <x v="0"/>
    <x v="4"/>
    <x v="5"/>
    <x v="3"/>
    <n v="56"/>
    <n v="616"/>
  </r>
  <r>
    <x v="71"/>
    <x v="1"/>
    <x v="5"/>
    <x v="2"/>
    <x v="10"/>
    <n v="94"/>
    <n v="1128"/>
  </r>
  <r>
    <x v="71"/>
    <x v="2"/>
    <x v="2"/>
    <x v="4"/>
    <x v="5"/>
    <n v="52"/>
    <n v="520"/>
  </r>
  <r>
    <x v="72"/>
    <x v="3"/>
    <x v="3"/>
    <x v="0"/>
    <x v="12"/>
    <n v="75"/>
    <n v="1275"/>
  </r>
  <r>
    <x v="72"/>
    <x v="2"/>
    <x v="0"/>
    <x v="8"/>
    <x v="8"/>
    <n v="85"/>
    <n v="1360"/>
  </r>
  <r>
    <x v="72"/>
    <x v="0"/>
    <x v="0"/>
    <x v="4"/>
    <x v="2"/>
    <n v="88"/>
    <n v="1144"/>
  </r>
  <r>
    <x v="72"/>
    <x v="2"/>
    <x v="1"/>
    <x v="0"/>
    <x v="12"/>
    <n v="78"/>
    <n v="1326"/>
  </r>
  <r>
    <x v="73"/>
    <x v="2"/>
    <x v="2"/>
    <x v="6"/>
    <x v="7"/>
    <n v="71"/>
    <n v="1420"/>
  </r>
  <r>
    <x v="73"/>
    <x v="3"/>
    <x v="3"/>
    <x v="8"/>
    <x v="8"/>
    <n v="64"/>
    <n v="1024"/>
  </r>
  <r>
    <x v="73"/>
    <x v="3"/>
    <x v="4"/>
    <x v="6"/>
    <x v="12"/>
    <n v="66"/>
    <n v="1122"/>
  </r>
  <r>
    <x v="74"/>
    <x v="1"/>
    <x v="5"/>
    <x v="4"/>
    <x v="7"/>
    <n v="100"/>
    <n v="2000"/>
  </r>
  <r>
    <x v="74"/>
    <x v="0"/>
    <x v="2"/>
    <x v="6"/>
    <x v="10"/>
    <n v="74"/>
    <n v="888"/>
  </r>
  <r>
    <x v="74"/>
    <x v="2"/>
    <x v="3"/>
    <x v="2"/>
    <x v="2"/>
    <n v="90"/>
    <n v="1170"/>
  </r>
  <r>
    <x v="74"/>
    <x v="0"/>
    <x v="4"/>
    <x v="0"/>
    <x v="8"/>
    <n v="79"/>
    <n v="1264"/>
  </r>
  <r>
    <x v="75"/>
    <x v="3"/>
    <x v="5"/>
    <x v="1"/>
    <x v="4"/>
    <n v="65"/>
    <n v="975"/>
  </r>
  <r>
    <x v="75"/>
    <x v="4"/>
    <x v="2"/>
    <x v="3"/>
    <x v="11"/>
    <n v="94"/>
    <n v="1316"/>
  </r>
  <r>
    <x v="75"/>
    <x v="3"/>
    <x v="3"/>
    <x v="0"/>
    <x v="4"/>
    <n v="86"/>
    <n v="1290"/>
  </r>
  <r>
    <x v="75"/>
    <x v="2"/>
    <x v="0"/>
    <x v="4"/>
    <x v="2"/>
    <n v="71"/>
    <n v="923"/>
  </r>
  <r>
    <x v="75"/>
    <x v="3"/>
    <x v="1"/>
    <x v="8"/>
    <x v="8"/>
    <n v="55"/>
    <n v="880"/>
  </r>
  <r>
    <x v="75"/>
    <x v="3"/>
    <x v="0"/>
    <x v="0"/>
    <x v="5"/>
    <n v="79"/>
    <n v="790"/>
  </r>
  <r>
    <x v="76"/>
    <x v="3"/>
    <x v="0"/>
    <x v="3"/>
    <x v="8"/>
    <n v="58"/>
    <n v="928"/>
  </r>
  <r>
    <x v="76"/>
    <x v="1"/>
    <x v="4"/>
    <x v="3"/>
    <x v="4"/>
    <n v="89"/>
    <n v="1335"/>
  </r>
  <r>
    <x v="76"/>
    <x v="2"/>
    <x v="5"/>
    <x v="7"/>
    <x v="11"/>
    <n v="61"/>
    <n v="854"/>
  </r>
  <r>
    <x v="76"/>
    <x v="3"/>
    <x v="4"/>
    <x v="7"/>
    <x v="12"/>
    <n v="60"/>
    <n v="1020"/>
  </r>
  <r>
    <x v="77"/>
    <x v="0"/>
    <x v="5"/>
    <x v="7"/>
    <x v="12"/>
    <n v="86"/>
    <n v="1462"/>
  </r>
  <r>
    <x v="78"/>
    <x v="4"/>
    <x v="2"/>
    <x v="5"/>
    <x v="7"/>
    <n v="90"/>
    <n v="1800"/>
  </r>
  <r>
    <x v="78"/>
    <x v="1"/>
    <x v="3"/>
    <x v="1"/>
    <x v="3"/>
    <n v="92"/>
    <n v="1012"/>
  </r>
  <r>
    <x v="78"/>
    <x v="0"/>
    <x v="0"/>
    <x v="5"/>
    <x v="9"/>
    <n v="88"/>
    <n v="1584"/>
  </r>
  <r>
    <x v="78"/>
    <x v="3"/>
    <x v="2"/>
    <x v="1"/>
    <x v="9"/>
    <n v="58"/>
    <n v="1044"/>
  </r>
  <r>
    <x v="78"/>
    <x v="1"/>
    <x v="1"/>
    <x v="4"/>
    <x v="12"/>
    <n v="91"/>
    <n v="1547"/>
  </r>
  <r>
    <x v="79"/>
    <x v="4"/>
    <x v="2"/>
    <x v="2"/>
    <x v="4"/>
    <n v="75"/>
    <n v="1125"/>
  </r>
  <r>
    <x v="79"/>
    <x v="0"/>
    <x v="5"/>
    <x v="4"/>
    <x v="9"/>
    <n v="70"/>
    <n v="1260"/>
  </r>
  <r>
    <x v="79"/>
    <x v="1"/>
    <x v="4"/>
    <x v="2"/>
    <x v="8"/>
    <n v="90"/>
    <n v="1440"/>
  </r>
  <r>
    <x v="79"/>
    <x v="1"/>
    <x v="5"/>
    <x v="3"/>
    <x v="9"/>
    <n v="52"/>
    <n v="936"/>
  </r>
  <r>
    <x v="79"/>
    <x v="3"/>
    <x v="2"/>
    <x v="0"/>
    <x v="5"/>
    <n v="52"/>
    <n v="520"/>
  </r>
  <r>
    <x v="79"/>
    <x v="2"/>
    <x v="3"/>
    <x v="6"/>
    <x v="12"/>
    <n v="76"/>
    <n v="1292"/>
  </r>
  <r>
    <x v="79"/>
    <x v="0"/>
    <x v="1"/>
    <x v="7"/>
    <x v="5"/>
    <n v="62"/>
    <n v="620"/>
  </r>
  <r>
    <x v="79"/>
    <x v="3"/>
    <x v="2"/>
    <x v="0"/>
    <x v="10"/>
    <n v="84"/>
    <n v="1008"/>
  </r>
  <r>
    <x v="80"/>
    <x v="3"/>
    <x v="3"/>
    <x v="2"/>
    <x v="4"/>
    <n v="93"/>
    <n v="1395"/>
  </r>
  <r>
    <x v="80"/>
    <x v="1"/>
    <x v="4"/>
    <x v="8"/>
    <x v="10"/>
    <n v="86"/>
    <n v="1032"/>
  </r>
  <r>
    <x v="80"/>
    <x v="3"/>
    <x v="5"/>
    <x v="5"/>
    <x v="10"/>
    <n v="54"/>
    <n v="648"/>
  </r>
  <r>
    <x v="80"/>
    <x v="0"/>
    <x v="2"/>
    <x v="1"/>
    <x v="3"/>
    <n v="57"/>
    <n v="627"/>
  </r>
  <r>
    <x v="81"/>
    <x v="3"/>
    <x v="3"/>
    <x v="3"/>
    <x v="12"/>
    <n v="83"/>
    <n v="1411"/>
  </r>
  <r>
    <x v="81"/>
    <x v="0"/>
    <x v="5"/>
    <x v="4"/>
    <x v="2"/>
    <n v="78"/>
    <n v="1014"/>
  </r>
  <r>
    <x v="81"/>
    <x v="3"/>
    <x v="3"/>
    <x v="4"/>
    <x v="10"/>
    <n v="100"/>
    <n v="1200"/>
  </r>
  <r>
    <x v="81"/>
    <x v="0"/>
    <x v="0"/>
    <x v="4"/>
    <x v="2"/>
    <n v="92"/>
    <n v="1196"/>
  </r>
  <r>
    <x v="81"/>
    <x v="3"/>
    <x v="1"/>
    <x v="4"/>
    <x v="4"/>
    <n v="80"/>
    <n v="1200"/>
  </r>
  <r>
    <x v="82"/>
    <x v="3"/>
    <x v="2"/>
    <x v="4"/>
    <x v="3"/>
    <n v="80"/>
    <n v="880"/>
  </r>
  <r>
    <x v="82"/>
    <x v="1"/>
    <x v="3"/>
    <x v="8"/>
    <x v="4"/>
    <n v="86"/>
    <n v="1290"/>
  </r>
  <r>
    <x v="82"/>
    <x v="3"/>
    <x v="4"/>
    <x v="8"/>
    <x v="8"/>
    <n v="63"/>
    <n v="1008"/>
  </r>
  <r>
    <x v="82"/>
    <x v="2"/>
    <x v="5"/>
    <x v="8"/>
    <x v="8"/>
    <n v="86"/>
    <n v="1376"/>
  </r>
  <r>
    <x v="82"/>
    <x v="2"/>
    <x v="2"/>
    <x v="4"/>
    <x v="4"/>
    <n v="56"/>
    <n v="840"/>
  </r>
  <r>
    <x v="82"/>
    <x v="0"/>
    <x v="3"/>
    <x v="5"/>
    <x v="8"/>
    <n v="95"/>
    <n v="1520"/>
  </r>
  <r>
    <x v="83"/>
    <x v="1"/>
    <x v="5"/>
    <x v="4"/>
    <x v="1"/>
    <n v="68"/>
    <n v="1292"/>
  </r>
  <r>
    <x v="83"/>
    <x v="4"/>
    <x v="0"/>
    <x v="1"/>
    <x v="2"/>
    <n v="81"/>
    <n v="1053"/>
  </r>
  <r>
    <x v="83"/>
    <x v="0"/>
    <x v="1"/>
    <x v="5"/>
    <x v="2"/>
    <n v="86"/>
    <n v="1118"/>
  </r>
  <r>
    <x v="83"/>
    <x v="3"/>
    <x v="2"/>
    <x v="5"/>
    <x v="11"/>
    <n v="92"/>
    <n v="1288"/>
  </r>
  <r>
    <x v="83"/>
    <x v="3"/>
    <x v="3"/>
    <x v="1"/>
    <x v="9"/>
    <n v="88"/>
    <n v="1584"/>
  </r>
  <r>
    <x v="83"/>
    <x v="0"/>
    <x v="4"/>
    <x v="8"/>
    <x v="3"/>
    <n v="59"/>
    <n v="649"/>
  </r>
  <r>
    <x v="83"/>
    <x v="2"/>
    <x v="5"/>
    <x v="1"/>
    <x v="5"/>
    <n v="84"/>
    <n v="840"/>
  </r>
  <r>
    <x v="84"/>
    <x v="4"/>
    <x v="2"/>
    <x v="4"/>
    <x v="1"/>
    <n v="74"/>
    <n v="1406"/>
  </r>
  <r>
    <x v="84"/>
    <x v="3"/>
    <x v="3"/>
    <x v="1"/>
    <x v="7"/>
    <n v="83"/>
    <n v="1660"/>
  </r>
  <r>
    <x v="84"/>
    <x v="3"/>
    <x v="4"/>
    <x v="0"/>
    <x v="2"/>
    <n v="57"/>
    <n v="741"/>
  </r>
  <r>
    <x v="84"/>
    <x v="2"/>
    <x v="5"/>
    <x v="2"/>
    <x v="2"/>
    <n v="79"/>
    <n v="1027"/>
  </r>
  <r>
    <x v="84"/>
    <x v="3"/>
    <x v="2"/>
    <x v="0"/>
    <x v="11"/>
    <n v="85"/>
    <n v="1190"/>
  </r>
  <r>
    <x v="85"/>
    <x v="3"/>
    <x v="3"/>
    <x v="1"/>
    <x v="4"/>
    <n v="72"/>
    <n v="1080"/>
  </r>
  <r>
    <x v="85"/>
    <x v="0"/>
    <x v="0"/>
    <x v="4"/>
    <x v="1"/>
    <n v="83"/>
    <n v="1577"/>
  </r>
  <r>
    <x v="85"/>
    <x v="0"/>
    <x v="1"/>
    <x v="1"/>
    <x v="8"/>
    <n v="59"/>
    <n v="944"/>
  </r>
  <r>
    <x v="85"/>
    <x v="3"/>
    <x v="2"/>
    <x v="6"/>
    <x v="8"/>
    <n v="55"/>
    <n v="880"/>
  </r>
  <r>
    <x v="86"/>
    <x v="3"/>
    <x v="3"/>
    <x v="4"/>
    <x v="12"/>
    <n v="72"/>
    <n v="1224"/>
  </r>
  <r>
    <x v="86"/>
    <x v="4"/>
    <x v="4"/>
    <x v="6"/>
    <x v="11"/>
    <n v="60"/>
    <n v="840"/>
  </r>
  <r>
    <x v="86"/>
    <x v="3"/>
    <x v="5"/>
    <x v="0"/>
    <x v="2"/>
    <n v="68"/>
    <n v="884"/>
  </r>
  <r>
    <x v="86"/>
    <x v="1"/>
    <x v="2"/>
    <x v="4"/>
    <x v="12"/>
    <n v="98"/>
    <n v="1666"/>
  </r>
  <r>
    <x v="86"/>
    <x v="3"/>
    <x v="0"/>
    <x v="5"/>
    <x v="7"/>
    <n v="93"/>
    <n v="1860"/>
  </r>
  <r>
    <x v="86"/>
    <x v="3"/>
    <x v="4"/>
    <x v="6"/>
    <x v="1"/>
    <n v="76"/>
    <n v="1444"/>
  </r>
  <r>
    <x v="86"/>
    <x v="3"/>
    <x v="5"/>
    <x v="2"/>
    <x v="10"/>
    <n v="66"/>
    <n v="792"/>
  </r>
  <r>
    <x v="86"/>
    <x v="3"/>
    <x v="4"/>
    <x v="7"/>
    <x v="9"/>
    <n v="71"/>
    <n v="1278"/>
  </r>
  <r>
    <x v="87"/>
    <x v="0"/>
    <x v="5"/>
    <x v="0"/>
    <x v="10"/>
    <n v="82"/>
    <n v="984"/>
  </r>
  <r>
    <x v="87"/>
    <x v="2"/>
    <x v="2"/>
    <x v="7"/>
    <x v="12"/>
    <n v="85"/>
    <n v="1445"/>
  </r>
  <r>
    <x v="87"/>
    <x v="3"/>
    <x v="3"/>
    <x v="1"/>
    <x v="10"/>
    <n v="54"/>
    <n v="648"/>
  </r>
  <r>
    <x v="88"/>
    <x v="0"/>
    <x v="0"/>
    <x v="7"/>
    <x v="8"/>
    <n v="66"/>
    <n v="1056"/>
  </r>
  <r>
    <x v="88"/>
    <x v="3"/>
    <x v="0"/>
    <x v="0"/>
    <x v="9"/>
    <n v="58"/>
    <n v="1044"/>
  </r>
  <r>
    <x v="88"/>
    <x v="3"/>
    <x v="1"/>
    <x v="4"/>
    <x v="5"/>
    <n v="77"/>
    <n v="770"/>
  </r>
  <r>
    <x v="88"/>
    <x v="3"/>
    <x v="2"/>
    <x v="5"/>
    <x v="12"/>
    <n v="74"/>
    <n v="1258"/>
  </r>
  <r>
    <x v="89"/>
    <x v="1"/>
    <x v="3"/>
    <x v="2"/>
    <x v="10"/>
    <n v="83"/>
    <n v="996"/>
  </r>
  <r>
    <x v="89"/>
    <x v="2"/>
    <x v="4"/>
    <x v="1"/>
    <x v="2"/>
    <n v="90"/>
    <n v="1170"/>
  </r>
  <r>
    <x v="89"/>
    <x v="2"/>
    <x v="5"/>
    <x v="7"/>
    <x v="5"/>
    <n v="94"/>
    <n v="940"/>
  </r>
  <r>
    <x v="89"/>
    <x v="2"/>
    <x v="2"/>
    <x v="2"/>
    <x v="9"/>
    <n v="87"/>
    <n v="1566"/>
  </r>
  <r>
    <x v="89"/>
    <x v="1"/>
    <x v="3"/>
    <x v="8"/>
    <x v="7"/>
    <n v="78"/>
    <n v="15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E759FD-4DD5-40FC-8D36-A451B230DFE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8">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0"/>
        <item x="1"/>
        <item x="2"/>
        <item x="3"/>
        <item x="4"/>
        <item t="default"/>
      </items>
    </pivotField>
    <pivotField showAll="0">
      <items count="7">
        <item x="0"/>
        <item x="4"/>
        <item x="5"/>
        <item x="3"/>
        <item x="1"/>
        <item x="2"/>
        <item t="default"/>
      </items>
    </pivotField>
    <pivotField showAll="0">
      <items count="10">
        <item x="8"/>
        <item x="4"/>
        <item x="3"/>
        <item x="6"/>
        <item x="7"/>
        <item x="0"/>
        <item x="2"/>
        <item x="5"/>
        <item x="1"/>
        <item t="default"/>
      </items>
    </pivotField>
    <pivotField showAll="0"/>
    <pivotField numFmtId="165" showAll="0"/>
    <pivotField dataField="1"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4">
    <i>
      <x v="1"/>
    </i>
    <i>
      <x v="2"/>
    </i>
    <i>
      <x v="3"/>
    </i>
    <i t="grand">
      <x/>
    </i>
  </rowItems>
  <colItems count="1">
    <i/>
  </colItems>
  <dataFields count="1">
    <dataField name="Sum of Total"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8EFDBE-2DD3-41FE-A75A-8B1AFE2A959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8">
    <pivotField numFmtId="164" showAll="0"/>
    <pivotField axis="axisRow" showAll="0">
      <items count="6">
        <item x="0"/>
        <item x="1"/>
        <item x="2"/>
        <item x="3"/>
        <item x="4"/>
        <item t="default"/>
      </items>
    </pivotField>
    <pivotField showAll="0">
      <items count="7">
        <item x="0"/>
        <item x="4"/>
        <item x="5"/>
        <item x="3"/>
        <item x="1"/>
        <item x="2"/>
        <item t="default"/>
      </items>
    </pivotField>
    <pivotField showAll="0">
      <items count="10">
        <item x="8"/>
        <item x="4"/>
        <item x="3"/>
        <item x="6"/>
        <item x="7"/>
        <item x="0"/>
        <item x="2"/>
        <item x="5"/>
        <item x="1"/>
        <item t="default"/>
      </items>
    </pivotField>
    <pivotField showAll="0"/>
    <pivotField numFmtId="165" showAll="0"/>
    <pivotField dataField="1" numFmtId="165" showAl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t="grand">
      <x/>
    </i>
  </rowItems>
  <colItems count="1">
    <i/>
  </colItems>
  <dataFields count="1">
    <dataField name="Sum of Total" fld="6"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B469D0-3984-4960-AD92-3E963178736B}"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3" firstHeaderRow="1" firstDataRow="1" firstDataCol="1"/>
  <pivotFields count="8">
    <pivotField numFmtId="164" showAll="0"/>
    <pivotField showAll="0">
      <items count="6">
        <item x="0"/>
        <item x="1"/>
        <item x="2"/>
        <item x="3"/>
        <item x="4"/>
        <item t="default"/>
      </items>
    </pivotField>
    <pivotField showAll="0">
      <items count="7">
        <item x="0"/>
        <item x="4"/>
        <item x="5"/>
        <item x="3"/>
        <item x="1"/>
        <item x="2"/>
        <item t="default"/>
      </items>
    </pivotField>
    <pivotField axis="axisRow" showAll="0">
      <items count="10">
        <item x="8"/>
        <item x="4"/>
        <item x="3"/>
        <item x="6"/>
        <item x="7"/>
        <item x="0"/>
        <item x="2"/>
        <item x="5"/>
        <item x="1"/>
        <item t="default"/>
      </items>
    </pivotField>
    <pivotField showAll="0"/>
    <pivotField numFmtId="165" showAll="0"/>
    <pivotField dataField="1" numFmtId="165" showAll="0"/>
    <pivotField showAll="0" defaultSubtotal="0">
      <items count="14">
        <item x="0"/>
        <item x="1"/>
        <item x="2"/>
        <item x="3"/>
        <item x="4"/>
        <item x="5"/>
        <item x="6"/>
        <item x="7"/>
        <item x="8"/>
        <item x="9"/>
        <item x="10"/>
        <item x="11"/>
        <item x="12"/>
        <item x="13"/>
      </items>
    </pivotField>
  </pivotFields>
  <rowFields count="1">
    <field x="3"/>
  </rowFields>
  <rowItems count="10">
    <i>
      <x/>
    </i>
    <i>
      <x v="1"/>
    </i>
    <i>
      <x v="2"/>
    </i>
    <i>
      <x v="3"/>
    </i>
    <i>
      <x v="4"/>
    </i>
    <i>
      <x v="5"/>
    </i>
    <i>
      <x v="6"/>
    </i>
    <i>
      <x v="7"/>
    </i>
    <i>
      <x v="8"/>
    </i>
    <i t="grand">
      <x/>
    </i>
  </rowItems>
  <colItems count="1">
    <i/>
  </colItems>
  <dataFields count="1">
    <dataField name="Sum of Total"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A14C40-4A21-4E9A-9D89-ED0B4B6A2782}"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8">
    <pivotField numFmtId="164" showAll="0"/>
    <pivotField showAll="0">
      <items count="6">
        <item x="0"/>
        <item x="1"/>
        <item x="2"/>
        <item x="3"/>
        <item x="4"/>
        <item t="default"/>
      </items>
    </pivotField>
    <pivotField axis="axisRow" showAll="0">
      <items count="7">
        <item x="0"/>
        <item x="4"/>
        <item x="5"/>
        <item x="3"/>
        <item x="1"/>
        <item x="2"/>
        <item t="default"/>
      </items>
    </pivotField>
    <pivotField showAll="0">
      <items count="10">
        <item x="8"/>
        <item x="4"/>
        <item x="3"/>
        <item x="6"/>
        <item x="7"/>
        <item x="0"/>
        <item x="2"/>
        <item x="5"/>
        <item x="1"/>
        <item t="default"/>
      </items>
    </pivotField>
    <pivotField showAll="0"/>
    <pivotField numFmtId="165" showAll="0"/>
    <pivotField dataField="1" numFmtId="165" showAll="0"/>
    <pivotField showAll="0" defaultSubtotal="0">
      <items count="14">
        <item x="0"/>
        <item x="1"/>
        <item x="2"/>
        <item x="3"/>
        <item x="4"/>
        <item x="5"/>
        <item x="6"/>
        <item x="7"/>
        <item x="8"/>
        <item x="9"/>
        <item x="10"/>
        <item x="11"/>
        <item x="12"/>
        <item x="13"/>
      </items>
    </pivotField>
  </pivotFields>
  <rowFields count="1">
    <field x="2"/>
  </rowFields>
  <rowItems count="7">
    <i>
      <x/>
    </i>
    <i>
      <x v="1"/>
    </i>
    <i>
      <x v="2"/>
    </i>
    <i>
      <x v="3"/>
    </i>
    <i>
      <x v="4"/>
    </i>
    <i>
      <x v="5"/>
    </i>
    <i t="grand">
      <x/>
    </i>
  </rowItems>
  <colItems count="1">
    <i/>
  </colItems>
  <dataFields count="1">
    <dataField name="Sum of Total"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A4928E94-44D1-4604-A5AC-DFCCEAFA4543}" sourceName="Area">
  <pivotTables>
    <pivotTable tabId="17" name="PivotTable2"/>
    <pivotTable tabId="18" name="PivotTable3"/>
    <pivotTable tabId="19" name="PivotTable4"/>
    <pivotTable tabId="20" name="PivotTable5"/>
  </pivotTables>
  <data>
    <tabular pivotCacheId="1217112139">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3D08A48B-851A-46D4-86CB-099568CCECDE}" sourceName="Sales Rep.">
  <pivotTables>
    <pivotTable tabId="17" name="PivotTable2"/>
    <pivotTable tabId="18" name="PivotTable3"/>
    <pivotTable tabId="19" name="PivotTable4"/>
    <pivotTable tabId="20" name="PivotTable5"/>
  </pivotTables>
  <data>
    <tabular pivotCacheId="1217112139">
      <items count="6">
        <i x="0" s="1"/>
        <i x="4" s="1"/>
        <i x="5"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158E0FC9-C60D-4026-ABED-C6653C1A2772}" sourceName="Months">
  <pivotTables>
    <pivotTable tabId="17" name="PivotTable2"/>
    <pivotTable tabId="18" name="PivotTable3"/>
    <pivotTable tabId="19" name="PivotTable4"/>
    <pivotTable tabId="20" name="PivotTable5"/>
  </pivotTables>
  <data>
    <tabular pivotCacheId="1217112139">
      <items count="14">
        <i x="1" s="1"/>
        <i x="2" s="1"/>
        <i x="3" s="1"/>
        <i x="4" s="1" nd="1"/>
        <i x="5" s="1" nd="1"/>
        <i x="6" s="1" nd="1"/>
        <i x="7" s="1" nd="1"/>
        <i x="8"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3170DCCB-3FB7-49E0-BC3D-DC23CF51F576}" sourceName="Product Name">
  <pivotTables>
    <pivotTable tabId="17" name="PivotTable2"/>
    <pivotTable tabId="18" name="PivotTable3"/>
    <pivotTable tabId="19" name="PivotTable4"/>
    <pivotTable tabId="20" name="PivotTable5"/>
  </pivotTables>
  <data>
    <tabular pivotCacheId="1217112139">
      <items count="9">
        <i x="8" s="1"/>
        <i x="4" s="1"/>
        <i x="3" s="1"/>
        <i x="6" s="1"/>
        <i x="7" s="1"/>
        <i x="0" s="1"/>
        <i x="2"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xr10:uid="{1B67A6F3-C04E-44AC-8973-CA747535400E}" cache="Slicer_Area" caption="Area" rowHeight="241300"/>
  <slicer name="Sales Rep." xr10:uid="{4067AC93-3FA9-4E24-A688-2335672668B9}" cache="Slicer_Sales_Rep." caption="Sales Rep." rowHeight="241300"/>
  <slicer name="Months" xr10:uid="{C6A87113-17A3-4E80-999F-5E177E5C2B33}" cache="Slicer_Months" caption="Months" rowHeight="241300"/>
  <slicer name="Product Name" xr10:uid="{97CAAC57-77DF-4B25-9F1C-778E1024DFEE}" cache="Slicer_Product_Name" caption="Product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E8A226F-47ED-446E-AF6E-3BF02A521D42}" name="Table6" displayName="Table6" ref="A2:G427" totalsRowShown="0" headerRowBorderDxfId="51" tableBorderDxfId="50" totalsRowBorderDxfId="49">
  <autoFilter ref="A2:G427" xr:uid="{AEDDF1B7-D86B-47A9-B33E-39A80C12CE25}"/>
  <tableColumns count="7">
    <tableColumn id="1" xr3:uid="{18FA1B35-5369-434D-A05C-2B99C12D76E1}" name="Date" dataDxfId="48"/>
    <tableColumn id="2" xr3:uid="{0CD03519-29E2-4581-8C1B-04D0D5D94960}" name="Area" dataDxfId="47"/>
    <tableColumn id="3" xr3:uid="{CFE71393-1C5E-4AAB-9C4C-BBBD980C3220}" name="Sales Rep." dataDxfId="46"/>
    <tableColumn id="4" xr3:uid="{02280032-3234-4638-82F6-1B8F5EAE0CE0}" name="Product Name" dataDxfId="45"/>
    <tableColumn id="5" xr3:uid="{2BBA3964-70D8-485F-BEDE-057A8F82AFD3}" name="Sales Units" dataDxfId="44"/>
    <tableColumn id="6" xr3:uid="{080D2B33-0D64-45E0-90C7-05831B9DCC21}" name="Price (Nos)" dataDxfId="43"/>
    <tableColumn id="7" xr3:uid="{046D27C5-5DE2-4978-A5A8-0E5D71E7A64B}" name="Total" dataDxfId="42">
      <calculatedColumnFormula>PRODUCT(E3:F3)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8C2A08-CEC0-4488-8987-80E58C544B07}" name="Table3" displayName="Table3" ref="B433:C438" totalsRowShown="0">
  <autoFilter ref="B433:C438" xr:uid="{EE7F1A97-466A-4680-B87B-A9FAB9B4F1FF}"/>
  <tableColumns count="2">
    <tableColumn id="1" xr3:uid="{B2614A21-B2FD-4BD9-A460-1A096D3262E4}" name="Area"/>
    <tableColumn id="2" xr3:uid="{7B387CD5-93C5-485A-9669-3441160457F2}" name="Amount" dataDxfId="41">
      <calculatedColumnFormula>SUMIF(B:B,B434,G:G)</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1744F8-0312-4175-A44C-11A71D7609C1}" name="Table63" displayName="Table63" ref="L2:R427" totalsRowShown="0" headerRowBorderDxfId="28" tableBorderDxfId="27" totalsRowBorderDxfId="26">
  <autoFilter ref="L2:R427" xr:uid="{964721E7-70AC-4B70-94EA-BA1F60B4A028}"/>
  <tableColumns count="7">
    <tableColumn id="1" xr3:uid="{055A8DD5-7E6C-491D-B3DC-8143424871B0}" name="Date" dataDxfId="25"/>
    <tableColumn id="2" xr3:uid="{3522DCC8-24B9-431F-88E6-EFE0615DF878}" name="Area" dataDxfId="24"/>
    <tableColumn id="3" xr3:uid="{F124F67F-F8AD-46D5-8D7D-4C6FE9D88EE7}" name="Sales Rep." dataDxfId="23"/>
    <tableColumn id="4" xr3:uid="{020A976F-F805-4ED8-8F4C-A4DCCD9A2FE8}" name="Product Name" dataDxfId="22"/>
    <tableColumn id="5" xr3:uid="{8B8EA683-D490-4CE0-9D49-53C8A4CDE148}" name="Sales Units" dataDxfId="21"/>
    <tableColumn id="6" xr3:uid="{EFFBAC89-A793-4F99-A8AE-30F0CEB99FDE}" name="Price (Nos)" dataDxfId="20"/>
    <tableColumn id="7" xr3:uid="{54CE7EAE-575E-4589-8C34-3128A74C0506}" name="Total" dataDxfId="19">
      <calculatedColumnFormula>PRODUCT(P3:Q3)</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1A72F0-4A52-4FFF-95F1-6D8C9F66CBC3}" name="Table4" displayName="Table4" ref="B9:H15" totalsRowShown="0" headerRowDxfId="18" dataDxfId="17">
  <autoFilter ref="B9:H15" xr:uid="{6847257B-7FCC-4330-90F1-510ACE75C449}"/>
  <tableColumns count="7">
    <tableColumn id="1" xr3:uid="{A3BA5A4A-1DE4-46B6-A1CC-CC2D7FBE8413}" name="ID" dataDxfId="16"/>
    <tableColumn id="2" xr3:uid="{B3204538-DC6F-4083-8FCC-507671F88470}" name="Name " dataDxfId="15"/>
    <tableColumn id="3" xr3:uid="{796456B8-FE4C-40F3-9B8D-BDA3BE70A236}" name="Salary" dataDxfId="14"/>
    <tableColumn id="4" xr3:uid="{43B95740-45F6-4510-A931-7189D2658BE9}" name="Sales" dataDxfId="13">
      <calculatedColumnFormula>SUMIF(Table63[Sales Rep.],N3,Table63[Total])</calculatedColumnFormula>
    </tableColumn>
    <tableColumn id="5" xr3:uid="{8F72B1D5-748A-47F8-B41A-A5050B61A5A1}" name="Bonus " dataDxfId="12">
      <calculatedColumnFormula>IF(E10&gt;=2000000,E10*12%,IF(E10&gt;=1000000&lt;2000000,E10*9%,IF(E10&lt;1000000,E10*8%)))</calculatedColumnFormula>
    </tableColumn>
    <tableColumn id="6" xr3:uid="{3795246C-2B1A-48AF-999C-794C3E052944}" name="Total" dataDxfId="11">
      <calculatedColumnFormula>SUM(E10:F10)</calculatedColumnFormula>
    </tableColumn>
    <tableColumn id="7" xr3:uid="{0BBBA3CE-E238-49D8-BE44-23D1434347FE}" name="Status" dataDxfId="10">
      <calculatedColumnFormula>IF(Table4[[#This Row],[Total]]&gt;=1000000,"Highest",IF(Table4[[#This Row],[Total]]&gt;=100000,"Middle",IF(Table4[[#This Row],[Total]]&lt;100000,"Lowest")))</calculatedColumnFormula>
    </tableColumn>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AB0A93-117A-44FE-AC36-F68D7898C1C6}" name="Table66" displayName="Table66" ref="A1:G426" totalsRowShown="0" headerRowBorderDxfId="9" tableBorderDxfId="8" totalsRowBorderDxfId="7">
  <autoFilter ref="A1:G426" xr:uid="{35552406-3744-4DAD-9446-0695CB6309BA}"/>
  <tableColumns count="7">
    <tableColumn id="1" xr3:uid="{2419DE1C-E4F5-4268-B7E2-C65CF5C49D88}" name="Date" dataDxfId="6"/>
    <tableColumn id="2" xr3:uid="{6CDE033B-2357-4198-AB97-CCFCF5CA95EE}" name="Area" dataDxfId="5"/>
    <tableColumn id="3" xr3:uid="{E8905821-E2DD-46AA-9F5B-4B461D5A4036}" name="Sales Rep." dataDxfId="4"/>
    <tableColumn id="4" xr3:uid="{80E22A74-A4A4-4BD2-892E-8E07B6DEA6F3}" name="Product Name" dataDxfId="3"/>
    <tableColumn id="5" xr3:uid="{EA488BF3-14BF-4A6F-9787-23175B90E3D6}" name="Sales Units" dataDxfId="2"/>
    <tableColumn id="6" xr3:uid="{6FFD5323-B02C-47A3-A223-FCBD701E1F4D}" name="Price (Nos)" dataDxfId="1"/>
    <tableColumn id="7" xr3:uid="{EA447E1C-2E08-4BCA-90AA-544662455DCD}" name="Total" dataDxfId="0">
      <calculatedColumnFormula>PRODUCT(E2:F2)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5A1E0-09DC-461A-A333-710EE9A3E903}">
  <dimension ref="A2:O456"/>
  <sheetViews>
    <sheetView workbookViewId="0">
      <selection activeCell="J435" sqref="J435"/>
    </sheetView>
  </sheetViews>
  <sheetFormatPr defaultRowHeight="15" x14ac:dyDescent="0.25"/>
  <cols>
    <col min="1" max="1" width="10.140625" bestFit="1" customWidth="1"/>
    <col min="2" max="2" width="12.42578125" style="9" bestFit="1" customWidth="1"/>
    <col min="3" max="3" width="14.5703125" style="9" bestFit="1" customWidth="1"/>
    <col min="4" max="4" width="18.28515625" style="9" bestFit="1" customWidth="1"/>
    <col min="5" max="5" width="16.140625" bestFit="1" customWidth="1"/>
    <col min="6" max="6" width="17.85546875" style="8" bestFit="1" customWidth="1"/>
    <col min="7" max="7" width="16.140625" style="8" bestFit="1" customWidth="1"/>
    <col min="8" max="8" width="16.140625" bestFit="1" customWidth="1"/>
    <col min="9" max="9" width="14.5703125" bestFit="1" customWidth="1"/>
    <col min="11" max="11" width="28.28515625" bestFit="1" customWidth="1"/>
  </cols>
  <sheetData>
    <row r="2" spans="1:15" s="1" customFormat="1" ht="15.75" x14ac:dyDescent="0.25">
      <c r="A2" t="s">
        <v>0</v>
      </c>
      <c r="B2" s="6" t="s">
        <v>26</v>
      </c>
      <c r="C2" t="s">
        <v>40</v>
      </c>
      <c r="D2" s="9" t="s">
        <v>27</v>
      </c>
      <c r="E2" s="6" t="s">
        <v>28</v>
      </c>
      <c r="F2" s="7" t="s">
        <v>29</v>
      </c>
      <c r="G2" s="7" t="s">
        <v>12</v>
      </c>
      <c r="H2" s="14" t="s">
        <v>21</v>
      </c>
    </row>
    <row r="3" spans="1:15" s="1" customFormat="1" ht="15" customHeight="1" x14ac:dyDescent="0.25">
      <c r="A3" s="15">
        <v>43466</v>
      </c>
      <c r="B3" s="6" t="s">
        <v>2</v>
      </c>
      <c r="C3" s="19" t="s">
        <v>3</v>
      </c>
      <c r="D3" s="10" t="s">
        <v>30</v>
      </c>
      <c r="E3" s="6">
        <v>450</v>
      </c>
      <c r="F3" s="7">
        <v>522</v>
      </c>
      <c r="G3" s="7">
        <f>PRODUCT(E3:F3)</f>
        <v>234900</v>
      </c>
      <c r="H3" s="3" t="s">
        <v>22</v>
      </c>
    </row>
    <row r="4" spans="1:15" s="1" customFormat="1" ht="15" customHeight="1" x14ac:dyDescent="0.25">
      <c r="A4" s="16">
        <v>43467</v>
      </c>
      <c r="B4" s="6" t="s">
        <v>4</v>
      </c>
      <c r="C4" s="20" t="s">
        <v>5</v>
      </c>
      <c r="D4" s="11" t="s">
        <v>31</v>
      </c>
      <c r="E4" s="6">
        <v>19</v>
      </c>
      <c r="F4" s="7">
        <v>97</v>
      </c>
      <c r="G4" s="7">
        <f t="shared" ref="G4:G66" si="0">PRODUCT(E4:F4)</f>
        <v>1843</v>
      </c>
      <c r="H4" s="54">
        <f>SUM(G3:G151)</f>
        <v>3835403</v>
      </c>
    </row>
    <row r="5" spans="1:15" s="1" customFormat="1" ht="15" customHeight="1" x14ac:dyDescent="0.25">
      <c r="A5" s="15">
        <v>43467</v>
      </c>
      <c r="B5" s="6" t="s">
        <v>2</v>
      </c>
      <c r="C5" s="19" t="s">
        <v>7</v>
      </c>
      <c r="D5" s="10" t="s">
        <v>32</v>
      </c>
      <c r="E5" s="6">
        <v>13</v>
      </c>
      <c r="F5" s="7">
        <v>52</v>
      </c>
      <c r="G5" s="7">
        <f t="shared" si="0"/>
        <v>676</v>
      </c>
      <c r="H5" s="55"/>
      <c r="K5"/>
    </row>
    <row r="6" spans="1:15" s="1" customFormat="1" ht="15" customHeight="1" x14ac:dyDescent="0.25">
      <c r="A6" s="16">
        <v>43467</v>
      </c>
      <c r="B6" s="6" t="s">
        <v>4</v>
      </c>
      <c r="C6" s="20" t="s">
        <v>8</v>
      </c>
      <c r="D6" s="11" t="s">
        <v>33</v>
      </c>
      <c r="E6" s="6">
        <v>11</v>
      </c>
      <c r="F6" s="7">
        <v>83</v>
      </c>
      <c r="G6" s="7">
        <f t="shared" si="0"/>
        <v>913</v>
      </c>
      <c r="H6" s="55"/>
      <c r="K6"/>
    </row>
    <row r="7" spans="1:15" s="1" customFormat="1" ht="15" customHeight="1" x14ac:dyDescent="0.25">
      <c r="A7" s="16">
        <v>43467</v>
      </c>
      <c r="B7" s="6" t="s">
        <v>10</v>
      </c>
      <c r="C7" s="20" t="s">
        <v>9</v>
      </c>
      <c r="D7" s="11" t="s">
        <v>34</v>
      </c>
      <c r="E7" s="6">
        <v>15</v>
      </c>
      <c r="F7" s="7">
        <v>89</v>
      </c>
      <c r="G7" s="7">
        <f t="shared" si="0"/>
        <v>1335</v>
      </c>
      <c r="H7" s="55"/>
      <c r="K7"/>
    </row>
    <row r="8" spans="1:15" s="1" customFormat="1" ht="15" customHeight="1" x14ac:dyDescent="0.25">
      <c r="A8" s="17">
        <v>43468</v>
      </c>
      <c r="B8" s="6" t="s">
        <v>10</v>
      </c>
      <c r="C8" s="20" t="s">
        <v>11</v>
      </c>
      <c r="D8" s="11" t="s">
        <v>32</v>
      </c>
      <c r="E8" s="6">
        <v>10</v>
      </c>
      <c r="F8" s="7">
        <v>83</v>
      </c>
      <c r="G8" s="7">
        <f t="shared" si="0"/>
        <v>830</v>
      </c>
      <c r="H8" s="55"/>
      <c r="I8" s="2"/>
      <c r="K8"/>
      <c r="O8" s="5"/>
    </row>
    <row r="9" spans="1:15" s="1" customFormat="1" ht="15" customHeight="1" x14ac:dyDescent="0.25">
      <c r="A9" s="16">
        <v>43468</v>
      </c>
      <c r="B9" s="6" t="s">
        <v>10</v>
      </c>
      <c r="C9" s="20" t="s">
        <v>7</v>
      </c>
      <c r="D9" s="11" t="s">
        <v>30</v>
      </c>
      <c r="E9" s="6">
        <v>11</v>
      </c>
      <c r="F9" s="7">
        <v>94</v>
      </c>
      <c r="G9" s="7">
        <f t="shared" si="0"/>
        <v>1034</v>
      </c>
      <c r="H9" s="55"/>
      <c r="I9" s="2"/>
      <c r="K9"/>
    </row>
    <row r="10" spans="1:15" s="1" customFormat="1" ht="15" customHeight="1" x14ac:dyDescent="0.25">
      <c r="A10" s="16">
        <v>43469</v>
      </c>
      <c r="B10" s="6" t="s">
        <v>10</v>
      </c>
      <c r="C10" s="20" t="s">
        <v>8</v>
      </c>
      <c r="D10" s="11" t="s">
        <v>30</v>
      </c>
      <c r="E10" s="6">
        <v>15</v>
      </c>
      <c r="F10" s="7">
        <v>66</v>
      </c>
      <c r="G10" s="7">
        <f t="shared" si="0"/>
        <v>990</v>
      </c>
      <c r="H10" s="55"/>
      <c r="K10"/>
    </row>
    <row r="11" spans="1:15" s="1" customFormat="1" ht="15" customHeight="1" x14ac:dyDescent="0.25">
      <c r="A11" s="16">
        <v>43469</v>
      </c>
      <c r="B11" s="6" t="s">
        <v>6</v>
      </c>
      <c r="C11" s="20" t="s">
        <v>3</v>
      </c>
      <c r="D11" s="11" t="s">
        <v>35</v>
      </c>
      <c r="E11" s="6">
        <v>528</v>
      </c>
      <c r="F11" s="7">
        <v>6500</v>
      </c>
      <c r="G11" s="7">
        <f t="shared" si="0"/>
        <v>3432000</v>
      </c>
      <c r="H11" s="55"/>
      <c r="K11"/>
    </row>
    <row r="12" spans="1:15" s="1" customFormat="1" ht="15" customHeight="1" x14ac:dyDescent="0.25">
      <c r="A12" s="16">
        <v>43469</v>
      </c>
      <c r="B12" s="6" t="s">
        <v>10</v>
      </c>
      <c r="C12" s="20" t="s">
        <v>3</v>
      </c>
      <c r="D12" s="11" t="s">
        <v>34</v>
      </c>
      <c r="E12" s="6">
        <v>20</v>
      </c>
      <c r="F12" s="7">
        <v>61</v>
      </c>
      <c r="G12" s="7">
        <f t="shared" si="0"/>
        <v>1220</v>
      </c>
      <c r="H12" s="55"/>
      <c r="K12"/>
    </row>
    <row r="13" spans="1:15" s="1" customFormat="1" ht="15" customHeight="1" x14ac:dyDescent="0.25">
      <c r="A13" s="16">
        <v>43469</v>
      </c>
      <c r="B13" s="6" t="s">
        <v>6</v>
      </c>
      <c r="C13" s="20" t="s">
        <v>5</v>
      </c>
      <c r="D13" s="11" t="s">
        <v>36</v>
      </c>
      <c r="E13" s="6">
        <v>16</v>
      </c>
      <c r="F13" s="7">
        <v>76</v>
      </c>
      <c r="G13" s="7">
        <f t="shared" si="0"/>
        <v>1216</v>
      </c>
      <c r="H13" s="55"/>
      <c r="K13"/>
    </row>
    <row r="14" spans="1:15" s="1" customFormat="1" ht="15" customHeight="1" x14ac:dyDescent="0.25">
      <c r="A14" s="17">
        <v>43469</v>
      </c>
      <c r="B14" s="6" t="s">
        <v>10</v>
      </c>
      <c r="C14" s="21" t="s">
        <v>7</v>
      </c>
      <c r="D14" s="11" t="s">
        <v>34</v>
      </c>
      <c r="E14" s="6">
        <v>18</v>
      </c>
      <c r="F14" s="7">
        <v>77</v>
      </c>
      <c r="G14" s="7">
        <f t="shared" si="0"/>
        <v>1386</v>
      </c>
      <c r="H14" s="55"/>
      <c r="K14"/>
    </row>
    <row r="15" spans="1:15" s="1" customFormat="1" ht="15" customHeight="1" x14ac:dyDescent="0.25">
      <c r="A15" s="15">
        <v>43469</v>
      </c>
      <c r="B15" s="6" t="s">
        <v>10</v>
      </c>
      <c r="C15" s="20" t="s">
        <v>8</v>
      </c>
      <c r="D15" s="11" t="s">
        <v>36</v>
      </c>
      <c r="E15" s="6">
        <v>11</v>
      </c>
      <c r="F15" s="7">
        <v>100</v>
      </c>
      <c r="G15" s="7">
        <f t="shared" si="0"/>
        <v>1100</v>
      </c>
      <c r="H15" s="55"/>
      <c r="K15"/>
    </row>
    <row r="16" spans="1:15" s="1" customFormat="1" ht="15" customHeight="1" x14ac:dyDescent="0.25">
      <c r="A16" s="16">
        <v>43470</v>
      </c>
      <c r="B16" s="6" t="s">
        <v>4</v>
      </c>
      <c r="C16" s="20" t="s">
        <v>9</v>
      </c>
      <c r="D16" s="11" t="s">
        <v>30</v>
      </c>
      <c r="E16" s="6">
        <v>19</v>
      </c>
      <c r="F16" s="7">
        <v>72</v>
      </c>
      <c r="G16" s="7">
        <f t="shared" si="0"/>
        <v>1368</v>
      </c>
      <c r="H16" s="55"/>
      <c r="K16"/>
    </row>
    <row r="17" spans="1:11" s="1" customFormat="1" ht="15" customHeight="1" x14ac:dyDescent="0.25">
      <c r="A17" s="15">
        <v>43470</v>
      </c>
      <c r="B17" s="6" t="s">
        <v>6</v>
      </c>
      <c r="C17" s="20" t="s">
        <v>11</v>
      </c>
      <c r="D17" s="11" t="s">
        <v>30</v>
      </c>
      <c r="E17" s="6">
        <v>10</v>
      </c>
      <c r="F17" s="7">
        <v>73</v>
      </c>
      <c r="G17" s="7">
        <f t="shared" si="0"/>
        <v>730</v>
      </c>
      <c r="H17" s="55"/>
      <c r="K17"/>
    </row>
    <row r="18" spans="1:11" s="1" customFormat="1" ht="15" customHeight="1" x14ac:dyDescent="0.25">
      <c r="A18" s="16">
        <v>43470</v>
      </c>
      <c r="B18" s="6" t="s">
        <v>4</v>
      </c>
      <c r="C18" s="20" t="s">
        <v>7</v>
      </c>
      <c r="D18" s="11" t="s">
        <v>35</v>
      </c>
      <c r="E18" s="6">
        <v>12</v>
      </c>
      <c r="F18" s="7">
        <v>84</v>
      </c>
      <c r="G18" s="7">
        <f t="shared" si="0"/>
        <v>1008</v>
      </c>
      <c r="H18" s="55"/>
      <c r="K18" s="4"/>
    </row>
    <row r="19" spans="1:11" s="1" customFormat="1" ht="15" customHeight="1" x14ac:dyDescent="0.25">
      <c r="A19" s="16">
        <v>43470</v>
      </c>
      <c r="B19" s="6" t="s">
        <v>2</v>
      </c>
      <c r="C19" s="20" t="s">
        <v>8</v>
      </c>
      <c r="D19" s="11" t="s">
        <v>35</v>
      </c>
      <c r="E19" s="6">
        <v>20</v>
      </c>
      <c r="F19" s="7">
        <v>56</v>
      </c>
      <c r="G19" s="7">
        <f t="shared" si="0"/>
        <v>1120</v>
      </c>
      <c r="H19" s="55"/>
      <c r="K19" s="4"/>
    </row>
    <row r="20" spans="1:11" s="1" customFormat="1" ht="15" customHeight="1" x14ac:dyDescent="0.25">
      <c r="A20" s="16">
        <v>43470</v>
      </c>
      <c r="B20" s="6" t="s">
        <v>10</v>
      </c>
      <c r="C20" s="20" t="s">
        <v>9</v>
      </c>
      <c r="D20" s="11" t="s">
        <v>36</v>
      </c>
      <c r="E20" s="6">
        <v>13</v>
      </c>
      <c r="F20" s="7">
        <v>81</v>
      </c>
      <c r="G20" s="7">
        <f t="shared" si="0"/>
        <v>1053</v>
      </c>
      <c r="H20" s="55"/>
      <c r="K20" s="4"/>
    </row>
    <row r="21" spans="1:11" s="1" customFormat="1" ht="15" customHeight="1" x14ac:dyDescent="0.25">
      <c r="A21" s="15">
        <v>43470</v>
      </c>
      <c r="B21" s="6" t="s">
        <v>10</v>
      </c>
      <c r="C21" s="20" t="s">
        <v>11</v>
      </c>
      <c r="D21" s="11" t="s">
        <v>37</v>
      </c>
      <c r="E21" s="6">
        <v>19</v>
      </c>
      <c r="F21" s="7">
        <v>85</v>
      </c>
      <c r="G21" s="7">
        <f t="shared" si="0"/>
        <v>1615</v>
      </c>
      <c r="H21" s="55"/>
      <c r="K21" s="4"/>
    </row>
    <row r="22" spans="1:11" s="1" customFormat="1" ht="15" customHeight="1" x14ac:dyDescent="0.25">
      <c r="A22" s="16">
        <v>43470</v>
      </c>
      <c r="B22" s="6" t="s">
        <v>4</v>
      </c>
      <c r="C22" s="20" t="s">
        <v>7</v>
      </c>
      <c r="D22" s="11" t="s">
        <v>33</v>
      </c>
      <c r="E22" s="6">
        <v>20</v>
      </c>
      <c r="F22" s="7">
        <v>87</v>
      </c>
      <c r="G22" s="7">
        <f t="shared" si="0"/>
        <v>1740</v>
      </c>
      <c r="H22" s="55"/>
      <c r="K22" s="4"/>
    </row>
    <row r="23" spans="1:11" s="1" customFormat="1" ht="15" customHeight="1" x14ac:dyDescent="0.25">
      <c r="A23" s="15">
        <v>43470</v>
      </c>
      <c r="B23" s="6" t="s">
        <v>6</v>
      </c>
      <c r="C23" s="20" t="s">
        <v>8</v>
      </c>
      <c r="D23" s="11" t="s">
        <v>37</v>
      </c>
      <c r="E23" s="6">
        <v>13</v>
      </c>
      <c r="F23" s="7">
        <v>79</v>
      </c>
      <c r="G23" s="7">
        <f t="shared" si="0"/>
        <v>1027</v>
      </c>
      <c r="H23" s="55"/>
      <c r="K23" s="4"/>
    </row>
    <row r="24" spans="1:11" s="1" customFormat="1" ht="15" customHeight="1" x14ac:dyDescent="0.25">
      <c r="A24" s="17">
        <v>43470</v>
      </c>
      <c r="B24" s="6" t="s">
        <v>6</v>
      </c>
      <c r="C24" s="20" t="s">
        <v>3</v>
      </c>
      <c r="D24" s="11" t="s">
        <v>32</v>
      </c>
      <c r="E24" s="6">
        <v>20</v>
      </c>
      <c r="F24" s="7">
        <v>94</v>
      </c>
      <c r="G24" s="7">
        <f t="shared" si="0"/>
        <v>1880</v>
      </c>
      <c r="H24" s="55"/>
    </row>
    <row r="25" spans="1:11" s="1" customFormat="1" ht="15" customHeight="1" x14ac:dyDescent="0.25">
      <c r="A25" s="16">
        <v>43470</v>
      </c>
      <c r="B25" s="6" t="s">
        <v>6</v>
      </c>
      <c r="C25" s="20" t="s">
        <v>5</v>
      </c>
      <c r="D25" s="11" t="s">
        <v>37</v>
      </c>
      <c r="E25" s="6">
        <v>13</v>
      </c>
      <c r="F25" s="7">
        <v>85</v>
      </c>
      <c r="G25" s="7">
        <f t="shared" si="0"/>
        <v>1105</v>
      </c>
      <c r="H25" s="55"/>
    </row>
    <row r="26" spans="1:11" s="1" customFormat="1" ht="15" customHeight="1" x14ac:dyDescent="0.25">
      <c r="A26" s="17">
        <v>43471</v>
      </c>
      <c r="B26" s="6" t="s">
        <v>6</v>
      </c>
      <c r="C26" s="20" t="s">
        <v>7</v>
      </c>
      <c r="D26" s="11" t="s">
        <v>38</v>
      </c>
      <c r="E26" s="6">
        <v>14</v>
      </c>
      <c r="F26" s="7">
        <v>58</v>
      </c>
      <c r="G26" s="7">
        <f t="shared" si="0"/>
        <v>812</v>
      </c>
      <c r="H26" s="55"/>
    </row>
    <row r="27" spans="1:11" s="1" customFormat="1" ht="15" customHeight="1" x14ac:dyDescent="0.25">
      <c r="A27" s="15">
        <v>43471</v>
      </c>
      <c r="B27" s="6" t="s">
        <v>10</v>
      </c>
      <c r="C27" s="20" t="s">
        <v>8</v>
      </c>
      <c r="D27" s="11" t="s">
        <v>32</v>
      </c>
      <c r="E27" s="6">
        <v>10</v>
      </c>
      <c r="F27" s="7">
        <v>51</v>
      </c>
      <c r="G27" s="7">
        <f t="shared" si="0"/>
        <v>510</v>
      </c>
      <c r="H27" s="55"/>
    </row>
    <row r="28" spans="1:11" s="1" customFormat="1" ht="15" customHeight="1" x14ac:dyDescent="0.25">
      <c r="A28" s="16">
        <v>43472</v>
      </c>
      <c r="B28" s="6" t="s">
        <v>6</v>
      </c>
      <c r="C28" s="20" t="s">
        <v>9</v>
      </c>
      <c r="D28" s="11" t="s">
        <v>35</v>
      </c>
      <c r="E28" s="6">
        <v>16</v>
      </c>
      <c r="F28" s="7">
        <v>69</v>
      </c>
      <c r="G28" s="7">
        <f t="shared" si="0"/>
        <v>1104</v>
      </c>
      <c r="H28" s="55"/>
    </row>
    <row r="29" spans="1:11" s="1" customFormat="1" ht="15" customHeight="1" x14ac:dyDescent="0.25">
      <c r="A29" s="16">
        <v>43472</v>
      </c>
      <c r="B29" s="6" t="s">
        <v>39</v>
      </c>
      <c r="C29" s="20" t="s">
        <v>11</v>
      </c>
      <c r="D29" s="11" t="s">
        <v>35</v>
      </c>
      <c r="E29" s="6">
        <v>14</v>
      </c>
      <c r="F29" s="7">
        <v>63</v>
      </c>
      <c r="G29" s="7">
        <f t="shared" si="0"/>
        <v>882</v>
      </c>
      <c r="H29" s="55"/>
    </row>
    <row r="30" spans="1:11" s="1" customFormat="1" ht="15" customHeight="1" x14ac:dyDescent="0.25">
      <c r="A30" s="16">
        <v>43472</v>
      </c>
      <c r="B30" s="6" t="s">
        <v>10</v>
      </c>
      <c r="C30" s="20" t="s">
        <v>7</v>
      </c>
      <c r="D30" s="11" t="s">
        <v>35</v>
      </c>
      <c r="E30" s="6">
        <v>20</v>
      </c>
      <c r="F30" s="7">
        <v>92</v>
      </c>
      <c r="G30" s="7">
        <f t="shared" si="0"/>
        <v>1840</v>
      </c>
      <c r="H30" s="55"/>
    </row>
    <row r="31" spans="1:11" s="1" customFormat="1" ht="15" customHeight="1" x14ac:dyDescent="0.25">
      <c r="A31" s="16">
        <v>43472</v>
      </c>
      <c r="B31" s="6" t="s">
        <v>6</v>
      </c>
      <c r="C31" s="20" t="s">
        <v>3</v>
      </c>
      <c r="D31" s="11" t="s">
        <v>36</v>
      </c>
      <c r="E31" s="6">
        <v>20</v>
      </c>
      <c r="F31" s="7">
        <v>65</v>
      </c>
      <c r="G31" s="7">
        <f t="shared" si="0"/>
        <v>1300</v>
      </c>
      <c r="H31" s="55"/>
    </row>
    <row r="32" spans="1:11" s="1" customFormat="1" ht="15" customHeight="1" x14ac:dyDescent="0.25">
      <c r="A32" s="16">
        <v>43472</v>
      </c>
      <c r="B32" s="6" t="s">
        <v>4</v>
      </c>
      <c r="C32" s="20" t="s">
        <v>9</v>
      </c>
      <c r="D32" s="11" t="s">
        <v>34</v>
      </c>
      <c r="E32" s="6">
        <v>14</v>
      </c>
      <c r="F32" s="7">
        <v>67</v>
      </c>
      <c r="G32" s="7">
        <f t="shared" si="0"/>
        <v>938</v>
      </c>
      <c r="H32" s="55"/>
    </row>
    <row r="33" spans="1:8" s="1" customFormat="1" ht="15" customHeight="1" x14ac:dyDescent="0.25">
      <c r="A33" s="16">
        <v>43472</v>
      </c>
      <c r="B33" s="6" t="s">
        <v>6</v>
      </c>
      <c r="C33" s="20" t="s">
        <v>11</v>
      </c>
      <c r="D33" s="11" t="s">
        <v>31</v>
      </c>
      <c r="E33" s="6">
        <v>13</v>
      </c>
      <c r="F33" s="7">
        <v>74</v>
      </c>
      <c r="G33" s="7">
        <f t="shared" si="0"/>
        <v>962</v>
      </c>
      <c r="H33" s="55"/>
    </row>
    <row r="34" spans="1:8" s="1" customFormat="1" ht="15" customHeight="1" x14ac:dyDescent="0.25">
      <c r="A34" s="17">
        <v>43472</v>
      </c>
      <c r="B34" s="6" t="s">
        <v>10</v>
      </c>
      <c r="C34" s="20" t="s">
        <v>9</v>
      </c>
      <c r="D34" s="11" t="s">
        <v>32</v>
      </c>
      <c r="E34" s="6">
        <v>18</v>
      </c>
      <c r="F34" s="7">
        <v>83</v>
      </c>
      <c r="G34" s="7">
        <f t="shared" si="0"/>
        <v>1494</v>
      </c>
      <c r="H34" s="55"/>
    </row>
    <row r="35" spans="1:8" s="1" customFormat="1" ht="15" customHeight="1" x14ac:dyDescent="0.25">
      <c r="A35" s="16">
        <v>43473</v>
      </c>
      <c r="B35" s="6" t="s">
        <v>2</v>
      </c>
      <c r="C35" s="20" t="s">
        <v>11</v>
      </c>
      <c r="D35" s="11" t="s">
        <v>34</v>
      </c>
      <c r="E35" s="6">
        <v>20</v>
      </c>
      <c r="F35" s="7">
        <v>59</v>
      </c>
      <c r="G35" s="7">
        <f t="shared" si="0"/>
        <v>1180</v>
      </c>
      <c r="H35" s="55"/>
    </row>
    <row r="36" spans="1:8" s="1" customFormat="1" ht="15" customHeight="1" x14ac:dyDescent="0.25">
      <c r="A36" s="17">
        <v>43473</v>
      </c>
      <c r="B36" s="6" t="s">
        <v>2</v>
      </c>
      <c r="C36" s="20" t="s">
        <v>7</v>
      </c>
      <c r="D36" s="11" t="s">
        <v>31</v>
      </c>
      <c r="E36" s="6">
        <v>14</v>
      </c>
      <c r="F36" s="7">
        <v>60</v>
      </c>
      <c r="G36" s="7">
        <f t="shared" si="0"/>
        <v>840</v>
      </c>
      <c r="H36" s="55"/>
    </row>
    <row r="37" spans="1:8" s="1" customFormat="1" ht="15" customHeight="1" x14ac:dyDescent="0.25">
      <c r="A37" s="15">
        <v>43473</v>
      </c>
      <c r="B37" s="6" t="s">
        <v>2</v>
      </c>
      <c r="C37" s="20" t="s">
        <v>8</v>
      </c>
      <c r="D37" s="11" t="s">
        <v>32</v>
      </c>
      <c r="E37" s="6">
        <v>12</v>
      </c>
      <c r="F37" s="7">
        <v>79</v>
      </c>
      <c r="G37" s="7">
        <f t="shared" si="0"/>
        <v>948</v>
      </c>
      <c r="H37" s="55"/>
    </row>
    <row r="38" spans="1:8" s="1" customFormat="1" ht="15" customHeight="1" x14ac:dyDescent="0.25">
      <c r="A38" s="17">
        <v>43473</v>
      </c>
      <c r="B38" s="6" t="s">
        <v>6</v>
      </c>
      <c r="C38" s="20" t="s">
        <v>3</v>
      </c>
      <c r="D38" s="11" t="s">
        <v>38</v>
      </c>
      <c r="E38" s="6">
        <v>11</v>
      </c>
      <c r="F38" s="7">
        <v>79</v>
      </c>
      <c r="G38" s="7">
        <f t="shared" si="0"/>
        <v>869</v>
      </c>
      <c r="H38" s="55"/>
    </row>
    <row r="39" spans="1:8" s="1" customFormat="1" ht="15" customHeight="1" x14ac:dyDescent="0.25">
      <c r="A39" s="16">
        <v>43474</v>
      </c>
      <c r="B39" s="6" t="s">
        <v>6</v>
      </c>
      <c r="C39" s="20" t="s">
        <v>3</v>
      </c>
      <c r="D39" s="11" t="s">
        <v>33</v>
      </c>
      <c r="E39" s="6">
        <v>12</v>
      </c>
      <c r="F39" s="7">
        <v>92</v>
      </c>
      <c r="G39" s="7">
        <f t="shared" si="0"/>
        <v>1104</v>
      </c>
      <c r="H39" s="55"/>
    </row>
    <row r="40" spans="1:8" s="1" customFormat="1" ht="15" customHeight="1" x14ac:dyDescent="0.25">
      <c r="A40" s="16">
        <v>43474</v>
      </c>
      <c r="B40" s="6" t="s">
        <v>4</v>
      </c>
      <c r="C40" s="20" t="s">
        <v>5</v>
      </c>
      <c r="D40" s="11" t="s">
        <v>34</v>
      </c>
      <c r="E40" s="6">
        <v>13</v>
      </c>
      <c r="F40" s="7">
        <v>74</v>
      </c>
      <c r="G40" s="7">
        <f t="shared" si="0"/>
        <v>962</v>
      </c>
      <c r="H40" s="55"/>
    </row>
    <row r="41" spans="1:8" s="1" customFormat="1" ht="15" customHeight="1" x14ac:dyDescent="0.25">
      <c r="A41" s="15">
        <v>43474</v>
      </c>
      <c r="B41" s="6" t="s">
        <v>10</v>
      </c>
      <c r="C41" s="20" t="s">
        <v>7</v>
      </c>
      <c r="D41" s="11" t="s">
        <v>38</v>
      </c>
      <c r="E41" s="6">
        <v>15</v>
      </c>
      <c r="F41" s="7">
        <v>72</v>
      </c>
      <c r="G41" s="7">
        <f t="shared" si="0"/>
        <v>1080</v>
      </c>
      <c r="H41" s="55"/>
    </row>
    <row r="42" spans="1:8" s="1" customFormat="1" ht="15" customHeight="1" x14ac:dyDescent="0.25">
      <c r="A42" s="16">
        <v>43474</v>
      </c>
      <c r="B42" s="6" t="s">
        <v>6</v>
      </c>
      <c r="C42" s="20" t="s">
        <v>8</v>
      </c>
      <c r="D42" s="11" t="s">
        <v>34</v>
      </c>
      <c r="E42" s="6">
        <v>14</v>
      </c>
      <c r="F42" s="7">
        <v>99</v>
      </c>
      <c r="G42" s="7">
        <f t="shared" si="0"/>
        <v>1386</v>
      </c>
      <c r="H42" s="55"/>
    </row>
    <row r="43" spans="1:8" s="1" customFormat="1" ht="15" customHeight="1" x14ac:dyDescent="0.25">
      <c r="A43" s="15">
        <v>43475</v>
      </c>
      <c r="B43" s="6" t="s">
        <v>6</v>
      </c>
      <c r="C43" s="20" t="s">
        <v>9</v>
      </c>
      <c r="D43" s="11" t="s">
        <v>31</v>
      </c>
      <c r="E43" s="6">
        <v>12</v>
      </c>
      <c r="F43" s="7">
        <v>90</v>
      </c>
      <c r="G43" s="7">
        <f t="shared" si="0"/>
        <v>1080</v>
      </c>
      <c r="H43" s="55"/>
    </row>
    <row r="44" spans="1:8" s="1" customFormat="1" ht="15" customHeight="1" x14ac:dyDescent="0.25">
      <c r="A44" s="16">
        <v>43475</v>
      </c>
      <c r="B44" s="6" t="s">
        <v>6</v>
      </c>
      <c r="C44" s="20" t="s">
        <v>11</v>
      </c>
      <c r="D44" s="11" t="s">
        <v>32</v>
      </c>
      <c r="E44" s="6">
        <v>17</v>
      </c>
      <c r="F44" s="7">
        <v>50</v>
      </c>
      <c r="G44" s="7">
        <f t="shared" si="0"/>
        <v>850</v>
      </c>
      <c r="H44" s="55"/>
    </row>
    <row r="45" spans="1:8" s="1" customFormat="1" ht="15" customHeight="1" x14ac:dyDescent="0.25">
      <c r="A45" s="16">
        <v>43475</v>
      </c>
      <c r="B45" s="6" t="s">
        <v>6</v>
      </c>
      <c r="C45" s="20" t="s">
        <v>7</v>
      </c>
      <c r="D45" s="11" t="s">
        <v>33</v>
      </c>
      <c r="E45" s="6">
        <v>12</v>
      </c>
      <c r="F45" s="7">
        <v>54</v>
      </c>
      <c r="G45" s="7">
        <f t="shared" si="0"/>
        <v>648</v>
      </c>
      <c r="H45" s="55"/>
    </row>
    <row r="46" spans="1:8" s="1" customFormat="1" ht="15" customHeight="1" x14ac:dyDescent="0.25">
      <c r="A46" s="17">
        <v>43475</v>
      </c>
      <c r="B46" s="6" t="s">
        <v>4</v>
      </c>
      <c r="C46" s="20" t="s">
        <v>8</v>
      </c>
      <c r="D46" s="11" t="s">
        <v>34</v>
      </c>
      <c r="E46" s="6">
        <v>11</v>
      </c>
      <c r="F46" s="7">
        <v>54</v>
      </c>
      <c r="G46" s="7">
        <f t="shared" si="0"/>
        <v>594</v>
      </c>
      <c r="H46" s="55"/>
    </row>
    <row r="47" spans="1:8" s="1" customFormat="1" ht="15" customHeight="1" x14ac:dyDescent="0.25">
      <c r="A47" s="16">
        <v>43476</v>
      </c>
      <c r="B47" s="6" t="s">
        <v>39</v>
      </c>
      <c r="C47" s="20" t="s">
        <v>9</v>
      </c>
      <c r="D47" s="11" t="s">
        <v>32</v>
      </c>
      <c r="E47" s="6">
        <v>13</v>
      </c>
      <c r="F47" s="7">
        <v>68</v>
      </c>
      <c r="G47" s="7">
        <f t="shared" si="0"/>
        <v>884</v>
      </c>
      <c r="H47" s="55"/>
    </row>
    <row r="48" spans="1:8" s="1" customFormat="1" ht="15" customHeight="1" x14ac:dyDescent="0.25">
      <c r="A48" s="17">
        <v>43476</v>
      </c>
      <c r="B48" s="6" t="s">
        <v>39</v>
      </c>
      <c r="C48" s="20" t="s">
        <v>11</v>
      </c>
      <c r="D48" s="11" t="s">
        <v>38</v>
      </c>
      <c r="E48" s="6">
        <v>14</v>
      </c>
      <c r="F48" s="7">
        <v>90</v>
      </c>
      <c r="G48" s="7">
        <f t="shared" si="0"/>
        <v>1260</v>
      </c>
      <c r="H48" s="55"/>
    </row>
    <row r="49" spans="1:8" s="1" customFormat="1" ht="15" customHeight="1" x14ac:dyDescent="0.25">
      <c r="A49" s="16">
        <v>43476</v>
      </c>
      <c r="B49" s="6" t="s">
        <v>10</v>
      </c>
      <c r="C49" s="20" t="s">
        <v>7</v>
      </c>
      <c r="D49" s="11" t="s">
        <v>34</v>
      </c>
      <c r="E49" s="6">
        <v>19</v>
      </c>
      <c r="F49" s="7">
        <v>77</v>
      </c>
      <c r="G49" s="7">
        <f t="shared" si="0"/>
        <v>1463</v>
      </c>
      <c r="H49" s="55"/>
    </row>
    <row r="50" spans="1:8" s="1" customFormat="1" ht="15" customHeight="1" x14ac:dyDescent="0.25">
      <c r="A50" s="17">
        <v>43476</v>
      </c>
      <c r="B50" s="6" t="s">
        <v>6</v>
      </c>
      <c r="C50" s="20" t="s">
        <v>8</v>
      </c>
      <c r="D50" s="11" t="s">
        <v>36</v>
      </c>
      <c r="E50" s="6">
        <v>12</v>
      </c>
      <c r="F50" s="7">
        <v>70</v>
      </c>
      <c r="G50" s="7">
        <f t="shared" si="0"/>
        <v>840</v>
      </c>
      <c r="H50" s="55"/>
    </row>
    <row r="51" spans="1:8" s="1" customFormat="1" ht="15" customHeight="1" x14ac:dyDescent="0.25">
      <c r="A51" s="16">
        <v>43476</v>
      </c>
      <c r="B51" s="6" t="s">
        <v>6</v>
      </c>
      <c r="C51" s="20" t="s">
        <v>3</v>
      </c>
      <c r="D51" s="11" t="s">
        <v>36</v>
      </c>
      <c r="E51" s="6">
        <v>11</v>
      </c>
      <c r="F51" s="7">
        <v>97</v>
      </c>
      <c r="G51" s="7">
        <f t="shared" si="0"/>
        <v>1067</v>
      </c>
      <c r="H51" s="55"/>
    </row>
    <row r="52" spans="1:8" s="1" customFormat="1" ht="15" customHeight="1" x14ac:dyDescent="0.25">
      <c r="A52" s="17">
        <v>43476</v>
      </c>
      <c r="B52" s="6" t="s">
        <v>2</v>
      </c>
      <c r="C52" s="20" t="s">
        <v>5</v>
      </c>
      <c r="D52" s="11" t="s">
        <v>38</v>
      </c>
      <c r="E52" s="6">
        <v>16</v>
      </c>
      <c r="F52" s="7">
        <v>87</v>
      </c>
      <c r="G52" s="7">
        <f t="shared" si="0"/>
        <v>1392</v>
      </c>
      <c r="H52" s="55"/>
    </row>
    <row r="53" spans="1:8" s="1" customFormat="1" ht="15" customHeight="1" x14ac:dyDescent="0.25">
      <c r="A53" s="15">
        <v>43476</v>
      </c>
      <c r="B53" s="6" t="s">
        <v>6</v>
      </c>
      <c r="C53" s="20" t="s">
        <v>3</v>
      </c>
      <c r="D53" s="11" t="s">
        <v>35</v>
      </c>
      <c r="E53" s="6">
        <v>10</v>
      </c>
      <c r="F53" s="7">
        <v>85</v>
      </c>
      <c r="G53" s="7">
        <f t="shared" si="0"/>
        <v>850</v>
      </c>
      <c r="H53" s="55"/>
    </row>
    <row r="54" spans="1:8" s="1" customFormat="1" ht="15" customHeight="1" x14ac:dyDescent="0.25">
      <c r="A54" s="17">
        <v>43476</v>
      </c>
      <c r="B54" s="6" t="s">
        <v>10</v>
      </c>
      <c r="C54" s="20" t="s">
        <v>3</v>
      </c>
      <c r="D54" s="11" t="s">
        <v>31</v>
      </c>
      <c r="E54" s="6">
        <v>14</v>
      </c>
      <c r="F54" s="7">
        <v>79</v>
      </c>
      <c r="G54" s="7">
        <f t="shared" si="0"/>
        <v>1106</v>
      </c>
      <c r="H54" s="55"/>
    </row>
    <row r="55" spans="1:8" s="1" customFormat="1" ht="15" customHeight="1" x14ac:dyDescent="0.25">
      <c r="A55" s="15">
        <v>43476</v>
      </c>
      <c r="B55" s="6" t="s">
        <v>10</v>
      </c>
      <c r="C55" s="20" t="s">
        <v>9</v>
      </c>
      <c r="D55" s="11" t="s">
        <v>34</v>
      </c>
      <c r="E55" s="6">
        <v>15</v>
      </c>
      <c r="F55" s="7">
        <v>56</v>
      </c>
      <c r="G55" s="7">
        <f t="shared" si="0"/>
        <v>840</v>
      </c>
      <c r="H55" s="55"/>
    </row>
    <row r="56" spans="1:8" s="1" customFormat="1" ht="15" customHeight="1" x14ac:dyDescent="0.25">
      <c r="A56" s="16">
        <v>43477</v>
      </c>
      <c r="B56" s="6" t="s">
        <v>4</v>
      </c>
      <c r="C56" s="20" t="s">
        <v>11</v>
      </c>
      <c r="D56" s="11" t="s">
        <v>32</v>
      </c>
      <c r="E56" s="6">
        <v>19</v>
      </c>
      <c r="F56" s="7">
        <v>93</v>
      </c>
      <c r="G56" s="7">
        <f t="shared" si="0"/>
        <v>1767</v>
      </c>
      <c r="H56" s="55"/>
    </row>
    <row r="57" spans="1:8" s="1" customFormat="1" ht="15" customHeight="1" x14ac:dyDescent="0.25">
      <c r="A57" s="15">
        <v>43477</v>
      </c>
      <c r="B57" s="6" t="s">
        <v>4</v>
      </c>
      <c r="C57" s="20" t="s">
        <v>9</v>
      </c>
      <c r="D57" s="11" t="s">
        <v>32</v>
      </c>
      <c r="E57" s="6">
        <v>18</v>
      </c>
      <c r="F57" s="7">
        <v>96</v>
      </c>
      <c r="G57" s="7">
        <f t="shared" si="0"/>
        <v>1728</v>
      </c>
      <c r="H57" s="55"/>
    </row>
    <row r="58" spans="1:8" s="1" customFormat="1" ht="15" customHeight="1" x14ac:dyDescent="0.25">
      <c r="A58" s="16">
        <v>43477</v>
      </c>
      <c r="B58" s="6" t="s">
        <v>6</v>
      </c>
      <c r="C58" s="20" t="s">
        <v>11</v>
      </c>
      <c r="D58" s="11" t="s">
        <v>30</v>
      </c>
      <c r="E58" s="6">
        <v>10</v>
      </c>
      <c r="F58" s="7">
        <v>61</v>
      </c>
      <c r="G58" s="7">
        <f t="shared" si="0"/>
        <v>610</v>
      </c>
      <c r="H58" s="55"/>
    </row>
    <row r="59" spans="1:8" s="1" customFormat="1" ht="15" customHeight="1" x14ac:dyDescent="0.25">
      <c r="A59" s="16">
        <v>43477</v>
      </c>
      <c r="B59" s="6" t="s">
        <v>4</v>
      </c>
      <c r="C59" s="20" t="s">
        <v>7</v>
      </c>
      <c r="D59" s="11" t="s">
        <v>36</v>
      </c>
      <c r="E59" s="6">
        <v>20</v>
      </c>
      <c r="F59" s="7">
        <v>72</v>
      </c>
      <c r="G59" s="7">
        <f t="shared" si="0"/>
        <v>1440</v>
      </c>
      <c r="H59" s="55"/>
    </row>
    <row r="60" spans="1:8" s="1" customFormat="1" ht="15" customHeight="1" x14ac:dyDescent="0.25">
      <c r="A60" s="17">
        <v>43477</v>
      </c>
      <c r="B60" s="6" t="s">
        <v>6</v>
      </c>
      <c r="C60" s="20" t="s">
        <v>8</v>
      </c>
      <c r="D60" s="11" t="s">
        <v>34</v>
      </c>
      <c r="E60" s="6">
        <v>17</v>
      </c>
      <c r="F60" s="7">
        <v>91</v>
      </c>
      <c r="G60" s="7">
        <f t="shared" si="0"/>
        <v>1547</v>
      </c>
      <c r="H60" s="55"/>
    </row>
    <row r="61" spans="1:8" s="1" customFormat="1" ht="15" customHeight="1" x14ac:dyDescent="0.25">
      <c r="A61" s="15">
        <v>43477</v>
      </c>
      <c r="B61" s="6" t="s">
        <v>10</v>
      </c>
      <c r="C61" s="20" t="s">
        <v>3</v>
      </c>
      <c r="D61" s="11" t="s">
        <v>32</v>
      </c>
      <c r="E61" s="6">
        <v>15</v>
      </c>
      <c r="F61" s="7">
        <v>59</v>
      </c>
      <c r="G61" s="7">
        <f t="shared" si="0"/>
        <v>885</v>
      </c>
      <c r="H61" s="55"/>
    </row>
    <row r="62" spans="1:8" s="1" customFormat="1" ht="15" customHeight="1" x14ac:dyDescent="0.25">
      <c r="A62" s="17">
        <v>43478</v>
      </c>
      <c r="B62" s="6" t="s">
        <v>6</v>
      </c>
      <c r="C62" s="20" t="s">
        <v>7</v>
      </c>
      <c r="D62" s="11" t="s">
        <v>32</v>
      </c>
      <c r="E62" s="6">
        <v>11</v>
      </c>
      <c r="F62" s="7">
        <v>57</v>
      </c>
      <c r="G62" s="7">
        <f t="shared" si="0"/>
        <v>627</v>
      </c>
      <c r="H62" s="55"/>
    </row>
    <row r="63" spans="1:8" s="1" customFormat="1" ht="15" customHeight="1" x14ac:dyDescent="0.25">
      <c r="A63" s="16">
        <v>43478</v>
      </c>
      <c r="B63" s="6" t="s">
        <v>6</v>
      </c>
      <c r="C63" s="20" t="s">
        <v>5</v>
      </c>
      <c r="D63" s="11" t="s">
        <v>35</v>
      </c>
      <c r="E63" s="6">
        <v>18</v>
      </c>
      <c r="F63" s="7">
        <v>70</v>
      </c>
      <c r="G63" s="7">
        <f t="shared" si="0"/>
        <v>1260</v>
      </c>
      <c r="H63" s="55"/>
    </row>
    <row r="64" spans="1:8" s="1" customFormat="1" ht="15" customHeight="1" x14ac:dyDescent="0.25">
      <c r="A64" s="17">
        <v>43478</v>
      </c>
      <c r="B64" s="6" t="s">
        <v>2</v>
      </c>
      <c r="C64" s="20" t="s">
        <v>7</v>
      </c>
      <c r="D64" s="11" t="s">
        <v>38</v>
      </c>
      <c r="E64" s="6">
        <v>20</v>
      </c>
      <c r="F64" s="7">
        <v>91</v>
      </c>
      <c r="G64" s="7">
        <f t="shared" si="0"/>
        <v>1820</v>
      </c>
      <c r="H64" s="55"/>
    </row>
    <row r="65" spans="1:9" s="1" customFormat="1" ht="15" customHeight="1" x14ac:dyDescent="0.25">
      <c r="A65" s="15">
        <v>43478</v>
      </c>
      <c r="B65" s="6" t="s">
        <v>6</v>
      </c>
      <c r="C65" s="20" t="s">
        <v>8</v>
      </c>
      <c r="D65" s="11" t="s">
        <v>33</v>
      </c>
      <c r="E65" s="6">
        <v>15</v>
      </c>
      <c r="F65" s="7">
        <v>73</v>
      </c>
      <c r="G65" s="7">
        <f t="shared" si="0"/>
        <v>1095</v>
      </c>
      <c r="H65" s="55"/>
    </row>
    <row r="66" spans="1:9" s="1" customFormat="1" ht="15" customHeight="1" x14ac:dyDescent="0.25">
      <c r="A66" s="17">
        <v>43479</v>
      </c>
      <c r="B66" s="6" t="s">
        <v>6</v>
      </c>
      <c r="C66" s="20" t="s">
        <v>9</v>
      </c>
      <c r="D66" s="11" t="s">
        <v>34</v>
      </c>
      <c r="E66" s="6">
        <v>10</v>
      </c>
      <c r="F66" s="7">
        <v>83</v>
      </c>
      <c r="G66" s="7">
        <f t="shared" si="0"/>
        <v>830</v>
      </c>
      <c r="H66" s="55"/>
    </row>
    <row r="67" spans="1:9" s="1" customFormat="1" ht="15" customHeight="1" x14ac:dyDescent="0.25">
      <c r="A67" s="16">
        <v>43479</v>
      </c>
      <c r="B67" s="6" t="s">
        <v>4</v>
      </c>
      <c r="C67" s="20" t="s">
        <v>11</v>
      </c>
      <c r="D67" s="11" t="s">
        <v>30</v>
      </c>
      <c r="E67" s="6">
        <v>13</v>
      </c>
      <c r="F67" s="7">
        <v>62</v>
      </c>
      <c r="G67" s="7">
        <f t="shared" ref="G67:G130" si="1">PRODUCT(E67:F67)</f>
        <v>806</v>
      </c>
      <c r="H67" s="55"/>
    </row>
    <row r="68" spans="1:9" s="1" customFormat="1" ht="15" customHeight="1" x14ac:dyDescent="0.25">
      <c r="A68" s="16">
        <v>43479</v>
      </c>
      <c r="B68" s="6" t="s">
        <v>6</v>
      </c>
      <c r="C68" s="20" t="s">
        <v>7</v>
      </c>
      <c r="D68" s="11" t="s">
        <v>32</v>
      </c>
      <c r="E68" s="6">
        <v>10</v>
      </c>
      <c r="F68" s="7">
        <v>82</v>
      </c>
      <c r="G68" s="7">
        <f t="shared" si="1"/>
        <v>820</v>
      </c>
      <c r="H68" s="55"/>
    </row>
    <row r="69" spans="1:9" s="1" customFormat="1" ht="15" customHeight="1" x14ac:dyDescent="0.25">
      <c r="A69" s="15">
        <v>43479</v>
      </c>
      <c r="B69" s="6" t="s">
        <v>10</v>
      </c>
      <c r="C69" s="20" t="s">
        <v>8</v>
      </c>
      <c r="D69" s="11" t="s">
        <v>35</v>
      </c>
      <c r="E69" s="6">
        <v>19</v>
      </c>
      <c r="F69" s="7">
        <v>98</v>
      </c>
      <c r="G69" s="7">
        <f t="shared" si="1"/>
        <v>1862</v>
      </c>
      <c r="H69" s="55"/>
    </row>
    <row r="70" spans="1:9" s="1" customFormat="1" ht="15" customHeight="1" x14ac:dyDescent="0.25">
      <c r="A70" s="16">
        <v>43479</v>
      </c>
      <c r="B70" s="6" t="s">
        <v>6</v>
      </c>
      <c r="C70" s="20" t="s">
        <v>5</v>
      </c>
      <c r="D70" s="11" t="s">
        <v>32</v>
      </c>
      <c r="E70" s="6">
        <v>15</v>
      </c>
      <c r="F70" s="7">
        <v>88</v>
      </c>
      <c r="G70" s="7">
        <f t="shared" si="1"/>
        <v>1320</v>
      </c>
      <c r="H70" s="55"/>
    </row>
    <row r="71" spans="1:9" s="1" customFormat="1" ht="15" customHeight="1" x14ac:dyDescent="0.25">
      <c r="A71" s="15">
        <v>43480</v>
      </c>
      <c r="B71" s="6" t="s">
        <v>6</v>
      </c>
      <c r="C71" s="20" t="s">
        <v>7</v>
      </c>
      <c r="D71" s="11" t="s">
        <v>30</v>
      </c>
      <c r="E71" s="6">
        <v>13</v>
      </c>
      <c r="F71" s="7">
        <v>89</v>
      </c>
      <c r="G71" s="7">
        <f t="shared" si="1"/>
        <v>1157</v>
      </c>
      <c r="H71" s="55"/>
    </row>
    <row r="72" spans="1:9" s="1" customFormat="1" ht="15" customHeight="1" x14ac:dyDescent="0.25">
      <c r="A72" s="17">
        <v>43480</v>
      </c>
      <c r="B72" s="6" t="s">
        <v>6</v>
      </c>
      <c r="C72" s="20" t="s">
        <v>8</v>
      </c>
      <c r="D72" s="11" t="s">
        <v>37</v>
      </c>
      <c r="E72" s="6">
        <v>17</v>
      </c>
      <c r="F72" s="7">
        <v>63</v>
      </c>
      <c r="G72" s="7">
        <f t="shared" si="1"/>
        <v>1071</v>
      </c>
      <c r="H72" s="55"/>
    </row>
    <row r="73" spans="1:9" s="1" customFormat="1" ht="15" customHeight="1" x14ac:dyDescent="0.25">
      <c r="A73" s="15">
        <v>43480</v>
      </c>
      <c r="B73" s="6" t="s">
        <v>4</v>
      </c>
      <c r="C73" s="20" t="s">
        <v>9</v>
      </c>
      <c r="D73" s="11" t="s">
        <v>30</v>
      </c>
      <c r="E73" s="6">
        <v>19</v>
      </c>
      <c r="F73" s="7">
        <v>90</v>
      </c>
      <c r="G73" s="7">
        <f t="shared" si="1"/>
        <v>1710</v>
      </c>
      <c r="H73" s="55"/>
    </row>
    <row r="74" spans="1:9" s="1" customFormat="1" ht="15" customHeight="1" x14ac:dyDescent="0.25">
      <c r="A74" s="17">
        <v>43480</v>
      </c>
      <c r="B74" s="6" t="s">
        <v>6</v>
      </c>
      <c r="C74" s="20" t="s">
        <v>11</v>
      </c>
      <c r="D74" s="11" t="s">
        <v>35</v>
      </c>
      <c r="E74" s="6">
        <v>14</v>
      </c>
      <c r="F74" s="7">
        <v>68</v>
      </c>
      <c r="G74" s="7">
        <f t="shared" si="1"/>
        <v>952</v>
      </c>
      <c r="H74" s="55"/>
    </row>
    <row r="75" spans="1:9" s="1" customFormat="1" ht="15" customHeight="1" x14ac:dyDescent="0.25">
      <c r="A75" s="15">
        <v>43480</v>
      </c>
      <c r="B75" s="6" t="s">
        <v>6</v>
      </c>
      <c r="C75" s="20" t="s">
        <v>7</v>
      </c>
      <c r="D75" s="11" t="s">
        <v>30</v>
      </c>
      <c r="E75" s="6">
        <v>16</v>
      </c>
      <c r="F75" s="7">
        <v>55</v>
      </c>
      <c r="G75" s="7">
        <f t="shared" si="1"/>
        <v>880</v>
      </c>
      <c r="H75" s="55"/>
    </row>
    <row r="76" spans="1:9" s="1" customFormat="1" ht="15" customHeight="1" x14ac:dyDescent="0.25">
      <c r="A76" s="16">
        <v>43480</v>
      </c>
      <c r="B76" s="6" t="s">
        <v>6</v>
      </c>
      <c r="C76" s="20" t="s">
        <v>8</v>
      </c>
      <c r="D76" s="11" t="s">
        <v>38</v>
      </c>
      <c r="E76" s="6">
        <v>20</v>
      </c>
      <c r="F76" s="7">
        <v>98</v>
      </c>
      <c r="G76" s="7">
        <f t="shared" si="1"/>
        <v>1960</v>
      </c>
      <c r="H76" s="55"/>
      <c r="I76" s="2"/>
    </row>
    <row r="77" spans="1:9" s="1" customFormat="1" ht="15" customHeight="1" x14ac:dyDescent="0.25">
      <c r="A77" s="15">
        <v>43481</v>
      </c>
      <c r="B77" s="6" t="s">
        <v>6</v>
      </c>
      <c r="C77" s="20" t="s">
        <v>11</v>
      </c>
      <c r="D77" s="11" t="s">
        <v>30</v>
      </c>
      <c r="E77" s="6">
        <v>12</v>
      </c>
      <c r="F77" s="7">
        <v>51</v>
      </c>
      <c r="G77" s="7">
        <f t="shared" si="1"/>
        <v>612</v>
      </c>
      <c r="H77" s="55"/>
    </row>
    <row r="78" spans="1:9" s="1" customFormat="1" ht="15" customHeight="1" x14ac:dyDescent="0.25">
      <c r="A78" s="17">
        <v>43481</v>
      </c>
      <c r="B78" s="6" t="s">
        <v>6</v>
      </c>
      <c r="C78" s="20" t="s">
        <v>8</v>
      </c>
      <c r="D78" s="11" t="s">
        <v>37</v>
      </c>
      <c r="E78" s="6">
        <v>14</v>
      </c>
      <c r="F78" s="7">
        <v>71</v>
      </c>
      <c r="G78" s="7">
        <f t="shared" si="1"/>
        <v>994</v>
      </c>
      <c r="H78" s="55"/>
    </row>
    <row r="79" spans="1:9" s="1" customFormat="1" ht="15" customHeight="1" x14ac:dyDescent="0.25">
      <c r="A79" s="15">
        <v>43481</v>
      </c>
      <c r="B79" s="6" t="s">
        <v>6</v>
      </c>
      <c r="C79" s="20" t="s">
        <v>3</v>
      </c>
      <c r="D79" s="11" t="s">
        <v>37</v>
      </c>
      <c r="E79" s="6">
        <v>19</v>
      </c>
      <c r="F79" s="7">
        <v>71</v>
      </c>
      <c r="G79" s="7">
        <f t="shared" si="1"/>
        <v>1349</v>
      </c>
      <c r="H79" s="55"/>
    </row>
    <row r="80" spans="1:9" s="1" customFormat="1" ht="15" customHeight="1" x14ac:dyDescent="0.25">
      <c r="A80" s="16">
        <v>43481</v>
      </c>
      <c r="B80" s="6" t="s">
        <v>2</v>
      </c>
      <c r="C80" s="20" t="s">
        <v>5</v>
      </c>
      <c r="D80" s="11" t="s">
        <v>38</v>
      </c>
      <c r="E80" s="6">
        <v>18</v>
      </c>
      <c r="F80" s="7">
        <v>69</v>
      </c>
      <c r="G80" s="7">
        <f t="shared" si="1"/>
        <v>1242</v>
      </c>
      <c r="H80" s="55"/>
    </row>
    <row r="81" spans="1:8" s="1" customFormat="1" ht="15" customHeight="1" x14ac:dyDescent="0.25">
      <c r="A81" s="16">
        <v>43482</v>
      </c>
      <c r="B81" s="6" t="s">
        <v>39</v>
      </c>
      <c r="C81" s="20" t="s">
        <v>7</v>
      </c>
      <c r="D81" s="11" t="s">
        <v>35</v>
      </c>
      <c r="E81" s="6">
        <v>17</v>
      </c>
      <c r="F81" s="7">
        <v>88</v>
      </c>
      <c r="G81" s="7">
        <f t="shared" si="1"/>
        <v>1496</v>
      </c>
      <c r="H81" s="55"/>
    </row>
    <row r="82" spans="1:8" s="1" customFormat="1" ht="15" customHeight="1" x14ac:dyDescent="0.25">
      <c r="A82" s="17">
        <v>43482</v>
      </c>
      <c r="B82" s="6" t="s">
        <v>39</v>
      </c>
      <c r="C82" s="20" t="s">
        <v>8</v>
      </c>
      <c r="D82" s="11" t="s">
        <v>37</v>
      </c>
      <c r="E82" s="6">
        <v>19</v>
      </c>
      <c r="F82" s="7">
        <v>73</v>
      </c>
      <c r="G82" s="7">
        <f t="shared" si="1"/>
        <v>1387</v>
      </c>
      <c r="H82" s="55"/>
    </row>
    <row r="83" spans="1:8" s="1" customFormat="1" ht="15" customHeight="1" x14ac:dyDescent="0.25">
      <c r="A83" s="16">
        <v>43482</v>
      </c>
      <c r="B83" s="6" t="s">
        <v>10</v>
      </c>
      <c r="C83" s="20" t="s">
        <v>9</v>
      </c>
      <c r="D83" s="11" t="s">
        <v>38</v>
      </c>
      <c r="E83" s="6">
        <v>20</v>
      </c>
      <c r="F83" s="7">
        <v>70</v>
      </c>
      <c r="G83" s="7">
        <f t="shared" si="1"/>
        <v>1400</v>
      </c>
      <c r="H83" s="55"/>
    </row>
    <row r="84" spans="1:8" s="1" customFormat="1" ht="15" customHeight="1" x14ac:dyDescent="0.25">
      <c r="A84" s="17">
        <v>43482</v>
      </c>
      <c r="B84" s="6" t="s">
        <v>2</v>
      </c>
      <c r="C84" s="20" t="s">
        <v>11</v>
      </c>
      <c r="D84" s="11" t="s">
        <v>32</v>
      </c>
      <c r="E84" s="6">
        <v>15</v>
      </c>
      <c r="F84" s="7">
        <v>91</v>
      </c>
      <c r="G84" s="7">
        <f t="shared" si="1"/>
        <v>1365</v>
      </c>
      <c r="H84" s="55"/>
    </row>
    <row r="85" spans="1:8" s="1" customFormat="1" ht="15" customHeight="1" x14ac:dyDescent="0.25">
      <c r="A85" s="15">
        <v>43482</v>
      </c>
      <c r="B85" s="6" t="s">
        <v>10</v>
      </c>
      <c r="C85" s="20" t="s">
        <v>7</v>
      </c>
      <c r="D85" s="11" t="s">
        <v>38</v>
      </c>
      <c r="E85" s="6">
        <v>18</v>
      </c>
      <c r="F85" s="7">
        <v>58</v>
      </c>
      <c r="G85" s="7">
        <f t="shared" si="1"/>
        <v>1044</v>
      </c>
      <c r="H85" s="55"/>
    </row>
    <row r="86" spans="1:8" s="1" customFormat="1" ht="15" customHeight="1" x14ac:dyDescent="0.25">
      <c r="A86" s="16">
        <v>43482</v>
      </c>
      <c r="B86" s="6" t="s">
        <v>4</v>
      </c>
      <c r="C86" s="20" t="s">
        <v>8</v>
      </c>
      <c r="D86" s="11" t="s">
        <v>34</v>
      </c>
      <c r="E86" s="6">
        <v>13</v>
      </c>
      <c r="F86" s="7">
        <v>76</v>
      </c>
      <c r="G86" s="7">
        <f t="shared" si="1"/>
        <v>988</v>
      </c>
      <c r="H86" s="55"/>
    </row>
    <row r="87" spans="1:8" s="1" customFormat="1" ht="15" customHeight="1" x14ac:dyDescent="0.25">
      <c r="A87" s="16">
        <v>43482</v>
      </c>
      <c r="B87" s="6" t="s">
        <v>10</v>
      </c>
      <c r="C87" s="20" t="s">
        <v>3</v>
      </c>
      <c r="D87" s="11" t="s">
        <v>32</v>
      </c>
      <c r="E87" s="6">
        <v>15</v>
      </c>
      <c r="F87" s="7">
        <v>50</v>
      </c>
      <c r="G87" s="7">
        <f t="shared" si="1"/>
        <v>750</v>
      </c>
      <c r="H87" s="55"/>
    </row>
    <row r="88" spans="1:8" s="1" customFormat="1" ht="15" customHeight="1" x14ac:dyDescent="0.25">
      <c r="A88" s="17">
        <v>43482</v>
      </c>
      <c r="B88" s="6" t="s">
        <v>2</v>
      </c>
      <c r="C88" s="20" t="s">
        <v>3</v>
      </c>
      <c r="D88" s="11" t="s">
        <v>33</v>
      </c>
      <c r="E88" s="6">
        <v>14</v>
      </c>
      <c r="F88" s="7">
        <v>79</v>
      </c>
      <c r="G88" s="7">
        <f t="shared" si="1"/>
        <v>1106</v>
      </c>
      <c r="H88" s="55"/>
    </row>
    <row r="89" spans="1:8" s="1" customFormat="1" ht="15" customHeight="1" x14ac:dyDescent="0.25">
      <c r="A89" s="16">
        <v>43483</v>
      </c>
      <c r="B89" s="6" t="s">
        <v>4</v>
      </c>
      <c r="C89" s="20" t="s">
        <v>5</v>
      </c>
      <c r="D89" s="11" t="s">
        <v>30</v>
      </c>
      <c r="E89" s="6">
        <v>15</v>
      </c>
      <c r="F89" s="7">
        <v>97</v>
      </c>
      <c r="G89" s="7">
        <f t="shared" si="1"/>
        <v>1455</v>
      </c>
      <c r="H89" s="55"/>
    </row>
    <row r="90" spans="1:8" s="1" customFormat="1" ht="15" customHeight="1" x14ac:dyDescent="0.25">
      <c r="A90" s="17">
        <v>43483</v>
      </c>
      <c r="B90" s="6" t="s">
        <v>6</v>
      </c>
      <c r="C90" s="20" t="s">
        <v>7</v>
      </c>
      <c r="D90" s="11" t="s">
        <v>32</v>
      </c>
      <c r="E90" s="6">
        <v>14</v>
      </c>
      <c r="F90" s="7">
        <v>61</v>
      </c>
      <c r="G90" s="7">
        <f t="shared" si="1"/>
        <v>854</v>
      </c>
      <c r="H90" s="55"/>
    </row>
    <row r="91" spans="1:8" s="1" customFormat="1" ht="15" customHeight="1" x14ac:dyDescent="0.25">
      <c r="A91" s="15">
        <v>43483</v>
      </c>
      <c r="B91" s="6" t="s">
        <v>4</v>
      </c>
      <c r="C91" s="20" t="s">
        <v>8</v>
      </c>
      <c r="D91" s="11" t="s">
        <v>31</v>
      </c>
      <c r="E91" s="6">
        <v>11</v>
      </c>
      <c r="F91" s="7">
        <v>97</v>
      </c>
      <c r="G91" s="7">
        <f t="shared" si="1"/>
        <v>1067</v>
      </c>
      <c r="H91" s="55"/>
    </row>
    <row r="92" spans="1:8" s="1" customFormat="1" ht="15" customHeight="1" x14ac:dyDescent="0.25">
      <c r="A92" s="16">
        <v>43483</v>
      </c>
      <c r="B92" s="6" t="s">
        <v>2</v>
      </c>
      <c r="C92" s="20" t="s">
        <v>9</v>
      </c>
      <c r="D92" s="11" t="s">
        <v>32</v>
      </c>
      <c r="E92" s="6">
        <v>19</v>
      </c>
      <c r="F92" s="7">
        <v>52</v>
      </c>
      <c r="G92" s="7">
        <f t="shared" si="1"/>
        <v>988</v>
      </c>
      <c r="H92" s="55"/>
    </row>
    <row r="93" spans="1:8" s="1" customFormat="1" ht="15" customHeight="1" x14ac:dyDescent="0.25">
      <c r="A93" s="15">
        <v>43484</v>
      </c>
      <c r="B93" s="6" t="s">
        <v>6</v>
      </c>
      <c r="C93" s="20" t="s">
        <v>11</v>
      </c>
      <c r="D93" s="11" t="s">
        <v>31</v>
      </c>
      <c r="E93" s="6">
        <v>11</v>
      </c>
      <c r="F93" s="7">
        <v>56</v>
      </c>
      <c r="G93" s="7">
        <f t="shared" si="1"/>
        <v>616</v>
      </c>
      <c r="H93" s="55"/>
    </row>
    <row r="94" spans="1:8" s="1" customFormat="1" ht="15" customHeight="1" x14ac:dyDescent="0.25">
      <c r="A94" s="17">
        <v>43484</v>
      </c>
      <c r="B94" s="6" t="s">
        <v>10</v>
      </c>
      <c r="C94" s="20" t="s">
        <v>7</v>
      </c>
      <c r="D94" s="11" t="s">
        <v>34</v>
      </c>
      <c r="E94" s="6">
        <v>12</v>
      </c>
      <c r="F94" s="7">
        <v>96</v>
      </c>
      <c r="G94" s="7">
        <f t="shared" si="1"/>
        <v>1152</v>
      </c>
      <c r="H94" s="55"/>
    </row>
    <row r="95" spans="1:8" s="1" customFormat="1" ht="15" customHeight="1" x14ac:dyDescent="0.25">
      <c r="A95" s="15">
        <v>43485</v>
      </c>
      <c r="B95" s="6" t="s">
        <v>39</v>
      </c>
      <c r="C95" s="20" t="s">
        <v>8</v>
      </c>
      <c r="D95" s="11" t="s">
        <v>31</v>
      </c>
      <c r="E95" s="6">
        <v>14</v>
      </c>
      <c r="F95" s="7">
        <v>89</v>
      </c>
      <c r="G95" s="7">
        <f t="shared" si="1"/>
        <v>1246</v>
      </c>
      <c r="H95" s="55"/>
    </row>
    <row r="96" spans="1:8" s="1" customFormat="1" ht="15" customHeight="1" x14ac:dyDescent="0.25">
      <c r="A96" s="17">
        <v>43485</v>
      </c>
      <c r="B96" s="6" t="s">
        <v>39</v>
      </c>
      <c r="C96" s="20" t="s">
        <v>9</v>
      </c>
      <c r="D96" s="11" t="s">
        <v>31</v>
      </c>
      <c r="E96" s="6">
        <v>17</v>
      </c>
      <c r="F96" s="7">
        <v>75</v>
      </c>
      <c r="G96" s="7">
        <f t="shared" si="1"/>
        <v>1275</v>
      </c>
      <c r="H96" s="55"/>
    </row>
    <row r="97" spans="1:8" s="1" customFormat="1" ht="15" customHeight="1" x14ac:dyDescent="0.25">
      <c r="A97" s="16">
        <v>43485</v>
      </c>
      <c r="B97" s="6" t="s">
        <v>6</v>
      </c>
      <c r="C97" s="20" t="s">
        <v>11</v>
      </c>
      <c r="D97" s="11" t="s">
        <v>35</v>
      </c>
      <c r="E97" s="6">
        <v>10</v>
      </c>
      <c r="F97" s="7">
        <v>54</v>
      </c>
      <c r="G97" s="7">
        <f t="shared" si="1"/>
        <v>540</v>
      </c>
      <c r="H97" s="55"/>
    </row>
    <row r="98" spans="1:8" s="1" customFormat="1" ht="15" customHeight="1" x14ac:dyDescent="0.25">
      <c r="A98" s="16">
        <v>43485</v>
      </c>
      <c r="B98" s="6" t="s">
        <v>4</v>
      </c>
      <c r="C98" s="20" t="s">
        <v>7</v>
      </c>
      <c r="D98" s="11" t="s">
        <v>34</v>
      </c>
      <c r="E98" s="6">
        <v>11</v>
      </c>
      <c r="F98" s="7">
        <v>77</v>
      </c>
      <c r="G98" s="7">
        <f t="shared" si="1"/>
        <v>847</v>
      </c>
      <c r="H98" s="55"/>
    </row>
    <row r="99" spans="1:8" s="1" customFormat="1" ht="15" customHeight="1" x14ac:dyDescent="0.25">
      <c r="A99" s="16">
        <v>43485</v>
      </c>
      <c r="B99" s="6" t="s">
        <v>6</v>
      </c>
      <c r="C99" s="20" t="s">
        <v>8</v>
      </c>
      <c r="D99" s="11" t="s">
        <v>32</v>
      </c>
      <c r="E99" s="6">
        <v>19</v>
      </c>
      <c r="F99" s="7">
        <v>75</v>
      </c>
      <c r="G99" s="7">
        <f t="shared" si="1"/>
        <v>1425</v>
      </c>
      <c r="H99" s="55"/>
    </row>
    <row r="100" spans="1:8" s="1" customFormat="1" ht="15" customHeight="1" x14ac:dyDescent="0.25">
      <c r="A100" s="17">
        <v>43485</v>
      </c>
      <c r="B100" s="6" t="s">
        <v>4</v>
      </c>
      <c r="C100" s="20" t="s">
        <v>3</v>
      </c>
      <c r="D100" s="11" t="s">
        <v>30</v>
      </c>
      <c r="E100" s="6">
        <v>11</v>
      </c>
      <c r="F100" s="7">
        <v>98</v>
      </c>
      <c r="G100" s="7">
        <f t="shared" si="1"/>
        <v>1078</v>
      </c>
      <c r="H100" s="55"/>
    </row>
    <row r="101" spans="1:8" s="1" customFormat="1" ht="15" customHeight="1" x14ac:dyDescent="0.25">
      <c r="A101" s="16">
        <v>43486</v>
      </c>
      <c r="B101" s="6" t="s">
        <v>6</v>
      </c>
      <c r="C101" s="20" t="s">
        <v>5</v>
      </c>
      <c r="D101" s="11" t="s">
        <v>38</v>
      </c>
      <c r="E101" s="6">
        <v>19</v>
      </c>
      <c r="F101" s="7">
        <v>92</v>
      </c>
      <c r="G101" s="7">
        <f t="shared" si="1"/>
        <v>1748</v>
      </c>
      <c r="H101" s="55"/>
    </row>
    <row r="102" spans="1:8" s="1" customFormat="1" ht="15" customHeight="1" x14ac:dyDescent="0.25">
      <c r="A102" s="17">
        <v>43486</v>
      </c>
      <c r="B102" s="6" t="s">
        <v>6</v>
      </c>
      <c r="C102" s="20" t="s">
        <v>7</v>
      </c>
      <c r="D102" s="11" t="s">
        <v>38</v>
      </c>
      <c r="E102" s="6">
        <v>10</v>
      </c>
      <c r="F102" s="7">
        <v>76</v>
      </c>
      <c r="G102" s="7">
        <f t="shared" si="1"/>
        <v>760</v>
      </c>
      <c r="H102" s="55"/>
    </row>
    <row r="103" spans="1:8" s="1" customFormat="1" ht="15" customHeight="1" x14ac:dyDescent="0.25">
      <c r="A103" s="15">
        <v>43486</v>
      </c>
      <c r="B103" s="6" t="s">
        <v>6</v>
      </c>
      <c r="C103" s="20" t="s">
        <v>8</v>
      </c>
      <c r="D103" s="11" t="s">
        <v>37</v>
      </c>
      <c r="E103" s="6">
        <v>14</v>
      </c>
      <c r="F103" s="7">
        <v>55</v>
      </c>
      <c r="G103" s="7">
        <f t="shared" si="1"/>
        <v>770</v>
      </c>
      <c r="H103" s="55"/>
    </row>
    <row r="104" spans="1:8" s="1" customFormat="1" ht="15" customHeight="1" x14ac:dyDescent="0.25">
      <c r="A104" s="17">
        <v>43486</v>
      </c>
      <c r="B104" s="6" t="s">
        <v>4</v>
      </c>
      <c r="C104" s="20" t="s">
        <v>9</v>
      </c>
      <c r="D104" s="11" t="s">
        <v>35</v>
      </c>
      <c r="E104" s="6">
        <v>19</v>
      </c>
      <c r="F104" s="7">
        <v>61</v>
      </c>
      <c r="G104" s="7">
        <f t="shared" si="1"/>
        <v>1159</v>
      </c>
      <c r="H104" s="55"/>
    </row>
    <row r="105" spans="1:8" s="1" customFormat="1" ht="15" customHeight="1" x14ac:dyDescent="0.25">
      <c r="A105" s="15">
        <v>43486</v>
      </c>
      <c r="B105" s="6" t="s">
        <v>4</v>
      </c>
      <c r="C105" s="20" t="s">
        <v>11</v>
      </c>
      <c r="D105" s="11" t="s">
        <v>34</v>
      </c>
      <c r="E105" s="6">
        <v>18</v>
      </c>
      <c r="F105" s="7">
        <v>68</v>
      </c>
      <c r="G105" s="7">
        <f t="shared" si="1"/>
        <v>1224</v>
      </c>
      <c r="H105" s="55"/>
    </row>
    <row r="106" spans="1:8" s="1" customFormat="1" ht="15" customHeight="1" x14ac:dyDescent="0.25">
      <c r="A106" s="16">
        <v>43486</v>
      </c>
      <c r="B106" s="6" t="s">
        <v>10</v>
      </c>
      <c r="C106" s="20" t="s">
        <v>7</v>
      </c>
      <c r="D106" s="11" t="s">
        <v>34</v>
      </c>
      <c r="E106" s="6">
        <v>10</v>
      </c>
      <c r="F106" s="7">
        <v>54</v>
      </c>
      <c r="G106" s="7">
        <f t="shared" si="1"/>
        <v>540</v>
      </c>
      <c r="H106" s="55"/>
    </row>
    <row r="107" spans="1:8" s="1" customFormat="1" ht="15" customHeight="1" x14ac:dyDescent="0.25">
      <c r="A107" s="16">
        <v>43486</v>
      </c>
      <c r="B107" s="6" t="s">
        <v>6</v>
      </c>
      <c r="C107" s="20" t="s">
        <v>3</v>
      </c>
      <c r="D107" s="11" t="s">
        <v>34</v>
      </c>
      <c r="E107" s="6">
        <v>19</v>
      </c>
      <c r="F107" s="7">
        <v>83</v>
      </c>
      <c r="G107" s="7">
        <f t="shared" si="1"/>
        <v>1577</v>
      </c>
      <c r="H107" s="55"/>
    </row>
    <row r="108" spans="1:8" s="1" customFormat="1" ht="15" customHeight="1" x14ac:dyDescent="0.25">
      <c r="A108" s="17">
        <v>43486</v>
      </c>
      <c r="B108" s="6" t="s">
        <v>10</v>
      </c>
      <c r="C108" s="20" t="s">
        <v>9</v>
      </c>
      <c r="D108" s="11" t="s">
        <v>31</v>
      </c>
      <c r="E108" s="6">
        <v>19</v>
      </c>
      <c r="F108" s="7">
        <v>94</v>
      </c>
      <c r="G108" s="7">
        <f t="shared" si="1"/>
        <v>1786</v>
      </c>
      <c r="H108" s="55"/>
    </row>
    <row r="109" spans="1:8" s="1" customFormat="1" ht="15" customHeight="1" x14ac:dyDescent="0.25">
      <c r="A109" s="16">
        <v>43487</v>
      </c>
      <c r="B109" s="6" t="s">
        <v>6</v>
      </c>
      <c r="C109" s="20" t="s">
        <v>11</v>
      </c>
      <c r="D109" s="11" t="s">
        <v>31</v>
      </c>
      <c r="E109" s="6">
        <v>12</v>
      </c>
      <c r="F109" s="7">
        <v>96</v>
      </c>
      <c r="G109" s="7">
        <f t="shared" si="1"/>
        <v>1152</v>
      </c>
      <c r="H109" s="55"/>
    </row>
    <row r="110" spans="1:8" s="1" customFormat="1" ht="15" customHeight="1" x14ac:dyDescent="0.25">
      <c r="A110" s="16">
        <v>43487</v>
      </c>
      <c r="B110" s="6" t="s">
        <v>10</v>
      </c>
      <c r="C110" s="20" t="s">
        <v>9</v>
      </c>
      <c r="D110" s="11" t="s">
        <v>32</v>
      </c>
      <c r="E110" s="6">
        <v>12</v>
      </c>
      <c r="F110" s="7">
        <v>98</v>
      </c>
      <c r="G110" s="7">
        <f t="shared" si="1"/>
        <v>1176</v>
      </c>
      <c r="H110" s="55"/>
    </row>
    <row r="111" spans="1:8" s="1" customFormat="1" ht="15" customHeight="1" x14ac:dyDescent="0.25">
      <c r="A111" s="15">
        <v>43487</v>
      </c>
      <c r="B111" s="6" t="s">
        <v>10</v>
      </c>
      <c r="C111" s="20" t="s">
        <v>11</v>
      </c>
      <c r="D111" s="11" t="s">
        <v>30</v>
      </c>
      <c r="E111" s="6">
        <v>15</v>
      </c>
      <c r="F111" s="7">
        <v>70</v>
      </c>
      <c r="G111" s="7">
        <f t="shared" si="1"/>
        <v>1050</v>
      </c>
      <c r="H111" s="55"/>
    </row>
    <row r="112" spans="1:8" s="1" customFormat="1" ht="15" customHeight="1" x14ac:dyDescent="0.25">
      <c r="A112" s="16">
        <v>43487</v>
      </c>
      <c r="B112" s="6" t="s">
        <v>6</v>
      </c>
      <c r="C112" s="20" t="s">
        <v>7</v>
      </c>
      <c r="D112" s="11" t="s">
        <v>31</v>
      </c>
      <c r="E112" s="6">
        <v>19</v>
      </c>
      <c r="F112" s="7">
        <v>57</v>
      </c>
      <c r="G112" s="7">
        <f t="shared" si="1"/>
        <v>1083</v>
      </c>
      <c r="H112" s="55"/>
    </row>
    <row r="113" spans="1:8" s="1" customFormat="1" ht="15" customHeight="1" x14ac:dyDescent="0.25">
      <c r="A113" s="15">
        <v>43487</v>
      </c>
      <c r="B113" s="6" t="s">
        <v>4</v>
      </c>
      <c r="C113" s="20" t="s">
        <v>8</v>
      </c>
      <c r="D113" s="11" t="s">
        <v>34</v>
      </c>
      <c r="E113" s="6">
        <v>16</v>
      </c>
      <c r="F113" s="7">
        <v>72</v>
      </c>
      <c r="G113" s="7">
        <f t="shared" si="1"/>
        <v>1152</v>
      </c>
      <c r="H113" s="55"/>
    </row>
    <row r="114" spans="1:8" s="1" customFormat="1" ht="15" customHeight="1" x14ac:dyDescent="0.25">
      <c r="A114" s="16">
        <v>43487</v>
      </c>
      <c r="B114" s="6" t="s">
        <v>2</v>
      </c>
      <c r="C114" s="20" t="s">
        <v>3</v>
      </c>
      <c r="D114" s="11" t="s">
        <v>33</v>
      </c>
      <c r="E114" s="6">
        <v>19</v>
      </c>
      <c r="F114" s="7">
        <v>61</v>
      </c>
      <c r="G114" s="7">
        <f t="shared" si="1"/>
        <v>1159</v>
      </c>
      <c r="H114" s="55"/>
    </row>
    <row r="115" spans="1:8" s="1" customFormat="1" ht="15" customHeight="1" x14ac:dyDescent="0.25">
      <c r="A115" s="15">
        <v>43488</v>
      </c>
      <c r="B115" s="6" t="s">
        <v>2</v>
      </c>
      <c r="C115" s="20" t="s">
        <v>3</v>
      </c>
      <c r="D115" s="11" t="s">
        <v>31</v>
      </c>
      <c r="E115" s="6">
        <v>11</v>
      </c>
      <c r="F115" s="7">
        <v>91</v>
      </c>
      <c r="G115" s="7">
        <f t="shared" si="1"/>
        <v>1001</v>
      </c>
      <c r="H115" s="55"/>
    </row>
    <row r="116" spans="1:8" s="1" customFormat="1" ht="15" customHeight="1" x14ac:dyDescent="0.25">
      <c r="A116" s="16">
        <v>43488</v>
      </c>
      <c r="B116" s="6" t="s">
        <v>4</v>
      </c>
      <c r="C116" s="20" t="s">
        <v>5</v>
      </c>
      <c r="D116" s="11" t="s">
        <v>35</v>
      </c>
      <c r="E116" s="6">
        <v>18</v>
      </c>
      <c r="F116" s="7">
        <v>80</v>
      </c>
      <c r="G116" s="7">
        <f t="shared" si="1"/>
        <v>1440</v>
      </c>
      <c r="H116" s="55"/>
    </row>
    <row r="117" spans="1:8" s="1" customFormat="1" ht="15" customHeight="1" x14ac:dyDescent="0.25">
      <c r="A117" s="16">
        <v>43488</v>
      </c>
      <c r="B117" s="6" t="s">
        <v>10</v>
      </c>
      <c r="C117" s="20" t="s">
        <v>7</v>
      </c>
      <c r="D117" s="11" t="s">
        <v>31</v>
      </c>
      <c r="E117" s="6">
        <v>18</v>
      </c>
      <c r="F117" s="7">
        <v>87</v>
      </c>
      <c r="G117" s="7">
        <f t="shared" si="1"/>
        <v>1566</v>
      </c>
      <c r="H117" s="55"/>
    </row>
    <row r="118" spans="1:8" s="1" customFormat="1" ht="15" customHeight="1" x14ac:dyDescent="0.25">
      <c r="A118" s="16">
        <v>43488</v>
      </c>
      <c r="B118" s="6" t="s">
        <v>10</v>
      </c>
      <c r="C118" s="20" t="s">
        <v>8</v>
      </c>
      <c r="D118" s="11" t="s">
        <v>32</v>
      </c>
      <c r="E118" s="6">
        <v>12</v>
      </c>
      <c r="F118" s="7">
        <v>60</v>
      </c>
      <c r="G118" s="7">
        <f t="shared" si="1"/>
        <v>720</v>
      </c>
      <c r="H118" s="55"/>
    </row>
    <row r="119" spans="1:8" s="1" customFormat="1" ht="15" customHeight="1" x14ac:dyDescent="0.25">
      <c r="A119" s="15">
        <v>43488</v>
      </c>
      <c r="B119" s="6" t="s">
        <v>2</v>
      </c>
      <c r="C119" s="20" t="s">
        <v>9</v>
      </c>
      <c r="D119" s="11" t="s">
        <v>34</v>
      </c>
      <c r="E119" s="6">
        <v>16</v>
      </c>
      <c r="F119" s="7">
        <v>60</v>
      </c>
      <c r="G119" s="7">
        <f t="shared" si="1"/>
        <v>960</v>
      </c>
      <c r="H119" s="55"/>
    </row>
    <row r="120" spans="1:8" s="1" customFormat="1" ht="15" customHeight="1" x14ac:dyDescent="0.25">
      <c r="A120" s="17">
        <v>43489</v>
      </c>
      <c r="B120" s="6" t="s">
        <v>6</v>
      </c>
      <c r="C120" s="20" t="s">
        <v>11</v>
      </c>
      <c r="D120" s="11" t="s">
        <v>38</v>
      </c>
      <c r="E120" s="6">
        <v>19</v>
      </c>
      <c r="F120" s="7">
        <v>74</v>
      </c>
      <c r="G120" s="7">
        <f t="shared" si="1"/>
        <v>1406</v>
      </c>
      <c r="H120" s="55"/>
    </row>
    <row r="121" spans="1:8" s="1" customFormat="1" ht="15" customHeight="1" x14ac:dyDescent="0.25">
      <c r="A121" s="15">
        <v>43489</v>
      </c>
      <c r="B121" s="6" t="s">
        <v>4</v>
      </c>
      <c r="C121" s="20" t="s">
        <v>7</v>
      </c>
      <c r="D121" s="11" t="s">
        <v>31</v>
      </c>
      <c r="E121" s="6">
        <v>17</v>
      </c>
      <c r="F121" s="7">
        <v>71</v>
      </c>
      <c r="G121" s="7">
        <f t="shared" si="1"/>
        <v>1207</v>
      </c>
      <c r="H121" s="55"/>
    </row>
    <row r="122" spans="1:8" s="1" customFormat="1" ht="15" customHeight="1" x14ac:dyDescent="0.25">
      <c r="A122" s="17">
        <v>43489</v>
      </c>
      <c r="B122" s="6" t="s">
        <v>10</v>
      </c>
      <c r="C122" s="20" t="s">
        <v>8</v>
      </c>
      <c r="D122" s="11" t="s">
        <v>32</v>
      </c>
      <c r="E122" s="6">
        <v>14</v>
      </c>
      <c r="F122" s="7">
        <v>56</v>
      </c>
      <c r="G122" s="7">
        <f t="shared" si="1"/>
        <v>784</v>
      </c>
      <c r="H122" s="55"/>
    </row>
    <row r="123" spans="1:8" s="1" customFormat="1" ht="15" customHeight="1" x14ac:dyDescent="0.25">
      <c r="A123" s="15">
        <v>43490</v>
      </c>
      <c r="B123" s="6" t="s">
        <v>6</v>
      </c>
      <c r="C123" s="20" t="s">
        <v>9</v>
      </c>
      <c r="D123" s="11" t="s">
        <v>32</v>
      </c>
      <c r="E123" s="6">
        <v>17</v>
      </c>
      <c r="F123" s="7">
        <v>70</v>
      </c>
      <c r="G123" s="7">
        <f t="shared" si="1"/>
        <v>1190</v>
      </c>
      <c r="H123" s="55"/>
    </row>
    <row r="124" spans="1:8" s="1" customFormat="1" ht="15" customHeight="1" x14ac:dyDescent="0.25">
      <c r="A124" s="17">
        <v>43490</v>
      </c>
      <c r="B124" s="6" t="s">
        <v>6</v>
      </c>
      <c r="C124" s="20" t="s">
        <v>11</v>
      </c>
      <c r="D124" s="11" t="s">
        <v>31</v>
      </c>
      <c r="E124" s="6">
        <v>17</v>
      </c>
      <c r="F124" s="7">
        <v>68</v>
      </c>
      <c r="G124" s="7">
        <f t="shared" si="1"/>
        <v>1156</v>
      </c>
      <c r="H124" s="55"/>
    </row>
    <row r="125" spans="1:8" s="1" customFormat="1" ht="15" customHeight="1" x14ac:dyDescent="0.25">
      <c r="A125" s="15">
        <v>43490</v>
      </c>
      <c r="B125" s="6" t="s">
        <v>6</v>
      </c>
      <c r="C125" s="20" t="s">
        <v>7</v>
      </c>
      <c r="D125" s="11" t="s">
        <v>33</v>
      </c>
      <c r="E125" s="6">
        <v>13</v>
      </c>
      <c r="F125" s="7">
        <v>79</v>
      </c>
      <c r="G125" s="7">
        <f t="shared" si="1"/>
        <v>1027</v>
      </c>
      <c r="H125" s="55"/>
    </row>
    <row r="126" spans="1:8" s="1" customFormat="1" ht="15" customHeight="1" x14ac:dyDescent="0.25">
      <c r="A126" s="17">
        <v>43490</v>
      </c>
      <c r="B126" s="6" t="s">
        <v>4</v>
      </c>
      <c r="C126" s="20" t="s">
        <v>8</v>
      </c>
      <c r="D126" s="11" t="s">
        <v>35</v>
      </c>
      <c r="E126" s="6">
        <v>12</v>
      </c>
      <c r="F126" s="7">
        <v>99</v>
      </c>
      <c r="G126" s="7">
        <f t="shared" si="1"/>
        <v>1188</v>
      </c>
      <c r="H126" s="55"/>
    </row>
    <row r="127" spans="1:8" s="1" customFormat="1" ht="15" customHeight="1" x14ac:dyDescent="0.25">
      <c r="A127" s="15">
        <v>43491</v>
      </c>
      <c r="B127" s="6" t="s">
        <v>4</v>
      </c>
      <c r="C127" s="20" t="s">
        <v>3</v>
      </c>
      <c r="D127" s="11" t="s">
        <v>32</v>
      </c>
      <c r="E127" s="6">
        <v>15</v>
      </c>
      <c r="F127" s="7">
        <v>84</v>
      </c>
      <c r="G127" s="7">
        <f t="shared" si="1"/>
        <v>1260</v>
      </c>
      <c r="H127" s="55"/>
    </row>
    <row r="128" spans="1:8" s="1" customFormat="1" ht="15" customHeight="1" x14ac:dyDescent="0.25">
      <c r="A128" s="17">
        <v>43491</v>
      </c>
      <c r="B128" s="6" t="s">
        <v>6</v>
      </c>
      <c r="C128" s="20" t="s">
        <v>5</v>
      </c>
      <c r="D128" s="11" t="s">
        <v>34</v>
      </c>
      <c r="E128" s="6">
        <v>16</v>
      </c>
      <c r="F128" s="7">
        <v>88</v>
      </c>
      <c r="G128" s="7">
        <f t="shared" si="1"/>
        <v>1408</v>
      </c>
      <c r="H128" s="55"/>
    </row>
    <row r="129" spans="1:8" s="1" customFormat="1" ht="15" customHeight="1" x14ac:dyDescent="0.25">
      <c r="A129" s="16">
        <v>43491</v>
      </c>
      <c r="B129" s="6" t="s">
        <v>10</v>
      </c>
      <c r="C129" s="20" t="s">
        <v>3</v>
      </c>
      <c r="D129" s="11" t="s">
        <v>32</v>
      </c>
      <c r="E129" s="6">
        <v>12</v>
      </c>
      <c r="F129" s="7">
        <v>93</v>
      </c>
      <c r="G129" s="7">
        <f t="shared" si="1"/>
        <v>1116</v>
      </c>
      <c r="H129" s="55"/>
    </row>
    <row r="130" spans="1:8" s="1" customFormat="1" ht="15" customHeight="1" x14ac:dyDescent="0.25">
      <c r="A130" s="17">
        <v>43491</v>
      </c>
      <c r="B130" s="6" t="s">
        <v>6</v>
      </c>
      <c r="C130" s="20" t="s">
        <v>3</v>
      </c>
      <c r="D130" s="11" t="s">
        <v>37</v>
      </c>
      <c r="E130" s="6">
        <v>18</v>
      </c>
      <c r="F130" s="7">
        <v>67</v>
      </c>
      <c r="G130" s="7">
        <f t="shared" si="1"/>
        <v>1206</v>
      </c>
      <c r="H130" s="55"/>
    </row>
    <row r="131" spans="1:8" s="1" customFormat="1" ht="15" customHeight="1" x14ac:dyDescent="0.25">
      <c r="A131" s="16">
        <v>43491</v>
      </c>
      <c r="B131" s="6" t="s">
        <v>6</v>
      </c>
      <c r="C131" s="20" t="s">
        <v>9</v>
      </c>
      <c r="D131" s="11" t="s">
        <v>38</v>
      </c>
      <c r="E131" s="6">
        <v>17</v>
      </c>
      <c r="F131" s="7">
        <v>74</v>
      </c>
      <c r="G131" s="7">
        <f t="shared" ref="G131:G194" si="2">PRODUCT(E131:F131)</f>
        <v>1258</v>
      </c>
      <c r="H131" s="55"/>
    </row>
    <row r="132" spans="1:8" s="1" customFormat="1" ht="15" customHeight="1" x14ac:dyDescent="0.25">
      <c r="A132" s="17">
        <v>43491</v>
      </c>
      <c r="B132" s="6" t="s">
        <v>10</v>
      </c>
      <c r="C132" s="20" t="s">
        <v>11</v>
      </c>
      <c r="D132" s="11" t="s">
        <v>35</v>
      </c>
      <c r="E132" s="6">
        <v>11</v>
      </c>
      <c r="F132" s="7">
        <v>80</v>
      </c>
      <c r="G132" s="7">
        <f t="shared" si="2"/>
        <v>880</v>
      </c>
      <c r="H132" s="55"/>
    </row>
    <row r="133" spans="1:8" s="1" customFormat="1" ht="15" customHeight="1" x14ac:dyDescent="0.25">
      <c r="A133" s="16">
        <v>43492</v>
      </c>
      <c r="B133" s="6" t="s">
        <v>2</v>
      </c>
      <c r="C133" s="20" t="s">
        <v>9</v>
      </c>
      <c r="D133" s="11" t="s">
        <v>35</v>
      </c>
      <c r="E133" s="6">
        <v>17</v>
      </c>
      <c r="F133" s="7">
        <v>52</v>
      </c>
      <c r="G133" s="7">
        <f t="shared" si="2"/>
        <v>884</v>
      </c>
      <c r="H133" s="55"/>
    </row>
    <row r="134" spans="1:8" s="1" customFormat="1" ht="15" customHeight="1" x14ac:dyDescent="0.25">
      <c r="A134" s="17">
        <v>43492</v>
      </c>
      <c r="B134" s="6" t="s">
        <v>4</v>
      </c>
      <c r="C134" s="20" t="s">
        <v>11</v>
      </c>
      <c r="D134" s="11" t="s">
        <v>33</v>
      </c>
      <c r="E134" s="6">
        <v>16</v>
      </c>
      <c r="F134" s="7">
        <v>87</v>
      </c>
      <c r="G134" s="7">
        <f t="shared" si="2"/>
        <v>1392</v>
      </c>
      <c r="H134" s="55"/>
    </row>
    <row r="135" spans="1:8" s="1" customFormat="1" ht="15" customHeight="1" x14ac:dyDescent="0.25">
      <c r="A135" s="15">
        <v>43492</v>
      </c>
      <c r="B135" s="6" t="s">
        <v>10</v>
      </c>
      <c r="C135" s="20" t="s">
        <v>7</v>
      </c>
      <c r="D135" s="11" t="s">
        <v>35</v>
      </c>
      <c r="E135" s="6">
        <v>18</v>
      </c>
      <c r="F135" s="7">
        <v>63</v>
      </c>
      <c r="G135" s="7">
        <f t="shared" si="2"/>
        <v>1134</v>
      </c>
      <c r="H135" s="55"/>
    </row>
    <row r="136" spans="1:8" s="1" customFormat="1" ht="15" customHeight="1" x14ac:dyDescent="0.25">
      <c r="A136" s="16">
        <v>43492</v>
      </c>
      <c r="B136" s="6" t="s">
        <v>2</v>
      </c>
      <c r="C136" s="20" t="s">
        <v>8</v>
      </c>
      <c r="D136" s="11" t="s">
        <v>33</v>
      </c>
      <c r="E136" s="6">
        <v>11</v>
      </c>
      <c r="F136" s="7">
        <v>66</v>
      </c>
      <c r="G136" s="7">
        <f t="shared" si="2"/>
        <v>726</v>
      </c>
      <c r="H136" s="55"/>
    </row>
    <row r="137" spans="1:8" s="1" customFormat="1" ht="15" customHeight="1" x14ac:dyDescent="0.25">
      <c r="A137" s="15">
        <v>43493</v>
      </c>
      <c r="B137" s="6" t="s">
        <v>6</v>
      </c>
      <c r="C137" s="20" t="s">
        <v>3</v>
      </c>
      <c r="D137" s="11" t="s">
        <v>38</v>
      </c>
      <c r="E137" s="6">
        <v>19</v>
      </c>
      <c r="F137" s="7">
        <v>81</v>
      </c>
      <c r="G137" s="7">
        <f t="shared" si="2"/>
        <v>1539</v>
      </c>
      <c r="H137" s="55"/>
    </row>
    <row r="138" spans="1:8" s="1" customFormat="1" ht="15" customHeight="1" x14ac:dyDescent="0.25">
      <c r="A138" s="17">
        <v>43493</v>
      </c>
      <c r="B138" s="6" t="s">
        <v>6</v>
      </c>
      <c r="C138" s="20" t="s">
        <v>7</v>
      </c>
      <c r="D138" s="11" t="s">
        <v>32</v>
      </c>
      <c r="E138" s="6">
        <v>10</v>
      </c>
      <c r="F138" s="7">
        <v>68</v>
      </c>
      <c r="G138" s="7">
        <f t="shared" si="2"/>
        <v>680</v>
      </c>
      <c r="H138" s="55"/>
    </row>
    <row r="139" spans="1:8" s="1" customFormat="1" ht="15" customHeight="1" x14ac:dyDescent="0.25">
      <c r="A139" s="15">
        <v>43493</v>
      </c>
      <c r="B139" s="6" t="s">
        <v>4</v>
      </c>
      <c r="C139" s="20" t="s">
        <v>5</v>
      </c>
      <c r="D139" s="11" t="s">
        <v>35</v>
      </c>
      <c r="E139" s="6">
        <v>15</v>
      </c>
      <c r="F139" s="7">
        <v>66</v>
      </c>
      <c r="G139" s="7">
        <f t="shared" si="2"/>
        <v>990</v>
      </c>
      <c r="H139" s="55"/>
    </row>
    <row r="140" spans="1:8" s="1" customFormat="1" ht="15" customHeight="1" x14ac:dyDescent="0.25">
      <c r="A140" s="16">
        <v>43494</v>
      </c>
      <c r="B140" s="6" t="s">
        <v>6</v>
      </c>
      <c r="C140" s="20" t="s">
        <v>7</v>
      </c>
      <c r="D140" s="11" t="s">
        <v>31</v>
      </c>
      <c r="E140" s="6">
        <v>20</v>
      </c>
      <c r="F140" s="7">
        <v>87</v>
      </c>
      <c r="G140" s="7">
        <f t="shared" si="2"/>
        <v>1740</v>
      </c>
      <c r="H140" s="55"/>
    </row>
    <row r="141" spans="1:8" s="1" customFormat="1" ht="15" customHeight="1" x14ac:dyDescent="0.25">
      <c r="A141" s="44">
        <v>43494</v>
      </c>
      <c r="B141" s="6" t="s">
        <v>6</v>
      </c>
      <c r="C141" s="20" t="s">
        <v>8</v>
      </c>
      <c r="D141" s="11" t="s">
        <v>35</v>
      </c>
      <c r="E141" s="6">
        <v>14</v>
      </c>
      <c r="F141" s="7">
        <v>68</v>
      </c>
      <c r="G141" s="7">
        <f t="shared" si="2"/>
        <v>952</v>
      </c>
      <c r="H141" s="55"/>
    </row>
    <row r="142" spans="1:8" s="1" customFormat="1" ht="15" customHeight="1" x14ac:dyDescent="0.25">
      <c r="A142" s="17">
        <v>43494</v>
      </c>
      <c r="B142" s="6" t="s">
        <v>6</v>
      </c>
      <c r="C142" s="20" t="s">
        <v>9</v>
      </c>
      <c r="D142" s="11" t="s">
        <v>35</v>
      </c>
      <c r="E142" s="6">
        <v>18</v>
      </c>
      <c r="F142" s="7">
        <v>68</v>
      </c>
      <c r="G142" s="7">
        <f t="shared" si="2"/>
        <v>1224</v>
      </c>
      <c r="H142" s="55"/>
    </row>
    <row r="143" spans="1:8" s="1" customFormat="1" ht="15" customHeight="1" x14ac:dyDescent="0.25">
      <c r="A143" s="17">
        <v>43495</v>
      </c>
      <c r="B143" s="6" t="s">
        <v>6</v>
      </c>
      <c r="C143" s="20" t="s">
        <v>11</v>
      </c>
      <c r="D143" s="11" t="s">
        <v>38</v>
      </c>
      <c r="E143" s="6">
        <v>15</v>
      </c>
      <c r="F143" s="7">
        <v>99</v>
      </c>
      <c r="G143" s="7">
        <f t="shared" si="2"/>
        <v>1485</v>
      </c>
      <c r="H143" s="55"/>
    </row>
    <row r="144" spans="1:8" s="1" customFormat="1" ht="15" customHeight="1" x14ac:dyDescent="0.25">
      <c r="A144" s="17">
        <v>43495</v>
      </c>
      <c r="B144" s="6" t="s">
        <v>10</v>
      </c>
      <c r="C144" s="20" t="s">
        <v>7</v>
      </c>
      <c r="D144" s="11" t="s">
        <v>34</v>
      </c>
      <c r="E144" s="6">
        <v>13</v>
      </c>
      <c r="F144" s="7">
        <v>50</v>
      </c>
      <c r="G144" s="7">
        <f t="shared" si="2"/>
        <v>650</v>
      </c>
      <c r="H144" s="55"/>
    </row>
    <row r="145" spans="1:8" s="1" customFormat="1" ht="15" customHeight="1" x14ac:dyDescent="0.25">
      <c r="A145" s="44">
        <v>43495</v>
      </c>
      <c r="B145" s="6" t="s">
        <v>6</v>
      </c>
      <c r="C145" s="20" t="s">
        <v>8</v>
      </c>
      <c r="D145" s="11" t="s">
        <v>37</v>
      </c>
      <c r="E145" s="6">
        <v>20</v>
      </c>
      <c r="F145" s="7">
        <v>100</v>
      </c>
      <c r="G145" s="7">
        <f t="shared" si="2"/>
        <v>2000</v>
      </c>
      <c r="H145" s="55"/>
    </row>
    <row r="146" spans="1:8" s="1" customFormat="1" ht="15" customHeight="1" x14ac:dyDescent="0.25">
      <c r="A146" s="17">
        <v>43496</v>
      </c>
      <c r="B146" s="6" t="s">
        <v>2</v>
      </c>
      <c r="C146" s="20" t="s">
        <v>5</v>
      </c>
      <c r="D146" s="11" t="s">
        <v>33</v>
      </c>
      <c r="E146" s="6">
        <v>18</v>
      </c>
      <c r="F146" s="7">
        <v>58</v>
      </c>
      <c r="G146" s="7">
        <f t="shared" si="2"/>
        <v>1044</v>
      </c>
      <c r="H146" s="55"/>
    </row>
    <row r="147" spans="1:8" s="1" customFormat="1" ht="15" customHeight="1" x14ac:dyDescent="0.25">
      <c r="A147" s="44">
        <v>43496</v>
      </c>
      <c r="B147" s="6" t="s">
        <v>4</v>
      </c>
      <c r="C147" s="20" t="s">
        <v>7</v>
      </c>
      <c r="D147" s="11" t="s">
        <v>32</v>
      </c>
      <c r="E147" s="6">
        <v>19</v>
      </c>
      <c r="F147" s="7">
        <v>87</v>
      </c>
      <c r="G147" s="7">
        <f t="shared" si="2"/>
        <v>1653</v>
      </c>
      <c r="H147" s="55"/>
    </row>
    <row r="148" spans="1:8" s="1" customFormat="1" ht="15" customHeight="1" x14ac:dyDescent="0.25">
      <c r="A148" s="16">
        <v>43496</v>
      </c>
      <c r="B148" s="6" t="s">
        <v>6</v>
      </c>
      <c r="C148" s="20" t="s">
        <v>8</v>
      </c>
      <c r="D148" s="11" t="s">
        <v>31</v>
      </c>
      <c r="E148" s="6">
        <v>11</v>
      </c>
      <c r="F148" s="7">
        <v>64</v>
      </c>
      <c r="G148" s="7">
        <f t="shared" si="2"/>
        <v>704</v>
      </c>
      <c r="H148" s="55"/>
    </row>
    <row r="149" spans="1:8" s="1" customFormat="1" ht="15" customHeight="1" x14ac:dyDescent="0.25">
      <c r="A149" s="16">
        <v>43496</v>
      </c>
      <c r="B149" s="6" t="s">
        <v>6</v>
      </c>
      <c r="C149" s="20" t="s">
        <v>9</v>
      </c>
      <c r="D149" s="11" t="s">
        <v>37</v>
      </c>
      <c r="E149" s="6">
        <v>18</v>
      </c>
      <c r="F149" s="7">
        <v>65</v>
      </c>
      <c r="G149" s="7">
        <f t="shared" si="2"/>
        <v>1170</v>
      </c>
      <c r="H149" s="55"/>
    </row>
    <row r="150" spans="1:8" s="1" customFormat="1" ht="15" customHeight="1" x14ac:dyDescent="0.25">
      <c r="A150" s="17">
        <v>43496</v>
      </c>
      <c r="B150" s="6" t="s">
        <v>2</v>
      </c>
      <c r="C150" s="20" t="s">
        <v>11</v>
      </c>
      <c r="D150" s="11" t="s">
        <v>34</v>
      </c>
      <c r="E150" s="6">
        <v>10</v>
      </c>
      <c r="F150" s="7">
        <v>95</v>
      </c>
      <c r="G150" s="7">
        <f t="shared" si="2"/>
        <v>950</v>
      </c>
      <c r="H150" s="55"/>
    </row>
    <row r="151" spans="1:8" s="1" customFormat="1" ht="15" customHeight="1" x14ac:dyDescent="0.25">
      <c r="A151" s="16">
        <v>43496</v>
      </c>
      <c r="B151" s="6" t="s">
        <v>10</v>
      </c>
      <c r="C151" s="20" t="s">
        <v>7</v>
      </c>
      <c r="D151" s="11" t="s">
        <v>38</v>
      </c>
      <c r="E151" s="6">
        <v>20</v>
      </c>
      <c r="F151" s="7">
        <v>89</v>
      </c>
      <c r="G151" s="7">
        <f t="shared" si="2"/>
        <v>1780</v>
      </c>
      <c r="H151" s="56"/>
    </row>
    <row r="152" spans="1:8" s="1" customFormat="1" ht="15.75" x14ac:dyDescent="0.25">
      <c r="A152" s="16">
        <v>43497</v>
      </c>
      <c r="B152" s="6" t="s">
        <v>6</v>
      </c>
      <c r="C152" s="20" t="s">
        <v>8</v>
      </c>
      <c r="D152" s="11" t="s">
        <v>34</v>
      </c>
      <c r="E152" s="6">
        <v>11</v>
      </c>
      <c r="F152" s="7">
        <v>78</v>
      </c>
      <c r="G152" s="7">
        <f t="shared" si="2"/>
        <v>858</v>
      </c>
      <c r="H152" s="3" t="s">
        <v>23</v>
      </c>
    </row>
    <row r="153" spans="1:8" s="1" customFormat="1" x14ac:dyDescent="0.25">
      <c r="A153" s="15">
        <v>43497</v>
      </c>
      <c r="B153" s="6" t="s">
        <v>10</v>
      </c>
      <c r="C153" s="20" t="s">
        <v>11</v>
      </c>
      <c r="D153" s="11" t="s">
        <v>30</v>
      </c>
      <c r="E153" s="6">
        <v>10</v>
      </c>
      <c r="F153" s="7">
        <v>98</v>
      </c>
      <c r="G153" s="7">
        <f t="shared" si="2"/>
        <v>980</v>
      </c>
      <c r="H153" s="53">
        <f>SUM(G152:G278)</f>
        <v>145286</v>
      </c>
    </row>
    <row r="154" spans="1:8" s="1" customFormat="1" x14ac:dyDescent="0.25">
      <c r="A154" s="16">
        <v>43497</v>
      </c>
      <c r="B154" s="6" t="s">
        <v>10</v>
      </c>
      <c r="C154" s="20" t="s">
        <v>8</v>
      </c>
      <c r="D154" s="11" t="s">
        <v>31</v>
      </c>
      <c r="E154" s="6">
        <v>14</v>
      </c>
      <c r="F154" s="7">
        <v>85</v>
      </c>
      <c r="G154" s="7">
        <f t="shared" si="2"/>
        <v>1190</v>
      </c>
      <c r="H154" s="53"/>
    </row>
    <row r="155" spans="1:8" s="1" customFormat="1" x14ac:dyDescent="0.25">
      <c r="A155" s="15">
        <v>43497</v>
      </c>
      <c r="B155" s="6" t="s">
        <v>10</v>
      </c>
      <c r="C155" s="20" t="s">
        <v>5</v>
      </c>
      <c r="D155" s="11" t="s">
        <v>33</v>
      </c>
      <c r="E155" s="6">
        <v>12</v>
      </c>
      <c r="F155" s="7">
        <v>58</v>
      </c>
      <c r="G155" s="7">
        <f t="shared" si="2"/>
        <v>696</v>
      </c>
      <c r="H155" s="53"/>
    </row>
    <row r="156" spans="1:8" s="1" customFormat="1" x14ac:dyDescent="0.25">
      <c r="A156" s="16">
        <v>43497</v>
      </c>
      <c r="B156" s="6" t="s">
        <v>6</v>
      </c>
      <c r="C156" s="20" t="s">
        <v>3</v>
      </c>
      <c r="D156" s="11" t="s">
        <v>32</v>
      </c>
      <c r="E156" s="6">
        <v>13</v>
      </c>
      <c r="F156" s="7">
        <v>52</v>
      </c>
      <c r="G156" s="7">
        <f t="shared" si="2"/>
        <v>676</v>
      </c>
      <c r="H156" s="53"/>
    </row>
    <row r="157" spans="1:8" s="1" customFormat="1" x14ac:dyDescent="0.25">
      <c r="A157" s="16">
        <v>43497</v>
      </c>
      <c r="B157" s="6" t="s">
        <v>10</v>
      </c>
      <c r="C157" s="20" t="s">
        <v>5</v>
      </c>
      <c r="D157" s="11" t="s">
        <v>34</v>
      </c>
      <c r="E157" s="6">
        <v>10</v>
      </c>
      <c r="F157" s="7">
        <v>76</v>
      </c>
      <c r="G157" s="7">
        <f t="shared" si="2"/>
        <v>760</v>
      </c>
      <c r="H157" s="53"/>
    </row>
    <row r="158" spans="1:8" s="1" customFormat="1" x14ac:dyDescent="0.25">
      <c r="A158" s="16">
        <v>43497</v>
      </c>
      <c r="B158" s="6" t="s">
        <v>10</v>
      </c>
      <c r="C158" s="20" t="s">
        <v>7</v>
      </c>
      <c r="D158" s="11" t="s">
        <v>37</v>
      </c>
      <c r="E158" s="6">
        <v>18</v>
      </c>
      <c r="F158" s="7">
        <v>74</v>
      </c>
      <c r="G158" s="7">
        <f t="shared" si="2"/>
        <v>1332</v>
      </c>
      <c r="H158" s="53"/>
    </row>
    <row r="159" spans="1:8" s="1" customFormat="1" x14ac:dyDescent="0.25">
      <c r="A159" s="15">
        <v>43498</v>
      </c>
      <c r="B159" s="6" t="s">
        <v>39</v>
      </c>
      <c r="C159" s="20" t="s">
        <v>8</v>
      </c>
      <c r="D159" s="11" t="s">
        <v>31</v>
      </c>
      <c r="E159" s="6">
        <v>16</v>
      </c>
      <c r="F159" s="7">
        <v>76</v>
      </c>
      <c r="G159" s="7">
        <f t="shared" si="2"/>
        <v>1216</v>
      </c>
      <c r="H159" s="53"/>
    </row>
    <row r="160" spans="1:8" s="1" customFormat="1" x14ac:dyDescent="0.25">
      <c r="A160" s="17">
        <v>43498</v>
      </c>
      <c r="B160" s="6" t="s">
        <v>6</v>
      </c>
      <c r="C160" s="20" t="s">
        <v>9</v>
      </c>
      <c r="D160" s="11" t="s">
        <v>31</v>
      </c>
      <c r="E160" s="6">
        <v>12</v>
      </c>
      <c r="F160" s="7">
        <v>94</v>
      </c>
      <c r="G160" s="7">
        <f t="shared" si="2"/>
        <v>1128</v>
      </c>
      <c r="H160" s="53"/>
    </row>
    <row r="161" spans="1:8" s="1" customFormat="1" x14ac:dyDescent="0.25">
      <c r="A161" s="16">
        <v>43499</v>
      </c>
      <c r="B161" s="6" t="s">
        <v>39</v>
      </c>
      <c r="C161" s="20" t="s">
        <v>11</v>
      </c>
      <c r="D161" s="11" t="s">
        <v>35</v>
      </c>
      <c r="E161" s="6">
        <v>10</v>
      </c>
      <c r="F161" s="7">
        <v>50</v>
      </c>
      <c r="G161" s="7">
        <f t="shared" si="2"/>
        <v>500</v>
      </c>
      <c r="H161" s="53"/>
    </row>
    <row r="162" spans="1:8" s="1" customFormat="1" x14ac:dyDescent="0.25">
      <c r="A162" s="17">
        <v>43499</v>
      </c>
      <c r="B162" s="6" t="s">
        <v>39</v>
      </c>
      <c r="C162" s="20" t="s">
        <v>7</v>
      </c>
      <c r="D162" s="11" t="s">
        <v>36</v>
      </c>
      <c r="E162" s="6">
        <v>14</v>
      </c>
      <c r="F162" s="7">
        <v>51</v>
      </c>
      <c r="G162" s="7">
        <f t="shared" si="2"/>
        <v>714</v>
      </c>
      <c r="H162" s="53"/>
    </row>
    <row r="163" spans="1:8" s="1" customFormat="1" x14ac:dyDescent="0.25">
      <c r="A163" s="15">
        <v>43499</v>
      </c>
      <c r="B163" s="6" t="s">
        <v>10</v>
      </c>
      <c r="C163" s="20" t="s">
        <v>8</v>
      </c>
      <c r="D163" s="11" t="s">
        <v>33</v>
      </c>
      <c r="E163" s="6">
        <v>18</v>
      </c>
      <c r="F163" s="7">
        <v>99</v>
      </c>
      <c r="G163" s="7">
        <f t="shared" si="2"/>
        <v>1782</v>
      </c>
      <c r="H163" s="53"/>
    </row>
    <row r="164" spans="1:8" s="1" customFormat="1" x14ac:dyDescent="0.25">
      <c r="A164" s="17">
        <v>43499</v>
      </c>
      <c r="B164" s="6" t="s">
        <v>4</v>
      </c>
      <c r="C164" s="20" t="s">
        <v>3</v>
      </c>
      <c r="D164" s="11" t="s">
        <v>34</v>
      </c>
      <c r="E164" s="6">
        <v>12</v>
      </c>
      <c r="F164" s="7">
        <v>91</v>
      </c>
      <c r="G164" s="7">
        <f t="shared" si="2"/>
        <v>1092</v>
      </c>
      <c r="H164" s="53"/>
    </row>
    <row r="165" spans="1:8" s="1" customFormat="1" x14ac:dyDescent="0.25">
      <c r="A165" s="16">
        <v>43500</v>
      </c>
      <c r="B165" s="6" t="s">
        <v>10</v>
      </c>
      <c r="C165" s="20" t="s">
        <v>3</v>
      </c>
      <c r="D165" s="11" t="s">
        <v>37</v>
      </c>
      <c r="E165" s="6">
        <v>12</v>
      </c>
      <c r="F165" s="7">
        <v>61</v>
      </c>
      <c r="G165" s="7">
        <f t="shared" si="2"/>
        <v>732</v>
      </c>
      <c r="H165" s="53"/>
    </row>
    <row r="166" spans="1:8" s="1" customFormat="1" x14ac:dyDescent="0.25">
      <c r="A166" s="17">
        <v>43500</v>
      </c>
      <c r="B166" s="6" t="s">
        <v>6</v>
      </c>
      <c r="C166" s="20" t="s">
        <v>5</v>
      </c>
      <c r="D166" s="11" t="s">
        <v>31</v>
      </c>
      <c r="E166" s="6">
        <v>20</v>
      </c>
      <c r="F166" s="7">
        <v>59</v>
      </c>
      <c r="G166" s="7">
        <f t="shared" si="2"/>
        <v>1180</v>
      </c>
      <c r="H166" s="53"/>
    </row>
    <row r="167" spans="1:8" s="1" customFormat="1" x14ac:dyDescent="0.25">
      <c r="A167" s="15">
        <v>43500</v>
      </c>
      <c r="B167" s="6" t="s">
        <v>10</v>
      </c>
      <c r="C167" s="20" t="s">
        <v>7</v>
      </c>
      <c r="D167" s="11" t="s">
        <v>38</v>
      </c>
      <c r="E167" s="6">
        <v>19</v>
      </c>
      <c r="F167" s="7">
        <v>79</v>
      </c>
      <c r="G167" s="7">
        <f t="shared" si="2"/>
        <v>1501</v>
      </c>
      <c r="H167" s="53"/>
    </row>
    <row r="168" spans="1:8" s="1" customFormat="1" x14ac:dyDescent="0.25">
      <c r="A168" s="16">
        <v>43501</v>
      </c>
      <c r="B168" s="6" t="s">
        <v>2</v>
      </c>
      <c r="C168" s="20" t="s">
        <v>8</v>
      </c>
      <c r="D168" s="11" t="s">
        <v>33</v>
      </c>
      <c r="E168" s="6">
        <v>18</v>
      </c>
      <c r="F168" s="7">
        <v>99</v>
      </c>
      <c r="G168" s="7">
        <f t="shared" si="2"/>
        <v>1782</v>
      </c>
      <c r="H168" s="53"/>
    </row>
    <row r="169" spans="1:8" s="1" customFormat="1" x14ac:dyDescent="0.25">
      <c r="A169" s="15">
        <v>43501</v>
      </c>
      <c r="B169" s="6" t="s">
        <v>10</v>
      </c>
      <c r="C169" s="20" t="s">
        <v>9</v>
      </c>
      <c r="D169" s="11" t="s">
        <v>34</v>
      </c>
      <c r="E169" s="6">
        <v>12</v>
      </c>
      <c r="F169" s="7">
        <v>83</v>
      </c>
      <c r="G169" s="7">
        <f t="shared" si="2"/>
        <v>996</v>
      </c>
      <c r="H169" s="53"/>
    </row>
    <row r="170" spans="1:8" s="1" customFormat="1" x14ac:dyDescent="0.25">
      <c r="A170" s="16">
        <v>43501</v>
      </c>
      <c r="B170" s="6" t="s">
        <v>6</v>
      </c>
      <c r="C170" s="20" t="s">
        <v>11</v>
      </c>
      <c r="D170" s="11" t="s">
        <v>34</v>
      </c>
      <c r="E170" s="6">
        <v>17</v>
      </c>
      <c r="F170" s="7">
        <v>96</v>
      </c>
      <c r="G170" s="7">
        <f t="shared" si="2"/>
        <v>1632</v>
      </c>
      <c r="H170" s="53"/>
    </row>
    <row r="171" spans="1:8" s="1" customFormat="1" x14ac:dyDescent="0.25">
      <c r="A171" s="16">
        <v>43502</v>
      </c>
      <c r="B171" s="6" t="s">
        <v>6</v>
      </c>
      <c r="C171" s="20" t="s">
        <v>7</v>
      </c>
      <c r="D171" s="11" t="s">
        <v>36</v>
      </c>
      <c r="E171" s="6">
        <v>12</v>
      </c>
      <c r="F171" s="7">
        <v>91</v>
      </c>
      <c r="G171" s="7">
        <f t="shared" si="2"/>
        <v>1092</v>
      </c>
      <c r="H171" s="53"/>
    </row>
    <row r="172" spans="1:8" s="1" customFormat="1" x14ac:dyDescent="0.25">
      <c r="A172" s="16">
        <v>43502</v>
      </c>
      <c r="B172" s="6" t="s">
        <v>6</v>
      </c>
      <c r="C172" s="20" t="s">
        <v>8</v>
      </c>
      <c r="D172" s="11" t="s">
        <v>38</v>
      </c>
      <c r="E172" s="6">
        <v>11</v>
      </c>
      <c r="F172" s="7">
        <v>85</v>
      </c>
      <c r="G172" s="7">
        <f t="shared" si="2"/>
        <v>935</v>
      </c>
      <c r="H172" s="53"/>
    </row>
    <row r="173" spans="1:8" s="1" customFormat="1" x14ac:dyDescent="0.25">
      <c r="A173" s="16">
        <v>43502</v>
      </c>
      <c r="B173" s="6" t="s">
        <v>10</v>
      </c>
      <c r="C173" s="20" t="s">
        <v>9</v>
      </c>
      <c r="D173" s="11" t="s">
        <v>35</v>
      </c>
      <c r="E173" s="6">
        <v>13</v>
      </c>
      <c r="F173" s="7">
        <v>56</v>
      </c>
      <c r="G173" s="7">
        <f t="shared" si="2"/>
        <v>728</v>
      </c>
      <c r="H173" s="53"/>
    </row>
    <row r="174" spans="1:8" s="1" customFormat="1" x14ac:dyDescent="0.25">
      <c r="A174" s="16">
        <v>43502</v>
      </c>
      <c r="B174" s="6" t="s">
        <v>10</v>
      </c>
      <c r="C174" s="20" t="s">
        <v>11</v>
      </c>
      <c r="D174" s="11" t="s">
        <v>33</v>
      </c>
      <c r="E174" s="6">
        <v>16</v>
      </c>
      <c r="F174" s="7">
        <v>88</v>
      </c>
      <c r="G174" s="7">
        <f t="shared" si="2"/>
        <v>1408</v>
      </c>
      <c r="H174" s="53"/>
    </row>
    <row r="175" spans="1:8" s="1" customFormat="1" x14ac:dyDescent="0.25">
      <c r="A175" s="15">
        <v>43502</v>
      </c>
      <c r="B175" s="6" t="s">
        <v>10</v>
      </c>
      <c r="C175" s="20" t="s">
        <v>7</v>
      </c>
      <c r="D175" s="11" t="s">
        <v>31</v>
      </c>
      <c r="E175" s="6">
        <v>18</v>
      </c>
      <c r="F175" s="7">
        <v>61</v>
      </c>
      <c r="G175" s="7">
        <f t="shared" si="2"/>
        <v>1098</v>
      </c>
      <c r="H175" s="53"/>
    </row>
    <row r="176" spans="1:8" s="1" customFormat="1" x14ac:dyDescent="0.25">
      <c r="A176" s="17">
        <v>43502</v>
      </c>
      <c r="B176" s="6" t="s">
        <v>2</v>
      </c>
      <c r="C176" s="20" t="s">
        <v>8</v>
      </c>
      <c r="D176" s="11" t="s">
        <v>30</v>
      </c>
      <c r="E176" s="6">
        <v>11</v>
      </c>
      <c r="F176" s="7">
        <v>89</v>
      </c>
      <c r="G176" s="7">
        <f t="shared" si="2"/>
        <v>979</v>
      </c>
      <c r="H176" s="53"/>
    </row>
    <row r="177" spans="1:8" s="1" customFormat="1" x14ac:dyDescent="0.25">
      <c r="A177" s="16">
        <v>43502</v>
      </c>
      <c r="B177" s="6" t="s">
        <v>10</v>
      </c>
      <c r="C177" s="20" t="s">
        <v>3</v>
      </c>
      <c r="D177" s="11" t="s">
        <v>38</v>
      </c>
      <c r="E177" s="6">
        <v>13</v>
      </c>
      <c r="F177" s="7">
        <v>74</v>
      </c>
      <c r="G177" s="7">
        <f t="shared" si="2"/>
        <v>962</v>
      </c>
      <c r="H177" s="53"/>
    </row>
    <row r="178" spans="1:8" s="1" customFormat="1" x14ac:dyDescent="0.25">
      <c r="A178" s="16">
        <v>43502</v>
      </c>
      <c r="B178" s="6" t="s">
        <v>10</v>
      </c>
      <c r="C178" s="20" t="s">
        <v>5</v>
      </c>
      <c r="D178" s="11" t="s">
        <v>32</v>
      </c>
      <c r="E178" s="6">
        <v>16</v>
      </c>
      <c r="F178" s="7">
        <v>72</v>
      </c>
      <c r="G178" s="7">
        <f t="shared" si="2"/>
        <v>1152</v>
      </c>
      <c r="H178" s="53"/>
    </row>
    <row r="179" spans="1:8" s="1" customFormat="1" x14ac:dyDescent="0.25">
      <c r="A179" s="15">
        <v>43503</v>
      </c>
      <c r="B179" s="6" t="s">
        <v>6</v>
      </c>
      <c r="C179" s="20" t="s">
        <v>7</v>
      </c>
      <c r="D179" s="11" t="s">
        <v>32</v>
      </c>
      <c r="E179" s="6">
        <v>13</v>
      </c>
      <c r="F179" s="7">
        <v>51</v>
      </c>
      <c r="G179" s="7">
        <f t="shared" si="2"/>
        <v>663</v>
      </c>
      <c r="H179" s="53"/>
    </row>
    <row r="180" spans="1:8" s="1" customFormat="1" x14ac:dyDescent="0.25">
      <c r="A180" s="17">
        <v>43503</v>
      </c>
      <c r="B180" s="6" t="s">
        <v>2</v>
      </c>
      <c r="C180" s="20" t="s">
        <v>8</v>
      </c>
      <c r="D180" s="11" t="s">
        <v>37</v>
      </c>
      <c r="E180" s="6">
        <v>17</v>
      </c>
      <c r="F180" s="7">
        <v>96</v>
      </c>
      <c r="G180" s="7">
        <f t="shared" si="2"/>
        <v>1632</v>
      </c>
      <c r="H180" s="53"/>
    </row>
    <row r="181" spans="1:8" s="1" customFormat="1" x14ac:dyDescent="0.25">
      <c r="A181" s="15">
        <v>43503</v>
      </c>
      <c r="B181" s="6" t="s">
        <v>4</v>
      </c>
      <c r="C181" s="20" t="s">
        <v>9</v>
      </c>
      <c r="D181" s="11" t="s">
        <v>35</v>
      </c>
      <c r="E181" s="6">
        <v>13</v>
      </c>
      <c r="F181" s="7">
        <v>67</v>
      </c>
      <c r="G181" s="7">
        <f t="shared" si="2"/>
        <v>871</v>
      </c>
      <c r="H181" s="53"/>
    </row>
    <row r="182" spans="1:8" s="1" customFormat="1" x14ac:dyDescent="0.25">
      <c r="A182" s="17">
        <v>43503</v>
      </c>
      <c r="B182" s="6" t="s">
        <v>2</v>
      </c>
      <c r="C182" s="20" t="s">
        <v>11</v>
      </c>
      <c r="D182" s="11" t="s">
        <v>34</v>
      </c>
      <c r="E182" s="6">
        <v>14</v>
      </c>
      <c r="F182" s="7">
        <v>95</v>
      </c>
      <c r="G182" s="7">
        <f t="shared" si="2"/>
        <v>1330</v>
      </c>
      <c r="H182" s="53"/>
    </row>
    <row r="183" spans="1:8" s="1" customFormat="1" x14ac:dyDescent="0.25">
      <c r="A183" s="15">
        <v>43504</v>
      </c>
      <c r="B183" s="6" t="s">
        <v>39</v>
      </c>
      <c r="C183" s="20" t="s">
        <v>7</v>
      </c>
      <c r="D183" s="11" t="s">
        <v>35</v>
      </c>
      <c r="E183" s="6">
        <v>19</v>
      </c>
      <c r="F183" s="7">
        <v>69</v>
      </c>
      <c r="G183" s="7">
        <f t="shared" si="2"/>
        <v>1311</v>
      </c>
      <c r="H183" s="53"/>
    </row>
    <row r="184" spans="1:8" s="1" customFormat="1" x14ac:dyDescent="0.25">
      <c r="A184" s="17">
        <v>43504</v>
      </c>
      <c r="B184" s="6" t="s">
        <v>39</v>
      </c>
      <c r="C184" s="20" t="s">
        <v>3</v>
      </c>
      <c r="D184" s="11" t="s">
        <v>32</v>
      </c>
      <c r="E184" s="6">
        <v>16</v>
      </c>
      <c r="F184" s="7">
        <v>88</v>
      </c>
      <c r="G184" s="7">
        <f t="shared" si="2"/>
        <v>1408</v>
      </c>
      <c r="H184" s="53"/>
    </row>
    <row r="185" spans="1:8" s="1" customFormat="1" x14ac:dyDescent="0.25">
      <c r="A185" s="15">
        <v>43504</v>
      </c>
      <c r="B185" s="6" t="s">
        <v>6</v>
      </c>
      <c r="C185" s="20" t="s">
        <v>9</v>
      </c>
      <c r="D185" s="11" t="s">
        <v>36</v>
      </c>
      <c r="E185" s="6">
        <v>11</v>
      </c>
      <c r="F185" s="7">
        <v>96</v>
      </c>
      <c r="G185" s="7">
        <f t="shared" si="2"/>
        <v>1056</v>
      </c>
      <c r="H185" s="53"/>
    </row>
    <row r="186" spans="1:8" s="1" customFormat="1" x14ac:dyDescent="0.25">
      <c r="A186" s="16">
        <v>43504</v>
      </c>
      <c r="B186" s="6" t="s">
        <v>10</v>
      </c>
      <c r="C186" s="20" t="s">
        <v>11</v>
      </c>
      <c r="D186" s="11" t="s">
        <v>30</v>
      </c>
      <c r="E186" s="6">
        <v>16</v>
      </c>
      <c r="F186" s="7">
        <v>96</v>
      </c>
      <c r="G186" s="7">
        <f t="shared" si="2"/>
        <v>1536</v>
      </c>
      <c r="H186" s="53"/>
    </row>
    <row r="187" spans="1:8" s="1" customFormat="1" x14ac:dyDescent="0.25">
      <c r="A187" s="15">
        <v>43504</v>
      </c>
      <c r="B187" s="6" t="s">
        <v>2</v>
      </c>
      <c r="C187" s="20" t="s">
        <v>9</v>
      </c>
      <c r="D187" s="11" t="s">
        <v>34</v>
      </c>
      <c r="E187" s="6">
        <v>16</v>
      </c>
      <c r="F187" s="7">
        <v>78</v>
      </c>
      <c r="G187" s="7">
        <f t="shared" si="2"/>
        <v>1248</v>
      </c>
      <c r="H187" s="53"/>
    </row>
    <row r="188" spans="1:8" s="1" customFormat="1" x14ac:dyDescent="0.25">
      <c r="A188" s="17">
        <v>43504</v>
      </c>
      <c r="B188" s="6" t="s">
        <v>10</v>
      </c>
      <c r="C188" s="20" t="s">
        <v>11</v>
      </c>
      <c r="D188" s="11" t="s">
        <v>33</v>
      </c>
      <c r="E188" s="6">
        <v>17</v>
      </c>
      <c r="F188" s="7">
        <v>84</v>
      </c>
      <c r="G188" s="7">
        <f t="shared" si="2"/>
        <v>1428</v>
      </c>
      <c r="H188" s="53"/>
    </row>
    <row r="189" spans="1:8" s="1" customFormat="1" x14ac:dyDescent="0.25">
      <c r="A189" s="15">
        <v>43504</v>
      </c>
      <c r="B189" s="6" t="s">
        <v>6</v>
      </c>
      <c r="C189" s="20" t="s">
        <v>7</v>
      </c>
      <c r="D189" s="11" t="s">
        <v>37</v>
      </c>
      <c r="E189" s="6">
        <v>11</v>
      </c>
      <c r="F189" s="7">
        <v>75</v>
      </c>
      <c r="G189" s="7">
        <f t="shared" si="2"/>
        <v>825</v>
      </c>
      <c r="H189" s="53"/>
    </row>
    <row r="190" spans="1:8" s="1" customFormat="1" x14ac:dyDescent="0.25">
      <c r="A190" s="17">
        <v>43505</v>
      </c>
      <c r="B190" s="6" t="s">
        <v>6</v>
      </c>
      <c r="C190" s="20" t="s">
        <v>8</v>
      </c>
      <c r="D190" s="11" t="s">
        <v>35</v>
      </c>
      <c r="E190" s="6">
        <v>16</v>
      </c>
      <c r="F190" s="7">
        <v>100</v>
      </c>
      <c r="G190" s="7">
        <f t="shared" si="2"/>
        <v>1600</v>
      </c>
      <c r="H190" s="53"/>
    </row>
    <row r="191" spans="1:8" s="1" customFormat="1" x14ac:dyDescent="0.25">
      <c r="A191" s="15">
        <v>43505</v>
      </c>
      <c r="B191" s="6" t="s">
        <v>39</v>
      </c>
      <c r="C191" s="20" t="s">
        <v>3</v>
      </c>
      <c r="D191" s="11" t="s">
        <v>35</v>
      </c>
      <c r="E191" s="6">
        <v>14</v>
      </c>
      <c r="F191" s="7">
        <v>64</v>
      </c>
      <c r="G191" s="7">
        <f t="shared" si="2"/>
        <v>896</v>
      </c>
      <c r="H191" s="53"/>
    </row>
    <row r="192" spans="1:8" s="1" customFormat="1" x14ac:dyDescent="0.25">
      <c r="A192" s="16">
        <v>43505</v>
      </c>
      <c r="B192" s="6" t="s">
        <v>6</v>
      </c>
      <c r="C192" s="20" t="s">
        <v>3</v>
      </c>
      <c r="D192" s="11" t="s">
        <v>32</v>
      </c>
      <c r="E192" s="6">
        <v>15</v>
      </c>
      <c r="F192" s="7">
        <v>82</v>
      </c>
      <c r="G192" s="7">
        <f t="shared" si="2"/>
        <v>1230</v>
      </c>
      <c r="H192" s="53"/>
    </row>
    <row r="193" spans="1:8" s="1" customFormat="1" x14ac:dyDescent="0.25">
      <c r="A193" s="15">
        <v>43505</v>
      </c>
      <c r="B193" s="6" t="s">
        <v>10</v>
      </c>
      <c r="C193" s="20" t="s">
        <v>5</v>
      </c>
      <c r="D193" s="11" t="s">
        <v>36</v>
      </c>
      <c r="E193" s="6">
        <v>17</v>
      </c>
      <c r="F193" s="7">
        <v>88</v>
      </c>
      <c r="G193" s="7">
        <f t="shared" si="2"/>
        <v>1496</v>
      </c>
      <c r="H193" s="53"/>
    </row>
    <row r="194" spans="1:8" s="1" customFormat="1" x14ac:dyDescent="0.25">
      <c r="A194" s="16">
        <v>43505</v>
      </c>
      <c r="B194" s="6" t="s">
        <v>6</v>
      </c>
      <c r="C194" s="20" t="s">
        <v>7</v>
      </c>
      <c r="D194" s="11" t="s">
        <v>35</v>
      </c>
      <c r="E194" s="6">
        <v>14</v>
      </c>
      <c r="F194" s="7">
        <v>63</v>
      </c>
      <c r="G194" s="7">
        <f t="shared" si="2"/>
        <v>882</v>
      </c>
      <c r="H194" s="53"/>
    </row>
    <row r="195" spans="1:8" s="1" customFormat="1" x14ac:dyDescent="0.25">
      <c r="A195" s="15">
        <v>43505</v>
      </c>
      <c r="B195" s="6" t="s">
        <v>10</v>
      </c>
      <c r="C195" s="20" t="s">
        <v>8</v>
      </c>
      <c r="D195" s="11" t="s">
        <v>33</v>
      </c>
      <c r="E195" s="6">
        <v>13</v>
      </c>
      <c r="F195" s="7">
        <v>73</v>
      </c>
      <c r="G195" s="7">
        <f t="shared" ref="G195:G258" si="3">PRODUCT(E195:F195)</f>
        <v>949</v>
      </c>
      <c r="H195" s="53"/>
    </row>
    <row r="196" spans="1:8" s="1" customFormat="1" x14ac:dyDescent="0.25">
      <c r="A196" s="17">
        <v>43506</v>
      </c>
      <c r="B196" s="6" t="s">
        <v>6</v>
      </c>
      <c r="C196" s="20" t="s">
        <v>9</v>
      </c>
      <c r="D196" s="11" t="s">
        <v>30</v>
      </c>
      <c r="E196" s="6">
        <v>17</v>
      </c>
      <c r="F196" s="7">
        <v>58</v>
      </c>
      <c r="G196" s="7">
        <f t="shared" si="3"/>
        <v>986</v>
      </c>
      <c r="H196" s="53"/>
    </row>
    <row r="197" spans="1:8" s="1" customFormat="1" x14ac:dyDescent="0.25">
      <c r="A197" s="16">
        <v>43506</v>
      </c>
      <c r="B197" s="6" t="s">
        <v>6</v>
      </c>
      <c r="C197" s="20" t="s">
        <v>11</v>
      </c>
      <c r="D197" s="11" t="s">
        <v>38</v>
      </c>
      <c r="E197" s="6">
        <v>18</v>
      </c>
      <c r="F197" s="7">
        <v>64</v>
      </c>
      <c r="G197" s="7">
        <f t="shared" si="3"/>
        <v>1152</v>
      </c>
      <c r="H197" s="53"/>
    </row>
    <row r="198" spans="1:8" s="1" customFormat="1" x14ac:dyDescent="0.25">
      <c r="A198" s="17">
        <v>43507</v>
      </c>
      <c r="B198" s="6" t="s">
        <v>2</v>
      </c>
      <c r="C198" s="20" t="s">
        <v>7</v>
      </c>
      <c r="D198" s="11" t="s">
        <v>34</v>
      </c>
      <c r="E198" s="6">
        <v>18</v>
      </c>
      <c r="F198" s="7">
        <v>96</v>
      </c>
      <c r="G198" s="7">
        <f t="shared" si="3"/>
        <v>1728</v>
      </c>
      <c r="H198" s="53"/>
    </row>
    <row r="199" spans="1:8" s="1" customFormat="1" x14ac:dyDescent="0.25">
      <c r="A199" s="16">
        <v>43507</v>
      </c>
      <c r="B199" s="6" t="s">
        <v>10</v>
      </c>
      <c r="C199" s="20" t="s">
        <v>8</v>
      </c>
      <c r="D199" s="11" t="s">
        <v>30</v>
      </c>
      <c r="E199" s="6">
        <v>19</v>
      </c>
      <c r="F199" s="7">
        <v>88</v>
      </c>
      <c r="G199" s="7">
        <f t="shared" si="3"/>
        <v>1672</v>
      </c>
      <c r="H199" s="53"/>
    </row>
    <row r="200" spans="1:8" s="1" customFormat="1" x14ac:dyDescent="0.25">
      <c r="A200" s="17">
        <v>43507</v>
      </c>
      <c r="B200" s="6" t="s">
        <v>4</v>
      </c>
      <c r="C200" s="20" t="s">
        <v>9</v>
      </c>
      <c r="D200" s="11" t="s">
        <v>31</v>
      </c>
      <c r="E200" s="6">
        <v>10</v>
      </c>
      <c r="F200" s="7">
        <v>50</v>
      </c>
      <c r="G200" s="7">
        <f t="shared" si="3"/>
        <v>500</v>
      </c>
      <c r="H200" s="53"/>
    </row>
    <row r="201" spans="1:8" s="1" customFormat="1" x14ac:dyDescent="0.25">
      <c r="A201" s="15">
        <v>43507</v>
      </c>
      <c r="B201" s="6" t="s">
        <v>6</v>
      </c>
      <c r="C201" s="20" t="s">
        <v>11</v>
      </c>
      <c r="D201" s="11" t="s">
        <v>34</v>
      </c>
      <c r="E201" s="6">
        <v>11</v>
      </c>
      <c r="F201" s="7">
        <v>68</v>
      </c>
      <c r="G201" s="7">
        <f t="shared" si="3"/>
        <v>748</v>
      </c>
      <c r="H201" s="53"/>
    </row>
    <row r="202" spans="1:8" s="1" customFormat="1" x14ac:dyDescent="0.25">
      <c r="A202" s="15">
        <v>43507</v>
      </c>
      <c r="B202" s="6" t="s">
        <v>6</v>
      </c>
      <c r="C202" s="20" t="s">
        <v>7</v>
      </c>
      <c r="D202" s="11" t="s">
        <v>35</v>
      </c>
      <c r="E202" s="6">
        <v>11</v>
      </c>
      <c r="F202" s="7">
        <v>65</v>
      </c>
      <c r="G202" s="7">
        <f t="shared" si="3"/>
        <v>715</v>
      </c>
      <c r="H202" s="53"/>
    </row>
    <row r="203" spans="1:8" s="1" customFormat="1" x14ac:dyDescent="0.25">
      <c r="A203" s="16">
        <v>43507</v>
      </c>
      <c r="B203" s="6" t="s">
        <v>2</v>
      </c>
      <c r="C203" s="20" t="s">
        <v>8</v>
      </c>
      <c r="D203" s="11" t="s">
        <v>34</v>
      </c>
      <c r="E203" s="6">
        <v>19</v>
      </c>
      <c r="F203" s="7">
        <v>74</v>
      </c>
      <c r="G203" s="7">
        <f t="shared" si="3"/>
        <v>1406</v>
      </c>
      <c r="H203" s="53"/>
    </row>
    <row r="204" spans="1:8" s="1" customFormat="1" x14ac:dyDescent="0.25">
      <c r="A204" s="15">
        <v>43507</v>
      </c>
      <c r="B204" s="6" t="s">
        <v>2</v>
      </c>
      <c r="C204" s="20" t="s">
        <v>3</v>
      </c>
      <c r="D204" s="11" t="s">
        <v>38</v>
      </c>
      <c r="E204" s="6">
        <v>15</v>
      </c>
      <c r="F204" s="7">
        <v>61</v>
      </c>
      <c r="G204" s="7">
        <f t="shared" si="3"/>
        <v>915</v>
      </c>
      <c r="H204" s="53"/>
    </row>
    <row r="205" spans="1:8" s="1" customFormat="1" x14ac:dyDescent="0.25">
      <c r="A205" s="15">
        <v>43507</v>
      </c>
      <c r="B205" s="6" t="s">
        <v>6</v>
      </c>
      <c r="C205" s="20" t="s">
        <v>5</v>
      </c>
      <c r="D205" s="11" t="s">
        <v>31</v>
      </c>
      <c r="E205" s="6">
        <v>16</v>
      </c>
      <c r="F205" s="7">
        <v>100</v>
      </c>
      <c r="G205" s="7">
        <f t="shared" si="3"/>
        <v>1600</v>
      </c>
      <c r="H205" s="53"/>
    </row>
    <row r="206" spans="1:8" s="1" customFormat="1" x14ac:dyDescent="0.25">
      <c r="A206" s="15">
        <v>43507</v>
      </c>
      <c r="B206" s="6" t="s">
        <v>10</v>
      </c>
      <c r="C206" s="20" t="s">
        <v>3</v>
      </c>
      <c r="D206" s="11" t="s">
        <v>32</v>
      </c>
      <c r="E206" s="6">
        <v>16</v>
      </c>
      <c r="F206" s="7">
        <v>72</v>
      </c>
      <c r="G206" s="7">
        <f t="shared" si="3"/>
        <v>1152</v>
      </c>
      <c r="H206" s="53"/>
    </row>
    <row r="207" spans="1:8" s="1" customFormat="1" x14ac:dyDescent="0.25">
      <c r="A207" s="16">
        <v>43508</v>
      </c>
      <c r="B207" s="6" t="s">
        <v>39</v>
      </c>
      <c r="C207" s="20" t="s">
        <v>3</v>
      </c>
      <c r="D207" s="11" t="s">
        <v>36</v>
      </c>
      <c r="E207" s="6">
        <v>17</v>
      </c>
      <c r="F207" s="7">
        <v>87</v>
      </c>
      <c r="G207" s="7">
        <f t="shared" si="3"/>
        <v>1479</v>
      </c>
      <c r="H207" s="53"/>
    </row>
    <row r="208" spans="1:8" s="1" customFormat="1" x14ac:dyDescent="0.25">
      <c r="A208" s="17">
        <v>43508</v>
      </c>
      <c r="B208" s="6" t="s">
        <v>6</v>
      </c>
      <c r="C208" s="20" t="s">
        <v>9</v>
      </c>
      <c r="D208" s="11" t="s">
        <v>30</v>
      </c>
      <c r="E208" s="6">
        <v>10</v>
      </c>
      <c r="F208" s="7">
        <v>88</v>
      </c>
      <c r="G208" s="7">
        <f t="shared" si="3"/>
        <v>880</v>
      </c>
      <c r="H208" s="53"/>
    </row>
    <row r="209" spans="1:8" s="1" customFormat="1" x14ac:dyDescent="0.25">
      <c r="A209" s="16">
        <v>43508</v>
      </c>
      <c r="B209" s="6" t="s">
        <v>2</v>
      </c>
      <c r="C209" s="20" t="s">
        <v>11</v>
      </c>
      <c r="D209" s="11" t="s">
        <v>30</v>
      </c>
      <c r="E209" s="6">
        <v>10</v>
      </c>
      <c r="F209" s="7">
        <v>94</v>
      </c>
      <c r="G209" s="7">
        <f t="shared" si="3"/>
        <v>940</v>
      </c>
      <c r="H209" s="53"/>
    </row>
    <row r="210" spans="1:8" s="1" customFormat="1" x14ac:dyDescent="0.25">
      <c r="A210" s="17">
        <v>43509</v>
      </c>
      <c r="B210" s="6" t="s">
        <v>2</v>
      </c>
      <c r="C210" s="20" t="s">
        <v>9</v>
      </c>
      <c r="D210" s="11" t="s">
        <v>32</v>
      </c>
      <c r="E210" s="6">
        <v>12</v>
      </c>
      <c r="F210" s="7">
        <v>87</v>
      </c>
      <c r="G210" s="7">
        <f t="shared" si="3"/>
        <v>1044</v>
      </c>
      <c r="H210" s="53"/>
    </row>
    <row r="211" spans="1:8" s="1" customFormat="1" x14ac:dyDescent="0.25">
      <c r="A211" s="16">
        <v>43509</v>
      </c>
      <c r="B211" s="6" t="s">
        <v>10</v>
      </c>
      <c r="C211" s="20" t="s">
        <v>11</v>
      </c>
      <c r="D211" s="11" t="s">
        <v>31</v>
      </c>
      <c r="E211" s="6">
        <v>10</v>
      </c>
      <c r="F211" s="7">
        <v>88</v>
      </c>
      <c r="G211" s="7">
        <f t="shared" si="3"/>
        <v>880</v>
      </c>
      <c r="H211" s="53"/>
    </row>
    <row r="212" spans="1:8" s="1" customFormat="1" x14ac:dyDescent="0.25">
      <c r="A212" s="16">
        <v>43509</v>
      </c>
      <c r="B212" s="6" t="s">
        <v>10</v>
      </c>
      <c r="C212" s="20" t="s">
        <v>7</v>
      </c>
      <c r="D212" s="11" t="s">
        <v>34</v>
      </c>
      <c r="E212" s="6">
        <v>10</v>
      </c>
      <c r="F212" s="7">
        <v>59</v>
      </c>
      <c r="G212" s="7">
        <f t="shared" si="3"/>
        <v>590</v>
      </c>
      <c r="H212" s="53"/>
    </row>
    <row r="213" spans="1:8" s="1" customFormat="1" x14ac:dyDescent="0.25">
      <c r="A213" s="16">
        <v>43510</v>
      </c>
      <c r="B213" s="6" t="s">
        <v>10</v>
      </c>
      <c r="C213" s="20" t="s">
        <v>8</v>
      </c>
      <c r="D213" s="11" t="s">
        <v>32</v>
      </c>
      <c r="E213" s="6">
        <v>17</v>
      </c>
      <c r="F213" s="7">
        <v>71</v>
      </c>
      <c r="G213" s="7">
        <f t="shared" si="3"/>
        <v>1207</v>
      </c>
      <c r="H213" s="53"/>
    </row>
    <row r="214" spans="1:8" s="1" customFormat="1" x14ac:dyDescent="0.25">
      <c r="A214" s="16">
        <v>43510</v>
      </c>
      <c r="B214" s="6" t="s">
        <v>6</v>
      </c>
      <c r="C214" s="20" t="s">
        <v>3</v>
      </c>
      <c r="D214" s="11" t="s">
        <v>38</v>
      </c>
      <c r="E214" s="6">
        <v>18</v>
      </c>
      <c r="F214" s="7">
        <v>96</v>
      </c>
      <c r="G214" s="7">
        <f t="shared" si="3"/>
        <v>1728</v>
      </c>
      <c r="H214" s="53"/>
    </row>
    <row r="215" spans="1:8" s="1" customFormat="1" x14ac:dyDescent="0.25">
      <c r="A215" s="15">
        <v>43510</v>
      </c>
      <c r="B215" s="6" t="s">
        <v>2</v>
      </c>
      <c r="C215" s="20" t="s">
        <v>7</v>
      </c>
      <c r="D215" s="11" t="s">
        <v>30</v>
      </c>
      <c r="E215" s="6">
        <v>14</v>
      </c>
      <c r="F215" s="7">
        <v>51</v>
      </c>
      <c r="G215" s="7">
        <f t="shared" si="3"/>
        <v>714</v>
      </c>
      <c r="H215" s="53"/>
    </row>
    <row r="216" spans="1:8" s="1" customFormat="1" x14ac:dyDescent="0.25">
      <c r="A216" s="17">
        <v>43510</v>
      </c>
      <c r="B216" s="6" t="s">
        <v>2</v>
      </c>
      <c r="C216" s="20" t="s">
        <v>5</v>
      </c>
      <c r="D216" s="11" t="s">
        <v>35</v>
      </c>
      <c r="E216" s="6">
        <v>18</v>
      </c>
      <c r="F216" s="7">
        <v>95</v>
      </c>
      <c r="G216" s="7">
        <f t="shared" si="3"/>
        <v>1710</v>
      </c>
      <c r="H216" s="53"/>
    </row>
    <row r="217" spans="1:8" s="1" customFormat="1" x14ac:dyDescent="0.25">
      <c r="A217" s="16">
        <v>43510</v>
      </c>
      <c r="B217" s="6" t="s">
        <v>4</v>
      </c>
      <c r="C217" s="20" t="s">
        <v>7</v>
      </c>
      <c r="D217" s="11" t="s">
        <v>30</v>
      </c>
      <c r="E217" s="6">
        <v>18</v>
      </c>
      <c r="F217" s="7">
        <v>97</v>
      </c>
      <c r="G217" s="7">
        <f t="shared" si="3"/>
        <v>1746</v>
      </c>
      <c r="H217" s="53"/>
    </row>
    <row r="218" spans="1:8" s="1" customFormat="1" x14ac:dyDescent="0.25">
      <c r="A218" s="16">
        <v>43511</v>
      </c>
      <c r="B218" s="6" t="s">
        <v>6</v>
      </c>
      <c r="C218" s="20" t="s">
        <v>8</v>
      </c>
      <c r="D218" s="11" t="s">
        <v>34</v>
      </c>
      <c r="E218" s="6">
        <v>19</v>
      </c>
      <c r="F218" s="7">
        <v>100</v>
      </c>
      <c r="G218" s="7">
        <f t="shared" si="3"/>
        <v>1900</v>
      </c>
      <c r="H218" s="53"/>
    </row>
    <row r="219" spans="1:8" s="1" customFormat="1" x14ac:dyDescent="0.25">
      <c r="A219" s="15">
        <v>43511</v>
      </c>
      <c r="B219" s="6" t="s">
        <v>39</v>
      </c>
      <c r="C219" s="20" t="s">
        <v>9</v>
      </c>
      <c r="D219" s="11" t="s">
        <v>32</v>
      </c>
      <c r="E219" s="6">
        <v>18</v>
      </c>
      <c r="F219" s="7">
        <v>68</v>
      </c>
      <c r="G219" s="7">
        <f t="shared" si="3"/>
        <v>1224</v>
      </c>
      <c r="H219" s="53"/>
    </row>
    <row r="220" spans="1:8" s="1" customFormat="1" x14ac:dyDescent="0.25">
      <c r="A220" s="17">
        <v>43511</v>
      </c>
      <c r="B220" s="6" t="s">
        <v>6</v>
      </c>
      <c r="C220" s="20" t="s">
        <v>11</v>
      </c>
      <c r="D220" s="11" t="s">
        <v>34</v>
      </c>
      <c r="E220" s="6">
        <v>10</v>
      </c>
      <c r="F220" s="7">
        <v>78</v>
      </c>
      <c r="G220" s="7">
        <f t="shared" si="3"/>
        <v>780</v>
      </c>
      <c r="H220" s="53"/>
    </row>
    <row r="221" spans="1:8" s="1" customFormat="1" x14ac:dyDescent="0.25">
      <c r="A221" s="16">
        <v>43511</v>
      </c>
      <c r="B221" s="6" t="s">
        <v>6</v>
      </c>
      <c r="C221" s="20" t="s">
        <v>7</v>
      </c>
      <c r="D221" s="11" t="s">
        <v>38</v>
      </c>
      <c r="E221" s="6">
        <v>17</v>
      </c>
      <c r="F221" s="7">
        <v>68</v>
      </c>
      <c r="G221" s="7">
        <f t="shared" si="3"/>
        <v>1156</v>
      </c>
      <c r="H221" s="53"/>
    </row>
    <row r="222" spans="1:8" s="1" customFormat="1" x14ac:dyDescent="0.25">
      <c r="A222" s="17">
        <v>43511</v>
      </c>
      <c r="B222" s="6" t="s">
        <v>4</v>
      </c>
      <c r="C222" s="20" t="s">
        <v>8</v>
      </c>
      <c r="D222" s="11" t="s">
        <v>38</v>
      </c>
      <c r="E222" s="6">
        <v>20</v>
      </c>
      <c r="F222" s="7">
        <v>50</v>
      </c>
      <c r="G222" s="7">
        <f t="shared" si="3"/>
        <v>1000</v>
      </c>
      <c r="H222" s="53"/>
    </row>
    <row r="223" spans="1:8" s="1" customFormat="1" x14ac:dyDescent="0.25">
      <c r="A223" s="15">
        <v>43512</v>
      </c>
      <c r="B223" s="6" t="s">
        <v>39</v>
      </c>
      <c r="C223" s="20" t="s">
        <v>5</v>
      </c>
      <c r="D223" s="11" t="s">
        <v>35</v>
      </c>
      <c r="E223" s="6">
        <v>14</v>
      </c>
      <c r="F223" s="7">
        <v>78</v>
      </c>
      <c r="G223" s="7">
        <f t="shared" si="3"/>
        <v>1092</v>
      </c>
      <c r="H223" s="53"/>
    </row>
    <row r="224" spans="1:8" s="1" customFormat="1" x14ac:dyDescent="0.25">
      <c r="A224" s="17">
        <v>43512</v>
      </c>
      <c r="B224" s="6" t="s">
        <v>6</v>
      </c>
      <c r="C224" s="20" t="s">
        <v>7</v>
      </c>
      <c r="D224" s="11" t="s">
        <v>32</v>
      </c>
      <c r="E224" s="6">
        <v>18</v>
      </c>
      <c r="F224" s="7">
        <v>99</v>
      </c>
      <c r="G224" s="7">
        <f t="shared" si="3"/>
        <v>1782</v>
      </c>
      <c r="H224" s="53"/>
    </row>
    <row r="225" spans="1:8" s="1" customFormat="1" x14ac:dyDescent="0.25">
      <c r="A225" s="16">
        <v>43512</v>
      </c>
      <c r="B225" s="6" t="s">
        <v>6</v>
      </c>
      <c r="C225" s="20" t="s">
        <v>8</v>
      </c>
      <c r="D225" s="11" t="s">
        <v>30</v>
      </c>
      <c r="E225" s="6">
        <v>14</v>
      </c>
      <c r="F225" s="7">
        <v>96</v>
      </c>
      <c r="G225" s="7">
        <f t="shared" si="3"/>
        <v>1344</v>
      </c>
      <c r="H225" s="53"/>
    </row>
    <row r="226" spans="1:8" s="1" customFormat="1" x14ac:dyDescent="0.25">
      <c r="A226" s="16">
        <v>43513</v>
      </c>
      <c r="B226" s="6" t="s">
        <v>39</v>
      </c>
      <c r="C226" s="20" t="s">
        <v>9</v>
      </c>
      <c r="D226" s="11" t="s">
        <v>32</v>
      </c>
      <c r="E226" s="6">
        <v>17</v>
      </c>
      <c r="F226" s="7">
        <v>61</v>
      </c>
      <c r="G226" s="7">
        <f t="shared" si="3"/>
        <v>1037</v>
      </c>
      <c r="H226" s="53"/>
    </row>
    <row r="227" spans="1:8" s="1" customFormat="1" x14ac:dyDescent="0.25">
      <c r="A227" s="15">
        <v>43513</v>
      </c>
      <c r="B227" s="6" t="s">
        <v>4</v>
      </c>
      <c r="C227" s="20" t="s">
        <v>11</v>
      </c>
      <c r="D227" s="11" t="s">
        <v>32</v>
      </c>
      <c r="E227" s="6">
        <v>19</v>
      </c>
      <c r="F227" s="7">
        <v>66</v>
      </c>
      <c r="G227" s="7">
        <f t="shared" si="3"/>
        <v>1254</v>
      </c>
      <c r="H227" s="53"/>
    </row>
    <row r="228" spans="1:8" s="1" customFormat="1" x14ac:dyDescent="0.25">
      <c r="A228" s="16">
        <v>43513</v>
      </c>
      <c r="B228" s="6" t="s">
        <v>2</v>
      </c>
      <c r="C228" s="20" t="s">
        <v>7</v>
      </c>
      <c r="D228" s="11" t="s">
        <v>34</v>
      </c>
      <c r="E228" s="6">
        <v>17</v>
      </c>
      <c r="F228" s="7">
        <v>81</v>
      </c>
      <c r="G228" s="7">
        <f t="shared" si="3"/>
        <v>1377</v>
      </c>
      <c r="H228" s="53"/>
    </row>
    <row r="229" spans="1:8" s="1" customFormat="1" x14ac:dyDescent="0.25">
      <c r="A229" s="15">
        <v>43513</v>
      </c>
      <c r="B229" s="6" t="s">
        <v>6</v>
      </c>
      <c r="C229" s="20" t="s">
        <v>8</v>
      </c>
      <c r="D229" s="11" t="s">
        <v>30</v>
      </c>
      <c r="E229" s="6">
        <v>16</v>
      </c>
      <c r="F229" s="7">
        <v>75</v>
      </c>
      <c r="G229" s="7">
        <f t="shared" si="3"/>
        <v>1200</v>
      </c>
      <c r="H229" s="53"/>
    </row>
    <row r="230" spans="1:8" s="1" customFormat="1" x14ac:dyDescent="0.25">
      <c r="A230" s="17">
        <v>43513</v>
      </c>
      <c r="B230" s="6" t="s">
        <v>10</v>
      </c>
      <c r="C230" s="20" t="s">
        <v>11</v>
      </c>
      <c r="D230" s="11" t="s">
        <v>34</v>
      </c>
      <c r="E230" s="6">
        <v>19</v>
      </c>
      <c r="F230" s="7">
        <v>75</v>
      </c>
      <c r="G230" s="7">
        <f t="shared" si="3"/>
        <v>1425</v>
      </c>
      <c r="H230" s="53"/>
    </row>
    <row r="231" spans="1:8" s="1" customFormat="1" x14ac:dyDescent="0.25">
      <c r="A231" s="15">
        <v>43513</v>
      </c>
      <c r="B231" s="6" t="s">
        <v>6</v>
      </c>
      <c r="C231" s="20" t="s">
        <v>8</v>
      </c>
      <c r="D231" s="11" t="s">
        <v>30</v>
      </c>
      <c r="E231" s="6">
        <v>11</v>
      </c>
      <c r="F231" s="7">
        <v>90</v>
      </c>
      <c r="G231" s="7">
        <f t="shared" si="3"/>
        <v>990</v>
      </c>
      <c r="H231" s="53"/>
    </row>
    <row r="232" spans="1:8" s="1" customFormat="1" x14ac:dyDescent="0.25">
      <c r="A232" s="17">
        <v>43514</v>
      </c>
      <c r="B232" s="6" t="s">
        <v>6</v>
      </c>
      <c r="C232" s="20" t="s">
        <v>3</v>
      </c>
      <c r="D232" s="11" t="s">
        <v>37</v>
      </c>
      <c r="E232" s="6">
        <v>11</v>
      </c>
      <c r="F232" s="7">
        <v>74</v>
      </c>
      <c r="G232" s="7">
        <f t="shared" si="3"/>
        <v>814</v>
      </c>
      <c r="H232" s="53"/>
    </row>
    <row r="233" spans="1:8" s="1" customFormat="1" x14ac:dyDescent="0.25">
      <c r="A233" s="16">
        <v>43514</v>
      </c>
      <c r="B233" s="6" t="s">
        <v>6</v>
      </c>
      <c r="C233" s="20" t="s">
        <v>5</v>
      </c>
      <c r="D233" s="11" t="s">
        <v>30</v>
      </c>
      <c r="E233" s="6">
        <v>11</v>
      </c>
      <c r="F233" s="7">
        <v>72</v>
      </c>
      <c r="G233" s="7">
        <f t="shared" si="3"/>
        <v>792</v>
      </c>
      <c r="H233" s="53"/>
    </row>
    <row r="234" spans="1:8" s="1" customFormat="1" x14ac:dyDescent="0.25">
      <c r="A234" s="16">
        <v>43515</v>
      </c>
      <c r="B234" s="6" t="s">
        <v>6</v>
      </c>
      <c r="C234" s="20" t="s">
        <v>7</v>
      </c>
      <c r="D234" s="11" t="s">
        <v>30</v>
      </c>
      <c r="E234" s="6">
        <v>18</v>
      </c>
      <c r="F234" s="7">
        <v>65</v>
      </c>
      <c r="G234" s="7">
        <f t="shared" si="3"/>
        <v>1170</v>
      </c>
      <c r="H234" s="53"/>
    </row>
    <row r="235" spans="1:8" s="1" customFormat="1" x14ac:dyDescent="0.25">
      <c r="A235" s="15">
        <v>43515</v>
      </c>
      <c r="B235" s="6" t="s">
        <v>4</v>
      </c>
      <c r="C235" s="20" t="s">
        <v>8</v>
      </c>
      <c r="D235" s="11" t="s">
        <v>31</v>
      </c>
      <c r="E235" s="6">
        <v>15</v>
      </c>
      <c r="F235" s="7">
        <v>82</v>
      </c>
      <c r="G235" s="7">
        <f t="shared" si="3"/>
        <v>1230</v>
      </c>
      <c r="H235" s="53"/>
    </row>
    <row r="236" spans="1:8" s="1" customFormat="1" x14ac:dyDescent="0.25">
      <c r="A236" s="16">
        <v>43516</v>
      </c>
      <c r="B236" s="6" t="s">
        <v>10</v>
      </c>
      <c r="C236" s="20" t="s">
        <v>9</v>
      </c>
      <c r="D236" s="11" t="s">
        <v>32</v>
      </c>
      <c r="E236" s="6">
        <v>12</v>
      </c>
      <c r="F236" s="7">
        <v>53</v>
      </c>
      <c r="G236" s="7">
        <f t="shared" si="3"/>
        <v>636</v>
      </c>
      <c r="H236" s="53"/>
    </row>
    <row r="237" spans="1:8" s="1" customFormat="1" x14ac:dyDescent="0.25">
      <c r="A237" s="16">
        <v>43516</v>
      </c>
      <c r="B237" s="6" t="s">
        <v>4</v>
      </c>
      <c r="C237" s="20" t="s">
        <v>11</v>
      </c>
      <c r="D237" s="11" t="s">
        <v>30</v>
      </c>
      <c r="E237" s="6">
        <v>10</v>
      </c>
      <c r="F237" s="7">
        <v>51</v>
      </c>
      <c r="G237" s="7">
        <f t="shared" si="3"/>
        <v>510</v>
      </c>
      <c r="H237" s="53"/>
    </row>
    <row r="238" spans="1:8" s="1" customFormat="1" x14ac:dyDescent="0.25">
      <c r="A238" s="17">
        <v>43516</v>
      </c>
      <c r="B238" s="6" t="s">
        <v>6</v>
      </c>
      <c r="C238" s="20" t="s">
        <v>7</v>
      </c>
      <c r="D238" s="11" t="s">
        <v>36</v>
      </c>
      <c r="E238" s="6">
        <v>10</v>
      </c>
      <c r="F238" s="7">
        <v>78</v>
      </c>
      <c r="G238" s="7">
        <f t="shared" si="3"/>
        <v>780</v>
      </c>
      <c r="H238" s="53"/>
    </row>
    <row r="239" spans="1:8" s="1" customFormat="1" x14ac:dyDescent="0.25">
      <c r="A239" s="16">
        <v>43517</v>
      </c>
      <c r="B239" s="6" t="s">
        <v>6</v>
      </c>
      <c r="C239" s="20" t="s">
        <v>8</v>
      </c>
      <c r="D239" s="11" t="s">
        <v>37</v>
      </c>
      <c r="E239" s="6">
        <v>20</v>
      </c>
      <c r="F239" s="7">
        <v>88</v>
      </c>
      <c r="G239" s="7">
        <f t="shared" si="3"/>
        <v>1760</v>
      </c>
      <c r="H239" s="53"/>
    </row>
    <row r="240" spans="1:8" s="1" customFormat="1" x14ac:dyDescent="0.25">
      <c r="A240" s="17">
        <v>43517</v>
      </c>
      <c r="B240" s="6" t="s">
        <v>10</v>
      </c>
      <c r="C240" s="20" t="s">
        <v>3</v>
      </c>
      <c r="D240" s="11" t="s">
        <v>31</v>
      </c>
      <c r="E240" s="6">
        <v>17</v>
      </c>
      <c r="F240" s="7">
        <v>69</v>
      </c>
      <c r="G240" s="7">
        <f t="shared" si="3"/>
        <v>1173</v>
      </c>
      <c r="H240" s="53"/>
    </row>
    <row r="241" spans="1:8" s="1" customFormat="1" x14ac:dyDescent="0.25">
      <c r="A241" s="15">
        <v>43517</v>
      </c>
      <c r="B241" s="6" t="s">
        <v>4</v>
      </c>
      <c r="C241" s="20" t="s">
        <v>3</v>
      </c>
      <c r="D241" s="11" t="s">
        <v>34</v>
      </c>
      <c r="E241" s="6">
        <v>13</v>
      </c>
      <c r="F241" s="7">
        <v>98</v>
      </c>
      <c r="G241" s="7">
        <f t="shared" si="3"/>
        <v>1274</v>
      </c>
      <c r="H241" s="53"/>
    </row>
    <row r="242" spans="1:8" s="1" customFormat="1" x14ac:dyDescent="0.25">
      <c r="A242" s="17">
        <v>43517</v>
      </c>
      <c r="B242" s="6" t="s">
        <v>2</v>
      </c>
      <c r="C242" s="20" t="s">
        <v>5</v>
      </c>
      <c r="D242" s="11" t="s">
        <v>37</v>
      </c>
      <c r="E242" s="6">
        <v>16</v>
      </c>
      <c r="F242" s="7">
        <v>75</v>
      </c>
      <c r="G242" s="7">
        <f t="shared" si="3"/>
        <v>1200</v>
      </c>
      <c r="H242" s="53"/>
    </row>
    <row r="243" spans="1:8" s="1" customFormat="1" x14ac:dyDescent="0.25">
      <c r="A243" s="16">
        <v>43517</v>
      </c>
      <c r="B243" s="6" t="s">
        <v>4</v>
      </c>
      <c r="C243" s="20" t="s">
        <v>7</v>
      </c>
      <c r="D243" s="11" t="s">
        <v>37</v>
      </c>
      <c r="E243" s="6">
        <v>10</v>
      </c>
      <c r="F243" s="7">
        <v>100</v>
      </c>
      <c r="G243" s="7">
        <f t="shared" si="3"/>
        <v>1000</v>
      </c>
      <c r="H243" s="53"/>
    </row>
    <row r="244" spans="1:8" s="1" customFormat="1" x14ac:dyDescent="0.25">
      <c r="A244" s="16">
        <v>43518</v>
      </c>
      <c r="B244" s="6" t="s">
        <v>10</v>
      </c>
      <c r="C244" s="20" t="s">
        <v>8</v>
      </c>
      <c r="D244" s="11" t="s">
        <v>36</v>
      </c>
      <c r="E244" s="6">
        <v>11</v>
      </c>
      <c r="F244" s="7">
        <v>93</v>
      </c>
      <c r="G244" s="7">
        <f t="shared" si="3"/>
        <v>1023</v>
      </c>
      <c r="H244" s="53"/>
    </row>
    <row r="245" spans="1:8" s="1" customFormat="1" x14ac:dyDescent="0.25">
      <c r="A245" s="15">
        <v>43518</v>
      </c>
      <c r="B245" s="6" t="s">
        <v>2</v>
      </c>
      <c r="C245" s="20" t="s">
        <v>9</v>
      </c>
      <c r="D245" s="11" t="s">
        <v>34</v>
      </c>
      <c r="E245" s="6">
        <v>10</v>
      </c>
      <c r="F245" s="7">
        <v>53</v>
      </c>
      <c r="G245" s="7">
        <f t="shared" si="3"/>
        <v>530</v>
      </c>
      <c r="H245" s="53"/>
    </row>
    <row r="246" spans="1:8" s="1" customFormat="1" x14ac:dyDescent="0.25">
      <c r="A246" s="16">
        <v>43518</v>
      </c>
      <c r="B246" s="6" t="s">
        <v>10</v>
      </c>
      <c r="C246" s="20" t="s">
        <v>11</v>
      </c>
      <c r="D246" s="11" t="s">
        <v>30</v>
      </c>
      <c r="E246" s="6">
        <v>15</v>
      </c>
      <c r="F246" s="7">
        <v>99</v>
      </c>
      <c r="G246" s="7">
        <f t="shared" si="3"/>
        <v>1485</v>
      </c>
      <c r="H246" s="53"/>
    </row>
    <row r="247" spans="1:8" s="1" customFormat="1" x14ac:dyDescent="0.25">
      <c r="A247" s="15">
        <v>43518</v>
      </c>
      <c r="B247" s="6" t="s">
        <v>6</v>
      </c>
      <c r="C247" s="20" t="s">
        <v>7</v>
      </c>
      <c r="D247" s="11" t="s">
        <v>31</v>
      </c>
      <c r="E247" s="6">
        <v>19</v>
      </c>
      <c r="F247" s="7">
        <v>79</v>
      </c>
      <c r="G247" s="7">
        <f t="shared" si="3"/>
        <v>1501</v>
      </c>
      <c r="H247" s="53"/>
    </row>
    <row r="248" spans="1:8" s="1" customFormat="1" x14ac:dyDescent="0.25">
      <c r="A248" s="17">
        <v>43519</v>
      </c>
      <c r="B248" s="6" t="s">
        <v>39</v>
      </c>
      <c r="C248" s="20" t="s">
        <v>8</v>
      </c>
      <c r="D248" s="11" t="s">
        <v>37</v>
      </c>
      <c r="E248" s="6">
        <v>10</v>
      </c>
      <c r="F248" s="7">
        <v>88</v>
      </c>
      <c r="G248" s="7">
        <f t="shared" si="3"/>
        <v>880</v>
      </c>
      <c r="H248" s="53"/>
    </row>
    <row r="249" spans="1:8" s="1" customFormat="1" x14ac:dyDescent="0.25">
      <c r="A249" s="15">
        <v>43519</v>
      </c>
      <c r="B249" s="6" t="s">
        <v>4</v>
      </c>
      <c r="C249" s="20" t="s">
        <v>9</v>
      </c>
      <c r="D249" s="11" t="s">
        <v>35</v>
      </c>
      <c r="E249" s="6">
        <v>18</v>
      </c>
      <c r="F249" s="7">
        <v>64</v>
      </c>
      <c r="G249" s="7">
        <f t="shared" si="3"/>
        <v>1152</v>
      </c>
      <c r="H249" s="53"/>
    </row>
    <row r="250" spans="1:8" s="1" customFormat="1" x14ac:dyDescent="0.25">
      <c r="A250" s="17">
        <v>43519</v>
      </c>
      <c r="B250" s="6" t="s">
        <v>2</v>
      </c>
      <c r="C250" s="20" t="s">
        <v>11</v>
      </c>
      <c r="D250" s="11" t="s">
        <v>38</v>
      </c>
      <c r="E250" s="6">
        <v>20</v>
      </c>
      <c r="F250" s="7">
        <v>66</v>
      </c>
      <c r="G250" s="7">
        <f t="shared" si="3"/>
        <v>1320</v>
      </c>
      <c r="H250" s="53"/>
    </row>
    <row r="251" spans="1:8" s="1" customFormat="1" x14ac:dyDescent="0.25">
      <c r="A251" s="15">
        <v>43519</v>
      </c>
      <c r="B251" s="6" t="s">
        <v>10</v>
      </c>
      <c r="C251" s="20" t="s">
        <v>7</v>
      </c>
      <c r="D251" s="11" t="s">
        <v>33</v>
      </c>
      <c r="E251" s="6">
        <v>17</v>
      </c>
      <c r="F251" s="7">
        <v>71</v>
      </c>
      <c r="G251" s="7">
        <f t="shared" si="3"/>
        <v>1207</v>
      </c>
      <c r="H251" s="53"/>
    </row>
    <row r="252" spans="1:8" s="1" customFormat="1" x14ac:dyDescent="0.25">
      <c r="A252" s="16">
        <v>43519</v>
      </c>
      <c r="B252" s="6" t="s">
        <v>6</v>
      </c>
      <c r="C252" s="20" t="s">
        <v>8</v>
      </c>
      <c r="D252" s="11" t="s">
        <v>32</v>
      </c>
      <c r="E252" s="6">
        <v>14</v>
      </c>
      <c r="F252" s="7">
        <v>87</v>
      </c>
      <c r="G252" s="7">
        <f t="shared" si="3"/>
        <v>1218</v>
      </c>
      <c r="H252" s="53"/>
    </row>
    <row r="253" spans="1:8" s="1" customFormat="1" x14ac:dyDescent="0.25">
      <c r="A253" s="16">
        <v>43520</v>
      </c>
      <c r="B253" s="6" t="s">
        <v>6</v>
      </c>
      <c r="C253" s="20" t="s">
        <v>3</v>
      </c>
      <c r="D253" s="11" t="s">
        <v>31</v>
      </c>
      <c r="E253" s="6">
        <v>13</v>
      </c>
      <c r="F253" s="7">
        <v>61</v>
      </c>
      <c r="G253" s="7">
        <f t="shared" si="3"/>
        <v>793</v>
      </c>
      <c r="H253" s="53"/>
    </row>
    <row r="254" spans="1:8" s="1" customFormat="1" x14ac:dyDescent="0.25">
      <c r="A254" s="17">
        <v>43520</v>
      </c>
      <c r="B254" s="6" t="s">
        <v>39</v>
      </c>
      <c r="C254" s="20" t="s">
        <v>5</v>
      </c>
      <c r="D254" s="11" t="s">
        <v>36</v>
      </c>
      <c r="E254" s="6">
        <v>15</v>
      </c>
      <c r="F254" s="7">
        <v>79</v>
      </c>
      <c r="G254" s="7">
        <f t="shared" si="3"/>
        <v>1185</v>
      </c>
      <c r="H254" s="53"/>
    </row>
    <row r="255" spans="1:8" s="1" customFormat="1" x14ac:dyDescent="0.25">
      <c r="A255" s="15">
        <v>43520</v>
      </c>
      <c r="B255" s="6" t="s">
        <v>10</v>
      </c>
      <c r="C255" s="20" t="s">
        <v>7</v>
      </c>
      <c r="D255" s="11" t="s">
        <v>37</v>
      </c>
      <c r="E255" s="6">
        <v>14</v>
      </c>
      <c r="F255" s="7">
        <v>100</v>
      </c>
      <c r="G255" s="7">
        <f t="shared" si="3"/>
        <v>1400</v>
      </c>
      <c r="H255" s="53"/>
    </row>
    <row r="256" spans="1:8" s="1" customFormat="1" x14ac:dyDescent="0.25">
      <c r="A256" s="16">
        <v>43520</v>
      </c>
      <c r="B256" s="6" t="s">
        <v>4</v>
      </c>
      <c r="C256" s="20" t="s">
        <v>8</v>
      </c>
      <c r="D256" s="11" t="s">
        <v>34</v>
      </c>
      <c r="E256" s="6">
        <v>17</v>
      </c>
      <c r="F256" s="7">
        <v>88</v>
      </c>
      <c r="G256" s="7">
        <f t="shared" si="3"/>
        <v>1496</v>
      </c>
      <c r="H256" s="53"/>
    </row>
    <row r="257" spans="1:8" s="1" customFormat="1" x14ac:dyDescent="0.25">
      <c r="A257" s="16">
        <v>43520</v>
      </c>
      <c r="B257" s="6" t="s">
        <v>4</v>
      </c>
      <c r="C257" s="20" t="s">
        <v>9</v>
      </c>
      <c r="D257" s="11" t="s">
        <v>36</v>
      </c>
      <c r="E257" s="6">
        <v>13</v>
      </c>
      <c r="F257" s="7">
        <v>62</v>
      </c>
      <c r="G257" s="7">
        <f t="shared" si="3"/>
        <v>806</v>
      </c>
      <c r="H257" s="53"/>
    </row>
    <row r="258" spans="1:8" s="1" customFormat="1" x14ac:dyDescent="0.25">
      <c r="A258" s="17">
        <v>43520</v>
      </c>
      <c r="B258" s="6" t="s">
        <v>2</v>
      </c>
      <c r="C258" s="20" t="s">
        <v>11</v>
      </c>
      <c r="D258" s="11" t="s">
        <v>38</v>
      </c>
      <c r="E258" s="6">
        <v>11</v>
      </c>
      <c r="F258" s="7">
        <v>81</v>
      </c>
      <c r="G258" s="7">
        <f t="shared" si="3"/>
        <v>891</v>
      </c>
      <c r="H258" s="53"/>
    </row>
    <row r="259" spans="1:8" s="1" customFormat="1" x14ac:dyDescent="0.25">
      <c r="A259" s="15">
        <v>43521</v>
      </c>
      <c r="B259" s="6" t="s">
        <v>6</v>
      </c>
      <c r="C259" s="20" t="s">
        <v>7</v>
      </c>
      <c r="D259" s="11" t="s">
        <v>32</v>
      </c>
      <c r="E259" s="6">
        <v>10</v>
      </c>
      <c r="F259" s="7">
        <v>100</v>
      </c>
      <c r="G259" s="7">
        <f t="shared" ref="G259:G322" si="4">PRODUCT(E259:F259)</f>
        <v>1000</v>
      </c>
      <c r="H259" s="53"/>
    </row>
    <row r="260" spans="1:8" s="1" customFormat="1" x14ac:dyDescent="0.25">
      <c r="A260" s="16">
        <v>43522</v>
      </c>
      <c r="B260" s="6" t="s">
        <v>2</v>
      </c>
      <c r="C260" s="20" t="s">
        <v>3</v>
      </c>
      <c r="D260" s="11" t="s">
        <v>30</v>
      </c>
      <c r="E260" s="6">
        <v>14</v>
      </c>
      <c r="F260" s="7">
        <v>85</v>
      </c>
      <c r="G260" s="7">
        <f t="shared" si="4"/>
        <v>1190</v>
      </c>
      <c r="H260" s="53"/>
    </row>
    <row r="261" spans="1:8" s="1" customFormat="1" x14ac:dyDescent="0.25">
      <c r="A261" s="15">
        <v>43522</v>
      </c>
      <c r="B261" s="6" t="s">
        <v>6</v>
      </c>
      <c r="C261" s="20" t="s">
        <v>9</v>
      </c>
      <c r="D261" s="11" t="s">
        <v>31</v>
      </c>
      <c r="E261" s="6">
        <v>20</v>
      </c>
      <c r="F261" s="7">
        <v>55</v>
      </c>
      <c r="G261" s="7">
        <f t="shared" si="4"/>
        <v>1100</v>
      </c>
      <c r="H261" s="53"/>
    </row>
    <row r="262" spans="1:8" s="1" customFormat="1" x14ac:dyDescent="0.25">
      <c r="A262" s="17">
        <v>43522</v>
      </c>
      <c r="B262" s="6" t="s">
        <v>4</v>
      </c>
      <c r="C262" s="20" t="s">
        <v>11</v>
      </c>
      <c r="D262" s="11" t="s">
        <v>36</v>
      </c>
      <c r="E262" s="6">
        <v>19</v>
      </c>
      <c r="F262" s="7">
        <v>66</v>
      </c>
      <c r="G262" s="7">
        <f t="shared" si="4"/>
        <v>1254</v>
      </c>
      <c r="H262" s="53"/>
    </row>
    <row r="263" spans="1:8" s="1" customFormat="1" x14ac:dyDescent="0.25">
      <c r="A263" s="15">
        <v>43522</v>
      </c>
      <c r="B263" s="6" t="s">
        <v>6</v>
      </c>
      <c r="C263" s="20" t="s">
        <v>9</v>
      </c>
      <c r="D263" s="11" t="s">
        <v>32</v>
      </c>
      <c r="E263" s="6">
        <v>15</v>
      </c>
      <c r="F263" s="7">
        <v>77</v>
      </c>
      <c r="G263" s="7">
        <f t="shared" si="4"/>
        <v>1155</v>
      </c>
      <c r="H263" s="53"/>
    </row>
    <row r="264" spans="1:8" s="1" customFormat="1" x14ac:dyDescent="0.25">
      <c r="A264" s="17">
        <v>43522</v>
      </c>
      <c r="B264" s="6" t="s">
        <v>4</v>
      </c>
      <c r="C264" s="20" t="s">
        <v>11</v>
      </c>
      <c r="D264" s="11" t="s">
        <v>33</v>
      </c>
      <c r="E264" s="6">
        <v>10</v>
      </c>
      <c r="F264" s="7">
        <v>53</v>
      </c>
      <c r="G264" s="7">
        <f t="shared" si="4"/>
        <v>530</v>
      </c>
      <c r="H264" s="53"/>
    </row>
    <row r="265" spans="1:8" s="1" customFormat="1" x14ac:dyDescent="0.25">
      <c r="A265" s="16">
        <v>43522</v>
      </c>
      <c r="B265" s="6" t="s">
        <v>6</v>
      </c>
      <c r="C265" s="20" t="s">
        <v>7</v>
      </c>
      <c r="D265" s="11" t="s">
        <v>34</v>
      </c>
      <c r="E265" s="6">
        <v>17</v>
      </c>
      <c r="F265" s="7">
        <v>62</v>
      </c>
      <c r="G265" s="7">
        <f t="shared" si="4"/>
        <v>1054</v>
      </c>
      <c r="H265" s="53"/>
    </row>
    <row r="266" spans="1:8" s="1" customFormat="1" x14ac:dyDescent="0.25">
      <c r="A266" s="17">
        <v>43522</v>
      </c>
      <c r="B266" s="6" t="s">
        <v>10</v>
      </c>
      <c r="C266" s="20" t="s">
        <v>8</v>
      </c>
      <c r="D266" s="11" t="s">
        <v>32</v>
      </c>
      <c r="E266" s="6">
        <v>20</v>
      </c>
      <c r="F266" s="7">
        <v>74</v>
      </c>
      <c r="G266" s="7">
        <f t="shared" si="4"/>
        <v>1480</v>
      </c>
      <c r="H266" s="53"/>
    </row>
    <row r="267" spans="1:8" s="1" customFormat="1" x14ac:dyDescent="0.25">
      <c r="A267" s="16">
        <v>43523</v>
      </c>
      <c r="B267" s="6" t="s">
        <v>6</v>
      </c>
      <c r="C267" s="20" t="s">
        <v>3</v>
      </c>
      <c r="D267" s="11" t="s">
        <v>31</v>
      </c>
      <c r="E267" s="6">
        <v>17</v>
      </c>
      <c r="F267" s="7">
        <v>84</v>
      </c>
      <c r="G267" s="7">
        <f t="shared" si="4"/>
        <v>1428</v>
      </c>
      <c r="H267" s="53"/>
    </row>
    <row r="268" spans="1:8" s="1" customFormat="1" x14ac:dyDescent="0.25">
      <c r="A268" s="17">
        <v>43523</v>
      </c>
      <c r="B268" s="6" t="s">
        <v>6</v>
      </c>
      <c r="C268" s="20" t="s">
        <v>3</v>
      </c>
      <c r="D268" s="11" t="s">
        <v>33</v>
      </c>
      <c r="E268" s="6">
        <v>14</v>
      </c>
      <c r="F268" s="7">
        <v>71</v>
      </c>
      <c r="G268" s="7">
        <f t="shared" si="4"/>
        <v>994</v>
      </c>
      <c r="H268" s="53"/>
    </row>
    <row r="269" spans="1:8" s="1" customFormat="1" x14ac:dyDescent="0.25">
      <c r="A269" s="15">
        <v>43523</v>
      </c>
      <c r="B269" s="6" t="s">
        <v>2</v>
      </c>
      <c r="C269" s="20" t="s">
        <v>5</v>
      </c>
      <c r="D269" s="11" t="s">
        <v>35</v>
      </c>
      <c r="E269" s="6">
        <v>20</v>
      </c>
      <c r="F269" s="7">
        <v>89</v>
      </c>
      <c r="G269" s="7">
        <f t="shared" si="4"/>
        <v>1780</v>
      </c>
      <c r="H269" s="53"/>
    </row>
    <row r="270" spans="1:8" s="1" customFormat="1" x14ac:dyDescent="0.25">
      <c r="A270" s="16">
        <v>43523</v>
      </c>
      <c r="B270" s="6" t="s">
        <v>10</v>
      </c>
      <c r="C270" s="20" t="s">
        <v>7</v>
      </c>
      <c r="D270" s="11" t="s">
        <v>36</v>
      </c>
      <c r="E270" s="6">
        <v>18</v>
      </c>
      <c r="F270" s="7">
        <v>50</v>
      </c>
      <c r="G270" s="7">
        <f t="shared" si="4"/>
        <v>900</v>
      </c>
      <c r="H270" s="53"/>
    </row>
    <row r="271" spans="1:8" s="1" customFormat="1" x14ac:dyDescent="0.25">
      <c r="A271" s="15">
        <v>43523</v>
      </c>
      <c r="B271" s="6" t="s">
        <v>6</v>
      </c>
      <c r="C271" s="20" t="s">
        <v>8</v>
      </c>
      <c r="D271" s="11" t="s">
        <v>30</v>
      </c>
      <c r="E271" s="6">
        <v>20</v>
      </c>
      <c r="F271" s="7">
        <v>62</v>
      </c>
      <c r="G271" s="7">
        <f t="shared" si="4"/>
        <v>1240</v>
      </c>
      <c r="H271" s="53"/>
    </row>
    <row r="272" spans="1:8" s="1" customFormat="1" x14ac:dyDescent="0.25">
      <c r="A272" s="16">
        <v>43523</v>
      </c>
      <c r="B272" s="6" t="s">
        <v>10</v>
      </c>
      <c r="C272" s="20" t="s">
        <v>9</v>
      </c>
      <c r="D272" s="11" t="s">
        <v>32</v>
      </c>
      <c r="E272" s="6">
        <v>14</v>
      </c>
      <c r="F272" s="7">
        <v>82</v>
      </c>
      <c r="G272" s="7">
        <f t="shared" si="4"/>
        <v>1148</v>
      </c>
      <c r="H272" s="53"/>
    </row>
    <row r="273" spans="1:8" s="1" customFormat="1" x14ac:dyDescent="0.25">
      <c r="A273" s="16">
        <v>43524</v>
      </c>
      <c r="B273" s="6" t="s">
        <v>39</v>
      </c>
      <c r="C273" s="20" t="s">
        <v>11</v>
      </c>
      <c r="D273" s="11" t="s">
        <v>33</v>
      </c>
      <c r="E273" s="6">
        <v>11</v>
      </c>
      <c r="F273" s="7">
        <v>87</v>
      </c>
      <c r="G273" s="7">
        <f t="shared" si="4"/>
        <v>957</v>
      </c>
      <c r="H273" s="53"/>
    </row>
    <row r="274" spans="1:8" s="1" customFormat="1" x14ac:dyDescent="0.25">
      <c r="A274" s="16">
        <v>43524</v>
      </c>
      <c r="B274" s="6" t="s">
        <v>6</v>
      </c>
      <c r="C274" s="20" t="s">
        <v>7</v>
      </c>
      <c r="D274" s="11" t="s">
        <v>34</v>
      </c>
      <c r="E274" s="6">
        <v>11</v>
      </c>
      <c r="F274" s="7">
        <v>85</v>
      </c>
      <c r="G274" s="7">
        <f t="shared" si="4"/>
        <v>935</v>
      </c>
      <c r="H274" s="53"/>
    </row>
    <row r="275" spans="1:8" s="1" customFormat="1" x14ac:dyDescent="0.25">
      <c r="A275" s="15">
        <v>43524</v>
      </c>
      <c r="B275" s="6" t="s">
        <v>6</v>
      </c>
      <c r="C275" s="20" t="s">
        <v>8</v>
      </c>
      <c r="D275" s="11" t="s">
        <v>32</v>
      </c>
      <c r="E275" s="6">
        <v>16</v>
      </c>
      <c r="F275" s="7">
        <v>83</v>
      </c>
      <c r="G275" s="7">
        <f t="shared" si="4"/>
        <v>1328</v>
      </c>
      <c r="H275" s="53"/>
    </row>
    <row r="276" spans="1:8" s="1" customFormat="1" x14ac:dyDescent="0.25">
      <c r="A276" s="17">
        <v>43524</v>
      </c>
      <c r="B276" s="6" t="s">
        <v>6</v>
      </c>
      <c r="C276" s="20" t="s">
        <v>9</v>
      </c>
      <c r="D276" s="11" t="s">
        <v>33</v>
      </c>
      <c r="E276" s="6">
        <v>16</v>
      </c>
      <c r="F276" s="7">
        <v>82</v>
      </c>
      <c r="G276" s="7">
        <f t="shared" si="4"/>
        <v>1312</v>
      </c>
      <c r="H276" s="53"/>
    </row>
    <row r="277" spans="1:8" s="1" customFormat="1" x14ac:dyDescent="0.25">
      <c r="A277" s="15">
        <v>43524</v>
      </c>
      <c r="B277" s="6" t="s">
        <v>10</v>
      </c>
      <c r="C277" s="20" t="s">
        <v>11</v>
      </c>
      <c r="D277" s="11" t="s">
        <v>31</v>
      </c>
      <c r="E277" s="6">
        <v>18</v>
      </c>
      <c r="F277" s="7">
        <v>88</v>
      </c>
      <c r="G277" s="7">
        <f t="shared" si="4"/>
        <v>1584</v>
      </c>
      <c r="H277" s="53"/>
    </row>
    <row r="278" spans="1:8" s="1" customFormat="1" x14ac:dyDescent="0.25">
      <c r="A278" s="16">
        <v>43524</v>
      </c>
      <c r="B278" s="6" t="s">
        <v>4</v>
      </c>
      <c r="C278" s="20" t="s">
        <v>7</v>
      </c>
      <c r="D278" s="11" t="s">
        <v>34</v>
      </c>
      <c r="E278" s="6">
        <v>14</v>
      </c>
      <c r="F278" s="7">
        <v>84</v>
      </c>
      <c r="G278" s="7">
        <f t="shared" si="4"/>
        <v>1176</v>
      </c>
      <c r="H278" s="53"/>
    </row>
    <row r="279" spans="1:8" s="1" customFormat="1" ht="15.75" x14ac:dyDescent="0.25">
      <c r="A279" s="16">
        <v>43525</v>
      </c>
      <c r="B279" s="6" t="s">
        <v>6</v>
      </c>
      <c r="C279" s="20" t="s">
        <v>8</v>
      </c>
      <c r="D279" s="11" t="s">
        <v>32</v>
      </c>
      <c r="E279" s="6">
        <v>20</v>
      </c>
      <c r="F279" s="7">
        <v>81</v>
      </c>
      <c r="G279" s="7">
        <f t="shared" si="4"/>
        <v>1620</v>
      </c>
      <c r="H279" s="3" t="s">
        <v>25</v>
      </c>
    </row>
    <row r="280" spans="1:8" s="1" customFormat="1" x14ac:dyDescent="0.25">
      <c r="A280" s="16">
        <v>43525</v>
      </c>
      <c r="B280" s="6" t="s">
        <v>6</v>
      </c>
      <c r="C280" s="20" t="s">
        <v>3</v>
      </c>
      <c r="D280" s="11" t="s">
        <v>37</v>
      </c>
      <c r="E280" s="6">
        <v>13</v>
      </c>
      <c r="F280" s="7">
        <v>96</v>
      </c>
      <c r="G280" s="7">
        <f t="shared" si="4"/>
        <v>1248</v>
      </c>
      <c r="H280" s="53">
        <f>SUM(G279:G427)</f>
        <v>167483</v>
      </c>
    </row>
    <row r="281" spans="1:8" s="1" customFormat="1" x14ac:dyDescent="0.25">
      <c r="A281" s="16">
        <v>43525</v>
      </c>
      <c r="B281" s="6" t="s">
        <v>10</v>
      </c>
      <c r="C281" s="20" t="s">
        <v>5</v>
      </c>
      <c r="D281" s="11" t="s">
        <v>30</v>
      </c>
      <c r="E281" s="6">
        <v>13</v>
      </c>
      <c r="F281" s="7">
        <v>91</v>
      </c>
      <c r="G281" s="7">
        <f t="shared" si="4"/>
        <v>1183</v>
      </c>
      <c r="H281" s="53"/>
    </row>
    <row r="282" spans="1:8" s="1" customFormat="1" x14ac:dyDescent="0.25">
      <c r="A282" s="17">
        <v>43525</v>
      </c>
      <c r="B282" s="6" t="s">
        <v>6</v>
      </c>
      <c r="C282" s="20" t="s">
        <v>3</v>
      </c>
      <c r="D282" s="11" t="s">
        <v>31</v>
      </c>
      <c r="E282" s="6">
        <v>13</v>
      </c>
      <c r="F282" s="7">
        <v>58</v>
      </c>
      <c r="G282" s="7">
        <f t="shared" si="4"/>
        <v>754</v>
      </c>
      <c r="H282" s="53"/>
    </row>
    <row r="283" spans="1:8" s="1" customFormat="1" x14ac:dyDescent="0.25">
      <c r="A283" s="15">
        <v>43525</v>
      </c>
      <c r="B283" s="6" t="s">
        <v>2</v>
      </c>
      <c r="C283" s="20" t="s">
        <v>3</v>
      </c>
      <c r="D283" s="11" t="s">
        <v>35</v>
      </c>
      <c r="E283" s="6">
        <v>10</v>
      </c>
      <c r="F283" s="7">
        <v>87</v>
      </c>
      <c r="G283" s="7">
        <f t="shared" si="4"/>
        <v>870</v>
      </c>
      <c r="H283" s="53"/>
    </row>
    <row r="284" spans="1:8" s="1" customFormat="1" x14ac:dyDescent="0.25">
      <c r="A284" s="16">
        <v>43526</v>
      </c>
      <c r="B284" s="6" t="s">
        <v>6</v>
      </c>
      <c r="C284" s="20" t="s">
        <v>9</v>
      </c>
      <c r="D284" s="11" t="s">
        <v>32</v>
      </c>
      <c r="E284" s="6">
        <v>12</v>
      </c>
      <c r="F284" s="7">
        <v>51</v>
      </c>
      <c r="G284" s="7">
        <f t="shared" si="4"/>
        <v>612</v>
      </c>
      <c r="H284" s="53"/>
    </row>
    <row r="285" spans="1:8" s="1" customFormat="1" x14ac:dyDescent="0.25">
      <c r="A285" s="15">
        <v>43526</v>
      </c>
      <c r="B285" s="6" t="s">
        <v>2</v>
      </c>
      <c r="C285" s="20" t="s">
        <v>11</v>
      </c>
      <c r="D285" s="11" t="s">
        <v>34</v>
      </c>
      <c r="E285" s="6">
        <v>12</v>
      </c>
      <c r="F285" s="7">
        <v>55</v>
      </c>
      <c r="G285" s="7">
        <f t="shared" si="4"/>
        <v>660</v>
      </c>
      <c r="H285" s="53"/>
    </row>
    <row r="286" spans="1:8" s="1" customFormat="1" x14ac:dyDescent="0.25">
      <c r="A286" s="16">
        <v>43527</v>
      </c>
      <c r="B286" s="6" t="s">
        <v>39</v>
      </c>
      <c r="C286" s="20" t="s">
        <v>9</v>
      </c>
      <c r="D286" s="11" t="s">
        <v>34</v>
      </c>
      <c r="E286" s="6">
        <v>11</v>
      </c>
      <c r="F286" s="7">
        <v>61</v>
      </c>
      <c r="G286" s="7">
        <f t="shared" si="4"/>
        <v>671</v>
      </c>
      <c r="H286" s="53"/>
    </row>
    <row r="287" spans="1:8" s="1" customFormat="1" x14ac:dyDescent="0.25">
      <c r="A287" s="15">
        <v>43527</v>
      </c>
      <c r="B287" s="6" t="s">
        <v>2</v>
      </c>
      <c r="C287" s="20" t="s">
        <v>11</v>
      </c>
      <c r="D287" s="11" t="s">
        <v>34</v>
      </c>
      <c r="E287" s="6">
        <v>10</v>
      </c>
      <c r="F287" s="7">
        <v>73</v>
      </c>
      <c r="G287" s="7">
        <f t="shared" si="4"/>
        <v>730</v>
      </c>
      <c r="H287" s="53"/>
    </row>
    <row r="288" spans="1:8" s="1" customFormat="1" x14ac:dyDescent="0.25">
      <c r="A288" s="16">
        <v>43527</v>
      </c>
      <c r="B288" s="6" t="s">
        <v>4</v>
      </c>
      <c r="C288" s="20" t="s">
        <v>7</v>
      </c>
      <c r="D288" s="11" t="s">
        <v>33</v>
      </c>
      <c r="E288" s="6">
        <v>11</v>
      </c>
      <c r="F288" s="7">
        <v>90</v>
      </c>
      <c r="G288" s="7">
        <f t="shared" si="4"/>
        <v>990</v>
      </c>
      <c r="H288" s="53"/>
    </row>
    <row r="289" spans="1:8" s="1" customFormat="1" x14ac:dyDescent="0.25">
      <c r="A289" s="15">
        <v>43527</v>
      </c>
      <c r="B289" s="6" t="s">
        <v>6</v>
      </c>
      <c r="C289" s="20" t="s">
        <v>8</v>
      </c>
      <c r="D289" s="11" t="s">
        <v>33</v>
      </c>
      <c r="E289" s="6">
        <v>17</v>
      </c>
      <c r="F289" s="7">
        <v>76</v>
      </c>
      <c r="G289" s="7">
        <f t="shared" si="4"/>
        <v>1292</v>
      </c>
      <c r="H289" s="53"/>
    </row>
    <row r="290" spans="1:8" s="1" customFormat="1" x14ac:dyDescent="0.25">
      <c r="A290" s="16">
        <v>43527</v>
      </c>
      <c r="B290" s="6" t="s">
        <v>6</v>
      </c>
      <c r="C290" s="20" t="s">
        <v>3</v>
      </c>
      <c r="D290" s="11" t="s">
        <v>35</v>
      </c>
      <c r="E290" s="6">
        <v>10</v>
      </c>
      <c r="F290" s="7">
        <v>87</v>
      </c>
      <c r="G290" s="7">
        <f t="shared" si="4"/>
        <v>870</v>
      </c>
      <c r="H290" s="53"/>
    </row>
    <row r="291" spans="1:8" s="1" customFormat="1" x14ac:dyDescent="0.25">
      <c r="A291" s="16">
        <v>43527</v>
      </c>
      <c r="B291" s="6" t="s">
        <v>10</v>
      </c>
      <c r="C291" s="20" t="s">
        <v>7</v>
      </c>
      <c r="D291" s="11" t="s">
        <v>34</v>
      </c>
      <c r="E291" s="6">
        <v>17</v>
      </c>
      <c r="F291" s="7">
        <v>63</v>
      </c>
      <c r="G291" s="7">
        <f t="shared" si="4"/>
        <v>1071</v>
      </c>
      <c r="H291" s="53"/>
    </row>
    <row r="292" spans="1:8" s="1" customFormat="1" x14ac:dyDescent="0.25">
      <c r="A292" s="16">
        <v>43527</v>
      </c>
      <c r="B292" s="6" t="s">
        <v>6</v>
      </c>
      <c r="C292" s="20" t="s">
        <v>5</v>
      </c>
      <c r="D292" s="11" t="s">
        <v>36</v>
      </c>
      <c r="E292" s="6">
        <v>12</v>
      </c>
      <c r="F292" s="7">
        <v>78</v>
      </c>
      <c r="G292" s="7">
        <f t="shared" si="4"/>
        <v>936</v>
      </c>
      <c r="H292" s="53"/>
    </row>
    <row r="293" spans="1:8" s="1" customFormat="1" x14ac:dyDescent="0.25">
      <c r="A293" s="16">
        <v>43528</v>
      </c>
      <c r="B293" s="6" t="s">
        <v>39</v>
      </c>
      <c r="C293" s="20" t="s">
        <v>7</v>
      </c>
      <c r="D293" s="11" t="s">
        <v>32</v>
      </c>
      <c r="E293" s="6">
        <v>12</v>
      </c>
      <c r="F293" s="7">
        <v>64</v>
      </c>
      <c r="G293" s="7">
        <f t="shared" si="4"/>
        <v>768</v>
      </c>
      <c r="H293" s="53"/>
    </row>
    <row r="294" spans="1:8" s="1" customFormat="1" x14ac:dyDescent="0.25">
      <c r="A294" s="16">
        <v>43528</v>
      </c>
      <c r="B294" s="6" t="s">
        <v>6</v>
      </c>
      <c r="C294" s="20" t="s">
        <v>8</v>
      </c>
      <c r="D294" s="11" t="s">
        <v>32</v>
      </c>
      <c r="E294" s="6">
        <v>17</v>
      </c>
      <c r="F294" s="7">
        <v>86</v>
      </c>
      <c r="G294" s="7">
        <f t="shared" si="4"/>
        <v>1462</v>
      </c>
      <c r="H294" s="53"/>
    </row>
    <row r="295" spans="1:8" s="1" customFormat="1" x14ac:dyDescent="0.25">
      <c r="A295" s="15">
        <v>43528</v>
      </c>
      <c r="B295" s="6" t="s">
        <v>6</v>
      </c>
      <c r="C295" s="20" t="s">
        <v>9</v>
      </c>
      <c r="D295" s="11" t="s">
        <v>35</v>
      </c>
      <c r="E295" s="6">
        <v>14</v>
      </c>
      <c r="F295" s="7">
        <v>89</v>
      </c>
      <c r="G295" s="7">
        <f t="shared" si="4"/>
        <v>1246</v>
      </c>
      <c r="H295" s="53"/>
    </row>
    <row r="296" spans="1:8" s="1" customFormat="1" x14ac:dyDescent="0.25">
      <c r="A296" s="17">
        <v>43528</v>
      </c>
      <c r="B296" s="6" t="s">
        <v>10</v>
      </c>
      <c r="C296" s="20" t="s">
        <v>11</v>
      </c>
      <c r="D296" s="11" t="s">
        <v>32</v>
      </c>
      <c r="E296" s="6">
        <v>16</v>
      </c>
      <c r="F296" s="7">
        <v>91</v>
      </c>
      <c r="G296" s="7">
        <f t="shared" si="4"/>
        <v>1456</v>
      </c>
      <c r="H296" s="53"/>
    </row>
    <row r="297" spans="1:8" s="1" customFormat="1" x14ac:dyDescent="0.25">
      <c r="A297" s="16">
        <v>43528</v>
      </c>
      <c r="B297" s="6" t="s">
        <v>10</v>
      </c>
      <c r="C297" s="20" t="s">
        <v>7</v>
      </c>
      <c r="D297" s="11" t="s">
        <v>34</v>
      </c>
      <c r="E297" s="6">
        <v>15</v>
      </c>
      <c r="F297" s="7">
        <v>82</v>
      </c>
      <c r="G297" s="7">
        <f t="shared" si="4"/>
        <v>1230</v>
      </c>
      <c r="H297" s="53"/>
    </row>
    <row r="298" spans="1:8" s="1" customFormat="1" x14ac:dyDescent="0.25">
      <c r="A298" s="17">
        <v>43528</v>
      </c>
      <c r="B298" s="6" t="s">
        <v>10</v>
      </c>
      <c r="C298" s="20" t="s">
        <v>8</v>
      </c>
      <c r="D298" s="11" t="s">
        <v>35</v>
      </c>
      <c r="E298" s="6">
        <v>13</v>
      </c>
      <c r="F298" s="7">
        <v>85</v>
      </c>
      <c r="G298" s="7">
        <f t="shared" si="4"/>
        <v>1105</v>
      </c>
      <c r="H298" s="53"/>
    </row>
    <row r="299" spans="1:8" s="1" customFormat="1" x14ac:dyDescent="0.25">
      <c r="A299" s="15">
        <v>43528</v>
      </c>
      <c r="B299" s="6" t="s">
        <v>2</v>
      </c>
      <c r="C299" s="20" t="s">
        <v>5</v>
      </c>
      <c r="D299" s="11" t="s">
        <v>30</v>
      </c>
      <c r="E299" s="6">
        <v>16</v>
      </c>
      <c r="F299" s="7">
        <v>81</v>
      </c>
      <c r="G299" s="7">
        <f t="shared" si="4"/>
        <v>1296</v>
      </c>
      <c r="H299" s="53"/>
    </row>
    <row r="300" spans="1:8" s="1" customFormat="1" x14ac:dyDescent="0.25">
      <c r="A300" s="16">
        <v>43529</v>
      </c>
      <c r="B300" s="6" t="s">
        <v>4</v>
      </c>
      <c r="C300" s="20" t="s">
        <v>7</v>
      </c>
      <c r="D300" s="11" t="s">
        <v>35</v>
      </c>
      <c r="E300" s="6">
        <v>12</v>
      </c>
      <c r="F300" s="7">
        <v>69</v>
      </c>
      <c r="G300" s="7">
        <f t="shared" si="4"/>
        <v>828</v>
      </c>
      <c r="H300" s="53"/>
    </row>
    <row r="301" spans="1:8" s="1" customFormat="1" x14ac:dyDescent="0.25">
      <c r="A301" s="16">
        <v>43529</v>
      </c>
      <c r="B301" s="6" t="s">
        <v>10</v>
      </c>
      <c r="C301" s="20" t="s">
        <v>8</v>
      </c>
      <c r="D301" s="11" t="s">
        <v>35</v>
      </c>
      <c r="E301" s="6">
        <v>19</v>
      </c>
      <c r="F301" s="7">
        <v>70</v>
      </c>
      <c r="G301" s="7">
        <f t="shared" si="4"/>
        <v>1330</v>
      </c>
      <c r="H301" s="53"/>
    </row>
    <row r="302" spans="1:8" s="1" customFormat="1" x14ac:dyDescent="0.25">
      <c r="A302" s="17">
        <v>43529</v>
      </c>
      <c r="B302" s="6" t="s">
        <v>6</v>
      </c>
      <c r="C302" s="20" t="s">
        <v>9</v>
      </c>
      <c r="D302" s="11" t="s">
        <v>31</v>
      </c>
      <c r="E302" s="6">
        <v>12</v>
      </c>
      <c r="F302" s="7">
        <v>77</v>
      </c>
      <c r="G302" s="7">
        <f t="shared" si="4"/>
        <v>924</v>
      </c>
      <c r="H302" s="53"/>
    </row>
    <row r="303" spans="1:8" s="1" customFormat="1" x14ac:dyDescent="0.25">
      <c r="A303" s="16">
        <v>43529</v>
      </c>
      <c r="B303" s="6" t="s">
        <v>4</v>
      </c>
      <c r="C303" s="20" t="s">
        <v>11</v>
      </c>
      <c r="D303" s="11" t="s">
        <v>32</v>
      </c>
      <c r="E303" s="6">
        <v>16</v>
      </c>
      <c r="F303" s="7">
        <v>59</v>
      </c>
      <c r="G303" s="7">
        <f t="shared" si="4"/>
        <v>944</v>
      </c>
      <c r="H303" s="53"/>
    </row>
    <row r="304" spans="1:8" s="1" customFormat="1" x14ac:dyDescent="0.25">
      <c r="A304" s="17">
        <v>43530</v>
      </c>
      <c r="B304" s="6" t="s">
        <v>6</v>
      </c>
      <c r="C304" s="20" t="s">
        <v>7</v>
      </c>
      <c r="D304" s="11" t="s">
        <v>32</v>
      </c>
      <c r="E304" s="6">
        <v>11</v>
      </c>
      <c r="F304" s="7">
        <v>66</v>
      </c>
      <c r="G304" s="7">
        <f t="shared" si="4"/>
        <v>726</v>
      </c>
      <c r="H304" s="53"/>
    </row>
    <row r="305" spans="1:8" s="1" customFormat="1" x14ac:dyDescent="0.25">
      <c r="A305" s="15">
        <v>43530</v>
      </c>
      <c r="B305" s="6" t="s">
        <v>6</v>
      </c>
      <c r="C305" s="20" t="s">
        <v>8</v>
      </c>
      <c r="D305" s="11" t="s">
        <v>31</v>
      </c>
      <c r="E305" s="6">
        <v>20</v>
      </c>
      <c r="F305" s="7">
        <v>89</v>
      </c>
      <c r="G305" s="7">
        <f t="shared" si="4"/>
        <v>1780</v>
      </c>
      <c r="H305" s="53"/>
    </row>
    <row r="306" spans="1:8" s="1" customFormat="1" x14ac:dyDescent="0.25">
      <c r="A306" s="17">
        <v>43530</v>
      </c>
      <c r="B306" s="6" t="s">
        <v>2</v>
      </c>
      <c r="C306" s="20" t="s">
        <v>11</v>
      </c>
      <c r="D306" s="11" t="s">
        <v>33</v>
      </c>
      <c r="E306" s="6">
        <v>16</v>
      </c>
      <c r="F306" s="7">
        <v>84</v>
      </c>
      <c r="G306" s="7">
        <f t="shared" si="4"/>
        <v>1344</v>
      </c>
      <c r="H306" s="53"/>
    </row>
    <row r="307" spans="1:8" s="1" customFormat="1" x14ac:dyDescent="0.25">
      <c r="A307" s="16">
        <v>43530</v>
      </c>
      <c r="B307" s="6" t="s">
        <v>4</v>
      </c>
      <c r="C307" s="20" t="s">
        <v>8</v>
      </c>
      <c r="D307" s="11" t="s">
        <v>33</v>
      </c>
      <c r="E307" s="6">
        <v>10</v>
      </c>
      <c r="F307" s="7">
        <v>85</v>
      </c>
      <c r="G307" s="7">
        <f t="shared" si="4"/>
        <v>850</v>
      </c>
      <c r="H307" s="53"/>
    </row>
    <row r="308" spans="1:8" s="1" customFormat="1" x14ac:dyDescent="0.25">
      <c r="A308" s="17">
        <v>43530</v>
      </c>
      <c r="B308" s="6" t="s">
        <v>6</v>
      </c>
      <c r="C308" s="20" t="s">
        <v>3</v>
      </c>
      <c r="D308" s="11" t="s">
        <v>36</v>
      </c>
      <c r="E308" s="6">
        <v>20</v>
      </c>
      <c r="F308" s="7">
        <v>64</v>
      </c>
      <c r="G308" s="7">
        <f t="shared" si="4"/>
        <v>1280</v>
      </c>
      <c r="H308" s="53"/>
    </row>
    <row r="309" spans="1:8" s="1" customFormat="1" x14ac:dyDescent="0.25">
      <c r="A309" s="15">
        <v>43531</v>
      </c>
      <c r="B309" s="6" t="s">
        <v>39</v>
      </c>
      <c r="C309" s="20" t="s">
        <v>5</v>
      </c>
      <c r="D309" s="11" t="s">
        <v>31</v>
      </c>
      <c r="E309" s="6">
        <v>14</v>
      </c>
      <c r="F309" s="7">
        <v>96</v>
      </c>
      <c r="G309" s="7">
        <f t="shared" si="4"/>
        <v>1344</v>
      </c>
      <c r="H309" s="53"/>
    </row>
    <row r="310" spans="1:8" s="1" customFormat="1" x14ac:dyDescent="0.25">
      <c r="A310" s="17">
        <v>43531</v>
      </c>
      <c r="B310" s="6" t="s">
        <v>6</v>
      </c>
      <c r="C310" s="20" t="s">
        <v>7</v>
      </c>
      <c r="D310" s="11" t="s">
        <v>32</v>
      </c>
      <c r="E310" s="6">
        <v>20</v>
      </c>
      <c r="F310" s="7">
        <v>87</v>
      </c>
      <c r="G310" s="7">
        <f t="shared" si="4"/>
        <v>1740</v>
      </c>
      <c r="H310" s="53"/>
    </row>
    <row r="311" spans="1:8" s="1" customFormat="1" x14ac:dyDescent="0.25">
      <c r="A311" s="16">
        <v>43531</v>
      </c>
      <c r="B311" s="6" t="s">
        <v>6</v>
      </c>
      <c r="C311" s="20" t="s">
        <v>8</v>
      </c>
      <c r="D311" s="11" t="s">
        <v>38</v>
      </c>
      <c r="E311" s="6">
        <v>14</v>
      </c>
      <c r="F311" s="7">
        <v>92</v>
      </c>
      <c r="G311" s="7">
        <f t="shared" si="4"/>
        <v>1288</v>
      </c>
      <c r="H311" s="53"/>
    </row>
    <row r="312" spans="1:8" s="1" customFormat="1" x14ac:dyDescent="0.25">
      <c r="A312" s="16">
        <v>43532</v>
      </c>
      <c r="B312" s="6" t="s">
        <v>39</v>
      </c>
      <c r="C312" s="20" t="s">
        <v>9</v>
      </c>
      <c r="D312" s="11" t="s">
        <v>38</v>
      </c>
      <c r="E312" s="6">
        <v>20</v>
      </c>
      <c r="F312" s="7">
        <v>83</v>
      </c>
      <c r="G312" s="7">
        <f t="shared" si="4"/>
        <v>1660</v>
      </c>
      <c r="H312" s="53"/>
    </row>
    <row r="313" spans="1:8" s="1" customFormat="1" x14ac:dyDescent="0.25">
      <c r="A313" s="15">
        <v>43532</v>
      </c>
      <c r="B313" s="6" t="s">
        <v>6</v>
      </c>
      <c r="C313" s="20" t="s">
        <v>11</v>
      </c>
      <c r="D313" s="11" t="s">
        <v>34</v>
      </c>
      <c r="E313" s="6">
        <v>12</v>
      </c>
      <c r="F313" s="7">
        <v>59</v>
      </c>
      <c r="G313" s="7">
        <f t="shared" si="4"/>
        <v>708</v>
      </c>
      <c r="H313" s="53"/>
    </row>
    <row r="314" spans="1:8" s="1" customFormat="1" x14ac:dyDescent="0.25">
      <c r="A314" s="17">
        <v>43532</v>
      </c>
      <c r="B314" s="6" t="s">
        <v>6</v>
      </c>
      <c r="C314" s="20" t="s">
        <v>7</v>
      </c>
      <c r="D314" s="11" t="s">
        <v>33</v>
      </c>
      <c r="E314" s="6">
        <v>13</v>
      </c>
      <c r="F314" s="7">
        <v>97</v>
      </c>
      <c r="G314" s="7">
        <f t="shared" si="4"/>
        <v>1261</v>
      </c>
      <c r="H314" s="53"/>
    </row>
    <row r="315" spans="1:8" s="1" customFormat="1" x14ac:dyDescent="0.25">
      <c r="A315" s="16">
        <v>43532</v>
      </c>
      <c r="B315" s="6" t="s">
        <v>2</v>
      </c>
      <c r="C315" s="20" t="s">
        <v>8</v>
      </c>
      <c r="D315" s="11" t="s">
        <v>37</v>
      </c>
      <c r="E315" s="6">
        <v>12</v>
      </c>
      <c r="F315" s="7">
        <v>79</v>
      </c>
      <c r="G315" s="7">
        <f t="shared" si="4"/>
        <v>948</v>
      </c>
      <c r="H315" s="53"/>
    </row>
    <row r="316" spans="1:8" s="1" customFormat="1" x14ac:dyDescent="0.25">
      <c r="A316" s="16">
        <v>43532</v>
      </c>
      <c r="B316" s="6" t="s">
        <v>10</v>
      </c>
      <c r="C316" s="20" t="s">
        <v>3</v>
      </c>
      <c r="D316" s="11" t="s">
        <v>38</v>
      </c>
      <c r="E316" s="6">
        <v>16</v>
      </c>
      <c r="F316" s="7">
        <v>53</v>
      </c>
      <c r="G316" s="7">
        <f t="shared" si="4"/>
        <v>848</v>
      </c>
      <c r="H316" s="53"/>
    </row>
    <row r="317" spans="1:8" s="1" customFormat="1" x14ac:dyDescent="0.25">
      <c r="A317" s="16">
        <v>43532</v>
      </c>
      <c r="B317" s="6" t="s">
        <v>10</v>
      </c>
      <c r="C317" s="20" t="s">
        <v>3</v>
      </c>
      <c r="D317" s="11" t="s">
        <v>30</v>
      </c>
      <c r="E317" s="6">
        <v>18</v>
      </c>
      <c r="F317" s="7">
        <v>53</v>
      </c>
      <c r="G317" s="7">
        <f t="shared" si="4"/>
        <v>954</v>
      </c>
      <c r="H317" s="53"/>
    </row>
    <row r="318" spans="1:8" s="1" customFormat="1" x14ac:dyDescent="0.25">
      <c r="A318" s="17">
        <v>43533</v>
      </c>
      <c r="B318" s="6" t="s">
        <v>10</v>
      </c>
      <c r="C318" s="20" t="s">
        <v>11</v>
      </c>
      <c r="D318" s="11" t="s">
        <v>34</v>
      </c>
      <c r="E318" s="6">
        <v>20</v>
      </c>
      <c r="F318" s="7">
        <v>85</v>
      </c>
      <c r="G318" s="7">
        <f t="shared" si="4"/>
        <v>1700</v>
      </c>
      <c r="H318" s="53"/>
    </row>
    <row r="319" spans="1:8" s="1" customFormat="1" x14ac:dyDescent="0.25">
      <c r="A319" s="15">
        <v>43533</v>
      </c>
      <c r="B319" s="6" t="s">
        <v>6</v>
      </c>
      <c r="C319" s="20" t="s">
        <v>7</v>
      </c>
      <c r="D319" s="11" t="s">
        <v>34</v>
      </c>
      <c r="E319" s="6">
        <v>13</v>
      </c>
      <c r="F319" s="7">
        <v>62</v>
      </c>
      <c r="G319" s="7">
        <f t="shared" si="4"/>
        <v>806</v>
      </c>
      <c r="H319" s="53"/>
    </row>
    <row r="320" spans="1:8" s="1" customFormat="1" x14ac:dyDescent="0.25">
      <c r="A320" s="17">
        <v>43533</v>
      </c>
      <c r="B320" s="6" t="s">
        <v>4</v>
      </c>
      <c r="C320" s="20" t="s">
        <v>8</v>
      </c>
      <c r="D320" s="11" t="s">
        <v>32</v>
      </c>
      <c r="E320" s="6">
        <v>18</v>
      </c>
      <c r="F320" s="7">
        <v>53</v>
      </c>
      <c r="G320" s="7">
        <f t="shared" si="4"/>
        <v>954</v>
      </c>
      <c r="H320" s="53"/>
    </row>
    <row r="321" spans="1:8" s="1" customFormat="1" x14ac:dyDescent="0.25">
      <c r="A321" s="15">
        <v>43533</v>
      </c>
      <c r="B321" s="6" t="s">
        <v>10</v>
      </c>
      <c r="C321" s="20" t="s">
        <v>9</v>
      </c>
      <c r="D321" s="11" t="s">
        <v>30</v>
      </c>
      <c r="E321" s="6">
        <v>14</v>
      </c>
      <c r="F321" s="7">
        <v>76</v>
      </c>
      <c r="G321" s="7">
        <f t="shared" si="4"/>
        <v>1064</v>
      </c>
      <c r="H321" s="53"/>
    </row>
    <row r="322" spans="1:8" s="1" customFormat="1" x14ac:dyDescent="0.25">
      <c r="A322" s="17">
        <v>43533</v>
      </c>
      <c r="B322" s="6" t="s">
        <v>6</v>
      </c>
      <c r="C322" s="20" t="s">
        <v>11</v>
      </c>
      <c r="D322" s="11" t="s">
        <v>31</v>
      </c>
      <c r="E322" s="6">
        <v>16</v>
      </c>
      <c r="F322" s="7">
        <v>63</v>
      </c>
      <c r="G322" s="7">
        <f t="shared" si="4"/>
        <v>1008</v>
      </c>
      <c r="H322" s="53"/>
    </row>
    <row r="323" spans="1:8" s="1" customFormat="1" x14ac:dyDescent="0.25">
      <c r="A323" s="16">
        <v>43533</v>
      </c>
      <c r="B323" s="6" t="s">
        <v>10</v>
      </c>
      <c r="C323" s="20" t="s">
        <v>7</v>
      </c>
      <c r="D323" s="11" t="s">
        <v>31</v>
      </c>
      <c r="E323" s="6">
        <v>15</v>
      </c>
      <c r="F323" s="7">
        <v>90</v>
      </c>
      <c r="G323" s="7">
        <f t="shared" ref="G323:G386" si="5">PRODUCT(E323:F323)</f>
        <v>1350</v>
      </c>
      <c r="H323" s="53"/>
    </row>
    <row r="324" spans="1:8" s="1" customFormat="1" x14ac:dyDescent="0.25">
      <c r="A324" s="17">
        <v>43534</v>
      </c>
      <c r="B324" s="6" t="s">
        <v>10</v>
      </c>
      <c r="C324" s="20" t="s">
        <v>8</v>
      </c>
      <c r="D324" s="11" t="s">
        <v>30</v>
      </c>
      <c r="E324" s="6">
        <v>19</v>
      </c>
      <c r="F324" s="7">
        <v>73</v>
      </c>
      <c r="G324" s="7">
        <f t="shared" si="5"/>
        <v>1387</v>
      </c>
      <c r="H324" s="53"/>
    </row>
    <row r="325" spans="1:8" s="1" customFormat="1" x14ac:dyDescent="0.25">
      <c r="A325" s="16">
        <v>43534</v>
      </c>
      <c r="B325" s="6" t="s">
        <v>10</v>
      </c>
      <c r="C325" s="20" t="s">
        <v>9</v>
      </c>
      <c r="D325" s="11" t="s">
        <v>34</v>
      </c>
      <c r="E325" s="6">
        <v>17</v>
      </c>
      <c r="F325" s="7">
        <v>96</v>
      </c>
      <c r="G325" s="7">
        <f t="shared" si="5"/>
        <v>1632</v>
      </c>
      <c r="H325" s="53"/>
    </row>
    <row r="326" spans="1:8" s="1" customFormat="1" x14ac:dyDescent="0.25">
      <c r="A326" s="17">
        <v>43534</v>
      </c>
      <c r="B326" s="6" t="s">
        <v>6</v>
      </c>
      <c r="C326" s="20" t="s">
        <v>11</v>
      </c>
      <c r="D326" s="11" t="s">
        <v>37</v>
      </c>
      <c r="E326" s="6">
        <v>19</v>
      </c>
      <c r="F326" s="7">
        <v>71</v>
      </c>
      <c r="G326" s="7">
        <f t="shared" si="5"/>
        <v>1349</v>
      </c>
      <c r="H326" s="53"/>
    </row>
    <row r="327" spans="1:8" s="1" customFormat="1" x14ac:dyDescent="0.25">
      <c r="A327" s="16">
        <v>43534</v>
      </c>
      <c r="B327" s="6" t="s">
        <v>2</v>
      </c>
      <c r="C327" s="20" t="s">
        <v>7</v>
      </c>
      <c r="D327" s="11" t="s">
        <v>37</v>
      </c>
      <c r="E327" s="6">
        <v>17</v>
      </c>
      <c r="F327" s="7">
        <v>73</v>
      </c>
      <c r="G327" s="7">
        <f t="shared" si="5"/>
        <v>1241</v>
      </c>
      <c r="H327" s="53"/>
    </row>
    <row r="328" spans="1:8" s="1" customFormat="1" x14ac:dyDescent="0.25">
      <c r="A328" s="17">
        <v>43534</v>
      </c>
      <c r="B328" s="6" t="s">
        <v>4</v>
      </c>
      <c r="C328" s="20" t="s">
        <v>8</v>
      </c>
      <c r="D328" s="11" t="s">
        <v>31</v>
      </c>
      <c r="E328" s="6">
        <v>18</v>
      </c>
      <c r="F328" s="7">
        <v>64</v>
      </c>
      <c r="G328" s="7">
        <f t="shared" si="5"/>
        <v>1152</v>
      </c>
      <c r="H328" s="53"/>
    </row>
    <row r="329" spans="1:8" s="1" customFormat="1" x14ac:dyDescent="0.25">
      <c r="A329" s="15">
        <v>43535</v>
      </c>
      <c r="B329" s="6" t="s">
        <v>6</v>
      </c>
      <c r="C329" s="20" t="s">
        <v>3</v>
      </c>
      <c r="D329" s="11" t="s">
        <v>31</v>
      </c>
      <c r="E329" s="6">
        <v>12</v>
      </c>
      <c r="F329" s="7">
        <v>65</v>
      </c>
      <c r="G329" s="7">
        <f t="shared" si="5"/>
        <v>780</v>
      </c>
      <c r="H329" s="53"/>
    </row>
    <row r="330" spans="1:8" s="1" customFormat="1" x14ac:dyDescent="0.25">
      <c r="A330" s="16">
        <v>43535</v>
      </c>
      <c r="B330" s="6" t="s">
        <v>6</v>
      </c>
      <c r="C330" s="20" t="s">
        <v>5</v>
      </c>
      <c r="D330" s="11" t="s">
        <v>32</v>
      </c>
      <c r="E330" s="6">
        <v>16</v>
      </c>
      <c r="F330" s="7">
        <v>54</v>
      </c>
      <c r="G330" s="7">
        <f t="shared" si="5"/>
        <v>864</v>
      </c>
      <c r="H330" s="53"/>
    </row>
    <row r="331" spans="1:8" s="1" customFormat="1" x14ac:dyDescent="0.25">
      <c r="A331" s="15">
        <v>43535</v>
      </c>
      <c r="B331" s="6" t="s">
        <v>6</v>
      </c>
      <c r="C331" s="20" t="s">
        <v>7</v>
      </c>
      <c r="D331" s="11" t="s">
        <v>32</v>
      </c>
      <c r="E331" s="6">
        <v>14</v>
      </c>
      <c r="F331" s="7">
        <v>78</v>
      </c>
      <c r="G331" s="7">
        <f t="shared" si="5"/>
        <v>1092</v>
      </c>
      <c r="H331" s="53"/>
    </row>
    <row r="332" spans="1:8" s="1" customFormat="1" x14ac:dyDescent="0.25">
      <c r="A332" s="16">
        <v>43535</v>
      </c>
      <c r="B332" s="6" t="s">
        <v>2</v>
      </c>
      <c r="C332" s="20" t="s">
        <v>8</v>
      </c>
      <c r="D332" s="11" t="s">
        <v>31</v>
      </c>
      <c r="E332" s="6">
        <v>16</v>
      </c>
      <c r="F332" s="7">
        <v>74</v>
      </c>
      <c r="G332" s="7">
        <f t="shared" si="5"/>
        <v>1184</v>
      </c>
      <c r="H332" s="53"/>
    </row>
    <row r="333" spans="1:8" s="1" customFormat="1" x14ac:dyDescent="0.25">
      <c r="A333" s="16">
        <v>43535</v>
      </c>
      <c r="B333" s="6" t="s">
        <v>6</v>
      </c>
      <c r="C333" s="20" t="s">
        <v>9</v>
      </c>
      <c r="D333" s="11" t="s">
        <v>38</v>
      </c>
      <c r="E333" s="6">
        <v>15</v>
      </c>
      <c r="F333" s="7">
        <v>62</v>
      </c>
      <c r="G333" s="7">
        <f t="shared" si="5"/>
        <v>930</v>
      </c>
      <c r="H333" s="53"/>
    </row>
    <row r="334" spans="1:8" s="1" customFormat="1" x14ac:dyDescent="0.25">
      <c r="A334" s="17">
        <v>43535</v>
      </c>
      <c r="B334" s="6" t="s">
        <v>10</v>
      </c>
      <c r="C334" s="20" t="s">
        <v>11</v>
      </c>
      <c r="D334" s="11" t="s">
        <v>30</v>
      </c>
      <c r="E334" s="6">
        <v>14</v>
      </c>
      <c r="F334" s="7">
        <v>57</v>
      </c>
      <c r="G334" s="7">
        <f t="shared" si="5"/>
        <v>798</v>
      </c>
      <c r="H334" s="53"/>
    </row>
    <row r="335" spans="1:8" s="1" customFormat="1" x14ac:dyDescent="0.25">
      <c r="A335" s="15">
        <v>43535</v>
      </c>
      <c r="B335" s="6" t="s">
        <v>10</v>
      </c>
      <c r="C335" s="20" t="s">
        <v>7</v>
      </c>
      <c r="D335" s="11" t="s">
        <v>33</v>
      </c>
      <c r="E335" s="6">
        <v>14</v>
      </c>
      <c r="F335" s="7">
        <v>71</v>
      </c>
      <c r="G335" s="7">
        <f t="shared" si="5"/>
        <v>994</v>
      </c>
      <c r="H335" s="53"/>
    </row>
    <row r="336" spans="1:8" s="1" customFormat="1" x14ac:dyDescent="0.25">
      <c r="A336" s="16">
        <v>43536</v>
      </c>
      <c r="B336" s="6" t="s">
        <v>2</v>
      </c>
      <c r="C336" s="20" t="s">
        <v>3</v>
      </c>
      <c r="D336" s="11" t="s">
        <v>30</v>
      </c>
      <c r="E336" s="6">
        <v>17</v>
      </c>
      <c r="F336" s="7">
        <v>50</v>
      </c>
      <c r="G336" s="7">
        <f t="shared" si="5"/>
        <v>850</v>
      </c>
      <c r="H336" s="53"/>
    </row>
    <row r="337" spans="1:8" s="1" customFormat="1" x14ac:dyDescent="0.25">
      <c r="A337" s="15">
        <v>43536</v>
      </c>
      <c r="B337" s="6" t="s">
        <v>10</v>
      </c>
      <c r="C337" s="20" t="s">
        <v>9</v>
      </c>
      <c r="D337" s="11" t="s">
        <v>31</v>
      </c>
      <c r="E337" s="6">
        <v>14</v>
      </c>
      <c r="F337" s="7">
        <v>91</v>
      </c>
      <c r="G337" s="7">
        <f t="shared" si="5"/>
        <v>1274</v>
      </c>
      <c r="H337" s="53"/>
    </row>
    <row r="338" spans="1:8" s="1" customFormat="1" x14ac:dyDescent="0.25">
      <c r="A338" s="16">
        <v>43536</v>
      </c>
      <c r="B338" s="6" t="s">
        <v>10</v>
      </c>
      <c r="C338" s="20" t="s">
        <v>11</v>
      </c>
      <c r="D338" s="11" t="s">
        <v>38</v>
      </c>
      <c r="E338" s="6">
        <v>11</v>
      </c>
      <c r="F338" s="7">
        <v>58</v>
      </c>
      <c r="G338" s="7">
        <f t="shared" si="5"/>
        <v>638</v>
      </c>
      <c r="H338" s="53"/>
    </row>
    <row r="339" spans="1:8" s="1" customFormat="1" x14ac:dyDescent="0.25">
      <c r="A339" s="16">
        <v>43537</v>
      </c>
      <c r="B339" s="6" t="s">
        <v>2</v>
      </c>
      <c r="C339" s="20" t="s">
        <v>9</v>
      </c>
      <c r="D339" s="11" t="s">
        <v>35</v>
      </c>
      <c r="E339" s="6">
        <v>11</v>
      </c>
      <c r="F339" s="7">
        <v>56</v>
      </c>
      <c r="G339" s="7">
        <f t="shared" si="5"/>
        <v>616</v>
      </c>
      <c r="H339" s="53"/>
    </row>
    <row r="340" spans="1:8" s="1" customFormat="1" x14ac:dyDescent="0.25">
      <c r="A340" s="16">
        <v>43537</v>
      </c>
      <c r="B340" s="6" t="s">
        <v>4</v>
      </c>
      <c r="C340" s="20" t="s">
        <v>11</v>
      </c>
      <c r="D340" s="11" t="s">
        <v>32</v>
      </c>
      <c r="E340" s="6">
        <v>12</v>
      </c>
      <c r="F340" s="7">
        <v>94</v>
      </c>
      <c r="G340" s="7">
        <f t="shared" si="5"/>
        <v>1128</v>
      </c>
      <c r="H340" s="53"/>
    </row>
    <row r="341" spans="1:8" s="1" customFormat="1" x14ac:dyDescent="0.25">
      <c r="A341" s="15">
        <v>43537</v>
      </c>
      <c r="B341" s="6" t="s">
        <v>10</v>
      </c>
      <c r="C341" s="20" t="s">
        <v>7</v>
      </c>
      <c r="D341" s="11" t="s">
        <v>34</v>
      </c>
      <c r="E341" s="6">
        <v>10</v>
      </c>
      <c r="F341" s="7">
        <v>52</v>
      </c>
      <c r="G341" s="7">
        <f t="shared" si="5"/>
        <v>520</v>
      </c>
      <c r="H341" s="53"/>
    </row>
    <row r="342" spans="1:8" s="1" customFormat="1" x14ac:dyDescent="0.25">
      <c r="A342" s="15">
        <v>43538</v>
      </c>
      <c r="B342" s="6" t="s">
        <v>6</v>
      </c>
      <c r="C342" s="20" t="s">
        <v>8</v>
      </c>
      <c r="D342" s="11" t="s">
        <v>30</v>
      </c>
      <c r="E342" s="6">
        <v>17</v>
      </c>
      <c r="F342" s="7">
        <v>75</v>
      </c>
      <c r="G342" s="7">
        <f t="shared" si="5"/>
        <v>1275</v>
      </c>
      <c r="H342" s="53"/>
    </row>
    <row r="343" spans="1:8" s="1" customFormat="1" x14ac:dyDescent="0.25">
      <c r="A343" s="16">
        <v>43538</v>
      </c>
      <c r="B343" s="6" t="s">
        <v>10</v>
      </c>
      <c r="C343" s="20" t="s">
        <v>3</v>
      </c>
      <c r="D343" s="11" t="s">
        <v>38</v>
      </c>
      <c r="E343" s="6">
        <v>16</v>
      </c>
      <c r="F343" s="7">
        <v>85</v>
      </c>
      <c r="G343" s="7">
        <f t="shared" si="5"/>
        <v>1360</v>
      </c>
      <c r="H343" s="53"/>
    </row>
    <row r="344" spans="1:8" s="1" customFormat="1" x14ac:dyDescent="0.25">
      <c r="A344" s="16">
        <v>43538</v>
      </c>
      <c r="B344" s="6" t="s">
        <v>2</v>
      </c>
      <c r="C344" s="20" t="s">
        <v>3</v>
      </c>
      <c r="D344" s="11" t="s">
        <v>34</v>
      </c>
      <c r="E344" s="6">
        <v>13</v>
      </c>
      <c r="F344" s="7">
        <v>88</v>
      </c>
      <c r="G344" s="7">
        <f t="shared" si="5"/>
        <v>1144</v>
      </c>
      <c r="H344" s="53"/>
    </row>
    <row r="345" spans="1:8" s="1" customFormat="1" x14ac:dyDescent="0.25">
      <c r="A345" s="15">
        <v>43538</v>
      </c>
      <c r="B345" s="6" t="s">
        <v>10</v>
      </c>
      <c r="C345" s="20" t="s">
        <v>5</v>
      </c>
      <c r="D345" s="11" t="s">
        <v>30</v>
      </c>
      <c r="E345" s="6">
        <v>17</v>
      </c>
      <c r="F345" s="7">
        <v>78</v>
      </c>
      <c r="G345" s="7">
        <f t="shared" si="5"/>
        <v>1326</v>
      </c>
      <c r="H345" s="53"/>
    </row>
    <row r="346" spans="1:8" s="1" customFormat="1" x14ac:dyDescent="0.25">
      <c r="A346" s="17">
        <v>43539</v>
      </c>
      <c r="B346" s="6" t="s">
        <v>10</v>
      </c>
      <c r="C346" s="20" t="s">
        <v>7</v>
      </c>
      <c r="D346" s="11" t="s">
        <v>36</v>
      </c>
      <c r="E346" s="6">
        <v>20</v>
      </c>
      <c r="F346" s="7">
        <v>71</v>
      </c>
      <c r="G346" s="7">
        <f t="shared" si="5"/>
        <v>1420</v>
      </c>
      <c r="H346" s="53"/>
    </row>
    <row r="347" spans="1:8" s="1" customFormat="1" x14ac:dyDescent="0.25">
      <c r="A347" s="16">
        <v>43539</v>
      </c>
      <c r="B347" s="6" t="s">
        <v>6</v>
      </c>
      <c r="C347" s="20" t="s">
        <v>8</v>
      </c>
      <c r="D347" s="11" t="s">
        <v>38</v>
      </c>
      <c r="E347" s="6">
        <v>16</v>
      </c>
      <c r="F347" s="7">
        <v>64</v>
      </c>
      <c r="G347" s="7">
        <f t="shared" si="5"/>
        <v>1024</v>
      </c>
      <c r="H347" s="53"/>
    </row>
    <row r="348" spans="1:8" s="1" customFormat="1" x14ac:dyDescent="0.25">
      <c r="A348" s="17">
        <v>43539</v>
      </c>
      <c r="B348" s="6" t="s">
        <v>6</v>
      </c>
      <c r="C348" s="20" t="s">
        <v>9</v>
      </c>
      <c r="D348" s="11" t="s">
        <v>36</v>
      </c>
      <c r="E348" s="6">
        <v>17</v>
      </c>
      <c r="F348" s="7">
        <v>66</v>
      </c>
      <c r="G348" s="7">
        <f t="shared" si="5"/>
        <v>1122</v>
      </c>
      <c r="H348" s="53"/>
    </row>
    <row r="349" spans="1:8" s="1" customFormat="1" x14ac:dyDescent="0.25">
      <c r="A349" s="15">
        <v>43540</v>
      </c>
      <c r="B349" s="6" t="s">
        <v>4</v>
      </c>
      <c r="C349" s="20" t="s">
        <v>11</v>
      </c>
      <c r="D349" s="11" t="s">
        <v>34</v>
      </c>
      <c r="E349" s="6">
        <v>20</v>
      </c>
      <c r="F349" s="7">
        <v>100</v>
      </c>
      <c r="G349" s="7">
        <f t="shared" si="5"/>
        <v>2000</v>
      </c>
      <c r="H349" s="53"/>
    </row>
    <row r="350" spans="1:8" s="1" customFormat="1" x14ac:dyDescent="0.25">
      <c r="A350" s="17">
        <v>43540</v>
      </c>
      <c r="B350" s="6" t="s">
        <v>2</v>
      </c>
      <c r="C350" s="20" t="s">
        <v>7</v>
      </c>
      <c r="D350" s="11" t="s">
        <v>36</v>
      </c>
      <c r="E350" s="6">
        <v>12</v>
      </c>
      <c r="F350" s="7">
        <v>74</v>
      </c>
      <c r="G350" s="7">
        <f t="shared" si="5"/>
        <v>888</v>
      </c>
      <c r="H350" s="53"/>
    </row>
    <row r="351" spans="1:8" s="1" customFormat="1" x14ac:dyDescent="0.25">
      <c r="A351" s="16">
        <v>43540</v>
      </c>
      <c r="B351" s="6" t="s">
        <v>10</v>
      </c>
      <c r="C351" s="20" t="s">
        <v>8</v>
      </c>
      <c r="D351" s="11" t="s">
        <v>32</v>
      </c>
      <c r="E351" s="6">
        <v>13</v>
      </c>
      <c r="F351" s="7">
        <v>90</v>
      </c>
      <c r="G351" s="7">
        <f t="shared" si="5"/>
        <v>1170</v>
      </c>
      <c r="H351" s="53"/>
    </row>
    <row r="352" spans="1:8" s="1" customFormat="1" x14ac:dyDescent="0.25">
      <c r="A352" s="17">
        <v>43540</v>
      </c>
      <c r="B352" s="6" t="s">
        <v>2</v>
      </c>
      <c r="C352" s="20" t="s">
        <v>9</v>
      </c>
      <c r="D352" s="11" t="s">
        <v>30</v>
      </c>
      <c r="E352" s="6">
        <v>16</v>
      </c>
      <c r="F352" s="7">
        <v>79</v>
      </c>
      <c r="G352" s="7">
        <f t="shared" si="5"/>
        <v>1264</v>
      </c>
      <c r="H352" s="53"/>
    </row>
    <row r="353" spans="1:8" s="1" customFormat="1" x14ac:dyDescent="0.25">
      <c r="A353" s="16">
        <v>43541</v>
      </c>
      <c r="B353" s="6" t="s">
        <v>6</v>
      </c>
      <c r="C353" s="20" t="s">
        <v>11</v>
      </c>
      <c r="D353" s="11" t="s">
        <v>31</v>
      </c>
      <c r="E353" s="6">
        <v>15</v>
      </c>
      <c r="F353" s="7">
        <v>65</v>
      </c>
      <c r="G353" s="7">
        <f t="shared" si="5"/>
        <v>975</v>
      </c>
      <c r="H353" s="53"/>
    </row>
    <row r="354" spans="1:8" s="1" customFormat="1" x14ac:dyDescent="0.25">
      <c r="A354" s="16">
        <v>43541</v>
      </c>
      <c r="B354" s="6" t="s">
        <v>39</v>
      </c>
      <c r="C354" s="20" t="s">
        <v>7</v>
      </c>
      <c r="D354" s="11" t="s">
        <v>33</v>
      </c>
      <c r="E354" s="6">
        <v>14</v>
      </c>
      <c r="F354" s="7">
        <v>94</v>
      </c>
      <c r="G354" s="7">
        <f t="shared" si="5"/>
        <v>1316</v>
      </c>
      <c r="H354" s="53"/>
    </row>
    <row r="355" spans="1:8" s="1" customFormat="1" x14ac:dyDescent="0.25">
      <c r="A355" s="15">
        <v>43541</v>
      </c>
      <c r="B355" s="6" t="s">
        <v>6</v>
      </c>
      <c r="C355" s="20" t="s">
        <v>8</v>
      </c>
      <c r="D355" s="11" t="s">
        <v>30</v>
      </c>
      <c r="E355" s="6">
        <v>15</v>
      </c>
      <c r="F355" s="7">
        <v>86</v>
      </c>
      <c r="G355" s="7">
        <f t="shared" si="5"/>
        <v>1290</v>
      </c>
      <c r="H355" s="53"/>
    </row>
    <row r="356" spans="1:8" s="1" customFormat="1" x14ac:dyDescent="0.25">
      <c r="A356" s="16">
        <v>43541</v>
      </c>
      <c r="B356" s="6" t="s">
        <v>10</v>
      </c>
      <c r="C356" s="20" t="s">
        <v>3</v>
      </c>
      <c r="D356" s="11" t="s">
        <v>34</v>
      </c>
      <c r="E356" s="6">
        <v>13</v>
      </c>
      <c r="F356" s="7">
        <v>71</v>
      </c>
      <c r="G356" s="7">
        <f t="shared" si="5"/>
        <v>923</v>
      </c>
      <c r="H356" s="53"/>
    </row>
    <row r="357" spans="1:8" s="1" customFormat="1" x14ac:dyDescent="0.25">
      <c r="A357" s="15">
        <v>43541</v>
      </c>
      <c r="B357" s="6" t="s">
        <v>6</v>
      </c>
      <c r="C357" s="20" t="s">
        <v>5</v>
      </c>
      <c r="D357" s="11" t="s">
        <v>38</v>
      </c>
      <c r="E357" s="6">
        <v>16</v>
      </c>
      <c r="F357" s="7">
        <v>55</v>
      </c>
      <c r="G357" s="7">
        <f t="shared" si="5"/>
        <v>880</v>
      </c>
      <c r="H357" s="53"/>
    </row>
    <row r="358" spans="1:8" s="1" customFormat="1" x14ac:dyDescent="0.25">
      <c r="A358" s="16">
        <v>43541</v>
      </c>
      <c r="B358" s="6" t="s">
        <v>6</v>
      </c>
      <c r="C358" s="20" t="s">
        <v>3</v>
      </c>
      <c r="D358" s="11" t="s">
        <v>30</v>
      </c>
      <c r="E358" s="6">
        <v>10</v>
      </c>
      <c r="F358" s="7">
        <v>79</v>
      </c>
      <c r="G358" s="7">
        <f t="shared" si="5"/>
        <v>790</v>
      </c>
      <c r="H358" s="53"/>
    </row>
    <row r="359" spans="1:8" s="1" customFormat="1" x14ac:dyDescent="0.25">
      <c r="A359" s="16">
        <v>43542</v>
      </c>
      <c r="B359" s="6" t="s">
        <v>6</v>
      </c>
      <c r="C359" s="20" t="s">
        <v>3</v>
      </c>
      <c r="D359" s="11" t="s">
        <v>33</v>
      </c>
      <c r="E359" s="6">
        <v>16</v>
      </c>
      <c r="F359" s="7">
        <v>58</v>
      </c>
      <c r="G359" s="7">
        <f t="shared" si="5"/>
        <v>928</v>
      </c>
      <c r="H359" s="53"/>
    </row>
    <row r="360" spans="1:8" s="1" customFormat="1" x14ac:dyDescent="0.25">
      <c r="A360" s="17">
        <v>43542</v>
      </c>
      <c r="B360" s="6" t="s">
        <v>4</v>
      </c>
      <c r="C360" s="20" t="s">
        <v>9</v>
      </c>
      <c r="D360" s="11" t="s">
        <v>33</v>
      </c>
      <c r="E360" s="6">
        <v>15</v>
      </c>
      <c r="F360" s="7">
        <v>89</v>
      </c>
      <c r="G360" s="7">
        <f t="shared" si="5"/>
        <v>1335</v>
      </c>
      <c r="H360" s="53"/>
    </row>
    <row r="361" spans="1:8" s="1" customFormat="1" x14ac:dyDescent="0.25">
      <c r="A361" s="16">
        <v>43542</v>
      </c>
      <c r="B361" s="6" t="s">
        <v>10</v>
      </c>
      <c r="C361" s="20" t="s">
        <v>11</v>
      </c>
      <c r="D361" s="11" t="s">
        <v>37</v>
      </c>
      <c r="E361" s="6">
        <v>14</v>
      </c>
      <c r="F361" s="7">
        <v>61</v>
      </c>
      <c r="G361" s="7">
        <f t="shared" si="5"/>
        <v>854</v>
      </c>
      <c r="H361" s="53"/>
    </row>
    <row r="362" spans="1:8" s="1" customFormat="1" x14ac:dyDescent="0.25">
      <c r="A362" s="16">
        <v>43542</v>
      </c>
      <c r="B362" s="6" t="s">
        <v>6</v>
      </c>
      <c r="C362" s="20" t="s">
        <v>9</v>
      </c>
      <c r="D362" s="11" t="s">
        <v>37</v>
      </c>
      <c r="E362" s="6">
        <v>17</v>
      </c>
      <c r="F362" s="7">
        <v>60</v>
      </c>
      <c r="G362" s="7">
        <f t="shared" si="5"/>
        <v>1020</v>
      </c>
      <c r="H362" s="53"/>
    </row>
    <row r="363" spans="1:8" s="1" customFormat="1" x14ac:dyDescent="0.25">
      <c r="A363" s="16">
        <v>43543</v>
      </c>
      <c r="B363" s="6" t="s">
        <v>2</v>
      </c>
      <c r="C363" s="20" t="s">
        <v>11</v>
      </c>
      <c r="D363" s="11" t="s">
        <v>37</v>
      </c>
      <c r="E363" s="6">
        <v>17</v>
      </c>
      <c r="F363" s="7">
        <v>86</v>
      </c>
      <c r="G363" s="7">
        <f t="shared" si="5"/>
        <v>1462</v>
      </c>
      <c r="H363" s="53"/>
    </row>
    <row r="364" spans="1:8" s="1" customFormat="1" x14ac:dyDescent="0.25">
      <c r="A364" s="17">
        <v>43544</v>
      </c>
      <c r="B364" s="6" t="s">
        <v>39</v>
      </c>
      <c r="C364" s="20" t="s">
        <v>7</v>
      </c>
      <c r="D364" s="11" t="s">
        <v>35</v>
      </c>
      <c r="E364" s="6">
        <v>20</v>
      </c>
      <c r="F364" s="7">
        <v>90</v>
      </c>
      <c r="G364" s="7">
        <f t="shared" si="5"/>
        <v>1800</v>
      </c>
      <c r="H364" s="53"/>
    </row>
    <row r="365" spans="1:8" s="1" customFormat="1" x14ac:dyDescent="0.25">
      <c r="A365" s="16">
        <v>43544</v>
      </c>
      <c r="B365" s="6" t="s">
        <v>4</v>
      </c>
      <c r="C365" s="20" t="s">
        <v>8</v>
      </c>
      <c r="D365" s="11" t="s">
        <v>31</v>
      </c>
      <c r="E365" s="6">
        <v>11</v>
      </c>
      <c r="F365" s="7">
        <v>92</v>
      </c>
      <c r="G365" s="7">
        <f t="shared" si="5"/>
        <v>1012</v>
      </c>
      <c r="H365" s="53"/>
    </row>
    <row r="366" spans="1:8" s="1" customFormat="1" x14ac:dyDescent="0.25">
      <c r="A366" s="16">
        <v>43544</v>
      </c>
      <c r="B366" s="6" t="s">
        <v>2</v>
      </c>
      <c r="C366" s="20" t="s">
        <v>3</v>
      </c>
      <c r="D366" s="11" t="s">
        <v>35</v>
      </c>
      <c r="E366" s="6">
        <v>18</v>
      </c>
      <c r="F366" s="7">
        <v>88</v>
      </c>
      <c r="G366" s="7">
        <f t="shared" si="5"/>
        <v>1584</v>
      </c>
      <c r="H366" s="53"/>
    </row>
    <row r="367" spans="1:8" s="1" customFormat="1" x14ac:dyDescent="0.25">
      <c r="A367" s="16">
        <v>43544</v>
      </c>
      <c r="B367" s="6" t="s">
        <v>6</v>
      </c>
      <c r="C367" s="20" t="s">
        <v>7</v>
      </c>
      <c r="D367" s="11" t="s">
        <v>31</v>
      </c>
      <c r="E367" s="6">
        <v>18</v>
      </c>
      <c r="F367" s="7">
        <v>58</v>
      </c>
      <c r="G367" s="7">
        <f t="shared" si="5"/>
        <v>1044</v>
      </c>
      <c r="H367" s="53"/>
    </row>
    <row r="368" spans="1:8" s="1" customFormat="1" x14ac:dyDescent="0.25">
      <c r="A368" s="16">
        <v>43544</v>
      </c>
      <c r="B368" s="6" t="s">
        <v>4</v>
      </c>
      <c r="C368" s="20" t="s">
        <v>5</v>
      </c>
      <c r="D368" s="11" t="s">
        <v>34</v>
      </c>
      <c r="E368" s="6">
        <v>17</v>
      </c>
      <c r="F368" s="7">
        <v>91</v>
      </c>
      <c r="G368" s="7">
        <f t="shared" si="5"/>
        <v>1547</v>
      </c>
      <c r="H368" s="53"/>
    </row>
    <row r="369" spans="1:8" s="1" customFormat="1" x14ac:dyDescent="0.25">
      <c r="A369" s="16">
        <v>43545</v>
      </c>
      <c r="B369" s="6" t="s">
        <v>39</v>
      </c>
      <c r="C369" s="20" t="s">
        <v>7</v>
      </c>
      <c r="D369" s="11" t="s">
        <v>32</v>
      </c>
      <c r="E369" s="6">
        <v>15</v>
      </c>
      <c r="F369" s="7">
        <v>75</v>
      </c>
      <c r="G369" s="7">
        <f t="shared" si="5"/>
        <v>1125</v>
      </c>
      <c r="H369" s="53"/>
    </row>
    <row r="370" spans="1:8" s="1" customFormat="1" x14ac:dyDescent="0.25">
      <c r="A370" s="16">
        <v>43545</v>
      </c>
      <c r="B370" s="6" t="s">
        <v>2</v>
      </c>
      <c r="C370" s="20" t="s">
        <v>11</v>
      </c>
      <c r="D370" s="11" t="s">
        <v>34</v>
      </c>
      <c r="E370" s="6">
        <v>18</v>
      </c>
      <c r="F370" s="7">
        <v>70</v>
      </c>
      <c r="G370" s="7">
        <f t="shared" si="5"/>
        <v>1260</v>
      </c>
      <c r="H370" s="53"/>
    </row>
    <row r="371" spans="1:8" s="1" customFormat="1" x14ac:dyDescent="0.25">
      <c r="A371" s="16">
        <v>43545</v>
      </c>
      <c r="B371" s="6" t="s">
        <v>4</v>
      </c>
      <c r="C371" s="20" t="s">
        <v>9</v>
      </c>
      <c r="D371" s="11" t="s">
        <v>32</v>
      </c>
      <c r="E371" s="6">
        <v>16</v>
      </c>
      <c r="F371" s="7">
        <v>90</v>
      </c>
      <c r="G371" s="7">
        <f t="shared" si="5"/>
        <v>1440</v>
      </c>
      <c r="H371" s="53"/>
    </row>
    <row r="372" spans="1:8" s="1" customFormat="1" x14ac:dyDescent="0.25">
      <c r="A372" s="17">
        <v>43545</v>
      </c>
      <c r="B372" s="6" t="s">
        <v>4</v>
      </c>
      <c r="C372" s="20" t="s">
        <v>11</v>
      </c>
      <c r="D372" s="11" t="s">
        <v>33</v>
      </c>
      <c r="E372" s="6">
        <v>18</v>
      </c>
      <c r="F372" s="7">
        <v>52</v>
      </c>
      <c r="G372" s="7">
        <f t="shared" si="5"/>
        <v>936</v>
      </c>
      <c r="H372" s="53"/>
    </row>
    <row r="373" spans="1:8" s="1" customFormat="1" x14ac:dyDescent="0.25">
      <c r="A373" s="16">
        <v>43545</v>
      </c>
      <c r="B373" s="6" t="s">
        <v>6</v>
      </c>
      <c r="C373" s="20" t="s">
        <v>7</v>
      </c>
      <c r="D373" s="11" t="s">
        <v>30</v>
      </c>
      <c r="E373" s="6">
        <v>10</v>
      </c>
      <c r="F373" s="7">
        <v>52</v>
      </c>
      <c r="G373" s="7">
        <f t="shared" si="5"/>
        <v>520</v>
      </c>
      <c r="H373" s="53"/>
    </row>
    <row r="374" spans="1:8" s="1" customFormat="1" x14ac:dyDescent="0.25">
      <c r="A374" s="17">
        <v>43545</v>
      </c>
      <c r="B374" s="6" t="s">
        <v>10</v>
      </c>
      <c r="C374" s="20" t="s">
        <v>8</v>
      </c>
      <c r="D374" s="11" t="s">
        <v>36</v>
      </c>
      <c r="E374" s="6">
        <v>17</v>
      </c>
      <c r="F374" s="7">
        <v>76</v>
      </c>
      <c r="G374" s="7">
        <f t="shared" si="5"/>
        <v>1292</v>
      </c>
      <c r="H374" s="53"/>
    </row>
    <row r="375" spans="1:8" s="1" customFormat="1" x14ac:dyDescent="0.25">
      <c r="A375" s="16">
        <v>43545</v>
      </c>
      <c r="B375" s="6" t="s">
        <v>2</v>
      </c>
      <c r="C375" s="20" t="s">
        <v>5</v>
      </c>
      <c r="D375" s="11" t="s">
        <v>37</v>
      </c>
      <c r="E375" s="6">
        <v>10</v>
      </c>
      <c r="F375" s="7">
        <v>62</v>
      </c>
      <c r="G375" s="7">
        <f t="shared" si="5"/>
        <v>620</v>
      </c>
      <c r="H375" s="53"/>
    </row>
    <row r="376" spans="1:8" s="1" customFormat="1" x14ac:dyDescent="0.25">
      <c r="A376" s="17">
        <v>43545</v>
      </c>
      <c r="B376" s="6" t="s">
        <v>6</v>
      </c>
      <c r="C376" s="20" t="s">
        <v>7</v>
      </c>
      <c r="D376" s="11" t="s">
        <v>30</v>
      </c>
      <c r="E376" s="6">
        <v>12</v>
      </c>
      <c r="F376" s="7">
        <v>84</v>
      </c>
      <c r="G376" s="7">
        <f t="shared" si="5"/>
        <v>1008</v>
      </c>
      <c r="H376" s="53"/>
    </row>
    <row r="377" spans="1:8" s="1" customFormat="1" x14ac:dyDescent="0.25">
      <c r="A377" s="15">
        <v>43546</v>
      </c>
      <c r="B377" s="6" t="s">
        <v>6</v>
      </c>
      <c r="C377" s="20" t="s">
        <v>8</v>
      </c>
      <c r="D377" s="11" t="s">
        <v>32</v>
      </c>
      <c r="E377" s="6">
        <v>15</v>
      </c>
      <c r="F377" s="7">
        <v>93</v>
      </c>
      <c r="G377" s="7">
        <f t="shared" si="5"/>
        <v>1395</v>
      </c>
      <c r="H377" s="53"/>
    </row>
    <row r="378" spans="1:8" s="1" customFormat="1" x14ac:dyDescent="0.25">
      <c r="A378" s="17">
        <v>43546</v>
      </c>
      <c r="B378" s="6" t="s">
        <v>4</v>
      </c>
      <c r="C378" s="20" t="s">
        <v>9</v>
      </c>
      <c r="D378" s="11" t="s">
        <v>38</v>
      </c>
      <c r="E378" s="6">
        <v>12</v>
      </c>
      <c r="F378" s="7">
        <v>86</v>
      </c>
      <c r="G378" s="7">
        <f t="shared" si="5"/>
        <v>1032</v>
      </c>
      <c r="H378" s="53"/>
    </row>
    <row r="379" spans="1:8" s="1" customFormat="1" x14ac:dyDescent="0.25">
      <c r="A379" s="15">
        <v>43546</v>
      </c>
      <c r="B379" s="6" t="s">
        <v>6</v>
      </c>
      <c r="C379" s="20" t="s">
        <v>11</v>
      </c>
      <c r="D379" s="11" t="s">
        <v>35</v>
      </c>
      <c r="E379" s="6">
        <v>12</v>
      </c>
      <c r="F379" s="7">
        <v>54</v>
      </c>
      <c r="G379" s="7">
        <f t="shared" si="5"/>
        <v>648</v>
      </c>
      <c r="H379" s="53"/>
    </row>
    <row r="380" spans="1:8" s="1" customFormat="1" x14ac:dyDescent="0.25">
      <c r="A380" s="17">
        <v>43546</v>
      </c>
      <c r="B380" s="6" t="s">
        <v>2</v>
      </c>
      <c r="C380" s="20" t="s">
        <v>7</v>
      </c>
      <c r="D380" s="11" t="s">
        <v>31</v>
      </c>
      <c r="E380" s="6">
        <v>11</v>
      </c>
      <c r="F380" s="7">
        <v>57</v>
      </c>
      <c r="G380" s="7">
        <f t="shared" si="5"/>
        <v>627</v>
      </c>
      <c r="H380" s="53"/>
    </row>
    <row r="381" spans="1:8" s="1" customFormat="1" x14ac:dyDescent="0.25">
      <c r="A381" s="16">
        <v>43547</v>
      </c>
      <c r="B381" s="6" t="s">
        <v>6</v>
      </c>
      <c r="C381" s="20" t="s">
        <v>8</v>
      </c>
      <c r="D381" s="11" t="s">
        <v>33</v>
      </c>
      <c r="E381" s="6">
        <v>17</v>
      </c>
      <c r="F381" s="7">
        <v>83</v>
      </c>
      <c r="G381" s="7">
        <f t="shared" si="5"/>
        <v>1411</v>
      </c>
      <c r="H381" s="53"/>
    </row>
    <row r="382" spans="1:8" s="1" customFormat="1" x14ac:dyDescent="0.25">
      <c r="A382" s="16">
        <v>43547</v>
      </c>
      <c r="B382" s="6" t="s">
        <v>2</v>
      </c>
      <c r="C382" s="20" t="s">
        <v>11</v>
      </c>
      <c r="D382" s="11" t="s">
        <v>34</v>
      </c>
      <c r="E382" s="6">
        <v>13</v>
      </c>
      <c r="F382" s="7">
        <v>78</v>
      </c>
      <c r="G382" s="7">
        <f t="shared" si="5"/>
        <v>1014</v>
      </c>
      <c r="H382" s="53"/>
    </row>
    <row r="383" spans="1:8" s="1" customFormat="1" x14ac:dyDescent="0.25">
      <c r="A383" s="15">
        <v>43547</v>
      </c>
      <c r="B383" s="6" t="s">
        <v>6</v>
      </c>
      <c r="C383" s="20" t="s">
        <v>8</v>
      </c>
      <c r="D383" s="11" t="s">
        <v>34</v>
      </c>
      <c r="E383" s="6">
        <v>12</v>
      </c>
      <c r="F383" s="7">
        <v>100</v>
      </c>
      <c r="G383" s="7">
        <f t="shared" si="5"/>
        <v>1200</v>
      </c>
      <c r="H383" s="53"/>
    </row>
    <row r="384" spans="1:8" s="1" customFormat="1" x14ac:dyDescent="0.25">
      <c r="A384" s="16">
        <v>43547</v>
      </c>
      <c r="B384" s="6" t="s">
        <v>2</v>
      </c>
      <c r="C384" s="20" t="s">
        <v>3</v>
      </c>
      <c r="D384" s="11" t="s">
        <v>34</v>
      </c>
      <c r="E384" s="6">
        <v>13</v>
      </c>
      <c r="F384" s="7">
        <v>92</v>
      </c>
      <c r="G384" s="7">
        <f t="shared" si="5"/>
        <v>1196</v>
      </c>
      <c r="H384" s="53"/>
    </row>
    <row r="385" spans="1:8" s="1" customFormat="1" x14ac:dyDescent="0.25">
      <c r="A385" s="15">
        <v>43547</v>
      </c>
      <c r="B385" s="6" t="s">
        <v>6</v>
      </c>
      <c r="C385" s="20" t="s">
        <v>5</v>
      </c>
      <c r="D385" s="11" t="s">
        <v>34</v>
      </c>
      <c r="E385" s="6">
        <v>15</v>
      </c>
      <c r="F385" s="7">
        <v>80</v>
      </c>
      <c r="G385" s="7">
        <f t="shared" si="5"/>
        <v>1200</v>
      </c>
      <c r="H385" s="53"/>
    </row>
    <row r="386" spans="1:8" s="1" customFormat="1" x14ac:dyDescent="0.25">
      <c r="A386" s="17">
        <v>43548</v>
      </c>
      <c r="B386" s="6" t="s">
        <v>6</v>
      </c>
      <c r="C386" s="20" t="s">
        <v>7</v>
      </c>
      <c r="D386" s="11" t="s">
        <v>34</v>
      </c>
      <c r="E386" s="6">
        <v>11</v>
      </c>
      <c r="F386" s="7">
        <v>80</v>
      </c>
      <c r="G386" s="7">
        <f t="shared" si="5"/>
        <v>880</v>
      </c>
      <c r="H386" s="53"/>
    </row>
    <row r="387" spans="1:8" s="1" customFormat="1" x14ac:dyDescent="0.25">
      <c r="A387" s="15">
        <v>43548</v>
      </c>
      <c r="B387" s="6" t="s">
        <v>4</v>
      </c>
      <c r="C387" s="20" t="s">
        <v>8</v>
      </c>
      <c r="D387" s="11" t="s">
        <v>38</v>
      </c>
      <c r="E387" s="6">
        <v>15</v>
      </c>
      <c r="F387" s="7">
        <v>86</v>
      </c>
      <c r="G387" s="7">
        <f t="shared" ref="G387:G427" si="6">PRODUCT(E387:F387)</f>
        <v>1290</v>
      </c>
      <c r="H387" s="53"/>
    </row>
    <row r="388" spans="1:8" s="1" customFormat="1" x14ac:dyDescent="0.25">
      <c r="A388" s="17">
        <v>43548</v>
      </c>
      <c r="B388" s="6" t="s">
        <v>6</v>
      </c>
      <c r="C388" s="20" t="s">
        <v>9</v>
      </c>
      <c r="D388" s="11" t="s">
        <v>38</v>
      </c>
      <c r="E388" s="6">
        <v>16</v>
      </c>
      <c r="F388" s="7">
        <v>63</v>
      </c>
      <c r="G388" s="7">
        <f t="shared" si="6"/>
        <v>1008</v>
      </c>
      <c r="H388" s="53"/>
    </row>
    <row r="389" spans="1:8" s="1" customFormat="1" x14ac:dyDescent="0.25">
      <c r="A389" s="15">
        <v>43548</v>
      </c>
      <c r="B389" s="6" t="s">
        <v>10</v>
      </c>
      <c r="C389" s="20" t="s">
        <v>11</v>
      </c>
      <c r="D389" s="11" t="s">
        <v>38</v>
      </c>
      <c r="E389" s="6">
        <v>16</v>
      </c>
      <c r="F389" s="7">
        <v>86</v>
      </c>
      <c r="G389" s="7">
        <f t="shared" si="6"/>
        <v>1376</v>
      </c>
      <c r="H389" s="53"/>
    </row>
    <row r="390" spans="1:8" s="1" customFormat="1" x14ac:dyDescent="0.25">
      <c r="A390" s="16">
        <v>43548</v>
      </c>
      <c r="B390" s="6" t="s">
        <v>10</v>
      </c>
      <c r="C390" s="20" t="s">
        <v>7</v>
      </c>
      <c r="D390" s="11" t="s">
        <v>34</v>
      </c>
      <c r="E390" s="6">
        <v>15</v>
      </c>
      <c r="F390" s="7">
        <v>56</v>
      </c>
      <c r="G390" s="7">
        <f t="shared" si="6"/>
        <v>840</v>
      </c>
      <c r="H390" s="53"/>
    </row>
    <row r="391" spans="1:8" s="1" customFormat="1" x14ac:dyDescent="0.25">
      <c r="A391" s="15">
        <v>43548</v>
      </c>
      <c r="B391" s="6" t="s">
        <v>2</v>
      </c>
      <c r="C391" s="20" t="s">
        <v>8</v>
      </c>
      <c r="D391" s="11" t="s">
        <v>35</v>
      </c>
      <c r="E391" s="6">
        <v>16</v>
      </c>
      <c r="F391" s="7">
        <v>95</v>
      </c>
      <c r="G391" s="7">
        <f t="shared" si="6"/>
        <v>1520</v>
      </c>
      <c r="H391" s="53"/>
    </row>
    <row r="392" spans="1:8" s="1" customFormat="1" x14ac:dyDescent="0.25">
      <c r="A392" s="17">
        <v>43549</v>
      </c>
      <c r="B392" s="6" t="s">
        <v>4</v>
      </c>
      <c r="C392" s="20" t="s">
        <v>11</v>
      </c>
      <c r="D392" s="11" t="s">
        <v>34</v>
      </c>
      <c r="E392" s="6">
        <v>19</v>
      </c>
      <c r="F392" s="7">
        <v>68</v>
      </c>
      <c r="G392" s="7">
        <f t="shared" si="6"/>
        <v>1292</v>
      </c>
      <c r="H392" s="53"/>
    </row>
    <row r="393" spans="1:8" s="1" customFormat="1" x14ac:dyDescent="0.25">
      <c r="A393" s="15">
        <v>43549</v>
      </c>
      <c r="B393" s="6" t="s">
        <v>39</v>
      </c>
      <c r="C393" s="20" t="s">
        <v>3</v>
      </c>
      <c r="D393" s="11" t="s">
        <v>31</v>
      </c>
      <c r="E393" s="6">
        <v>13</v>
      </c>
      <c r="F393" s="7">
        <v>81</v>
      </c>
      <c r="G393" s="7">
        <f t="shared" si="6"/>
        <v>1053</v>
      </c>
      <c r="H393" s="53"/>
    </row>
    <row r="394" spans="1:8" s="1" customFormat="1" x14ac:dyDescent="0.25">
      <c r="A394" s="17">
        <v>43549</v>
      </c>
      <c r="B394" s="6" t="s">
        <v>2</v>
      </c>
      <c r="C394" s="20" t="s">
        <v>5</v>
      </c>
      <c r="D394" s="11" t="s">
        <v>35</v>
      </c>
      <c r="E394" s="6">
        <v>13</v>
      </c>
      <c r="F394" s="7">
        <v>86</v>
      </c>
      <c r="G394" s="7">
        <f t="shared" si="6"/>
        <v>1118</v>
      </c>
      <c r="H394" s="53"/>
    </row>
    <row r="395" spans="1:8" s="1" customFormat="1" x14ac:dyDescent="0.25">
      <c r="A395" s="16">
        <v>43549</v>
      </c>
      <c r="B395" s="6" t="s">
        <v>6</v>
      </c>
      <c r="C395" s="20" t="s">
        <v>7</v>
      </c>
      <c r="D395" s="11" t="s">
        <v>35</v>
      </c>
      <c r="E395" s="6">
        <v>14</v>
      </c>
      <c r="F395" s="7">
        <v>92</v>
      </c>
      <c r="G395" s="7">
        <f t="shared" si="6"/>
        <v>1288</v>
      </c>
      <c r="H395" s="53"/>
    </row>
    <row r="396" spans="1:8" s="1" customFormat="1" x14ac:dyDescent="0.25">
      <c r="A396" s="16">
        <v>43549</v>
      </c>
      <c r="B396" s="6" t="s">
        <v>6</v>
      </c>
      <c r="C396" s="20" t="s">
        <v>8</v>
      </c>
      <c r="D396" s="11" t="s">
        <v>31</v>
      </c>
      <c r="E396" s="6">
        <v>18</v>
      </c>
      <c r="F396" s="7">
        <v>88</v>
      </c>
      <c r="G396" s="7">
        <f t="shared" si="6"/>
        <v>1584</v>
      </c>
      <c r="H396" s="53"/>
    </row>
    <row r="397" spans="1:8" s="1" customFormat="1" x14ac:dyDescent="0.25">
      <c r="A397" s="15">
        <v>43549</v>
      </c>
      <c r="B397" s="6" t="s">
        <v>2</v>
      </c>
      <c r="C397" s="20" t="s">
        <v>9</v>
      </c>
      <c r="D397" s="11" t="s">
        <v>38</v>
      </c>
      <c r="E397" s="6">
        <v>11</v>
      </c>
      <c r="F397" s="7">
        <v>59</v>
      </c>
      <c r="G397" s="7">
        <f t="shared" si="6"/>
        <v>649</v>
      </c>
      <c r="H397" s="53"/>
    </row>
    <row r="398" spans="1:8" s="1" customFormat="1" x14ac:dyDescent="0.25">
      <c r="A398" s="17">
        <v>43549</v>
      </c>
      <c r="B398" s="6" t="s">
        <v>10</v>
      </c>
      <c r="C398" s="20" t="s">
        <v>11</v>
      </c>
      <c r="D398" s="11" t="s">
        <v>31</v>
      </c>
      <c r="E398" s="6">
        <v>10</v>
      </c>
      <c r="F398" s="7">
        <v>84</v>
      </c>
      <c r="G398" s="7">
        <f t="shared" si="6"/>
        <v>840</v>
      </c>
      <c r="H398" s="53"/>
    </row>
    <row r="399" spans="1:8" s="1" customFormat="1" x14ac:dyDescent="0.25">
      <c r="A399" s="15">
        <v>43550</v>
      </c>
      <c r="B399" s="6" t="s">
        <v>39</v>
      </c>
      <c r="C399" s="20" t="s">
        <v>7</v>
      </c>
      <c r="D399" s="11" t="s">
        <v>34</v>
      </c>
      <c r="E399" s="6">
        <v>19</v>
      </c>
      <c r="F399" s="7">
        <v>74</v>
      </c>
      <c r="G399" s="7">
        <f t="shared" si="6"/>
        <v>1406</v>
      </c>
      <c r="H399" s="53"/>
    </row>
    <row r="400" spans="1:8" s="1" customFormat="1" x14ac:dyDescent="0.25">
      <c r="A400" s="17">
        <v>43550</v>
      </c>
      <c r="B400" s="6" t="s">
        <v>6</v>
      </c>
      <c r="C400" s="20" t="s">
        <v>8</v>
      </c>
      <c r="D400" s="11" t="s">
        <v>31</v>
      </c>
      <c r="E400" s="6">
        <v>20</v>
      </c>
      <c r="F400" s="7">
        <v>83</v>
      </c>
      <c r="G400" s="7">
        <f t="shared" si="6"/>
        <v>1660</v>
      </c>
      <c r="H400" s="53"/>
    </row>
    <row r="401" spans="1:8" s="1" customFormat="1" x14ac:dyDescent="0.25">
      <c r="A401" s="15">
        <v>43550</v>
      </c>
      <c r="B401" s="6" t="s">
        <v>6</v>
      </c>
      <c r="C401" s="20" t="s">
        <v>9</v>
      </c>
      <c r="D401" s="11" t="s">
        <v>30</v>
      </c>
      <c r="E401" s="6">
        <v>13</v>
      </c>
      <c r="F401" s="7">
        <v>57</v>
      </c>
      <c r="G401" s="7">
        <f t="shared" si="6"/>
        <v>741</v>
      </c>
      <c r="H401" s="53"/>
    </row>
    <row r="402" spans="1:8" s="1" customFormat="1" x14ac:dyDescent="0.25">
      <c r="A402" s="16">
        <v>43550</v>
      </c>
      <c r="B402" s="6" t="s">
        <v>10</v>
      </c>
      <c r="C402" s="20" t="s">
        <v>11</v>
      </c>
      <c r="D402" s="11" t="s">
        <v>32</v>
      </c>
      <c r="E402" s="6">
        <v>13</v>
      </c>
      <c r="F402" s="7">
        <v>79</v>
      </c>
      <c r="G402" s="7">
        <f t="shared" si="6"/>
        <v>1027</v>
      </c>
      <c r="H402" s="53"/>
    </row>
    <row r="403" spans="1:8" s="1" customFormat="1" x14ac:dyDescent="0.25">
      <c r="A403" s="16">
        <v>43550</v>
      </c>
      <c r="B403" s="6" t="s">
        <v>6</v>
      </c>
      <c r="C403" s="20" t="s">
        <v>7</v>
      </c>
      <c r="D403" s="11" t="s">
        <v>30</v>
      </c>
      <c r="E403" s="6">
        <v>14</v>
      </c>
      <c r="F403" s="7">
        <v>85</v>
      </c>
      <c r="G403" s="7">
        <f t="shared" si="6"/>
        <v>1190</v>
      </c>
      <c r="H403" s="53"/>
    </row>
    <row r="404" spans="1:8" s="1" customFormat="1" x14ac:dyDescent="0.25">
      <c r="A404" s="16">
        <v>43551</v>
      </c>
      <c r="B404" s="6" t="s">
        <v>6</v>
      </c>
      <c r="C404" s="20" t="s">
        <v>8</v>
      </c>
      <c r="D404" s="11" t="s">
        <v>31</v>
      </c>
      <c r="E404" s="6">
        <v>15</v>
      </c>
      <c r="F404" s="7">
        <v>72</v>
      </c>
      <c r="G404" s="7">
        <f t="shared" si="6"/>
        <v>1080</v>
      </c>
      <c r="H404" s="53"/>
    </row>
    <row r="405" spans="1:8" s="1" customFormat="1" x14ac:dyDescent="0.25">
      <c r="A405" s="16">
        <v>43551</v>
      </c>
      <c r="B405" s="6" t="s">
        <v>2</v>
      </c>
      <c r="C405" s="20" t="s">
        <v>3</v>
      </c>
      <c r="D405" s="11" t="s">
        <v>34</v>
      </c>
      <c r="E405" s="6">
        <v>19</v>
      </c>
      <c r="F405" s="7">
        <v>83</v>
      </c>
      <c r="G405" s="7">
        <f t="shared" si="6"/>
        <v>1577</v>
      </c>
      <c r="H405" s="53"/>
    </row>
    <row r="406" spans="1:8" s="1" customFormat="1" x14ac:dyDescent="0.25">
      <c r="A406" s="17">
        <v>43551</v>
      </c>
      <c r="B406" s="6" t="s">
        <v>2</v>
      </c>
      <c r="C406" s="20" t="s">
        <v>5</v>
      </c>
      <c r="D406" s="11" t="s">
        <v>31</v>
      </c>
      <c r="E406" s="6">
        <v>16</v>
      </c>
      <c r="F406" s="7">
        <v>59</v>
      </c>
      <c r="G406" s="7">
        <f t="shared" si="6"/>
        <v>944</v>
      </c>
      <c r="H406" s="53"/>
    </row>
    <row r="407" spans="1:8" s="1" customFormat="1" x14ac:dyDescent="0.25">
      <c r="A407" s="16">
        <v>43551</v>
      </c>
      <c r="B407" s="6" t="s">
        <v>6</v>
      </c>
      <c r="C407" s="20" t="s">
        <v>7</v>
      </c>
      <c r="D407" s="11" t="s">
        <v>36</v>
      </c>
      <c r="E407" s="6">
        <v>16</v>
      </c>
      <c r="F407" s="7">
        <v>55</v>
      </c>
      <c r="G407" s="7">
        <f t="shared" si="6"/>
        <v>880</v>
      </c>
      <c r="H407" s="53"/>
    </row>
    <row r="408" spans="1:8" s="1" customFormat="1" x14ac:dyDescent="0.25">
      <c r="A408" s="16">
        <v>43552</v>
      </c>
      <c r="B408" s="6" t="s">
        <v>6</v>
      </c>
      <c r="C408" s="20" t="s">
        <v>8</v>
      </c>
      <c r="D408" s="11" t="s">
        <v>34</v>
      </c>
      <c r="E408" s="6">
        <v>17</v>
      </c>
      <c r="F408" s="7">
        <v>72</v>
      </c>
      <c r="G408" s="7">
        <f t="shared" si="6"/>
        <v>1224</v>
      </c>
      <c r="H408" s="53"/>
    </row>
    <row r="409" spans="1:8" s="1" customFormat="1" x14ac:dyDescent="0.25">
      <c r="A409" s="16">
        <v>43552</v>
      </c>
      <c r="B409" s="6" t="s">
        <v>39</v>
      </c>
      <c r="C409" s="20" t="s">
        <v>9</v>
      </c>
      <c r="D409" s="11" t="s">
        <v>36</v>
      </c>
      <c r="E409" s="6">
        <v>14</v>
      </c>
      <c r="F409" s="7">
        <v>60</v>
      </c>
      <c r="G409" s="7">
        <f t="shared" si="6"/>
        <v>840</v>
      </c>
      <c r="H409" s="53"/>
    </row>
    <row r="410" spans="1:8" s="1" customFormat="1" x14ac:dyDescent="0.25">
      <c r="A410" s="17">
        <v>43552</v>
      </c>
      <c r="B410" s="6" t="s">
        <v>6</v>
      </c>
      <c r="C410" s="20" t="s">
        <v>11</v>
      </c>
      <c r="D410" s="11" t="s">
        <v>30</v>
      </c>
      <c r="E410" s="6">
        <v>13</v>
      </c>
      <c r="F410" s="7">
        <v>68</v>
      </c>
      <c r="G410" s="7">
        <f t="shared" si="6"/>
        <v>884</v>
      </c>
      <c r="H410" s="53"/>
    </row>
    <row r="411" spans="1:8" s="1" customFormat="1" x14ac:dyDescent="0.25">
      <c r="A411" s="15">
        <v>43552</v>
      </c>
      <c r="B411" s="6" t="s">
        <v>4</v>
      </c>
      <c r="C411" s="20" t="s">
        <v>7</v>
      </c>
      <c r="D411" s="11" t="s">
        <v>34</v>
      </c>
      <c r="E411" s="6">
        <v>17</v>
      </c>
      <c r="F411" s="7">
        <v>98</v>
      </c>
      <c r="G411" s="7">
        <f t="shared" si="6"/>
        <v>1666</v>
      </c>
      <c r="H411" s="53"/>
    </row>
    <row r="412" spans="1:8" s="1" customFormat="1" x14ac:dyDescent="0.25">
      <c r="A412" s="17">
        <v>43552</v>
      </c>
      <c r="B412" s="6" t="s">
        <v>6</v>
      </c>
      <c r="C412" s="20" t="s">
        <v>3</v>
      </c>
      <c r="D412" s="11" t="s">
        <v>35</v>
      </c>
      <c r="E412" s="6">
        <v>20</v>
      </c>
      <c r="F412" s="7">
        <v>93</v>
      </c>
      <c r="G412" s="7">
        <f t="shared" si="6"/>
        <v>1860</v>
      </c>
      <c r="H412" s="53"/>
    </row>
    <row r="413" spans="1:8" s="1" customFormat="1" x14ac:dyDescent="0.25">
      <c r="A413" s="15">
        <v>43552</v>
      </c>
      <c r="B413" s="6" t="s">
        <v>6</v>
      </c>
      <c r="C413" s="20" t="s">
        <v>9</v>
      </c>
      <c r="D413" s="11" t="s">
        <v>36</v>
      </c>
      <c r="E413" s="6">
        <v>19</v>
      </c>
      <c r="F413" s="7">
        <v>76</v>
      </c>
      <c r="G413" s="7">
        <f t="shared" si="6"/>
        <v>1444</v>
      </c>
      <c r="H413" s="53"/>
    </row>
    <row r="414" spans="1:8" s="1" customFormat="1" x14ac:dyDescent="0.25">
      <c r="A414" s="17">
        <v>43552</v>
      </c>
      <c r="B414" s="6" t="s">
        <v>6</v>
      </c>
      <c r="C414" s="20" t="s">
        <v>11</v>
      </c>
      <c r="D414" s="11" t="s">
        <v>32</v>
      </c>
      <c r="E414" s="6">
        <v>12</v>
      </c>
      <c r="F414" s="7">
        <v>66</v>
      </c>
      <c r="G414" s="7">
        <f t="shared" si="6"/>
        <v>792</v>
      </c>
      <c r="H414" s="53"/>
    </row>
    <row r="415" spans="1:8" s="1" customFormat="1" x14ac:dyDescent="0.25">
      <c r="A415" s="16">
        <v>43552</v>
      </c>
      <c r="B415" s="6" t="s">
        <v>6</v>
      </c>
      <c r="C415" s="20" t="s">
        <v>9</v>
      </c>
      <c r="D415" s="11" t="s">
        <v>37</v>
      </c>
      <c r="E415" s="6">
        <v>18</v>
      </c>
      <c r="F415" s="7">
        <v>71</v>
      </c>
      <c r="G415" s="7">
        <f t="shared" si="6"/>
        <v>1278</v>
      </c>
      <c r="H415" s="53"/>
    </row>
    <row r="416" spans="1:8" s="1" customFormat="1" x14ac:dyDescent="0.25">
      <c r="A416" s="16">
        <v>43553</v>
      </c>
      <c r="B416" s="6" t="s">
        <v>2</v>
      </c>
      <c r="C416" s="20" t="s">
        <v>11</v>
      </c>
      <c r="D416" s="11" t="s">
        <v>30</v>
      </c>
      <c r="E416" s="6">
        <v>12</v>
      </c>
      <c r="F416" s="7">
        <v>82</v>
      </c>
      <c r="G416" s="7">
        <f t="shared" si="6"/>
        <v>984</v>
      </c>
      <c r="H416" s="53"/>
    </row>
    <row r="417" spans="1:11" s="1" customFormat="1" x14ac:dyDescent="0.25">
      <c r="A417" s="16">
        <v>43553</v>
      </c>
      <c r="B417" s="6" t="s">
        <v>10</v>
      </c>
      <c r="C417" s="20" t="s">
        <v>7</v>
      </c>
      <c r="D417" s="11" t="s">
        <v>37</v>
      </c>
      <c r="E417" s="6">
        <v>17</v>
      </c>
      <c r="F417" s="7">
        <v>85</v>
      </c>
      <c r="G417" s="7">
        <f t="shared" si="6"/>
        <v>1445</v>
      </c>
      <c r="H417" s="53"/>
    </row>
    <row r="418" spans="1:11" s="1" customFormat="1" x14ac:dyDescent="0.25">
      <c r="A418" s="17">
        <v>43553</v>
      </c>
      <c r="B418" s="6" t="s">
        <v>6</v>
      </c>
      <c r="C418" s="20" t="s">
        <v>8</v>
      </c>
      <c r="D418" s="11" t="s">
        <v>31</v>
      </c>
      <c r="E418" s="6">
        <v>12</v>
      </c>
      <c r="F418" s="7">
        <v>54</v>
      </c>
      <c r="G418" s="7">
        <f t="shared" si="6"/>
        <v>648</v>
      </c>
      <c r="H418" s="53"/>
    </row>
    <row r="419" spans="1:11" s="1" customFormat="1" x14ac:dyDescent="0.25">
      <c r="A419" s="15">
        <v>43554</v>
      </c>
      <c r="B419" s="6" t="s">
        <v>2</v>
      </c>
      <c r="C419" s="20" t="s">
        <v>3</v>
      </c>
      <c r="D419" s="11" t="s">
        <v>37</v>
      </c>
      <c r="E419" s="6">
        <v>16</v>
      </c>
      <c r="F419" s="7">
        <v>66</v>
      </c>
      <c r="G419" s="7">
        <f t="shared" si="6"/>
        <v>1056</v>
      </c>
      <c r="H419" s="53"/>
    </row>
    <row r="420" spans="1:11" s="1" customFormat="1" ht="16.5" customHeight="1" x14ac:dyDescent="0.25">
      <c r="A420" s="17">
        <v>43554</v>
      </c>
      <c r="B420" s="6" t="s">
        <v>6</v>
      </c>
      <c r="C420" s="20" t="s">
        <v>3</v>
      </c>
      <c r="D420" s="11" t="s">
        <v>30</v>
      </c>
      <c r="E420" s="6">
        <v>18</v>
      </c>
      <c r="F420" s="7">
        <v>58</v>
      </c>
      <c r="G420" s="7">
        <f t="shared" si="6"/>
        <v>1044</v>
      </c>
      <c r="H420" s="53"/>
    </row>
    <row r="421" spans="1:11" s="1" customFormat="1" x14ac:dyDescent="0.25">
      <c r="A421" s="16">
        <v>43554</v>
      </c>
      <c r="B421" s="6" t="s">
        <v>6</v>
      </c>
      <c r="C421" s="20" t="s">
        <v>5</v>
      </c>
      <c r="D421" s="11" t="s">
        <v>34</v>
      </c>
      <c r="E421" s="6">
        <v>10</v>
      </c>
      <c r="F421" s="7">
        <v>77</v>
      </c>
      <c r="G421" s="7">
        <f t="shared" si="6"/>
        <v>770</v>
      </c>
      <c r="H421" s="53"/>
    </row>
    <row r="422" spans="1:11" s="1" customFormat="1" x14ac:dyDescent="0.25">
      <c r="A422" s="16">
        <v>43554</v>
      </c>
      <c r="B422" s="6" t="s">
        <v>6</v>
      </c>
      <c r="C422" s="20" t="s">
        <v>7</v>
      </c>
      <c r="D422" s="11" t="s">
        <v>35</v>
      </c>
      <c r="E422" s="6">
        <v>17</v>
      </c>
      <c r="F422" s="7">
        <v>74</v>
      </c>
      <c r="G422" s="7">
        <f t="shared" si="6"/>
        <v>1258</v>
      </c>
      <c r="H422" s="53"/>
    </row>
    <row r="423" spans="1:11" s="1" customFormat="1" x14ac:dyDescent="0.25">
      <c r="A423" s="15">
        <v>43555</v>
      </c>
      <c r="B423" s="6" t="s">
        <v>4</v>
      </c>
      <c r="C423" s="20" t="s">
        <v>8</v>
      </c>
      <c r="D423" s="11" t="s">
        <v>32</v>
      </c>
      <c r="E423" s="6">
        <v>12</v>
      </c>
      <c r="F423" s="7">
        <v>83</v>
      </c>
      <c r="G423" s="7">
        <f t="shared" si="6"/>
        <v>996</v>
      </c>
      <c r="H423" s="53"/>
    </row>
    <row r="424" spans="1:11" s="1" customFormat="1" x14ac:dyDescent="0.25">
      <c r="A424" s="16">
        <v>43555</v>
      </c>
      <c r="B424" s="6" t="s">
        <v>10</v>
      </c>
      <c r="C424" s="20" t="s">
        <v>9</v>
      </c>
      <c r="D424" s="11" t="s">
        <v>31</v>
      </c>
      <c r="E424" s="6">
        <v>13</v>
      </c>
      <c r="F424" s="7">
        <v>90</v>
      </c>
      <c r="G424" s="7">
        <f t="shared" si="6"/>
        <v>1170</v>
      </c>
      <c r="H424" s="53"/>
    </row>
    <row r="425" spans="1:11" s="1" customFormat="1" x14ac:dyDescent="0.25">
      <c r="A425" s="16">
        <v>43555</v>
      </c>
      <c r="B425" s="6" t="s">
        <v>10</v>
      </c>
      <c r="C425" s="20" t="s">
        <v>11</v>
      </c>
      <c r="D425" s="11" t="s">
        <v>37</v>
      </c>
      <c r="E425" s="6">
        <v>10</v>
      </c>
      <c r="F425" s="7">
        <v>94</v>
      </c>
      <c r="G425" s="7">
        <f t="shared" si="6"/>
        <v>940</v>
      </c>
      <c r="H425" s="53"/>
    </row>
    <row r="426" spans="1:11" s="1" customFormat="1" x14ac:dyDescent="0.25">
      <c r="A426" s="16">
        <v>43555</v>
      </c>
      <c r="B426" s="6" t="s">
        <v>10</v>
      </c>
      <c r="C426" s="20" t="s">
        <v>7</v>
      </c>
      <c r="D426" s="11" t="s">
        <v>32</v>
      </c>
      <c r="E426" s="6">
        <v>18</v>
      </c>
      <c r="F426" s="7">
        <v>87</v>
      </c>
      <c r="G426" s="7">
        <f t="shared" si="6"/>
        <v>1566</v>
      </c>
      <c r="H426" s="53"/>
    </row>
    <row r="427" spans="1:11" s="1" customFormat="1" x14ac:dyDescent="0.25">
      <c r="A427" s="18">
        <v>43555</v>
      </c>
      <c r="B427" s="6" t="s">
        <v>4</v>
      </c>
      <c r="C427" s="22" t="s">
        <v>8</v>
      </c>
      <c r="D427" s="12" t="s">
        <v>38</v>
      </c>
      <c r="E427" s="6">
        <v>20</v>
      </c>
      <c r="F427" s="7">
        <v>78</v>
      </c>
      <c r="G427" s="7">
        <f t="shared" si="6"/>
        <v>1560</v>
      </c>
      <c r="H427" s="53"/>
    </row>
    <row r="428" spans="1:11" s="25" customFormat="1" ht="24" customHeight="1" x14ac:dyDescent="0.25">
      <c r="A428" s="23"/>
      <c r="B428" s="24"/>
      <c r="C428" s="13"/>
      <c r="D428" s="13" t="s">
        <v>12</v>
      </c>
      <c r="E428" s="26">
        <f>SUM(E3:E427)</f>
        <v>7299</v>
      </c>
      <c r="F428" s="27">
        <f>SUM(F3:F427)</f>
        <v>39197</v>
      </c>
      <c r="G428" s="27">
        <f>SUM(G3:G427)</f>
        <v>4148172</v>
      </c>
      <c r="H428" s="28">
        <f>SUM(H4:H427)</f>
        <v>4148172</v>
      </c>
      <c r="I428" s="57" t="s">
        <v>41</v>
      </c>
      <c r="J428" s="58"/>
      <c r="K428" s="59"/>
    </row>
    <row r="431" spans="1:11" x14ac:dyDescent="0.25">
      <c r="B431" s="60" t="s">
        <v>43</v>
      </c>
      <c r="C431" s="61"/>
      <c r="D431" s="61"/>
      <c r="E431" s="61"/>
      <c r="F431" s="61"/>
      <c r="G431" s="61"/>
      <c r="H431" s="61"/>
      <c r="I431" s="61"/>
      <c r="J431" s="61"/>
    </row>
    <row r="432" spans="1:11" ht="29.25" customHeight="1" x14ac:dyDescent="0.25">
      <c r="B432" s="61"/>
      <c r="C432" s="61"/>
      <c r="D432" s="61"/>
      <c r="E432" s="61"/>
      <c r="F432" s="61"/>
      <c r="G432" s="61"/>
      <c r="H432" s="61"/>
      <c r="I432" s="61"/>
      <c r="J432" s="61"/>
    </row>
    <row r="433" spans="2:3" x14ac:dyDescent="0.25">
      <c r="B433" t="s">
        <v>26</v>
      </c>
      <c r="C433" s="9" t="s">
        <v>42</v>
      </c>
    </row>
    <row r="434" spans="2:3" x14ac:dyDescent="0.25">
      <c r="B434" t="s">
        <v>2</v>
      </c>
      <c r="C434" s="30">
        <f>SUMIF(B:B,B434,G:G)</f>
        <v>306663</v>
      </c>
    </row>
    <row r="435" spans="2:3" x14ac:dyDescent="0.25">
      <c r="B435" t="s">
        <v>10</v>
      </c>
      <c r="C435" s="30">
        <f t="shared" ref="C435:C438" si="7">SUMIF(B:B,B435,G:G)</f>
        <v>116942</v>
      </c>
    </row>
    <row r="436" spans="2:3" x14ac:dyDescent="0.25">
      <c r="B436" t="s">
        <v>4</v>
      </c>
      <c r="C436" s="30">
        <f t="shared" si="7"/>
        <v>74760</v>
      </c>
    </row>
    <row r="437" spans="2:3" x14ac:dyDescent="0.25">
      <c r="B437" t="s">
        <v>6</v>
      </c>
      <c r="C437" s="30">
        <f t="shared" si="7"/>
        <v>3615495</v>
      </c>
    </row>
    <row r="438" spans="2:3" x14ac:dyDescent="0.25">
      <c r="B438" t="s">
        <v>39</v>
      </c>
      <c r="C438" s="30">
        <f t="shared" si="7"/>
        <v>34312</v>
      </c>
    </row>
    <row r="439" spans="2:3" x14ac:dyDescent="0.25">
      <c r="B439" s="29" t="s">
        <v>12</v>
      </c>
      <c r="C439" s="31">
        <f>SUM(C434:C438)</f>
        <v>4148172</v>
      </c>
    </row>
    <row r="451" spans="3:8" x14ac:dyDescent="0.25">
      <c r="C451" s="52" t="s">
        <v>45</v>
      </c>
      <c r="D451" s="52"/>
      <c r="E451" s="52"/>
      <c r="F451" s="52"/>
      <c r="G451" s="52"/>
      <c r="H451" s="52"/>
    </row>
    <row r="452" spans="3:8" x14ac:dyDescent="0.25">
      <c r="C452" s="52"/>
      <c r="D452" s="52"/>
      <c r="E452" s="52"/>
      <c r="F452" s="52"/>
      <c r="G452" s="52"/>
      <c r="H452" s="52"/>
    </row>
    <row r="456" spans="3:8" ht="31.5" x14ac:dyDescent="0.25">
      <c r="D456" s="32" t="s">
        <v>44</v>
      </c>
      <c r="E456" s="33">
        <f>SUMIFS(Table6[Sales Units],Table6[Sales Rep.],C8,Table6[Product Name],D7)</f>
        <v>243</v>
      </c>
    </row>
  </sheetData>
  <autoFilter ref="H2:H428" xr:uid="{31C97ED4-3495-48A6-8F46-3FA21917DFAC}"/>
  <mergeCells count="6">
    <mergeCell ref="C451:H452"/>
    <mergeCell ref="H153:H278"/>
    <mergeCell ref="H280:H427"/>
    <mergeCell ref="H4:H151"/>
    <mergeCell ref="I428:K428"/>
    <mergeCell ref="B431:J432"/>
  </mergeCells>
  <pageMargins left="0.7" right="0.7" top="0.75" bottom="0.75" header="0.3" footer="0.3"/>
  <pageSetup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2CC5C-C9FB-4077-9305-4EDEDCAABFE5}">
  <dimension ref="B2:R429"/>
  <sheetViews>
    <sheetView tabSelected="1" topLeftCell="A39" workbookViewId="0">
      <selection activeCell="H49" sqref="H49"/>
    </sheetView>
  </sheetViews>
  <sheetFormatPr defaultRowHeight="15" x14ac:dyDescent="0.25"/>
  <cols>
    <col min="2" max="2" width="16.85546875" bestFit="1" customWidth="1"/>
    <col min="3" max="3" width="13.85546875" bestFit="1" customWidth="1"/>
    <col min="4" max="4" width="13.42578125" bestFit="1" customWidth="1"/>
    <col min="5" max="5" width="14.5703125" bestFit="1" customWidth="1"/>
    <col min="6" max="6" width="12.85546875" bestFit="1" customWidth="1"/>
    <col min="7" max="7" width="14.5703125" bestFit="1" customWidth="1"/>
    <col min="8" max="8" width="11" bestFit="1" customWidth="1"/>
    <col min="12" max="12" width="10.140625" bestFit="1" customWidth="1"/>
    <col min="13" max="13" width="12.42578125" bestFit="1" customWidth="1"/>
    <col min="14" max="14" width="13.85546875" bestFit="1" customWidth="1"/>
    <col min="15" max="15" width="18.28515625" bestFit="1" customWidth="1"/>
    <col min="16" max="16" width="15.28515625" bestFit="1" customWidth="1"/>
    <col min="17" max="17" width="16.7109375" bestFit="1" customWidth="1"/>
    <col min="18" max="18" width="16.140625" bestFit="1" customWidth="1"/>
  </cols>
  <sheetData>
    <row r="2" spans="2:18" x14ac:dyDescent="0.25">
      <c r="B2" s="63" t="s">
        <v>55</v>
      </c>
      <c r="C2" s="63"/>
      <c r="D2" s="63"/>
      <c r="E2" s="63"/>
      <c r="F2" s="63"/>
      <c r="G2" s="63"/>
      <c r="H2" s="63"/>
      <c r="I2" s="63"/>
      <c r="L2" t="s">
        <v>0</v>
      </c>
      <c r="M2" s="6" t="s">
        <v>26</v>
      </c>
      <c r="N2" t="s">
        <v>40</v>
      </c>
      <c r="O2" s="9" t="s">
        <v>27</v>
      </c>
      <c r="P2" s="6" t="s">
        <v>28</v>
      </c>
      <c r="Q2" s="7" t="s">
        <v>29</v>
      </c>
      <c r="R2" s="7" t="s">
        <v>12</v>
      </c>
    </row>
    <row r="3" spans="2:18" x14ac:dyDescent="0.25">
      <c r="B3" s="63"/>
      <c r="C3" s="63"/>
      <c r="D3" s="63"/>
      <c r="E3" s="63"/>
      <c r="F3" s="63"/>
      <c r="G3" s="63"/>
      <c r="H3" s="63"/>
      <c r="I3" s="63"/>
      <c r="L3" s="15">
        <v>43466</v>
      </c>
      <c r="M3" s="6" t="s">
        <v>2</v>
      </c>
      <c r="N3" s="19" t="s">
        <v>3</v>
      </c>
      <c r="O3" s="10" t="s">
        <v>30</v>
      </c>
      <c r="P3" s="6">
        <v>450</v>
      </c>
      <c r="Q3" s="7">
        <v>522</v>
      </c>
      <c r="R3" s="7">
        <f>PRODUCT(P3:Q3)</f>
        <v>234900</v>
      </c>
    </row>
    <row r="4" spans="2:18" x14ac:dyDescent="0.25">
      <c r="B4" s="63"/>
      <c r="C4" s="63"/>
      <c r="D4" s="63"/>
      <c r="E4" s="63"/>
      <c r="F4" s="63"/>
      <c r="G4" s="63"/>
      <c r="H4" s="63"/>
      <c r="I4" s="63"/>
      <c r="L4" s="16">
        <v>43467</v>
      </c>
      <c r="M4" s="6" t="s">
        <v>4</v>
      </c>
      <c r="N4" s="20" t="s">
        <v>5</v>
      </c>
      <c r="O4" s="11" t="s">
        <v>31</v>
      </c>
      <c r="P4" s="6">
        <v>19</v>
      </c>
      <c r="Q4" s="7">
        <v>97</v>
      </c>
      <c r="R4" s="7">
        <f t="shared" ref="R4:R67" si="0">PRODUCT(P4:Q4)</f>
        <v>1843</v>
      </c>
    </row>
    <row r="5" spans="2:18" x14ac:dyDescent="0.25">
      <c r="B5" s="63"/>
      <c r="C5" s="63"/>
      <c r="D5" s="63"/>
      <c r="E5" s="63"/>
      <c r="F5" s="63"/>
      <c r="G5" s="63"/>
      <c r="H5" s="63"/>
      <c r="I5" s="63"/>
      <c r="L5" s="15">
        <v>43467</v>
      </c>
      <c r="M5" s="6" t="s">
        <v>2</v>
      </c>
      <c r="N5" s="19" t="s">
        <v>7</v>
      </c>
      <c r="O5" s="10" t="s">
        <v>32</v>
      </c>
      <c r="P5" s="6">
        <v>13</v>
      </c>
      <c r="Q5" s="7">
        <v>52</v>
      </c>
      <c r="R5" s="7">
        <f t="shared" si="0"/>
        <v>676</v>
      </c>
    </row>
    <row r="6" spans="2:18" x14ac:dyDescent="0.25">
      <c r="B6" s="63"/>
      <c r="C6" s="63"/>
      <c r="D6" s="63"/>
      <c r="E6" s="63"/>
      <c r="F6" s="63"/>
      <c r="G6" s="63"/>
      <c r="H6" s="63"/>
      <c r="I6" s="63"/>
      <c r="L6" s="16">
        <v>43467</v>
      </c>
      <c r="M6" s="6" t="s">
        <v>4</v>
      </c>
      <c r="N6" s="20" t="s">
        <v>8</v>
      </c>
      <c r="O6" s="11" t="s">
        <v>33</v>
      </c>
      <c r="P6" s="6">
        <v>11</v>
      </c>
      <c r="Q6" s="7">
        <v>83</v>
      </c>
      <c r="R6" s="7">
        <f t="shared" si="0"/>
        <v>913</v>
      </c>
    </row>
    <row r="7" spans="2:18" x14ac:dyDescent="0.25">
      <c r="B7" s="63"/>
      <c r="C7" s="63"/>
      <c r="D7" s="63"/>
      <c r="E7" s="63"/>
      <c r="F7" s="63"/>
      <c r="G7" s="63"/>
      <c r="H7" s="63"/>
      <c r="I7" s="63"/>
      <c r="L7" s="16">
        <v>43467</v>
      </c>
      <c r="M7" s="6" t="s">
        <v>10</v>
      </c>
      <c r="N7" s="20" t="s">
        <v>9</v>
      </c>
      <c r="O7" s="11" t="s">
        <v>34</v>
      </c>
      <c r="P7" s="6">
        <v>15</v>
      </c>
      <c r="Q7" s="7">
        <v>89</v>
      </c>
      <c r="R7" s="7">
        <f t="shared" si="0"/>
        <v>1335</v>
      </c>
    </row>
    <row r="8" spans="2:18" x14ac:dyDescent="0.25">
      <c r="L8" s="17">
        <v>43468</v>
      </c>
      <c r="M8" s="6" t="s">
        <v>10</v>
      </c>
      <c r="N8" s="20" t="s">
        <v>11</v>
      </c>
      <c r="O8" s="11" t="s">
        <v>32</v>
      </c>
      <c r="P8" s="6">
        <v>10</v>
      </c>
      <c r="Q8" s="7">
        <v>83</v>
      </c>
      <c r="R8" s="7">
        <f t="shared" si="0"/>
        <v>830</v>
      </c>
    </row>
    <row r="9" spans="2:18" x14ac:dyDescent="0.25">
      <c r="B9" s="11" t="s">
        <v>46</v>
      </c>
      <c r="C9" s="11" t="s">
        <v>47</v>
      </c>
      <c r="D9" s="11" t="s">
        <v>16</v>
      </c>
      <c r="E9" s="11" t="s">
        <v>17</v>
      </c>
      <c r="F9" s="11" t="s">
        <v>48</v>
      </c>
      <c r="G9" s="11" t="s">
        <v>12</v>
      </c>
      <c r="H9" s="49" t="s">
        <v>56</v>
      </c>
      <c r="I9" s="50"/>
      <c r="L9" s="16">
        <v>43468</v>
      </c>
      <c r="M9" s="6" t="s">
        <v>10</v>
      </c>
      <c r="N9" s="20" t="s">
        <v>7</v>
      </c>
      <c r="O9" s="11" t="s">
        <v>30</v>
      </c>
      <c r="P9" s="6">
        <v>11</v>
      </c>
      <c r="Q9" s="7">
        <v>94</v>
      </c>
      <c r="R9" s="7">
        <f t="shared" si="0"/>
        <v>1034</v>
      </c>
    </row>
    <row r="10" spans="2:18" x14ac:dyDescent="0.25">
      <c r="B10" s="11">
        <v>1</v>
      </c>
      <c r="C10" s="11" t="str">
        <f>INDEX(Table63[Sales Rep.],1,1)</f>
        <v>Arif Hossain</v>
      </c>
      <c r="D10" s="11">
        <v>25000</v>
      </c>
      <c r="E10" s="34">
        <f>SUMIF(Table63[Sales Rep.],N3,Table63[Total])</f>
        <v>3733227</v>
      </c>
      <c r="F10" s="34">
        <f>IF(E10&gt;=2000000,E10*12%,IF(E10&gt;=1000000&lt;2000000,E10*9%,IF(E10&lt;1000000,E10*8%)))</f>
        <v>447987.24</v>
      </c>
      <c r="G10" s="34">
        <f>SUM(E10:F10)</f>
        <v>4181214.24</v>
      </c>
      <c r="H10" s="11" t="str">
        <f>IF(Table4[[#This Row],[Total]]&gt;=1000000,"Highest",IF(Table4[[#This Row],[Total]]&gt;=100000,"Middle",IF(Table4[[#This Row],[Total]]&lt;100000,"Lowest")))</f>
        <v>Highest</v>
      </c>
      <c r="I10" s="50"/>
      <c r="L10" s="16">
        <v>43469</v>
      </c>
      <c r="M10" s="6" t="s">
        <v>10</v>
      </c>
      <c r="N10" s="20" t="s">
        <v>8</v>
      </c>
      <c r="O10" s="11" t="s">
        <v>30</v>
      </c>
      <c r="P10" s="6">
        <v>15</v>
      </c>
      <c r="Q10" s="7">
        <v>66</v>
      </c>
      <c r="R10" s="7">
        <f t="shared" si="0"/>
        <v>990</v>
      </c>
    </row>
    <row r="11" spans="2:18" x14ac:dyDescent="0.25">
      <c r="B11" s="11">
        <v>2</v>
      </c>
      <c r="C11" s="11" t="str">
        <f>INDEX(L:R,4,3)</f>
        <v>Oishi Das</v>
      </c>
      <c r="D11" s="11">
        <v>25000</v>
      </c>
      <c r="E11" s="34">
        <f>SUMIF(Table63[Sales Rep.],N4,Table63[Total])</f>
        <v>47096</v>
      </c>
      <c r="F11" s="34">
        <f t="shared" ref="F11:F15" si="1">IF(E11&gt;=2000000,E11*12%,IF(E11&gt;=1000000&lt;2000000,E11*9%,IF(E11&lt;1000000,E11*8%)))</f>
        <v>3767.6800000000003</v>
      </c>
      <c r="G11" s="34">
        <f t="shared" ref="G11:G15" si="2">SUM(E11:F11)</f>
        <v>50863.68</v>
      </c>
      <c r="H11" s="11" t="str">
        <f>IF(Table4[[#This Row],[Total]]&gt;=1000000,"Highest",IF(Table4[[#This Row],[Total]]&gt;=100000,"Middle",IF(Table4[[#This Row],[Total]]&lt;100000,"Lowest")))</f>
        <v>Lowest</v>
      </c>
      <c r="I11" s="50"/>
      <c r="L11" s="16">
        <v>43469</v>
      </c>
      <c r="M11" s="6" t="s">
        <v>6</v>
      </c>
      <c r="N11" s="20" t="s">
        <v>3</v>
      </c>
      <c r="O11" s="11" t="s">
        <v>35</v>
      </c>
      <c r="P11" s="6">
        <v>528</v>
      </c>
      <c r="Q11" s="7">
        <v>6500</v>
      </c>
      <c r="R11" s="7">
        <f t="shared" si="0"/>
        <v>3432000</v>
      </c>
    </row>
    <row r="12" spans="2:18" x14ac:dyDescent="0.25">
      <c r="B12" s="11">
        <v>3</v>
      </c>
      <c r="C12" s="11" t="str">
        <f>INDEX(Table63[Sales Rep.],3,1)</f>
        <v>Parvez Hasan</v>
      </c>
      <c r="D12" s="11">
        <v>25000</v>
      </c>
      <c r="E12" s="34">
        <f>SUMIF(Table63[Sales Rep.],N5,Table63[Total])</f>
        <v>106617</v>
      </c>
      <c r="F12" s="34">
        <f t="shared" si="1"/>
        <v>8529.36</v>
      </c>
      <c r="G12" s="34">
        <f t="shared" si="2"/>
        <v>115146.36</v>
      </c>
      <c r="H12" s="11" t="str">
        <f>IF(Table4[[#This Row],[Total]]&gt;=1000000,"Highest",IF(Table4[[#This Row],[Total]]&gt;=100000,"Middle",IF(Table4[[#This Row],[Total]]&lt;100000,"Lowest")))</f>
        <v>Middle</v>
      </c>
      <c r="L12" s="16">
        <v>43469</v>
      </c>
      <c r="M12" s="6" t="s">
        <v>10</v>
      </c>
      <c r="N12" s="20" t="s">
        <v>3</v>
      </c>
      <c r="O12" s="11" t="s">
        <v>34</v>
      </c>
      <c r="P12" s="6">
        <v>20</v>
      </c>
      <c r="Q12" s="7">
        <v>61</v>
      </c>
      <c r="R12" s="7">
        <f t="shared" si="0"/>
        <v>1220</v>
      </c>
    </row>
    <row r="13" spans="2:18" x14ac:dyDescent="0.25">
      <c r="B13" s="11">
        <v>4</v>
      </c>
      <c r="C13" s="11" t="str">
        <f>INDEX(Table63[Sales Rep.],4,1)</f>
        <v>Nabila Sultana</v>
      </c>
      <c r="D13" s="11">
        <v>25000</v>
      </c>
      <c r="E13" s="34">
        <f>SUMIF(Table63[Sales Rep.],N6,Table63[Total])</f>
        <v>107346</v>
      </c>
      <c r="F13" s="34">
        <f t="shared" si="1"/>
        <v>8587.68</v>
      </c>
      <c r="G13" s="34">
        <f t="shared" si="2"/>
        <v>115933.68</v>
      </c>
      <c r="H13" s="11" t="str">
        <f>IF(Table4[[#This Row],[Total]]&gt;=1000000,"Highest",IF(Table4[[#This Row],[Total]]&gt;=100000,"Middle",IF(Table4[[#This Row],[Total]]&lt;100000,"Lowest")))</f>
        <v>Middle</v>
      </c>
      <c r="L13" s="16">
        <v>43469</v>
      </c>
      <c r="M13" s="6" t="s">
        <v>6</v>
      </c>
      <c r="N13" s="20" t="s">
        <v>5</v>
      </c>
      <c r="O13" s="11" t="s">
        <v>36</v>
      </c>
      <c r="P13" s="6">
        <v>16</v>
      </c>
      <c r="Q13" s="7">
        <v>76</v>
      </c>
      <c r="R13" s="7">
        <f t="shared" si="0"/>
        <v>1216</v>
      </c>
    </row>
    <row r="14" spans="2:18" x14ac:dyDescent="0.25">
      <c r="B14" s="11">
        <v>5</v>
      </c>
      <c r="C14" s="11" t="str">
        <f>INDEX(Table63[Sales Rep.],5,1)</f>
        <v>Eva Karim</v>
      </c>
      <c r="D14" s="11">
        <v>25000</v>
      </c>
      <c r="E14" s="34">
        <f>SUMIF(Table63[Sales Rep.],N7,Table63[Total])</f>
        <v>73343</v>
      </c>
      <c r="F14" s="34">
        <f t="shared" si="1"/>
        <v>5867.4400000000005</v>
      </c>
      <c r="G14" s="34">
        <f t="shared" si="2"/>
        <v>79210.44</v>
      </c>
      <c r="H14" s="11" t="str">
        <f>IF(Table4[[#This Row],[Total]]&gt;=1000000,"Highest",IF(Table4[[#This Row],[Total]]&gt;=100000,"Middle",IF(Table4[[#This Row],[Total]]&lt;100000,"Lowest")))</f>
        <v>Lowest</v>
      </c>
      <c r="L14" s="17">
        <v>43469</v>
      </c>
      <c r="M14" s="6" t="s">
        <v>10</v>
      </c>
      <c r="N14" s="21" t="s">
        <v>7</v>
      </c>
      <c r="O14" s="11" t="s">
        <v>34</v>
      </c>
      <c r="P14" s="6">
        <v>18</v>
      </c>
      <c r="Q14" s="7">
        <v>77</v>
      </c>
      <c r="R14" s="7">
        <f t="shared" si="0"/>
        <v>1386</v>
      </c>
    </row>
    <row r="15" spans="2:18" x14ac:dyDescent="0.25">
      <c r="B15" s="11">
        <v>6</v>
      </c>
      <c r="C15" s="11" t="str">
        <f>INDEX(Table63[Sales Rep.],6,1)</f>
        <v>Farhan Islam</v>
      </c>
      <c r="D15" s="11">
        <v>25000</v>
      </c>
      <c r="E15" s="34">
        <f>SUMIF(Table63[Sales Rep.],N8,Table63[Total])</f>
        <v>80543</v>
      </c>
      <c r="F15" s="34">
        <f t="shared" si="1"/>
        <v>6443.4400000000005</v>
      </c>
      <c r="G15" s="34">
        <f t="shared" si="2"/>
        <v>86986.44</v>
      </c>
      <c r="H15" s="11" t="str">
        <f>IF(Table4[[#This Row],[Total]]&gt;=1000000,"Highest",IF(Table4[[#This Row],[Total]]&gt;=100000,"Middle",IF(Table4[[#This Row],[Total]]&lt;100000,"Lowest")))</f>
        <v>Lowest</v>
      </c>
      <c r="I15" s="41"/>
      <c r="L15" s="15">
        <v>43469</v>
      </c>
      <c r="M15" s="6" t="s">
        <v>10</v>
      </c>
      <c r="N15" s="20" t="s">
        <v>8</v>
      </c>
      <c r="O15" s="11" t="s">
        <v>36</v>
      </c>
      <c r="P15" s="6">
        <v>11</v>
      </c>
      <c r="Q15" s="7">
        <v>100</v>
      </c>
      <c r="R15" s="7">
        <f t="shared" si="0"/>
        <v>1100</v>
      </c>
    </row>
    <row r="16" spans="2:18" ht="17.25" x14ac:dyDescent="0.4">
      <c r="B16" s="35"/>
      <c r="C16" s="35" t="s">
        <v>12</v>
      </c>
      <c r="D16" s="35"/>
      <c r="E16" s="36">
        <f>SUM(E10:E15)</f>
        <v>4148172</v>
      </c>
      <c r="F16" s="36">
        <f>SUM(F10:F15)</f>
        <v>481182.83999999997</v>
      </c>
      <c r="G16" s="36">
        <f>SUM(G10:G15)</f>
        <v>4629354.8400000008</v>
      </c>
      <c r="H16" s="51"/>
      <c r="L16" s="16">
        <v>43470</v>
      </c>
      <c r="M16" s="6" t="s">
        <v>4</v>
      </c>
      <c r="N16" s="20" t="s">
        <v>9</v>
      </c>
      <c r="O16" s="11" t="s">
        <v>30</v>
      </c>
      <c r="P16" s="6">
        <v>19</v>
      </c>
      <c r="Q16" s="7">
        <v>72</v>
      </c>
      <c r="R16" s="7">
        <f t="shared" si="0"/>
        <v>1368</v>
      </c>
    </row>
    <row r="17" spans="2:18" x14ac:dyDescent="0.25">
      <c r="L17" s="15">
        <v>43470</v>
      </c>
      <c r="M17" s="6" t="s">
        <v>6</v>
      </c>
      <c r="N17" s="20" t="s">
        <v>11</v>
      </c>
      <c r="O17" s="11" t="s">
        <v>30</v>
      </c>
      <c r="P17" s="6">
        <v>10</v>
      </c>
      <c r="Q17" s="7">
        <v>73</v>
      </c>
      <c r="R17" s="7">
        <f t="shared" si="0"/>
        <v>730</v>
      </c>
    </row>
    <row r="18" spans="2:18" x14ac:dyDescent="0.25">
      <c r="L18" s="16">
        <v>43470</v>
      </c>
      <c r="M18" s="6" t="s">
        <v>4</v>
      </c>
      <c r="N18" s="20" t="s">
        <v>7</v>
      </c>
      <c r="O18" s="11" t="s">
        <v>35</v>
      </c>
      <c r="P18" s="6">
        <v>12</v>
      </c>
      <c r="Q18" s="7">
        <v>84</v>
      </c>
      <c r="R18" s="7">
        <f t="shared" si="0"/>
        <v>1008</v>
      </c>
    </row>
    <row r="19" spans="2:18" x14ac:dyDescent="0.25">
      <c r="L19" s="16">
        <v>43470</v>
      </c>
      <c r="M19" s="6" t="s">
        <v>2</v>
      </c>
      <c r="N19" s="20" t="s">
        <v>8</v>
      </c>
      <c r="O19" s="11" t="s">
        <v>35</v>
      </c>
      <c r="P19" s="6">
        <v>20</v>
      </c>
      <c r="Q19" s="7">
        <v>56</v>
      </c>
      <c r="R19" s="7">
        <f t="shared" si="0"/>
        <v>1120</v>
      </c>
    </row>
    <row r="20" spans="2:18" ht="18.75" customHeight="1" x14ac:dyDescent="0.3">
      <c r="B20" s="64" t="s">
        <v>49</v>
      </c>
      <c r="C20" s="64"/>
      <c r="D20" s="64"/>
      <c r="E20" s="64"/>
      <c r="F20" s="64"/>
      <c r="G20" s="64"/>
      <c r="L20" s="16">
        <v>43470</v>
      </c>
      <c r="M20" s="6" t="s">
        <v>10</v>
      </c>
      <c r="N20" s="20" t="s">
        <v>9</v>
      </c>
      <c r="O20" s="11" t="s">
        <v>36</v>
      </c>
      <c r="P20" s="6">
        <v>13</v>
      </c>
      <c r="Q20" s="7">
        <v>81</v>
      </c>
      <c r="R20" s="7">
        <f t="shared" si="0"/>
        <v>1053</v>
      </c>
    </row>
    <row r="21" spans="2:18" x14ac:dyDescent="0.25">
      <c r="B21" s="39" t="s">
        <v>15</v>
      </c>
      <c r="C21" s="39" t="s">
        <v>18</v>
      </c>
      <c r="D21" s="65" t="s">
        <v>50</v>
      </c>
      <c r="E21" s="65"/>
      <c r="L21" s="15">
        <v>43470</v>
      </c>
      <c r="M21" s="6" t="s">
        <v>10</v>
      </c>
      <c r="N21" s="20" t="s">
        <v>11</v>
      </c>
      <c r="O21" s="11" t="s">
        <v>37</v>
      </c>
      <c r="P21" s="6">
        <v>19</v>
      </c>
      <c r="Q21" s="7">
        <v>85</v>
      </c>
      <c r="R21" s="7">
        <f t="shared" si="0"/>
        <v>1615</v>
      </c>
    </row>
    <row r="22" spans="2:18" x14ac:dyDescent="0.25">
      <c r="B22" s="11">
        <v>1</v>
      </c>
      <c r="C22" s="11" t="str">
        <f>INDEX(Table63[Sales Rep.],1,1)</f>
        <v>Arif Hossain</v>
      </c>
      <c r="D22" s="66">
        <f>AVERAGE(Table4[Total])</f>
        <v>771559.14000000013</v>
      </c>
      <c r="E22" s="66"/>
      <c r="L22" s="16">
        <v>43470</v>
      </c>
      <c r="M22" s="6" t="s">
        <v>4</v>
      </c>
      <c r="N22" s="20" t="s">
        <v>7</v>
      </c>
      <c r="O22" s="11" t="s">
        <v>33</v>
      </c>
      <c r="P22" s="6">
        <v>20</v>
      </c>
      <c r="Q22" s="7">
        <v>87</v>
      </c>
      <c r="R22" s="7">
        <f t="shared" si="0"/>
        <v>1740</v>
      </c>
    </row>
    <row r="23" spans="2:18" x14ac:dyDescent="0.25">
      <c r="B23" s="11">
        <v>2</v>
      </c>
      <c r="C23" s="11" t="str">
        <f>INDEX(L:R,4,3)</f>
        <v>Oishi Das</v>
      </c>
      <c r="D23" s="66"/>
      <c r="E23" s="66"/>
      <c r="L23" s="15">
        <v>43470</v>
      </c>
      <c r="M23" s="6" t="s">
        <v>6</v>
      </c>
      <c r="N23" s="20" t="s">
        <v>8</v>
      </c>
      <c r="O23" s="11" t="s">
        <v>37</v>
      </c>
      <c r="P23" s="6">
        <v>13</v>
      </c>
      <c r="Q23" s="7">
        <v>79</v>
      </c>
      <c r="R23" s="7">
        <f t="shared" si="0"/>
        <v>1027</v>
      </c>
    </row>
    <row r="24" spans="2:18" x14ac:dyDescent="0.25">
      <c r="B24" s="11">
        <v>3</v>
      </c>
      <c r="C24" s="11" t="str">
        <f>INDEX(Table63[Sales Rep.],3,1)</f>
        <v>Parvez Hasan</v>
      </c>
      <c r="D24" s="66"/>
      <c r="E24" s="66"/>
      <c r="L24" s="17">
        <v>43470</v>
      </c>
      <c r="M24" s="6" t="s">
        <v>6</v>
      </c>
      <c r="N24" s="20" t="s">
        <v>3</v>
      </c>
      <c r="O24" s="11" t="s">
        <v>32</v>
      </c>
      <c r="P24" s="6">
        <v>20</v>
      </c>
      <c r="Q24" s="7">
        <v>94</v>
      </c>
      <c r="R24" s="7">
        <f t="shared" si="0"/>
        <v>1880</v>
      </c>
    </row>
    <row r="25" spans="2:18" x14ac:dyDescent="0.25">
      <c r="B25" s="11">
        <v>4</v>
      </c>
      <c r="C25" s="11" t="str">
        <f>INDEX(Table63[Sales Rep.],4,1)</f>
        <v>Nabila Sultana</v>
      </c>
      <c r="D25" s="66"/>
      <c r="E25" s="66"/>
      <c r="L25" s="16">
        <v>43470</v>
      </c>
      <c r="M25" s="6" t="s">
        <v>6</v>
      </c>
      <c r="N25" s="20" t="s">
        <v>5</v>
      </c>
      <c r="O25" s="11" t="s">
        <v>37</v>
      </c>
      <c r="P25" s="6">
        <v>13</v>
      </c>
      <c r="Q25" s="7">
        <v>85</v>
      </c>
      <c r="R25" s="7">
        <f t="shared" si="0"/>
        <v>1105</v>
      </c>
    </row>
    <row r="26" spans="2:18" x14ac:dyDescent="0.25">
      <c r="B26" s="11">
        <v>5</v>
      </c>
      <c r="C26" s="11" t="str">
        <f>INDEX(Table63[Sales Rep.],5,1)</f>
        <v>Eva Karim</v>
      </c>
      <c r="D26" s="66"/>
      <c r="E26" s="66"/>
      <c r="L26" s="17">
        <v>43471</v>
      </c>
      <c r="M26" s="6" t="s">
        <v>6</v>
      </c>
      <c r="N26" s="20" t="s">
        <v>7</v>
      </c>
      <c r="O26" s="11" t="s">
        <v>38</v>
      </c>
      <c r="P26" s="6">
        <v>14</v>
      </c>
      <c r="Q26" s="7">
        <v>58</v>
      </c>
      <c r="R26" s="7">
        <f t="shared" si="0"/>
        <v>812</v>
      </c>
    </row>
    <row r="27" spans="2:18" x14ac:dyDescent="0.25">
      <c r="B27" s="11">
        <v>6</v>
      </c>
      <c r="C27" s="11" t="str">
        <f>INDEX(Table63[Sales Rep.],6,1)</f>
        <v>Farhan Islam</v>
      </c>
      <c r="D27" s="66"/>
      <c r="E27" s="66"/>
      <c r="L27" s="15">
        <v>43471</v>
      </c>
      <c r="M27" s="6" t="s">
        <v>10</v>
      </c>
      <c r="N27" s="20" t="s">
        <v>8</v>
      </c>
      <c r="O27" s="11" t="s">
        <v>32</v>
      </c>
      <c r="P27" s="6">
        <v>10</v>
      </c>
      <c r="Q27" s="7">
        <v>51</v>
      </c>
      <c r="R27" s="7">
        <f t="shared" si="0"/>
        <v>510</v>
      </c>
    </row>
    <row r="28" spans="2:18" x14ac:dyDescent="0.25">
      <c r="L28" s="16">
        <v>43472</v>
      </c>
      <c r="M28" s="6" t="s">
        <v>6</v>
      </c>
      <c r="N28" s="20" t="s">
        <v>9</v>
      </c>
      <c r="O28" s="11" t="s">
        <v>35</v>
      </c>
      <c r="P28" s="6">
        <v>16</v>
      </c>
      <c r="Q28" s="7">
        <v>69</v>
      </c>
      <c r="R28" s="7">
        <f t="shared" si="0"/>
        <v>1104</v>
      </c>
    </row>
    <row r="29" spans="2:18" x14ac:dyDescent="0.25">
      <c r="L29" s="16">
        <v>43472</v>
      </c>
      <c r="M29" s="6" t="s">
        <v>39</v>
      </c>
      <c r="N29" s="20" t="s">
        <v>11</v>
      </c>
      <c r="O29" s="11" t="s">
        <v>35</v>
      </c>
      <c r="P29" s="6">
        <v>14</v>
      </c>
      <c r="Q29" s="7">
        <v>63</v>
      </c>
      <c r="R29" s="7">
        <f t="shared" si="0"/>
        <v>882</v>
      </c>
    </row>
    <row r="30" spans="2:18" x14ac:dyDescent="0.25">
      <c r="L30" s="16">
        <v>43472</v>
      </c>
      <c r="M30" s="6" t="s">
        <v>10</v>
      </c>
      <c r="N30" s="20" t="s">
        <v>7</v>
      </c>
      <c r="O30" s="11" t="s">
        <v>35</v>
      </c>
      <c r="P30" s="6">
        <v>20</v>
      </c>
      <c r="Q30" s="7">
        <v>92</v>
      </c>
      <c r="R30" s="7">
        <f t="shared" si="0"/>
        <v>1840</v>
      </c>
    </row>
    <row r="31" spans="2:18" x14ac:dyDescent="0.25">
      <c r="B31" s="67" t="s">
        <v>57</v>
      </c>
      <c r="C31" s="67"/>
      <c r="D31" s="67"/>
      <c r="E31" s="67"/>
      <c r="F31" s="67"/>
      <c r="L31" s="16">
        <v>43472</v>
      </c>
      <c r="M31" s="6" t="s">
        <v>6</v>
      </c>
      <c r="N31" s="20" t="s">
        <v>3</v>
      </c>
      <c r="O31" s="11" t="s">
        <v>36</v>
      </c>
      <c r="P31" s="6">
        <v>20</v>
      </c>
      <c r="Q31" s="7">
        <v>65</v>
      </c>
      <c r="R31" s="7">
        <f t="shared" si="0"/>
        <v>1300</v>
      </c>
    </row>
    <row r="32" spans="2:18" x14ac:dyDescent="0.25">
      <c r="B32" s="37" t="s">
        <v>1</v>
      </c>
      <c r="C32" s="37" t="s">
        <v>19</v>
      </c>
      <c r="D32" s="37" t="s">
        <v>24</v>
      </c>
      <c r="E32" s="37" t="s">
        <v>20</v>
      </c>
      <c r="F32" s="37" t="s">
        <v>12</v>
      </c>
      <c r="L32" s="16">
        <v>43472</v>
      </c>
      <c r="M32" s="6" t="s">
        <v>4</v>
      </c>
      <c r="N32" s="20" t="s">
        <v>9</v>
      </c>
      <c r="O32" s="11" t="s">
        <v>34</v>
      </c>
      <c r="P32" s="6">
        <v>14</v>
      </c>
      <c r="Q32" s="7">
        <v>67</v>
      </c>
      <c r="R32" s="7">
        <f t="shared" si="0"/>
        <v>938</v>
      </c>
    </row>
    <row r="33" spans="2:18" x14ac:dyDescent="0.25">
      <c r="B33" s="25" t="s">
        <v>30</v>
      </c>
      <c r="C33" s="25">
        <f>COUNTIF(O3:O151,O3)</f>
        <v>14</v>
      </c>
      <c r="D33" s="25">
        <f>COUNTIF(O152:O278,O153)</f>
        <v>18</v>
      </c>
      <c r="E33" s="25">
        <f>COUNTIF(O279:O427,O281)</f>
        <v>19</v>
      </c>
      <c r="F33" s="25">
        <f>SUM(C33:E33)</f>
        <v>51</v>
      </c>
      <c r="L33" s="16">
        <v>43472</v>
      </c>
      <c r="M33" s="6" t="s">
        <v>6</v>
      </c>
      <c r="N33" s="20" t="s">
        <v>11</v>
      </c>
      <c r="O33" s="11" t="s">
        <v>31</v>
      </c>
      <c r="P33" s="6">
        <v>13</v>
      </c>
      <c r="Q33" s="7">
        <v>74</v>
      </c>
      <c r="R33" s="7">
        <f t="shared" si="0"/>
        <v>962</v>
      </c>
    </row>
    <row r="34" spans="2:18" x14ac:dyDescent="0.25">
      <c r="B34" s="25" t="s">
        <v>31</v>
      </c>
      <c r="C34" s="25">
        <f>COUNTIF(O3:O151,O4)</f>
        <v>18</v>
      </c>
      <c r="D34" s="25">
        <f t="shared" ref="D34" si="3">COUNTIF(O153:O279,O154)</f>
        <v>15</v>
      </c>
      <c r="E34" s="25">
        <f>COUNTIF(O279:O427,B34)</f>
        <v>22</v>
      </c>
      <c r="F34" s="25">
        <f t="shared" ref="F34:F41" si="4">SUM(C34:E34)</f>
        <v>55</v>
      </c>
      <c r="L34" s="17">
        <v>43472</v>
      </c>
      <c r="M34" s="6" t="s">
        <v>10</v>
      </c>
      <c r="N34" s="20" t="s">
        <v>9</v>
      </c>
      <c r="O34" s="11" t="s">
        <v>32</v>
      </c>
      <c r="P34" s="6">
        <v>18</v>
      </c>
      <c r="Q34" s="7">
        <v>83</v>
      </c>
      <c r="R34" s="7">
        <f t="shared" si="0"/>
        <v>1494</v>
      </c>
    </row>
    <row r="35" spans="2:18" x14ac:dyDescent="0.25">
      <c r="B35" s="25" t="s">
        <v>32</v>
      </c>
      <c r="C35" s="25">
        <f>COUNTIF(O3:O151,O5)</f>
        <v>27</v>
      </c>
      <c r="D35" s="25">
        <f>COUNTIF(O152:O278,B35)</f>
        <v>19</v>
      </c>
      <c r="E35" s="25">
        <f>COUNTIF(O279:O427,B35)</f>
        <v>20</v>
      </c>
      <c r="F35" s="25">
        <f>SUM(C35:E35)</f>
        <v>66</v>
      </c>
      <c r="L35" s="16">
        <v>43473</v>
      </c>
      <c r="M35" s="6" t="s">
        <v>2</v>
      </c>
      <c r="N35" s="20" t="s">
        <v>11</v>
      </c>
      <c r="O35" s="11" t="s">
        <v>34</v>
      </c>
      <c r="P35" s="6">
        <v>20</v>
      </c>
      <c r="Q35" s="7">
        <v>59</v>
      </c>
      <c r="R35" s="7">
        <f t="shared" si="0"/>
        <v>1180</v>
      </c>
    </row>
    <row r="36" spans="2:18" x14ac:dyDescent="0.25">
      <c r="B36" s="25" t="s">
        <v>33</v>
      </c>
      <c r="C36" s="25">
        <f>COUNTIF(O3:O151,O6)</f>
        <v>11</v>
      </c>
      <c r="D36" s="25">
        <f>COUNTIF(O152:O278,B36)</f>
        <v>11</v>
      </c>
      <c r="E36" s="25">
        <f>COUNTIF(O279:O427,B36)</f>
        <v>11</v>
      </c>
      <c r="F36" s="25">
        <f t="shared" si="4"/>
        <v>33</v>
      </c>
      <c r="L36" s="17">
        <v>43473</v>
      </c>
      <c r="M36" s="6" t="s">
        <v>2</v>
      </c>
      <c r="N36" s="20" t="s">
        <v>7</v>
      </c>
      <c r="O36" s="11" t="s">
        <v>31</v>
      </c>
      <c r="P36" s="6">
        <v>14</v>
      </c>
      <c r="Q36" s="7">
        <v>60</v>
      </c>
      <c r="R36" s="7">
        <f t="shared" si="0"/>
        <v>840</v>
      </c>
    </row>
    <row r="37" spans="2:18" x14ac:dyDescent="0.25">
      <c r="B37" s="25" t="s">
        <v>34</v>
      </c>
      <c r="C37" s="25">
        <f>COUNTIF(O3:O151,O7)</f>
        <v>23</v>
      </c>
      <c r="D37" s="25">
        <f>COUNTIF(O152:O278,B37)</f>
        <v>21</v>
      </c>
      <c r="E37" s="25">
        <f>COUNTIF(O279:O427,B37)</f>
        <v>27</v>
      </c>
      <c r="F37" s="25">
        <f t="shared" si="4"/>
        <v>71</v>
      </c>
      <c r="L37" s="15">
        <v>43473</v>
      </c>
      <c r="M37" s="6" t="s">
        <v>2</v>
      </c>
      <c r="N37" s="20" t="s">
        <v>8</v>
      </c>
      <c r="O37" s="11" t="s">
        <v>32</v>
      </c>
      <c r="P37" s="6">
        <v>12</v>
      </c>
      <c r="Q37" s="7">
        <v>79</v>
      </c>
      <c r="R37" s="7">
        <f t="shared" si="0"/>
        <v>948</v>
      </c>
    </row>
    <row r="38" spans="2:18" x14ac:dyDescent="0.25">
      <c r="B38" s="25" t="s">
        <v>35</v>
      </c>
      <c r="C38" s="25">
        <f>COUNTIF(O3:O151,O11)</f>
        <v>21</v>
      </c>
      <c r="D38" s="25">
        <f>COUNTIF(O152:O278,B38)</f>
        <v>12</v>
      </c>
      <c r="E38" s="25">
        <f>COUNTIF(O279:O427,B38)</f>
        <v>15</v>
      </c>
      <c r="F38" s="25">
        <f t="shared" si="4"/>
        <v>48</v>
      </c>
      <c r="L38" s="17">
        <v>43473</v>
      </c>
      <c r="M38" s="6" t="s">
        <v>6</v>
      </c>
      <c r="N38" s="20" t="s">
        <v>3</v>
      </c>
      <c r="O38" s="11" t="s">
        <v>38</v>
      </c>
      <c r="P38" s="6">
        <v>11</v>
      </c>
      <c r="Q38" s="7">
        <v>79</v>
      </c>
      <c r="R38" s="7">
        <f t="shared" si="0"/>
        <v>869</v>
      </c>
    </row>
    <row r="39" spans="2:18" x14ac:dyDescent="0.25">
      <c r="B39" s="25" t="s">
        <v>36</v>
      </c>
      <c r="C39" s="25">
        <f>COUNTIF(O3:O151,O15)</f>
        <v>7</v>
      </c>
      <c r="D39" s="25">
        <f>COUNTIF(O152:O278,B39)</f>
        <v>11</v>
      </c>
      <c r="E39" s="25">
        <f>COUNTIF(O279:O427,B39)</f>
        <v>9</v>
      </c>
      <c r="F39" s="25">
        <f t="shared" si="4"/>
        <v>27</v>
      </c>
      <c r="L39" s="16">
        <v>43474</v>
      </c>
      <c r="M39" s="6" t="s">
        <v>6</v>
      </c>
      <c r="N39" s="20" t="s">
        <v>3</v>
      </c>
      <c r="O39" s="11" t="s">
        <v>33</v>
      </c>
      <c r="P39" s="6">
        <v>12</v>
      </c>
      <c r="Q39" s="7">
        <v>92</v>
      </c>
      <c r="R39" s="7">
        <f t="shared" si="0"/>
        <v>1104</v>
      </c>
    </row>
    <row r="40" spans="2:18" x14ac:dyDescent="0.25">
      <c r="B40" s="25" t="s">
        <v>38</v>
      </c>
      <c r="C40" s="25">
        <f>COUNTIF(O3:O151,O41)</f>
        <v>17</v>
      </c>
      <c r="D40" s="25">
        <f>COUNTIF(O152:O278,B40)</f>
        <v>10</v>
      </c>
      <c r="E40" s="25">
        <f>COUNTIF(O279:O427,B40)</f>
        <v>14</v>
      </c>
      <c r="F40" s="25">
        <f>SUM(C40:E40)</f>
        <v>41</v>
      </c>
      <c r="L40" s="16">
        <v>43474</v>
      </c>
      <c r="M40" s="6" t="s">
        <v>4</v>
      </c>
      <c r="N40" s="20" t="s">
        <v>5</v>
      </c>
      <c r="O40" s="11" t="s">
        <v>34</v>
      </c>
      <c r="P40" s="6">
        <v>13</v>
      </c>
      <c r="Q40" s="7">
        <v>74</v>
      </c>
      <c r="R40" s="7">
        <f t="shared" si="0"/>
        <v>962</v>
      </c>
    </row>
    <row r="41" spans="2:18" x14ac:dyDescent="0.25">
      <c r="B41" s="25" t="s">
        <v>37</v>
      </c>
      <c r="C41" s="25">
        <f>COUNTIF(O3:O151,B41)</f>
        <v>11</v>
      </c>
      <c r="D41" s="25">
        <f>COUNTIF(O152:O278,B41)</f>
        <v>10</v>
      </c>
      <c r="E41" s="25">
        <f>COUNTIF(O279:O427,B41)</f>
        <v>12</v>
      </c>
      <c r="F41" s="25">
        <f t="shared" si="4"/>
        <v>33</v>
      </c>
      <c r="L41" s="15">
        <v>43474</v>
      </c>
      <c r="M41" s="6" t="s">
        <v>10</v>
      </c>
      <c r="N41" s="20" t="s">
        <v>7</v>
      </c>
      <c r="O41" s="11" t="s">
        <v>38</v>
      </c>
      <c r="P41" s="6">
        <v>15</v>
      </c>
      <c r="Q41" s="7">
        <v>72</v>
      </c>
      <c r="R41" s="7">
        <f t="shared" si="0"/>
        <v>1080</v>
      </c>
    </row>
    <row r="42" spans="2:18" ht="15.75" x14ac:dyDescent="0.25">
      <c r="B42" s="38" t="s">
        <v>12</v>
      </c>
      <c r="C42" s="38">
        <f>SUM(C33:C41)</f>
        <v>149</v>
      </c>
      <c r="D42" s="38">
        <f t="shared" ref="D42:F42" si="5">SUM(D33:D41)</f>
        <v>127</v>
      </c>
      <c r="E42" s="38">
        <f t="shared" si="5"/>
        <v>149</v>
      </c>
      <c r="F42" s="38">
        <f t="shared" si="5"/>
        <v>425</v>
      </c>
      <c r="L42" s="16">
        <v>43474</v>
      </c>
      <c r="M42" s="6" t="s">
        <v>6</v>
      </c>
      <c r="N42" s="20" t="s">
        <v>8</v>
      </c>
      <c r="O42" s="11" t="s">
        <v>34</v>
      </c>
      <c r="P42" s="6">
        <v>14</v>
      </c>
      <c r="Q42" s="7">
        <v>99</v>
      </c>
      <c r="R42" s="7">
        <f t="shared" si="0"/>
        <v>1386</v>
      </c>
    </row>
    <row r="43" spans="2:18" x14ac:dyDescent="0.25">
      <c r="L43" s="15">
        <v>43475</v>
      </c>
      <c r="M43" s="6" t="s">
        <v>6</v>
      </c>
      <c r="N43" s="20" t="s">
        <v>9</v>
      </c>
      <c r="O43" s="11" t="s">
        <v>31</v>
      </c>
      <c r="P43" s="6">
        <v>12</v>
      </c>
      <c r="Q43" s="7">
        <v>90</v>
      </c>
      <c r="R43" s="7">
        <f t="shared" si="0"/>
        <v>1080</v>
      </c>
    </row>
    <row r="44" spans="2:18" x14ac:dyDescent="0.25">
      <c r="L44" s="16">
        <v>43475</v>
      </c>
      <c r="M44" s="6" t="s">
        <v>6</v>
      </c>
      <c r="N44" s="20" t="s">
        <v>11</v>
      </c>
      <c r="O44" s="11" t="s">
        <v>32</v>
      </c>
      <c r="P44" s="6">
        <v>17</v>
      </c>
      <c r="Q44" s="7">
        <v>50</v>
      </c>
      <c r="R44" s="7">
        <f t="shared" si="0"/>
        <v>850</v>
      </c>
    </row>
    <row r="45" spans="2:18" x14ac:dyDescent="0.25">
      <c r="B45" s="62" t="s">
        <v>28</v>
      </c>
      <c r="C45" s="62"/>
      <c r="D45" s="62"/>
      <c r="E45" s="62"/>
      <c r="F45" s="62"/>
      <c r="L45" s="16">
        <v>43475</v>
      </c>
      <c r="M45" s="6" t="s">
        <v>6</v>
      </c>
      <c r="N45" s="20" t="s">
        <v>7</v>
      </c>
      <c r="O45" s="11" t="s">
        <v>33</v>
      </c>
      <c r="P45" s="6">
        <v>12</v>
      </c>
      <c r="Q45" s="7">
        <v>54</v>
      </c>
      <c r="R45" s="7">
        <f t="shared" si="0"/>
        <v>648</v>
      </c>
    </row>
    <row r="46" spans="2:18" x14ac:dyDescent="0.25">
      <c r="B46" s="37" t="s">
        <v>1</v>
      </c>
      <c r="C46" s="37" t="s">
        <v>19</v>
      </c>
      <c r="D46" s="37" t="s">
        <v>24</v>
      </c>
      <c r="E46" s="37" t="s">
        <v>20</v>
      </c>
      <c r="F46" s="37" t="s">
        <v>12</v>
      </c>
      <c r="L46" s="17">
        <v>43475</v>
      </c>
      <c r="M46" s="6" t="s">
        <v>4</v>
      </c>
      <c r="N46" s="20" t="s">
        <v>8</v>
      </c>
      <c r="O46" s="11" t="s">
        <v>34</v>
      </c>
      <c r="P46" s="6">
        <v>11</v>
      </c>
      <c r="Q46" s="7">
        <v>54</v>
      </c>
      <c r="R46" s="7">
        <f t="shared" si="0"/>
        <v>594</v>
      </c>
    </row>
    <row r="47" spans="2:18" x14ac:dyDescent="0.25">
      <c r="B47" s="25" t="s">
        <v>30</v>
      </c>
      <c r="C47" s="9">
        <f>SUMIF(O3:O151,O3,P3:P151)</f>
        <v>629</v>
      </c>
      <c r="D47" s="9">
        <f>SUMIF(O152:O278,O153,P152:P278)</f>
        <v>254</v>
      </c>
      <c r="E47" s="9">
        <f>SUMIF(O279:O427,O281,P279:P427)</f>
        <v>278</v>
      </c>
      <c r="F47" s="9">
        <f>SUM(C47:E47)</f>
        <v>1161</v>
      </c>
      <c r="L47" s="16">
        <v>43476</v>
      </c>
      <c r="M47" s="6" t="s">
        <v>39</v>
      </c>
      <c r="N47" s="20" t="s">
        <v>9</v>
      </c>
      <c r="O47" s="11" t="s">
        <v>32</v>
      </c>
      <c r="P47" s="6">
        <v>13</v>
      </c>
      <c r="Q47" s="7">
        <v>68</v>
      </c>
      <c r="R47" s="7">
        <f t="shared" si="0"/>
        <v>884</v>
      </c>
    </row>
    <row r="48" spans="2:18" x14ac:dyDescent="0.25">
      <c r="B48" s="25" t="s">
        <v>31</v>
      </c>
      <c r="C48" s="9">
        <f>SUMIF(O3:O151,B48,P3:P151)</f>
        <v>269</v>
      </c>
      <c r="D48" s="9">
        <f>SUMIF(O152:O278,B48,P152:P278)</f>
        <v>235</v>
      </c>
      <c r="E48" s="9">
        <f>SUMIF(O279:O427,B48,P279:P427)</f>
        <v>322</v>
      </c>
      <c r="F48" s="9">
        <f t="shared" ref="F48:F55" si="6">SUM(C48:E48)</f>
        <v>826</v>
      </c>
      <c r="L48" s="17">
        <v>43476</v>
      </c>
      <c r="M48" s="6" t="s">
        <v>39</v>
      </c>
      <c r="N48" s="20" t="s">
        <v>11</v>
      </c>
      <c r="O48" s="11" t="s">
        <v>38</v>
      </c>
      <c r="P48" s="6">
        <v>14</v>
      </c>
      <c r="Q48" s="7">
        <v>90</v>
      </c>
      <c r="R48" s="7">
        <f t="shared" si="0"/>
        <v>1260</v>
      </c>
    </row>
    <row r="49" spans="2:18" x14ac:dyDescent="0.25">
      <c r="B49" s="25" t="s">
        <v>32</v>
      </c>
      <c r="C49" s="9">
        <f>SUMIF(O3:O151,B49,P3:P151)</f>
        <v>394</v>
      </c>
      <c r="D49" s="9">
        <f>SUMIF(O152:O278,B49,P152:P278)</f>
        <v>291</v>
      </c>
      <c r="E49" s="9">
        <f>SUMIF(O279:O427,B49,P279:P427)</f>
        <v>298</v>
      </c>
      <c r="F49" s="9">
        <f t="shared" si="6"/>
        <v>983</v>
      </c>
      <c r="L49" s="16">
        <v>43476</v>
      </c>
      <c r="M49" s="6" t="s">
        <v>10</v>
      </c>
      <c r="N49" s="20" t="s">
        <v>7</v>
      </c>
      <c r="O49" s="11" t="s">
        <v>34</v>
      </c>
      <c r="P49" s="6">
        <v>19</v>
      </c>
      <c r="Q49" s="7">
        <v>77</v>
      </c>
      <c r="R49" s="7">
        <f t="shared" si="0"/>
        <v>1463</v>
      </c>
    </row>
    <row r="50" spans="2:18" x14ac:dyDescent="0.25">
      <c r="B50" s="25" t="s">
        <v>33</v>
      </c>
      <c r="C50" s="9">
        <f>SUMIF(O3:O151,B50,P3:P151)</f>
        <v>161</v>
      </c>
      <c r="D50" s="9">
        <f>SUMIF(O152:O278,B50,P152:P278)</f>
        <v>162</v>
      </c>
      <c r="E50" s="9">
        <f>SUMIF(O279:O427,B50,P279:P427)</f>
        <v>161</v>
      </c>
      <c r="F50" s="9">
        <f t="shared" si="6"/>
        <v>484</v>
      </c>
      <c r="L50" s="17">
        <v>43476</v>
      </c>
      <c r="M50" s="6" t="s">
        <v>6</v>
      </c>
      <c r="N50" s="20" t="s">
        <v>8</v>
      </c>
      <c r="O50" s="11" t="s">
        <v>36</v>
      </c>
      <c r="P50" s="6">
        <v>12</v>
      </c>
      <c r="Q50" s="7">
        <v>70</v>
      </c>
      <c r="R50" s="7">
        <f t="shared" si="0"/>
        <v>840</v>
      </c>
    </row>
    <row r="51" spans="2:18" x14ac:dyDescent="0.25">
      <c r="B51" s="25" t="s">
        <v>34</v>
      </c>
      <c r="C51" s="9">
        <f>SUMIF(O3:O151,B51,P3:P151)</f>
        <v>340</v>
      </c>
      <c r="D51" s="9">
        <f>SUMIF(O152:O278,B51,P152:P278)</f>
        <v>297</v>
      </c>
      <c r="E51" s="9">
        <f>SUMIF(O279:O427,B51,P279:P427)</f>
        <v>398</v>
      </c>
      <c r="F51" s="9">
        <f t="shared" si="6"/>
        <v>1035</v>
      </c>
      <c r="L51" s="16">
        <v>43476</v>
      </c>
      <c r="M51" s="6" t="s">
        <v>6</v>
      </c>
      <c r="N51" s="20" t="s">
        <v>3</v>
      </c>
      <c r="O51" s="11" t="s">
        <v>36</v>
      </c>
      <c r="P51" s="6">
        <v>11</v>
      </c>
      <c r="Q51" s="7">
        <v>97</v>
      </c>
      <c r="R51" s="7">
        <f t="shared" si="0"/>
        <v>1067</v>
      </c>
    </row>
    <row r="52" spans="2:18" x14ac:dyDescent="0.25">
      <c r="B52" s="25" t="s">
        <v>35</v>
      </c>
      <c r="C52" s="9">
        <f>SUMIF(O3:O151,B52,P3:P151)</f>
        <v>840</v>
      </c>
      <c r="D52" s="9">
        <f>SUMIF(O152:O278,B52,P152:P278)</f>
        <v>180</v>
      </c>
      <c r="E52" s="9">
        <f>SUMIF(O279:O427,B52,P279:P427)</f>
        <v>219</v>
      </c>
      <c r="F52" s="9">
        <f t="shared" si="6"/>
        <v>1239</v>
      </c>
      <c r="L52" s="17">
        <v>43476</v>
      </c>
      <c r="M52" s="6" t="s">
        <v>2</v>
      </c>
      <c r="N52" s="20" t="s">
        <v>5</v>
      </c>
      <c r="O52" s="11" t="s">
        <v>38</v>
      </c>
      <c r="P52" s="6">
        <v>16</v>
      </c>
      <c r="Q52" s="7">
        <v>87</v>
      </c>
      <c r="R52" s="7">
        <f t="shared" si="0"/>
        <v>1392</v>
      </c>
    </row>
    <row r="53" spans="2:18" x14ac:dyDescent="0.25">
      <c r="B53" s="25" t="s">
        <v>36</v>
      </c>
      <c r="C53" s="9">
        <f>SUMIF(O3:O151,B53,P3:P151)</f>
        <v>103</v>
      </c>
      <c r="D53" s="9">
        <f>SUMIF(O152:O278,B53,P152:P278)</f>
        <v>157</v>
      </c>
      <c r="E53" s="9">
        <f>SUMIF(O279:O427,B53,P279:P427)</f>
        <v>147</v>
      </c>
      <c r="F53" s="9">
        <f t="shared" si="6"/>
        <v>407</v>
      </c>
      <c r="L53" s="15">
        <v>43476</v>
      </c>
      <c r="M53" s="6" t="s">
        <v>6</v>
      </c>
      <c r="N53" s="20" t="s">
        <v>3</v>
      </c>
      <c r="O53" s="11" t="s">
        <v>35</v>
      </c>
      <c r="P53" s="6">
        <v>10</v>
      </c>
      <c r="Q53" s="7">
        <v>85</v>
      </c>
      <c r="R53" s="7">
        <f t="shared" si="0"/>
        <v>850</v>
      </c>
    </row>
    <row r="54" spans="2:18" x14ac:dyDescent="0.25">
      <c r="B54" s="25" t="s">
        <v>38</v>
      </c>
      <c r="C54" s="9">
        <f>SUMIF(O3:O151,B54,P3:P151)</f>
        <v>285</v>
      </c>
      <c r="D54" s="9">
        <f>SUMIF(O152:O278,B54,P152:P278)</f>
        <v>162</v>
      </c>
      <c r="E54" s="9">
        <f>SUMIF(O279:O427,B54,P279:P427)</f>
        <v>214</v>
      </c>
      <c r="F54" s="9">
        <f t="shared" si="6"/>
        <v>661</v>
      </c>
      <c r="L54" s="17">
        <v>43476</v>
      </c>
      <c r="M54" s="6" t="s">
        <v>10</v>
      </c>
      <c r="N54" s="20" t="s">
        <v>3</v>
      </c>
      <c r="O54" s="11" t="s">
        <v>31</v>
      </c>
      <c r="P54" s="6">
        <v>14</v>
      </c>
      <c r="Q54" s="7">
        <v>79</v>
      </c>
      <c r="R54" s="7">
        <f t="shared" si="0"/>
        <v>1106</v>
      </c>
    </row>
    <row r="55" spans="2:18" x14ac:dyDescent="0.25">
      <c r="B55" s="25" t="s">
        <v>37</v>
      </c>
      <c r="C55" s="9">
        <f>SUMIF(O3:O151,B55,P3:P151)</f>
        <v>184</v>
      </c>
      <c r="D55" s="9">
        <f>SUMIF(O152:O278,B55,P152:P278)</f>
        <v>139</v>
      </c>
      <c r="E55" s="9">
        <f>SUMIF(O279:O427,B55,P279:P427)</f>
        <v>180</v>
      </c>
      <c r="F55" s="9">
        <f t="shared" si="6"/>
        <v>503</v>
      </c>
      <c r="L55" s="15">
        <v>43476</v>
      </c>
      <c r="M55" s="6" t="s">
        <v>10</v>
      </c>
      <c r="N55" s="20" t="s">
        <v>9</v>
      </c>
      <c r="O55" s="11" t="s">
        <v>34</v>
      </c>
      <c r="P55" s="6">
        <v>15</v>
      </c>
      <c r="Q55" s="7">
        <v>56</v>
      </c>
      <c r="R55" s="7">
        <f t="shared" si="0"/>
        <v>840</v>
      </c>
    </row>
    <row r="56" spans="2:18" x14ac:dyDescent="0.25">
      <c r="B56" s="43" t="s">
        <v>12</v>
      </c>
      <c r="C56" s="42">
        <f>SUM(C47:C55)</f>
        <v>3205</v>
      </c>
      <c r="D56" s="42">
        <f>SUM(D47:D55)</f>
        <v>1877</v>
      </c>
      <c r="E56" s="42">
        <f>SUM(E47:E55)</f>
        <v>2217</v>
      </c>
      <c r="F56" s="42">
        <f>SUM(F47:F55)</f>
        <v>7299</v>
      </c>
      <c r="L56" s="16">
        <v>43477</v>
      </c>
      <c r="M56" s="6" t="s">
        <v>4</v>
      </c>
      <c r="N56" s="20" t="s">
        <v>11</v>
      </c>
      <c r="O56" s="11" t="s">
        <v>32</v>
      </c>
      <c r="P56" s="6">
        <v>19</v>
      </c>
      <c r="Q56" s="7">
        <v>93</v>
      </c>
      <c r="R56" s="7">
        <f t="shared" si="0"/>
        <v>1767</v>
      </c>
    </row>
    <row r="57" spans="2:18" x14ac:dyDescent="0.25">
      <c r="L57" s="15">
        <v>43477</v>
      </c>
      <c r="M57" s="6" t="s">
        <v>4</v>
      </c>
      <c r="N57" s="20" t="s">
        <v>9</v>
      </c>
      <c r="O57" s="11" t="s">
        <v>32</v>
      </c>
      <c r="P57" s="6">
        <v>18</v>
      </c>
      <c r="Q57" s="7">
        <v>96</v>
      </c>
      <c r="R57" s="7">
        <f t="shared" si="0"/>
        <v>1728</v>
      </c>
    </row>
    <row r="58" spans="2:18" x14ac:dyDescent="0.25">
      <c r="L58" s="16">
        <v>43477</v>
      </c>
      <c r="M58" s="6" t="s">
        <v>6</v>
      </c>
      <c r="N58" s="20" t="s">
        <v>11</v>
      </c>
      <c r="O58" s="11" t="s">
        <v>30</v>
      </c>
      <c r="P58" s="6">
        <v>10</v>
      </c>
      <c r="Q58" s="7">
        <v>61</v>
      </c>
      <c r="R58" s="7">
        <f t="shared" si="0"/>
        <v>610</v>
      </c>
    </row>
    <row r="59" spans="2:18" x14ac:dyDescent="0.25">
      <c r="L59" s="16">
        <v>43477</v>
      </c>
      <c r="M59" s="6" t="s">
        <v>4</v>
      </c>
      <c r="N59" s="20" t="s">
        <v>7</v>
      </c>
      <c r="O59" s="11" t="s">
        <v>36</v>
      </c>
      <c r="P59" s="6">
        <v>20</v>
      </c>
      <c r="Q59" s="7">
        <v>72</v>
      </c>
      <c r="R59" s="7">
        <f t="shared" si="0"/>
        <v>1440</v>
      </c>
    </row>
    <row r="60" spans="2:18" x14ac:dyDescent="0.25">
      <c r="L60" s="17">
        <v>43477</v>
      </c>
      <c r="M60" s="6" t="s">
        <v>6</v>
      </c>
      <c r="N60" s="20" t="s">
        <v>8</v>
      </c>
      <c r="O60" s="11" t="s">
        <v>34</v>
      </c>
      <c r="P60" s="6">
        <v>17</v>
      </c>
      <c r="Q60" s="7">
        <v>91</v>
      </c>
      <c r="R60" s="7">
        <f t="shared" si="0"/>
        <v>1547</v>
      </c>
    </row>
    <row r="61" spans="2:18" x14ac:dyDescent="0.25">
      <c r="L61" s="15">
        <v>43477</v>
      </c>
      <c r="M61" s="6" t="s">
        <v>10</v>
      </c>
      <c r="N61" s="20" t="s">
        <v>3</v>
      </c>
      <c r="O61" s="11" t="s">
        <v>32</v>
      </c>
      <c r="P61" s="6">
        <v>15</v>
      </c>
      <c r="Q61" s="7">
        <v>59</v>
      </c>
      <c r="R61" s="7">
        <f t="shared" si="0"/>
        <v>885</v>
      </c>
    </row>
    <row r="62" spans="2:18" x14ac:dyDescent="0.25">
      <c r="L62" s="17">
        <v>43478</v>
      </c>
      <c r="M62" s="6" t="s">
        <v>6</v>
      </c>
      <c r="N62" s="20" t="s">
        <v>7</v>
      </c>
      <c r="O62" s="11" t="s">
        <v>32</v>
      </c>
      <c r="P62" s="6">
        <v>11</v>
      </c>
      <c r="Q62" s="7">
        <v>57</v>
      </c>
      <c r="R62" s="7">
        <f t="shared" si="0"/>
        <v>627</v>
      </c>
    </row>
    <row r="63" spans="2:18" x14ac:dyDescent="0.25">
      <c r="L63" s="16">
        <v>43478</v>
      </c>
      <c r="M63" s="6" t="s">
        <v>6</v>
      </c>
      <c r="N63" s="20" t="s">
        <v>5</v>
      </c>
      <c r="O63" s="11" t="s">
        <v>35</v>
      </c>
      <c r="P63" s="6">
        <v>18</v>
      </c>
      <c r="Q63" s="7">
        <v>70</v>
      </c>
      <c r="R63" s="7">
        <f t="shared" si="0"/>
        <v>1260</v>
      </c>
    </row>
    <row r="64" spans="2:18" x14ac:dyDescent="0.25">
      <c r="L64" s="17">
        <v>43478</v>
      </c>
      <c r="M64" s="6" t="s">
        <v>2</v>
      </c>
      <c r="N64" s="20" t="s">
        <v>7</v>
      </c>
      <c r="O64" s="11" t="s">
        <v>38</v>
      </c>
      <c r="P64" s="6">
        <v>20</v>
      </c>
      <c r="Q64" s="7">
        <v>91</v>
      </c>
      <c r="R64" s="7">
        <f t="shared" si="0"/>
        <v>1820</v>
      </c>
    </row>
    <row r="65" spans="12:18" x14ac:dyDescent="0.25">
      <c r="L65" s="15">
        <v>43478</v>
      </c>
      <c r="M65" s="6" t="s">
        <v>6</v>
      </c>
      <c r="N65" s="20" t="s">
        <v>8</v>
      </c>
      <c r="O65" s="11" t="s">
        <v>33</v>
      </c>
      <c r="P65" s="6">
        <v>15</v>
      </c>
      <c r="Q65" s="7">
        <v>73</v>
      </c>
      <c r="R65" s="7">
        <f t="shared" si="0"/>
        <v>1095</v>
      </c>
    </row>
    <row r="66" spans="12:18" x14ac:dyDescent="0.25">
      <c r="L66" s="17">
        <v>43479</v>
      </c>
      <c r="M66" s="6" t="s">
        <v>6</v>
      </c>
      <c r="N66" s="20" t="s">
        <v>9</v>
      </c>
      <c r="O66" s="11" t="s">
        <v>34</v>
      </c>
      <c r="P66" s="6">
        <v>10</v>
      </c>
      <c r="Q66" s="7">
        <v>83</v>
      </c>
      <c r="R66" s="7">
        <f t="shared" si="0"/>
        <v>830</v>
      </c>
    </row>
    <row r="67" spans="12:18" x14ac:dyDescent="0.25">
      <c r="L67" s="16">
        <v>43479</v>
      </c>
      <c r="M67" s="6" t="s">
        <v>4</v>
      </c>
      <c r="N67" s="20" t="s">
        <v>11</v>
      </c>
      <c r="O67" s="11" t="s">
        <v>30</v>
      </c>
      <c r="P67" s="6">
        <v>13</v>
      </c>
      <c r="Q67" s="7">
        <v>62</v>
      </c>
      <c r="R67" s="7">
        <f t="shared" si="0"/>
        <v>806</v>
      </c>
    </row>
    <row r="68" spans="12:18" x14ac:dyDescent="0.25">
      <c r="L68" s="16">
        <v>43479</v>
      </c>
      <c r="M68" s="6" t="s">
        <v>6</v>
      </c>
      <c r="N68" s="20" t="s">
        <v>7</v>
      </c>
      <c r="O68" s="11" t="s">
        <v>32</v>
      </c>
      <c r="P68" s="6">
        <v>10</v>
      </c>
      <c r="Q68" s="7">
        <v>82</v>
      </c>
      <c r="R68" s="7">
        <f t="shared" ref="R68:R131" si="7">PRODUCT(P68:Q68)</f>
        <v>820</v>
      </c>
    </row>
    <row r="69" spans="12:18" x14ac:dyDescent="0.25">
      <c r="L69" s="15">
        <v>43479</v>
      </c>
      <c r="M69" s="6" t="s">
        <v>10</v>
      </c>
      <c r="N69" s="20" t="s">
        <v>8</v>
      </c>
      <c r="O69" s="11" t="s">
        <v>35</v>
      </c>
      <c r="P69" s="6">
        <v>19</v>
      </c>
      <c r="Q69" s="7">
        <v>98</v>
      </c>
      <c r="R69" s="7">
        <f t="shared" si="7"/>
        <v>1862</v>
      </c>
    </row>
    <row r="70" spans="12:18" x14ac:dyDescent="0.25">
      <c r="L70" s="16">
        <v>43479</v>
      </c>
      <c r="M70" s="6" t="s">
        <v>6</v>
      </c>
      <c r="N70" s="20" t="s">
        <v>5</v>
      </c>
      <c r="O70" s="11" t="s">
        <v>32</v>
      </c>
      <c r="P70" s="6">
        <v>15</v>
      </c>
      <c r="Q70" s="7">
        <v>88</v>
      </c>
      <c r="R70" s="7">
        <f t="shared" si="7"/>
        <v>1320</v>
      </c>
    </row>
    <row r="71" spans="12:18" x14ac:dyDescent="0.25">
      <c r="L71" s="15">
        <v>43480</v>
      </c>
      <c r="M71" s="6" t="s">
        <v>6</v>
      </c>
      <c r="N71" s="20" t="s">
        <v>7</v>
      </c>
      <c r="O71" s="11" t="s">
        <v>30</v>
      </c>
      <c r="P71" s="6">
        <v>13</v>
      </c>
      <c r="Q71" s="7">
        <v>89</v>
      </c>
      <c r="R71" s="7">
        <f t="shared" si="7"/>
        <v>1157</v>
      </c>
    </row>
    <row r="72" spans="12:18" x14ac:dyDescent="0.25">
      <c r="L72" s="17">
        <v>43480</v>
      </c>
      <c r="M72" s="6" t="s">
        <v>6</v>
      </c>
      <c r="N72" s="20" t="s">
        <v>8</v>
      </c>
      <c r="O72" s="11" t="s">
        <v>37</v>
      </c>
      <c r="P72" s="6">
        <v>17</v>
      </c>
      <c r="Q72" s="7">
        <v>63</v>
      </c>
      <c r="R72" s="7">
        <f t="shared" si="7"/>
        <v>1071</v>
      </c>
    </row>
    <row r="73" spans="12:18" x14ac:dyDescent="0.25">
      <c r="L73" s="15">
        <v>43480</v>
      </c>
      <c r="M73" s="6" t="s">
        <v>4</v>
      </c>
      <c r="N73" s="20" t="s">
        <v>9</v>
      </c>
      <c r="O73" s="11" t="s">
        <v>30</v>
      </c>
      <c r="P73" s="6">
        <v>19</v>
      </c>
      <c r="Q73" s="7">
        <v>90</v>
      </c>
      <c r="R73" s="7">
        <f t="shared" si="7"/>
        <v>1710</v>
      </c>
    </row>
    <row r="74" spans="12:18" x14ac:dyDescent="0.25">
      <c r="L74" s="15">
        <v>43480</v>
      </c>
      <c r="M74" s="6" t="s">
        <v>6</v>
      </c>
      <c r="N74" s="20" t="s">
        <v>11</v>
      </c>
      <c r="O74" s="11" t="s">
        <v>35</v>
      </c>
      <c r="P74" s="6">
        <v>14</v>
      </c>
      <c r="Q74" s="7">
        <v>68</v>
      </c>
      <c r="R74" s="7">
        <f t="shared" si="7"/>
        <v>952</v>
      </c>
    </row>
    <row r="75" spans="12:18" x14ac:dyDescent="0.25">
      <c r="L75" s="15">
        <v>43480</v>
      </c>
      <c r="M75" s="6" t="s">
        <v>6</v>
      </c>
      <c r="N75" s="20" t="s">
        <v>7</v>
      </c>
      <c r="O75" s="11" t="s">
        <v>30</v>
      </c>
      <c r="P75" s="6">
        <v>16</v>
      </c>
      <c r="Q75" s="7">
        <v>55</v>
      </c>
      <c r="R75" s="7">
        <f t="shared" si="7"/>
        <v>880</v>
      </c>
    </row>
    <row r="76" spans="12:18" x14ac:dyDescent="0.25">
      <c r="L76" s="16">
        <v>43480</v>
      </c>
      <c r="M76" s="6" t="s">
        <v>6</v>
      </c>
      <c r="N76" s="20" t="s">
        <v>8</v>
      </c>
      <c r="O76" s="11" t="s">
        <v>38</v>
      </c>
      <c r="P76" s="6">
        <v>20</v>
      </c>
      <c r="Q76" s="7">
        <v>98</v>
      </c>
      <c r="R76" s="7">
        <f t="shared" si="7"/>
        <v>1960</v>
      </c>
    </row>
    <row r="77" spans="12:18" x14ac:dyDescent="0.25">
      <c r="L77" s="15">
        <v>43481</v>
      </c>
      <c r="M77" s="6" t="s">
        <v>6</v>
      </c>
      <c r="N77" s="20" t="s">
        <v>11</v>
      </c>
      <c r="O77" s="11" t="s">
        <v>30</v>
      </c>
      <c r="P77" s="6">
        <v>12</v>
      </c>
      <c r="Q77" s="7">
        <v>51</v>
      </c>
      <c r="R77" s="7">
        <f t="shared" si="7"/>
        <v>612</v>
      </c>
    </row>
    <row r="78" spans="12:18" x14ac:dyDescent="0.25">
      <c r="L78" s="15">
        <v>43481</v>
      </c>
      <c r="M78" s="6" t="s">
        <v>6</v>
      </c>
      <c r="N78" s="20" t="s">
        <v>8</v>
      </c>
      <c r="O78" s="11" t="s">
        <v>37</v>
      </c>
      <c r="P78" s="6">
        <v>14</v>
      </c>
      <c r="Q78" s="7">
        <v>71</v>
      </c>
      <c r="R78" s="7">
        <f t="shared" si="7"/>
        <v>994</v>
      </c>
    </row>
    <row r="79" spans="12:18" x14ac:dyDescent="0.25">
      <c r="L79" s="15">
        <v>43481</v>
      </c>
      <c r="M79" s="6" t="s">
        <v>6</v>
      </c>
      <c r="N79" s="20" t="s">
        <v>3</v>
      </c>
      <c r="O79" s="11" t="s">
        <v>37</v>
      </c>
      <c r="P79" s="6">
        <v>19</v>
      </c>
      <c r="Q79" s="7">
        <v>71</v>
      </c>
      <c r="R79" s="7">
        <f t="shared" si="7"/>
        <v>1349</v>
      </c>
    </row>
    <row r="80" spans="12:18" x14ac:dyDescent="0.25">
      <c r="L80" s="16">
        <v>43481</v>
      </c>
      <c r="M80" s="6" t="s">
        <v>2</v>
      </c>
      <c r="N80" s="20" t="s">
        <v>5</v>
      </c>
      <c r="O80" s="11" t="s">
        <v>38</v>
      </c>
      <c r="P80" s="6">
        <v>18</v>
      </c>
      <c r="Q80" s="7">
        <v>69</v>
      </c>
      <c r="R80" s="7">
        <f t="shared" si="7"/>
        <v>1242</v>
      </c>
    </row>
    <row r="81" spans="12:18" x14ac:dyDescent="0.25">
      <c r="L81" s="16">
        <v>43482</v>
      </c>
      <c r="M81" s="6" t="s">
        <v>39</v>
      </c>
      <c r="N81" s="20" t="s">
        <v>7</v>
      </c>
      <c r="O81" s="11" t="s">
        <v>35</v>
      </c>
      <c r="P81" s="6">
        <v>17</v>
      </c>
      <c r="Q81" s="7">
        <v>88</v>
      </c>
      <c r="R81" s="7">
        <f t="shared" si="7"/>
        <v>1496</v>
      </c>
    </row>
    <row r="82" spans="12:18" x14ac:dyDescent="0.25">
      <c r="L82" s="15">
        <v>43482</v>
      </c>
      <c r="M82" s="6" t="s">
        <v>39</v>
      </c>
      <c r="N82" s="20" t="s">
        <v>8</v>
      </c>
      <c r="O82" s="11" t="s">
        <v>37</v>
      </c>
      <c r="P82" s="6">
        <v>19</v>
      </c>
      <c r="Q82" s="7">
        <v>73</v>
      </c>
      <c r="R82" s="7">
        <f t="shared" si="7"/>
        <v>1387</v>
      </c>
    </row>
    <row r="83" spans="12:18" x14ac:dyDescent="0.25">
      <c r="L83" s="16">
        <v>43482</v>
      </c>
      <c r="M83" s="6" t="s">
        <v>10</v>
      </c>
      <c r="N83" s="20" t="s">
        <v>9</v>
      </c>
      <c r="O83" s="11" t="s">
        <v>38</v>
      </c>
      <c r="P83" s="6">
        <v>20</v>
      </c>
      <c r="Q83" s="7">
        <v>70</v>
      </c>
      <c r="R83" s="7">
        <f t="shared" si="7"/>
        <v>1400</v>
      </c>
    </row>
    <row r="84" spans="12:18" x14ac:dyDescent="0.25">
      <c r="L84" s="15">
        <v>43482</v>
      </c>
      <c r="M84" s="6" t="s">
        <v>2</v>
      </c>
      <c r="N84" s="20" t="s">
        <v>11</v>
      </c>
      <c r="O84" s="11" t="s">
        <v>32</v>
      </c>
      <c r="P84" s="6">
        <v>15</v>
      </c>
      <c r="Q84" s="7">
        <v>91</v>
      </c>
      <c r="R84" s="7">
        <f t="shared" si="7"/>
        <v>1365</v>
      </c>
    </row>
    <row r="85" spans="12:18" x14ac:dyDescent="0.25">
      <c r="L85" s="15">
        <v>43482</v>
      </c>
      <c r="M85" s="6" t="s">
        <v>10</v>
      </c>
      <c r="N85" s="20" t="s">
        <v>7</v>
      </c>
      <c r="O85" s="11" t="s">
        <v>38</v>
      </c>
      <c r="P85" s="6">
        <v>18</v>
      </c>
      <c r="Q85" s="7">
        <v>58</v>
      </c>
      <c r="R85" s="7">
        <f t="shared" si="7"/>
        <v>1044</v>
      </c>
    </row>
    <row r="86" spans="12:18" x14ac:dyDescent="0.25">
      <c r="L86" s="16">
        <v>43482</v>
      </c>
      <c r="M86" s="6" t="s">
        <v>4</v>
      </c>
      <c r="N86" s="20" t="s">
        <v>8</v>
      </c>
      <c r="O86" s="11" t="s">
        <v>34</v>
      </c>
      <c r="P86" s="6">
        <v>13</v>
      </c>
      <c r="Q86" s="7">
        <v>76</v>
      </c>
      <c r="R86" s="7">
        <f t="shared" si="7"/>
        <v>988</v>
      </c>
    </row>
    <row r="87" spans="12:18" x14ac:dyDescent="0.25">
      <c r="L87" s="16">
        <v>43482</v>
      </c>
      <c r="M87" s="6" t="s">
        <v>10</v>
      </c>
      <c r="N87" s="20" t="s">
        <v>3</v>
      </c>
      <c r="O87" s="11" t="s">
        <v>32</v>
      </c>
      <c r="P87" s="6">
        <v>15</v>
      </c>
      <c r="Q87" s="7">
        <v>50</v>
      </c>
      <c r="R87" s="7">
        <f t="shared" si="7"/>
        <v>750</v>
      </c>
    </row>
    <row r="88" spans="12:18" x14ac:dyDescent="0.25">
      <c r="L88" s="15">
        <v>43482</v>
      </c>
      <c r="M88" s="6" t="s">
        <v>2</v>
      </c>
      <c r="N88" s="20" t="s">
        <v>3</v>
      </c>
      <c r="O88" s="11" t="s">
        <v>33</v>
      </c>
      <c r="P88" s="6">
        <v>14</v>
      </c>
      <c r="Q88" s="7">
        <v>79</v>
      </c>
      <c r="R88" s="7">
        <f t="shared" si="7"/>
        <v>1106</v>
      </c>
    </row>
    <row r="89" spans="12:18" x14ac:dyDescent="0.25">
      <c r="L89" s="16">
        <v>43483</v>
      </c>
      <c r="M89" s="6" t="s">
        <v>4</v>
      </c>
      <c r="N89" s="20" t="s">
        <v>5</v>
      </c>
      <c r="O89" s="11" t="s">
        <v>30</v>
      </c>
      <c r="P89" s="6">
        <v>15</v>
      </c>
      <c r="Q89" s="7">
        <v>97</v>
      </c>
      <c r="R89" s="7">
        <f t="shared" si="7"/>
        <v>1455</v>
      </c>
    </row>
    <row r="90" spans="12:18" x14ac:dyDescent="0.25">
      <c r="L90" s="15">
        <v>43483</v>
      </c>
      <c r="M90" s="6" t="s">
        <v>6</v>
      </c>
      <c r="N90" s="20" t="s">
        <v>7</v>
      </c>
      <c r="O90" s="11" t="s">
        <v>32</v>
      </c>
      <c r="P90" s="6">
        <v>14</v>
      </c>
      <c r="Q90" s="7">
        <v>61</v>
      </c>
      <c r="R90" s="7">
        <f t="shared" si="7"/>
        <v>854</v>
      </c>
    </row>
    <row r="91" spans="12:18" x14ac:dyDescent="0.25">
      <c r="L91" s="15">
        <v>43483</v>
      </c>
      <c r="M91" s="6" t="s">
        <v>4</v>
      </c>
      <c r="N91" s="20" t="s">
        <v>8</v>
      </c>
      <c r="O91" s="11" t="s">
        <v>31</v>
      </c>
      <c r="P91" s="6">
        <v>11</v>
      </c>
      <c r="Q91" s="7">
        <v>97</v>
      </c>
      <c r="R91" s="7">
        <f t="shared" si="7"/>
        <v>1067</v>
      </c>
    </row>
    <row r="92" spans="12:18" x14ac:dyDescent="0.25">
      <c r="L92" s="16">
        <v>43483</v>
      </c>
      <c r="M92" s="6" t="s">
        <v>2</v>
      </c>
      <c r="N92" s="20" t="s">
        <v>9</v>
      </c>
      <c r="O92" s="11" t="s">
        <v>32</v>
      </c>
      <c r="P92" s="6">
        <v>19</v>
      </c>
      <c r="Q92" s="7">
        <v>52</v>
      </c>
      <c r="R92" s="7">
        <f t="shared" si="7"/>
        <v>988</v>
      </c>
    </row>
    <row r="93" spans="12:18" x14ac:dyDescent="0.25">
      <c r="L93" s="15">
        <v>43484</v>
      </c>
      <c r="M93" s="6" t="s">
        <v>6</v>
      </c>
      <c r="N93" s="20" t="s">
        <v>11</v>
      </c>
      <c r="O93" s="11" t="s">
        <v>31</v>
      </c>
      <c r="P93" s="6">
        <v>11</v>
      </c>
      <c r="Q93" s="7">
        <v>56</v>
      </c>
      <c r="R93" s="7">
        <f t="shared" si="7"/>
        <v>616</v>
      </c>
    </row>
    <row r="94" spans="12:18" x14ac:dyDescent="0.25">
      <c r="L94" s="15">
        <v>43484</v>
      </c>
      <c r="M94" s="6" t="s">
        <v>10</v>
      </c>
      <c r="N94" s="20" t="s">
        <v>7</v>
      </c>
      <c r="O94" s="11" t="s">
        <v>34</v>
      </c>
      <c r="P94" s="6">
        <v>12</v>
      </c>
      <c r="Q94" s="7">
        <v>96</v>
      </c>
      <c r="R94" s="7">
        <f t="shared" si="7"/>
        <v>1152</v>
      </c>
    </row>
    <row r="95" spans="12:18" x14ac:dyDescent="0.25">
      <c r="L95" s="15">
        <v>43485</v>
      </c>
      <c r="M95" s="6" t="s">
        <v>39</v>
      </c>
      <c r="N95" s="20" t="s">
        <v>8</v>
      </c>
      <c r="O95" s="11" t="s">
        <v>31</v>
      </c>
      <c r="P95" s="6">
        <v>14</v>
      </c>
      <c r="Q95" s="7">
        <v>89</v>
      </c>
      <c r="R95" s="7">
        <f t="shared" si="7"/>
        <v>1246</v>
      </c>
    </row>
    <row r="96" spans="12:18" x14ac:dyDescent="0.25">
      <c r="L96" s="15">
        <v>43485</v>
      </c>
      <c r="M96" s="6" t="s">
        <v>39</v>
      </c>
      <c r="N96" s="20" t="s">
        <v>9</v>
      </c>
      <c r="O96" s="11" t="s">
        <v>31</v>
      </c>
      <c r="P96" s="6">
        <v>17</v>
      </c>
      <c r="Q96" s="7">
        <v>75</v>
      </c>
      <c r="R96" s="7">
        <f t="shared" si="7"/>
        <v>1275</v>
      </c>
    </row>
    <row r="97" spans="12:18" x14ac:dyDescent="0.25">
      <c r="L97" s="16">
        <v>43485</v>
      </c>
      <c r="M97" s="6" t="s">
        <v>6</v>
      </c>
      <c r="N97" s="20" t="s">
        <v>11</v>
      </c>
      <c r="O97" s="11" t="s">
        <v>35</v>
      </c>
      <c r="P97" s="6">
        <v>10</v>
      </c>
      <c r="Q97" s="7">
        <v>54</v>
      </c>
      <c r="R97" s="7">
        <f t="shared" si="7"/>
        <v>540</v>
      </c>
    </row>
    <row r="98" spans="12:18" x14ac:dyDescent="0.25">
      <c r="L98" s="16">
        <v>43485</v>
      </c>
      <c r="M98" s="6" t="s">
        <v>4</v>
      </c>
      <c r="N98" s="20" t="s">
        <v>7</v>
      </c>
      <c r="O98" s="11" t="s">
        <v>34</v>
      </c>
      <c r="P98" s="6">
        <v>11</v>
      </c>
      <c r="Q98" s="7">
        <v>77</v>
      </c>
      <c r="R98" s="7">
        <f t="shared" si="7"/>
        <v>847</v>
      </c>
    </row>
    <row r="99" spans="12:18" x14ac:dyDescent="0.25">
      <c r="L99" s="16">
        <v>43485</v>
      </c>
      <c r="M99" s="6" t="s">
        <v>6</v>
      </c>
      <c r="N99" s="20" t="s">
        <v>8</v>
      </c>
      <c r="O99" s="11" t="s">
        <v>32</v>
      </c>
      <c r="P99" s="6">
        <v>19</v>
      </c>
      <c r="Q99" s="7">
        <v>75</v>
      </c>
      <c r="R99" s="7">
        <f t="shared" si="7"/>
        <v>1425</v>
      </c>
    </row>
    <row r="100" spans="12:18" x14ac:dyDescent="0.25">
      <c r="L100" s="15">
        <v>43485</v>
      </c>
      <c r="M100" s="6" t="s">
        <v>4</v>
      </c>
      <c r="N100" s="20" t="s">
        <v>3</v>
      </c>
      <c r="O100" s="11" t="s">
        <v>30</v>
      </c>
      <c r="P100" s="6">
        <v>11</v>
      </c>
      <c r="Q100" s="7">
        <v>98</v>
      </c>
      <c r="R100" s="7">
        <f t="shared" si="7"/>
        <v>1078</v>
      </c>
    </row>
    <row r="101" spans="12:18" x14ac:dyDescent="0.25">
      <c r="L101" s="16">
        <v>43486</v>
      </c>
      <c r="M101" s="6" t="s">
        <v>6</v>
      </c>
      <c r="N101" s="20" t="s">
        <v>5</v>
      </c>
      <c r="O101" s="11" t="s">
        <v>38</v>
      </c>
      <c r="P101" s="6">
        <v>19</v>
      </c>
      <c r="Q101" s="7">
        <v>92</v>
      </c>
      <c r="R101" s="7">
        <f t="shared" si="7"/>
        <v>1748</v>
      </c>
    </row>
    <row r="102" spans="12:18" x14ac:dyDescent="0.25">
      <c r="L102" s="15">
        <v>43486</v>
      </c>
      <c r="M102" s="6" t="s">
        <v>6</v>
      </c>
      <c r="N102" s="20" t="s">
        <v>7</v>
      </c>
      <c r="O102" s="11" t="s">
        <v>38</v>
      </c>
      <c r="P102" s="6">
        <v>10</v>
      </c>
      <c r="Q102" s="7">
        <v>76</v>
      </c>
      <c r="R102" s="7">
        <f t="shared" si="7"/>
        <v>760</v>
      </c>
    </row>
    <row r="103" spans="12:18" x14ac:dyDescent="0.25">
      <c r="L103" s="15">
        <v>43486</v>
      </c>
      <c r="M103" s="6" t="s">
        <v>6</v>
      </c>
      <c r="N103" s="20" t="s">
        <v>8</v>
      </c>
      <c r="O103" s="11" t="s">
        <v>37</v>
      </c>
      <c r="P103" s="6">
        <v>14</v>
      </c>
      <c r="Q103" s="7">
        <v>55</v>
      </c>
      <c r="R103" s="7">
        <f t="shared" si="7"/>
        <v>770</v>
      </c>
    </row>
    <row r="104" spans="12:18" x14ac:dyDescent="0.25">
      <c r="L104" s="15">
        <v>43486</v>
      </c>
      <c r="M104" s="6" t="s">
        <v>4</v>
      </c>
      <c r="N104" s="20" t="s">
        <v>9</v>
      </c>
      <c r="O104" s="11" t="s">
        <v>35</v>
      </c>
      <c r="P104" s="6">
        <v>19</v>
      </c>
      <c r="Q104" s="7">
        <v>61</v>
      </c>
      <c r="R104" s="7">
        <f t="shared" si="7"/>
        <v>1159</v>
      </c>
    </row>
    <row r="105" spans="12:18" x14ac:dyDescent="0.25">
      <c r="L105" s="15">
        <v>43486</v>
      </c>
      <c r="M105" s="6" t="s">
        <v>4</v>
      </c>
      <c r="N105" s="20" t="s">
        <v>11</v>
      </c>
      <c r="O105" s="11" t="s">
        <v>34</v>
      </c>
      <c r="P105" s="6">
        <v>18</v>
      </c>
      <c r="Q105" s="7">
        <v>68</v>
      </c>
      <c r="R105" s="7">
        <f t="shared" si="7"/>
        <v>1224</v>
      </c>
    </row>
    <row r="106" spans="12:18" x14ac:dyDescent="0.25">
      <c r="L106" s="16">
        <v>43486</v>
      </c>
      <c r="M106" s="6" t="s">
        <v>10</v>
      </c>
      <c r="N106" s="20" t="s">
        <v>7</v>
      </c>
      <c r="O106" s="11" t="s">
        <v>34</v>
      </c>
      <c r="P106" s="6">
        <v>10</v>
      </c>
      <c r="Q106" s="7">
        <v>54</v>
      </c>
      <c r="R106" s="7">
        <f t="shared" si="7"/>
        <v>540</v>
      </c>
    </row>
    <row r="107" spans="12:18" x14ac:dyDescent="0.25">
      <c r="L107" s="16">
        <v>43486</v>
      </c>
      <c r="M107" s="6" t="s">
        <v>6</v>
      </c>
      <c r="N107" s="20" t="s">
        <v>3</v>
      </c>
      <c r="O107" s="11" t="s">
        <v>34</v>
      </c>
      <c r="P107" s="6">
        <v>19</v>
      </c>
      <c r="Q107" s="7">
        <v>83</v>
      </c>
      <c r="R107" s="7">
        <f t="shared" si="7"/>
        <v>1577</v>
      </c>
    </row>
    <row r="108" spans="12:18" x14ac:dyDescent="0.25">
      <c r="L108" s="15">
        <v>43486</v>
      </c>
      <c r="M108" s="6" t="s">
        <v>10</v>
      </c>
      <c r="N108" s="20" t="s">
        <v>9</v>
      </c>
      <c r="O108" s="11" t="s">
        <v>31</v>
      </c>
      <c r="P108" s="6">
        <v>19</v>
      </c>
      <c r="Q108" s="7">
        <v>94</v>
      </c>
      <c r="R108" s="7">
        <f t="shared" si="7"/>
        <v>1786</v>
      </c>
    </row>
    <row r="109" spans="12:18" x14ac:dyDescent="0.25">
      <c r="L109" s="16">
        <v>43487</v>
      </c>
      <c r="M109" s="6" t="s">
        <v>6</v>
      </c>
      <c r="N109" s="20" t="s">
        <v>11</v>
      </c>
      <c r="O109" s="11" t="s">
        <v>31</v>
      </c>
      <c r="P109" s="6">
        <v>12</v>
      </c>
      <c r="Q109" s="7">
        <v>96</v>
      </c>
      <c r="R109" s="7">
        <f t="shared" si="7"/>
        <v>1152</v>
      </c>
    </row>
    <row r="110" spans="12:18" x14ac:dyDescent="0.25">
      <c r="L110" s="16">
        <v>43487</v>
      </c>
      <c r="M110" s="6" t="s">
        <v>10</v>
      </c>
      <c r="N110" s="20" t="s">
        <v>9</v>
      </c>
      <c r="O110" s="11" t="s">
        <v>32</v>
      </c>
      <c r="P110" s="6">
        <v>12</v>
      </c>
      <c r="Q110" s="7">
        <v>98</v>
      </c>
      <c r="R110" s="7">
        <f t="shared" si="7"/>
        <v>1176</v>
      </c>
    </row>
    <row r="111" spans="12:18" x14ac:dyDescent="0.25">
      <c r="L111" s="15">
        <v>43487</v>
      </c>
      <c r="M111" s="6" t="s">
        <v>10</v>
      </c>
      <c r="N111" s="20" t="s">
        <v>11</v>
      </c>
      <c r="O111" s="11" t="s">
        <v>30</v>
      </c>
      <c r="P111" s="6">
        <v>15</v>
      </c>
      <c r="Q111" s="7">
        <v>70</v>
      </c>
      <c r="R111" s="7">
        <f t="shared" si="7"/>
        <v>1050</v>
      </c>
    </row>
    <row r="112" spans="12:18" x14ac:dyDescent="0.25">
      <c r="L112" s="16">
        <v>43487</v>
      </c>
      <c r="M112" s="6" t="s">
        <v>6</v>
      </c>
      <c r="N112" s="20" t="s">
        <v>7</v>
      </c>
      <c r="O112" s="11" t="s">
        <v>31</v>
      </c>
      <c r="P112" s="6">
        <v>19</v>
      </c>
      <c r="Q112" s="7">
        <v>57</v>
      </c>
      <c r="R112" s="7">
        <f t="shared" si="7"/>
        <v>1083</v>
      </c>
    </row>
    <row r="113" spans="12:18" x14ac:dyDescent="0.25">
      <c r="L113" s="15">
        <v>43487</v>
      </c>
      <c r="M113" s="6" t="s">
        <v>4</v>
      </c>
      <c r="N113" s="20" t="s">
        <v>8</v>
      </c>
      <c r="O113" s="11" t="s">
        <v>34</v>
      </c>
      <c r="P113" s="6">
        <v>16</v>
      </c>
      <c r="Q113" s="7">
        <v>72</v>
      </c>
      <c r="R113" s="7">
        <f t="shared" si="7"/>
        <v>1152</v>
      </c>
    </row>
    <row r="114" spans="12:18" x14ac:dyDescent="0.25">
      <c r="L114" s="16">
        <v>43487</v>
      </c>
      <c r="M114" s="6" t="s">
        <v>2</v>
      </c>
      <c r="N114" s="20" t="s">
        <v>3</v>
      </c>
      <c r="O114" s="11" t="s">
        <v>33</v>
      </c>
      <c r="P114" s="6">
        <v>19</v>
      </c>
      <c r="Q114" s="7">
        <v>61</v>
      </c>
      <c r="R114" s="7">
        <f t="shared" si="7"/>
        <v>1159</v>
      </c>
    </row>
    <row r="115" spans="12:18" x14ac:dyDescent="0.25">
      <c r="L115" s="15">
        <v>43488</v>
      </c>
      <c r="M115" s="6" t="s">
        <v>2</v>
      </c>
      <c r="N115" s="20" t="s">
        <v>3</v>
      </c>
      <c r="O115" s="11" t="s">
        <v>31</v>
      </c>
      <c r="P115" s="6">
        <v>11</v>
      </c>
      <c r="Q115" s="7">
        <v>91</v>
      </c>
      <c r="R115" s="7">
        <f t="shared" si="7"/>
        <v>1001</v>
      </c>
    </row>
    <row r="116" spans="12:18" x14ac:dyDescent="0.25">
      <c r="L116" s="16">
        <v>43488</v>
      </c>
      <c r="M116" s="6" t="s">
        <v>4</v>
      </c>
      <c r="N116" s="20" t="s">
        <v>5</v>
      </c>
      <c r="O116" s="11" t="s">
        <v>35</v>
      </c>
      <c r="P116" s="6">
        <v>18</v>
      </c>
      <c r="Q116" s="7">
        <v>80</v>
      </c>
      <c r="R116" s="7">
        <f t="shared" si="7"/>
        <v>1440</v>
      </c>
    </row>
    <row r="117" spans="12:18" x14ac:dyDescent="0.25">
      <c r="L117" s="16">
        <v>43488</v>
      </c>
      <c r="M117" s="6" t="s">
        <v>10</v>
      </c>
      <c r="N117" s="20" t="s">
        <v>7</v>
      </c>
      <c r="O117" s="11" t="s">
        <v>31</v>
      </c>
      <c r="P117" s="6">
        <v>18</v>
      </c>
      <c r="Q117" s="7">
        <v>87</v>
      </c>
      <c r="R117" s="7">
        <f t="shared" si="7"/>
        <v>1566</v>
      </c>
    </row>
    <row r="118" spans="12:18" x14ac:dyDescent="0.25">
      <c r="L118" s="16">
        <v>43488</v>
      </c>
      <c r="M118" s="6" t="s">
        <v>10</v>
      </c>
      <c r="N118" s="20" t="s">
        <v>8</v>
      </c>
      <c r="O118" s="11" t="s">
        <v>32</v>
      </c>
      <c r="P118" s="6">
        <v>12</v>
      </c>
      <c r="Q118" s="7">
        <v>60</v>
      </c>
      <c r="R118" s="7">
        <f t="shared" si="7"/>
        <v>720</v>
      </c>
    </row>
    <row r="119" spans="12:18" x14ac:dyDescent="0.25">
      <c r="L119" s="15">
        <v>43488</v>
      </c>
      <c r="M119" s="6" t="s">
        <v>2</v>
      </c>
      <c r="N119" s="20" t="s">
        <v>9</v>
      </c>
      <c r="O119" s="11" t="s">
        <v>34</v>
      </c>
      <c r="P119" s="6">
        <v>16</v>
      </c>
      <c r="Q119" s="7">
        <v>60</v>
      </c>
      <c r="R119" s="7">
        <f t="shared" si="7"/>
        <v>960</v>
      </c>
    </row>
    <row r="120" spans="12:18" x14ac:dyDescent="0.25">
      <c r="L120" s="15">
        <v>43489</v>
      </c>
      <c r="M120" s="6" t="s">
        <v>6</v>
      </c>
      <c r="N120" s="20" t="s">
        <v>11</v>
      </c>
      <c r="O120" s="11" t="s">
        <v>38</v>
      </c>
      <c r="P120" s="6">
        <v>19</v>
      </c>
      <c r="Q120" s="7">
        <v>74</v>
      </c>
      <c r="R120" s="7">
        <f t="shared" si="7"/>
        <v>1406</v>
      </c>
    </row>
    <row r="121" spans="12:18" x14ac:dyDescent="0.25">
      <c r="L121" s="15">
        <v>43489</v>
      </c>
      <c r="M121" s="6" t="s">
        <v>4</v>
      </c>
      <c r="N121" s="20" t="s">
        <v>7</v>
      </c>
      <c r="O121" s="11" t="s">
        <v>31</v>
      </c>
      <c r="P121" s="6">
        <v>17</v>
      </c>
      <c r="Q121" s="7">
        <v>71</v>
      </c>
      <c r="R121" s="7">
        <f t="shared" si="7"/>
        <v>1207</v>
      </c>
    </row>
    <row r="122" spans="12:18" x14ac:dyDescent="0.25">
      <c r="L122" s="15">
        <v>43489</v>
      </c>
      <c r="M122" s="6" t="s">
        <v>10</v>
      </c>
      <c r="N122" s="20" t="s">
        <v>8</v>
      </c>
      <c r="O122" s="11" t="s">
        <v>32</v>
      </c>
      <c r="P122" s="6">
        <v>14</v>
      </c>
      <c r="Q122" s="7">
        <v>56</v>
      </c>
      <c r="R122" s="7">
        <f t="shared" si="7"/>
        <v>784</v>
      </c>
    </row>
    <row r="123" spans="12:18" x14ac:dyDescent="0.25">
      <c r="L123" s="15">
        <v>43490</v>
      </c>
      <c r="M123" s="6" t="s">
        <v>6</v>
      </c>
      <c r="N123" s="20" t="s">
        <v>9</v>
      </c>
      <c r="O123" s="11" t="s">
        <v>32</v>
      </c>
      <c r="P123" s="6">
        <v>17</v>
      </c>
      <c r="Q123" s="7">
        <v>70</v>
      </c>
      <c r="R123" s="7">
        <f t="shared" si="7"/>
        <v>1190</v>
      </c>
    </row>
    <row r="124" spans="12:18" x14ac:dyDescent="0.25">
      <c r="L124" s="15">
        <v>43490</v>
      </c>
      <c r="M124" s="6" t="s">
        <v>6</v>
      </c>
      <c r="N124" s="20" t="s">
        <v>11</v>
      </c>
      <c r="O124" s="11" t="s">
        <v>31</v>
      </c>
      <c r="P124" s="6">
        <v>17</v>
      </c>
      <c r="Q124" s="7">
        <v>68</v>
      </c>
      <c r="R124" s="7">
        <f t="shared" si="7"/>
        <v>1156</v>
      </c>
    </row>
    <row r="125" spans="12:18" x14ac:dyDescent="0.25">
      <c r="L125" s="15">
        <v>43490</v>
      </c>
      <c r="M125" s="6" t="s">
        <v>6</v>
      </c>
      <c r="N125" s="20" t="s">
        <v>7</v>
      </c>
      <c r="O125" s="11" t="s">
        <v>33</v>
      </c>
      <c r="P125" s="6">
        <v>13</v>
      </c>
      <c r="Q125" s="7">
        <v>79</v>
      </c>
      <c r="R125" s="7">
        <f t="shared" si="7"/>
        <v>1027</v>
      </c>
    </row>
    <row r="126" spans="12:18" x14ac:dyDescent="0.25">
      <c r="L126" s="15">
        <v>43490</v>
      </c>
      <c r="M126" s="6" t="s">
        <v>4</v>
      </c>
      <c r="N126" s="20" t="s">
        <v>8</v>
      </c>
      <c r="O126" s="11" t="s">
        <v>35</v>
      </c>
      <c r="P126" s="6">
        <v>12</v>
      </c>
      <c r="Q126" s="7">
        <v>99</v>
      </c>
      <c r="R126" s="7">
        <f t="shared" si="7"/>
        <v>1188</v>
      </c>
    </row>
    <row r="127" spans="12:18" x14ac:dyDescent="0.25">
      <c r="L127" s="15">
        <v>43491</v>
      </c>
      <c r="M127" s="6" t="s">
        <v>4</v>
      </c>
      <c r="N127" s="20" t="s">
        <v>3</v>
      </c>
      <c r="O127" s="11" t="s">
        <v>32</v>
      </c>
      <c r="P127" s="6">
        <v>15</v>
      </c>
      <c r="Q127" s="7">
        <v>84</v>
      </c>
      <c r="R127" s="7">
        <f t="shared" si="7"/>
        <v>1260</v>
      </c>
    </row>
    <row r="128" spans="12:18" x14ac:dyDescent="0.25">
      <c r="L128" s="15">
        <v>43491</v>
      </c>
      <c r="M128" s="6" t="s">
        <v>6</v>
      </c>
      <c r="N128" s="20" t="s">
        <v>5</v>
      </c>
      <c r="O128" s="11" t="s">
        <v>34</v>
      </c>
      <c r="P128" s="6">
        <v>16</v>
      </c>
      <c r="Q128" s="7">
        <v>88</v>
      </c>
      <c r="R128" s="7">
        <f t="shared" si="7"/>
        <v>1408</v>
      </c>
    </row>
    <row r="129" spans="12:18" x14ac:dyDescent="0.25">
      <c r="L129" s="16">
        <v>43491</v>
      </c>
      <c r="M129" s="6" t="s">
        <v>10</v>
      </c>
      <c r="N129" s="20" t="s">
        <v>3</v>
      </c>
      <c r="O129" s="11" t="s">
        <v>32</v>
      </c>
      <c r="P129" s="6">
        <v>12</v>
      </c>
      <c r="Q129" s="7">
        <v>93</v>
      </c>
      <c r="R129" s="7">
        <f t="shared" si="7"/>
        <v>1116</v>
      </c>
    </row>
    <row r="130" spans="12:18" x14ac:dyDescent="0.25">
      <c r="L130" s="15">
        <v>43491</v>
      </c>
      <c r="M130" s="6" t="s">
        <v>6</v>
      </c>
      <c r="N130" s="20" t="s">
        <v>3</v>
      </c>
      <c r="O130" s="11" t="s">
        <v>37</v>
      </c>
      <c r="P130" s="6">
        <v>18</v>
      </c>
      <c r="Q130" s="7">
        <v>67</v>
      </c>
      <c r="R130" s="7">
        <f t="shared" si="7"/>
        <v>1206</v>
      </c>
    </row>
    <row r="131" spans="12:18" x14ac:dyDescent="0.25">
      <c r="L131" s="16">
        <v>43491</v>
      </c>
      <c r="M131" s="6" t="s">
        <v>6</v>
      </c>
      <c r="N131" s="20" t="s">
        <v>9</v>
      </c>
      <c r="O131" s="11" t="s">
        <v>38</v>
      </c>
      <c r="P131" s="6">
        <v>17</v>
      </c>
      <c r="Q131" s="7">
        <v>74</v>
      </c>
      <c r="R131" s="7">
        <f t="shared" si="7"/>
        <v>1258</v>
      </c>
    </row>
    <row r="132" spans="12:18" x14ac:dyDescent="0.25">
      <c r="L132" s="15">
        <v>43491</v>
      </c>
      <c r="M132" s="6" t="s">
        <v>10</v>
      </c>
      <c r="N132" s="20" t="s">
        <v>11</v>
      </c>
      <c r="O132" s="11" t="s">
        <v>35</v>
      </c>
      <c r="P132" s="6">
        <v>11</v>
      </c>
      <c r="Q132" s="7">
        <v>80</v>
      </c>
      <c r="R132" s="7">
        <f t="shared" ref="R132:R195" si="8">PRODUCT(P132:Q132)</f>
        <v>880</v>
      </c>
    </row>
    <row r="133" spans="12:18" x14ac:dyDescent="0.25">
      <c r="L133" s="16">
        <v>43492</v>
      </c>
      <c r="M133" s="6" t="s">
        <v>2</v>
      </c>
      <c r="N133" s="20" t="s">
        <v>9</v>
      </c>
      <c r="O133" s="11" t="s">
        <v>35</v>
      </c>
      <c r="P133" s="6">
        <v>17</v>
      </c>
      <c r="Q133" s="7">
        <v>52</v>
      </c>
      <c r="R133" s="7">
        <f t="shared" si="8"/>
        <v>884</v>
      </c>
    </row>
    <row r="134" spans="12:18" x14ac:dyDescent="0.25">
      <c r="L134" s="15">
        <v>43492</v>
      </c>
      <c r="M134" s="6" t="s">
        <v>4</v>
      </c>
      <c r="N134" s="20" t="s">
        <v>11</v>
      </c>
      <c r="O134" s="11" t="s">
        <v>33</v>
      </c>
      <c r="P134" s="6">
        <v>16</v>
      </c>
      <c r="Q134" s="7">
        <v>87</v>
      </c>
      <c r="R134" s="7">
        <f t="shared" si="8"/>
        <v>1392</v>
      </c>
    </row>
    <row r="135" spans="12:18" x14ac:dyDescent="0.25">
      <c r="L135" s="15">
        <v>43492</v>
      </c>
      <c r="M135" s="6" t="s">
        <v>10</v>
      </c>
      <c r="N135" s="20" t="s">
        <v>7</v>
      </c>
      <c r="O135" s="11" t="s">
        <v>35</v>
      </c>
      <c r="P135" s="6">
        <v>18</v>
      </c>
      <c r="Q135" s="7">
        <v>63</v>
      </c>
      <c r="R135" s="7">
        <f t="shared" si="8"/>
        <v>1134</v>
      </c>
    </row>
    <row r="136" spans="12:18" x14ac:dyDescent="0.25">
      <c r="L136" s="16">
        <v>43492</v>
      </c>
      <c r="M136" s="6" t="s">
        <v>2</v>
      </c>
      <c r="N136" s="20" t="s">
        <v>8</v>
      </c>
      <c r="O136" s="11" t="s">
        <v>33</v>
      </c>
      <c r="P136" s="6">
        <v>11</v>
      </c>
      <c r="Q136" s="7">
        <v>66</v>
      </c>
      <c r="R136" s="7">
        <f t="shared" si="8"/>
        <v>726</v>
      </c>
    </row>
    <row r="137" spans="12:18" x14ac:dyDescent="0.25">
      <c r="L137" s="15">
        <v>43493</v>
      </c>
      <c r="M137" s="6" t="s">
        <v>6</v>
      </c>
      <c r="N137" s="20" t="s">
        <v>3</v>
      </c>
      <c r="O137" s="11" t="s">
        <v>38</v>
      </c>
      <c r="P137" s="6">
        <v>19</v>
      </c>
      <c r="Q137" s="7">
        <v>81</v>
      </c>
      <c r="R137" s="7">
        <f t="shared" si="8"/>
        <v>1539</v>
      </c>
    </row>
    <row r="138" spans="12:18" x14ac:dyDescent="0.25">
      <c r="L138" s="15">
        <v>43493</v>
      </c>
      <c r="M138" s="6" t="s">
        <v>6</v>
      </c>
      <c r="N138" s="20" t="s">
        <v>7</v>
      </c>
      <c r="O138" s="11" t="s">
        <v>32</v>
      </c>
      <c r="P138" s="6">
        <v>10</v>
      </c>
      <c r="Q138" s="7">
        <v>68</v>
      </c>
      <c r="R138" s="7">
        <f t="shared" si="8"/>
        <v>680</v>
      </c>
    </row>
    <row r="139" spans="12:18" x14ac:dyDescent="0.25">
      <c r="L139" s="15">
        <v>43493</v>
      </c>
      <c r="M139" s="6" t="s">
        <v>4</v>
      </c>
      <c r="N139" s="20" t="s">
        <v>5</v>
      </c>
      <c r="O139" s="11" t="s">
        <v>35</v>
      </c>
      <c r="P139" s="6">
        <v>15</v>
      </c>
      <c r="Q139" s="7">
        <v>66</v>
      </c>
      <c r="R139" s="7">
        <f t="shared" si="8"/>
        <v>990</v>
      </c>
    </row>
    <row r="140" spans="12:18" x14ac:dyDescent="0.25">
      <c r="L140" s="16">
        <v>43494</v>
      </c>
      <c r="M140" s="6" t="s">
        <v>6</v>
      </c>
      <c r="N140" s="20" t="s">
        <v>7</v>
      </c>
      <c r="O140" s="11" t="s">
        <v>31</v>
      </c>
      <c r="P140" s="6">
        <v>20</v>
      </c>
      <c r="Q140" s="7">
        <v>87</v>
      </c>
      <c r="R140" s="7">
        <f t="shared" si="8"/>
        <v>1740</v>
      </c>
    </row>
    <row r="141" spans="12:18" x14ac:dyDescent="0.25">
      <c r="L141" s="16">
        <v>43494</v>
      </c>
      <c r="M141" s="6" t="s">
        <v>6</v>
      </c>
      <c r="N141" s="20" t="s">
        <v>8</v>
      </c>
      <c r="O141" s="11" t="s">
        <v>35</v>
      </c>
      <c r="P141" s="6">
        <v>14</v>
      </c>
      <c r="Q141" s="7">
        <v>68</v>
      </c>
      <c r="R141" s="7">
        <f t="shared" si="8"/>
        <v>952</v>
      </c>
    </row>
    <row r="142" spans="12:18" x14ac:dyDescent="0.25">
      <c r="L142" s="15">
        <v>43494</v>
      </c>
      <c r="M142" s="6" t="s">
        <v>6</v>
      </c>
      <c r="N142" s="20" t="s">
        <v>9</v>
      </c>
      <c r="O142" s="11" t="s">
        <v>35</v>
      </c>
      <c r="P142" s="6">
        <v>18</v>
      </c>
      <c r="Q142" s="7">
        <v>68</v>
      </c>
      <c r="R142" s="7">
        <f t="shared" si="8"/>
        <v>1224</v>
      </c>
    </row>
    <row r="143" spans="12:18" x14ac:dyDescent="0.25">
      <c r="L143" s="15">
        <v>43495</v>
      </c>
      <c r="M143" s="6" t="s">
        <v>6</v>
      </c>
      <c r="N143" s="20" t="s">
        <v>11</v>
      </c>
      <c r="O143" s="11" t="s">
        <v>38</v>
      </c>
      <c r="P143" s="6">
        <v>15</v>
      </c>
      <c r="Q143" s="7">
        <v>99</v>
      </c>
      <c r="R143" s="7">
        <f t="shared" si="8"/>
        <v>1485</v>
      </c>
    </row>
    <row r="144" spans="12:18" x14ac:dyDescent="0.25">
      <c r="L144" s="15">
        <v>43495</v>
      </c>
      <c r="M144" s="6" t="s">
        <v>10</v>
      </c>
      <c r="N144" s="20" t="s">
        <v>7</v>
      </c>
      <c r="O144" s="11" t="s">
        <v>34</v>
      </c>
      <c r="P144" s="6">
        <v>13</v>
      </c>
      <c r="Q144" s="7">
        <v>50</v>
      </c>
      <c r="R144" s="7">
        <f t="shared" si="8"/>
        <v>650</v>
      </c>
    </row>
    <row r="145" spans="12:18" x14ac:dyDescent="0.25">
      <c r="L145" s="16">
        <v>43495</v>
      </c>
      <c r="M145" s="6" t="s">
        <v>6</v>
      </c>
      <c r="N145" s="20" t="s">
        <v>8</v>
      </c>
      <c r="O145" s="11" t="s">
        <v>37</v>
      </c>
      <c r="P145" s="6">
        <v>20</v>
      </c>
      <c r="Q145" s="7">
        <v>100</v>
      </c>
      <c r="R145" s="7">
        <f t="shared" si="8"/>
        <v>2000</v>
      </c>
    </row>
    <row r="146" spans="12:18" x14ac:dyDescent="0.25">
      <c r="L146" s="15">
        <v>43496</v>
      </c>
      <c r="M146" s="6" t="s">
        <v>2</v>
      </c>
      <c r="N146" s="20" t="s">
        <v>5</v>
      </c>
      <c r="O146" s="11" t="s">
        <v>33</v>
      </c>
      <c r="P146" s="6">
        <v>18</v>
      </c>
      <c r="Q146" s="7">
        <v>58</v>
      </c>
      <c r="R146" s="7">
        <f t="shared" si="8"/>
        <v>1044</v>
      </c>
    </row>
    <row r="147" spans="12:18" x14ac:dyDescent="0.25">
      <c r="L147" s="16">
        <v>43496</v>
      </c>
      <c r="M147" s="6" t="s">
        <v>4</v>
      </c>
      <c r="N147" s="20" t="s">
        <v>7</v>
      </c>
      <c r="O147" s="11" t="s">
        <v>32</v>
      </c>
      <c r="P147" s="6">
        <v>19</v>
      </c>
      <c r="Q147" s="7">
        <v>87</v>
      </c>
      <c r="R147" s="7">
        <f t="shared" si="8"/>
        <v>1653</v>
      </c>
    </row>
    <row r="148" spans="12:18" x14ac:dyDescent="0.25">
      <c r="L148" s="16">
        <v>43496</v>
      </c>
      <c r="M148" s="6" t="s">
        <v>6</v>
      </c>
      <c r="N148" s="20" t="s">
        <v>8</v>
      </c>
      <c r="O148" s="11" t="s">
        <v>31</v>
      </c>
      <c r="P148" s="6">
        <v>11</v>
      </c>
      <c r="Q148" s="7">
        <v>64</v>
      </c>
      <c r="R148" s="7">
        <f t="shared" si="8"/>
        <v>704</v>
      </c>
    </row>
    <row r="149" spans="12:18" x14ac:dyDescent="0.25">
      <c r="L149" s="16">
        <v>43496</v>
      </c>
      <c r="M149" s="6" t="s">
        <v>6</v>
      </c>
      <c r="N149" s="20" t="s">
        <v>9</v>
      </c>
      <c r="O149" s="11" t="s">
        <v>37</v>
      </c>
      <c r="P149" s="6">
        <v>18</v>
      </c>
      <c r="Q149" s="7">
        <v>65</v>
      </c>
      <c r="R149" s="7">
        <f t="shared" si="8"/>
        <v>1170</v>
      </c>
    </row>
    <row r="150" spans="12:18" x14ac:dyDescent="0.25">
      <c r="L150" s="15">
        <v>43496</v>
      </c>
      <c r="M150" s="6" t="s">
        <v>2</v>
      </c>
      <c r="N150" s="20" t="s">
        <v>11</v>
      </c>
      <c r="O150" s="11" t="s">
        <v>34</v>
      </c>
      <c r="P150" s="6">
        <v>10</v>
      </c>
      <c r="Q150" s="7">
        <v>95</v>
      </c>
      <c r="R150" s="7">
        <f t="shared" si="8"/>
        <v>950</v>
      </c>
    </row>
    <row r="151" spans="12:18" x14ac:dyDescent="0.25">
      <c r="L151" s="16">
        <v>43496</v>
      </c>
      <c r="M151" s="6" t="s">
        <v>10</v>
      </c>
      <c r="N151" s="20" t="s">
        <v>7</v>
      </c>
      <c r="O151" s="11" t="s">
        <v>38</v>
      </c>
      <c r="P151" s="6">
        <v>20</v>
      </c>
      <c r="Q151" s="7">
        <v>89</v>
      </c>
      <c r="R151" s="7">
        <f t="shared" si="8"/>
        <v>1780</v>
      </c>
    </row>
    <row r="152" spans="12:18" x14ac:dyDescent="0.25">
      <c r="L152" s="16">
        <v>43497</v>
      </c>
      <c r="M152" s="6" t="s">
        <v>6</v>
      </c>
      <c r="N152" s="20" t="s">
        <v>8</v>
      </c>
      <c r="O152" s="11" t="s">
        <v>34</v>
      </c>
      <c r="P152" s="6">
        <v>11</v>
      </c>
      <c r="Q152" s="7">
        <v>78</v>
      </c>
      <c r="R152" s="7">
        <f t="shared" si="8"/>
        <v>858</v>
      </c>
    </row>
    <row r="153" spans="12:18" x14ac:dyDescent="0.25">
      <c r="L153" s="15">
        <v>43497</v>
      </c>
      <c r="M153" s="6" t="s">
        <v>10</v>
      </c>
      <c r="N153" s="20" t="s">
        <v>11</v>
      </c>
      <c r="O153" s="11" t="s">
        <v>30</v>
      </c>
      <c r="P153" s="6">
        <v>10</v>
      </c>
      <c r="Q153" s="7">
        <v>98</v>
      </c>
      <c r="R153" s="7">
        <f t="shared" si="8"/>
        <v>980</v>
      </c>
    </row>
    <row r="154" spans="12:18" x14ac:dyDescent="0.25">
      <c r="L154" s="16">
        <v>43497</v>
      </c>
      <c r="M154" s="6" t="s">
        <v>10</v>
      </c>
      <c r="N154" s="20" t="s">
        <v>8</v>
      </c>
      <c r="O154" s="11" t="s">
        <v>31</v>
      </c>
      <c r="P154" s="6">
        <v>14</v>
      </c>
      <c r="Q154" s="7">
        <v>85</v>
      </c>
      <c r="R154" s="7">
        <f t="shared" si="8"/>
        <v>1190</v>
      </c>
    </row>
    <row r="155" spans="12:18" x14ac:dyDescent="0.25">
      <c r="L155" s="15">
        <v>43497</v>
      </c>
      <c r="M155" s="6" t="s">
        <v>10</v>
      </c>
      <c r="N155" s="20" t="s">
        <v>5</v>
      </c>
      <c r="O155" s="11" t="s">
        <v>33</v>
      </c>
      <c r="P155" s="6">
        <v>12</v>
      </c>
      <c r="Q155" s="7">
        <v>58</v>
      </c>
      <c r="R155" s="7">
        <f t="shared" si="8"/>
        <v>696</v>
      </c>
    </row>
    <row r="156" spans="12:18" x14ac:dyDescent="0.25">
      <c r="L156" s="16">
        <v>43497</v>
      </c>
      <c r="M156" s="6" t="s">
        <v>6</v>
      </c>
      <c r="N156" s="20" t="s">
        <v>3</v>
      </c>
      <c r="O156" s="11" t="s">
        <v>32</v>
      </c>
      <c r="P156" s="6">
        <v>13</v>
      </c>
      <c r="Q156" s="7">
        <v>52</v>
      </c>
      <c r="R156" s="7">
        <f t="shared" si="8"/>
        <v>676</v>
      </c>
    </row>
    <row r="157" spans="12:18" x14ac:dyDescent="0.25">
      <c r="L157" s="16">
        <v>43497</v>
      </c>
      <c r="M157" s="6" t="s">
        <v>10</v>
      </c>
      <c r="N157" s="20" t="s">
        <v>5</v>
      </c>
      <c r="O157" s="11" t="s">
        <v>34</v>
      </c>
      <c r="P157" s="6">
        <v>10</v>
      </c>
      <c r="Q157" s="7">
        <v>76</v>
      </c>
      <c r="R157" s="7">
        <f t="shared" si="8"/>
        <v>760</v>
      </c>
    </row>
    <row r="158" spans="12:18" x14ac:dyDescent="0.25">
      <c r="L158" s="16">
        <v>43497</v>
      </c>
      <c r="M158" s="6" t="s">
        <v>10</v>
      </c>
      <c r="N158" s="20" t="s">
        <v>7</v>
      </c>
      <c r="O158" s="11" t="s">
        <v>37</v>
      </c>
      <c r="P158" s="6">
        <v>18</v>
      </c>
      <c r="Q158" s="7">
        <v>74</v>
      </c>
      <c r="R158" s="7">
        <f t="shared" si="8"/>
        <v>1332</v>
      </c>
    </row>
    <row r="159" spans="12:18" x14ac:dyDescent="0.25">
      <c r="L159" s="15">
        <v>43498</v>
      </c>
      <c r="M159" s="6" t="s">
        <v>39</v>
      </c>
      <c r="N159" s="20" t="s">
        <v>8</v>
      </c>
      <c r="O159" s="11" t="s">
        <v>31</v>
      </c>
      <c r="P159" s="6">
        <v>16</v>
      </c>
      <c r="Q159" s="7">
        <v>76</v>
      </c>
      <c r="R159" s="7">
        <f t="shared" si="8"/>
        <v>1216</v>
      </c>
    </row>
    <row r="160" spans="12:18" x14ac:dyDescent="0.25">
      <c r="L160" s="15">
        <v>43498</v>
      </c>
      <c r="M160" s="6" t="s">
        <v>6</v>
      </c>
      <c r="N160" s="20" t="s">
        <v>9</v>
      </c>
      <c r="O160" s="11" t="s">
        <v>31</v>
      </c>
      <c r="P160" s="6">
        <v>12</v>
      </c>
      <c r="Q160" s="7">
        <v>94</v>
      </c>
      <c r="R160" s="7">
        <f t="shared" si="8"/>
        <v>1128</v>
      </c>
    </row>
    <row r="161" spans="12:18" x14ac:dyDescent="0.25">
      <c r="L161" s="16">
        <v>43499</v>
      </c>
      <c r="M161" s="6" t="s">
        <v>39</v>
      </c>
      <c r="N161" s="20" t="s">
        <v>11</v>
      </c>
      <c r="O161" s="11" t="s">
        <v>35</v>
      </c>
      <c r="P161" s="6">
        <v>10</v>
      </c>
      <c r="Q161" s="7">
        <v>50</v>
      </c>
      <c r="R161" s="7">
        <f t="shared" si="8"/>
        <v>500</v>
      </c>
    </row>
    <row r="162" spans="12:18" x14ac:dyDescent="0.25">
      <c r="L162" s="15">
        <v>43499</v>
      </c>
      <c r="M162" s="6" t="s">
        <v>39</v>
      </c>
      <c r="N162" s="20" t="s">
        <v>7</v>
      </c>
      <c r="O162" s="11" t="s">
        <v>36</v>
      </c>
      <c r="P162" s="6">
        <v>14</v>
      </c>
      <c r="Q162" s="7">
        <v>51</v>
      </c>
      <c r="R162" s="7">
        <f t="shared" si="8"/>
        <v>714</v>
      </c>
    </row>
    <row r="163" spans="12:18" x14ac:dyDescent="0.25">
      <c r="L163" s="15">
        <v>43499</v>
      </c>
      <c r="M163" s="6" t="s">
        <v>10</v>
      </c>
      <c r="N163" s="20" t="s">
        <v>8</v>
      </c>
      <c r="O163" s="11" t="s">
        <v>33</v>
      </c>
      <c r="P163" s="6">
        <v>18</v>
      </c>
      <c r="Q163" s="7">
        <v>99</v>
      </c>
      <c r="R163" s="7">
        <f t="shared" si="8"/>
        <v>1782</v>
      </c>
    </row>
    <row r="164" spans="12:18" x14ac:dyDescent="0.25">
      <c r="L164" s="15">
        <v>43499</v>
      </c>
      <c r="M164" s="6" t="s">
        <v>4</v>
      </c>
      <c r="N164" s="20" t="s">
        <v>3</v>
      </c>
      <c r="O164" s="11" t="s">
        <v>34</v>
      </c>
      <c r="P164" s="6">
        <v>12</v>
      </c>
      <c r="Q164" s="7">
        <v>91</v>
      </c>
      <c r="R164" s="7">
        <f t="shared" si="8"/>
        <v>1092</v>
      </c>
    </row>
    <row r="165" spans="12:18" x14ac:dyDescent="0.25">
      <c r="L165" s="16">
        <v>43500</v>
      </c>
      <c r="M165" s="6" t="s">
        <v>10</v>
      </c>
      <c r="N165" s="20" t="s">
        <v>3</v>
      </c>
      <c r="O165" s="11" t="s">
        <v>37</v>
      </c>
      <c r="P165" s="6">
        <v>12</v>
      </c>
      <c r="Q165" s="7">
        <v>61</v>
      </c>
      <c r="R165" s="7">
        <f t="shared" si="8"/>
        <v>732</v>
      </c>
    </row>
    <row r="166" spans="12:18" x14ac:dyDescent="0.25">
      <c r="L166" s="15">
        <v>43500</v>
      </c>
      <c r="M166" s="6" t="s">
        <v>6</v>
      </c>
      <c r="N166" s="20" t="s">
        <v>5</v>
      </c>
      <c r="O166" s="11" t="s">
        <v>31</v>
      </c>
      <c r="P166" s="6">
        <v>20</v>
      </c>
      <c r="Q166" s="7">
        <v>59</v>
      </c>
      <c r="R166" s="7">
        <f t="shared" si="8"/>
        <v>1180</v>
      </c>
    </row>
    <row r="167" spans="12:18" x14ac:dyDescent="0.25">
      <c r="L167" s="15">
        <v>43500</v>
      </c>
      <c r="M167" s="6" t="s">
        <v>10</v>
      </c>
      <c r="N167" s="20" t="s">
        <v>7</v>
      </c>
      <c r="O167" s="11" t="s">
        <v>38</v>
      </c>
      <c r="P167" s="6">
        <v>19</v>
      </c>
      <c r="Q167" s="7">
        <v>79</v>
      </c>
      <c r="R167" s="7">
        <f t="shared" si="8"/>
        <v>1501</v>
      </c>
    </row>
    <row r="168" spans="12:18" x14ac:dyDescent="0.25">
      <c r="L168" s="16">
        <v>43501</v>
      </c>
      <c r="M168" s="6" t="s">
        <v>2</v>
      </c>
      <c r="N168" s="20" t="s">
        <v>8</v>
      </c>
      <c r="O168" s="11" t="s">
        <v>33</v>
      </c>
      <c r="P168" s="6">
        <v>18</v>
      </c>
      <c r="Q168" s="7">
        <v>99</v>
      </c>
      <c r="R168" s="7">
        <f t="shared" si="8"/>
        <v>1782</v>
      </c>
    </row>
    <row r="169" spans="12:18" x14ac:dyDescent="0.25">
      <c r="L169" s="15">
        <v>43501</v>
      </c>
      <c r="M169" s="6" t="s">
        <v>10</v>
      </c>
      <c r="N169" s="20" t="s">
        <v>9</v>
      </c>
      <c r="O169" s="11" t="s">
        <v>34</v>
      </c>
      <c r="P169" s="6">
        <v>12</v>
      </c>
      <c r="Q169" s="7">
        <v>83</v>
      </c>
      <c r="R169" s="7">
        <f t="shared" si="8"/>
        <v>996</v>
      </c>
    </row>
    <row r="170" spans="12:18" x14ac:dyDescent="0.25">
      <c r="L170" s="16">
        <v>43501</v>
      </c>
      <c r="M170" s="6" t="s">
        <v>6</v>
      </c>
      <c r="N170" s="20" t="s">
        <v>11</v>
      </c>
      <c r="O170" s="11" t="s">
        <v>34</v>
      </c>
      <c r="P170" s="6">
        <v>17</v>
      </c>
      <c r="Q170" s="7">
        <v>96</v>
      </c>
      <c r="R170" s="7">
        <f t="shared" si="8"/>
        <v>1632</v>
      </c>
    </row>
    <row r="171" spans="12:18" x14ac:dyDescent="0.25">
      <c r="L171" s="16">
        <v>43502</v>
      </c>
      <c r="M171" s="6" t="s">
        <v>6</v>
      </c>
      <c r="N171" s="20" t="s">
        <v>7</v>
      </c>
      <c r="O171" s="11" t="s">
        <v>36</v>
      </c>
      <c r="P171" s="6">
        <v>12</v>
      </c>
      <c r="Q171" s="7">
        <v>91</v>
      </c>
      <c r="R171" s="7">
        <f t="shared" si="8"/>
        <v>1092</v>
      </c>
    </row>
    <row r="172" spans="12:18" x14ac:dyDescent="0.25">
      <c r="L172" s="16">
        <v>43502</v>
      </c>
      <c r="M172" s="6" t="s">
        <v>6</v>
      </c>
      <c r="N172" s="20" t="s">
        <v>8</v>
      </c>
      <c r="O172" s="11" t="s">
        <v>38</v>
      </c>
      <c r="P172" s="6">
        <v>11</v>
      </c>
      <c r="Q172" s="7">
        <v>85</v>
      </c>
      <c r="R172" s="7">
        <f t="shared" si="8"/>
        <v>935</v>
      </c>
    </row>
    <row r="173" spans="12:18" x14ac:dyDescent="0.25">
      <c r="L173" s="16">
        <v>43502</v>
      </c>
      <c r="M173" s="6" t="s">
        <v>10</v>
      </c>
      <c r="N173" s="20" t="s">
        <v>9</v>
      </c>
      <c r="O173" s="11" t="s">
        <v>35</v>
      </c>
      <c r="P173" s="6">
        <v>13</v>
      </c>
      <c r="Q173" s="7">
        <v>56</v>
      </c>
      <c r="R173" s="7">
        <f t="shared" si="8"/>
        <v>728</v>
      </c>
    </row>
    <row r="174" spans="12:18" x14ac:dyDescent="0.25">
      <c r="L174" s="16">
        <v>43502</v>
      </c>
      <c r="M174" s="6" t="s">
        <v>10</v>
      </c>
      <c r="N174" s="20" t="s">
        <v>11</v>
      </c>
      <c r="O174" s="11" t="s">
        <v>33</v>
      </c>
      <c r="P174" s="6">
        <v>16</v>
      </c>
      <c r="Q174" s="7">
        <v>88</v>
      </c>
      <c r="R174" s="7">
        <f t="shared" si="8"/>
        <v>1408</v>
      </c>
    </row>
    <row r="175" spans="12:18" x14ac:dyDescent="0.25">
      <c r="L175" s="15">
        <v>43502</v>
      </c>
      <c r="M175" s="6" t="s">
        <v>10</v>
      </c>
      <c r="N175" s="20" t="s">
        <v>7</v>
      </c>
      <c r="O175" s="11" t="s">
        <v>31</v>
      </c>
      <c r="P175" s="6">
        <v>18</v>
      </c>
      <c r="Q175" s="7">
        <v>61</v>
      </c>
      <c r="R175" s="7">
        <f t="shared" si="8"/>
        <v>1098</v>
      </c>
    </row>
    <row r="176" spans="12:18" x14ac:dyDescent="0.25">
      <c r="L176" s="15">
        <v>43502</v>
      </c>
      <c r="M176" s="6" t="s">
        <v>2</v>
      </c>
      <c r="N176" s="20" t="s">
        <v>8</v>
      </c>
      <c r="O176" s="11" t="s">
        <v>30</v>
      </c>
      <c r="P176" s="6">
        <v>11</v>
      </c>
      <c r="Q176" s="7">
        <v>89</v>
      </c>
      <c r="R176" s="7">
        <f t="shared" si="8"/>
        <v>979</v>
      </c>
    </row>
    <row r="177" spans="12:18" x14ac:dyDescent="0.25">
      <c r="L177" s="16">
        <v>43502</v>
      </c>
      <c r="M177" s="6" t="s">
        <v>10</v>
      </c>
      <c r="N177" s="20" t="s">
        <v>3</v>
      </c>
      <c r="O177" s="11" t="s">
        <v>38</v>
      </c>
      <c r="P177" s="6">
        <v>13</v>
      </c>
      <c r="Q177" s="7">
        <v>74</v>
      </c>
      <c r="R177" s="7">
        <f t="shared" si="8"/>
        <v>962</v>
      </c>
    </row>
    <row r="178" spans="12:18" x14ac:dyDescent="0.25">
      <c r="L178" s="16">
        <v>43502</v>
      </c>
      <c r="M178" s="6" t="s">
        <v>10</v>
      </c>
      <c r="N178" s="20" t="s">
        <v>5</v>
      </c>
      <c r="O178" s="11" t="s">
        <v>32</v>
      </c>
      <c r="P178" s="6">
        <v>16</v>
      </c>
      <c r="Q178" s="7">
        <v>72</v>
      </c>
      <c r="R178" s="7">
        <f t="shared" si="8"/>
        <v>1152</v>
      </c>
    </row>
    <row r="179" spans="12:18" x14ac:dyDescent="0.25">
      <c r="L179" s="15">
        <v>43503</v>
      </c>
      <c r="M179" s="6" t="s">
        <v>6</v>
      </c>
      <c r="N179" s="20" t="s">
        <v>7</v>
      </c>
      <c r="O179" s="11" t="s">
        <v>32</v>
      </c>
      <c r="P179" s="6">
        <v>13</v>
      </c>
      <c r="Q179" s="7">
        <v>51</v>
      </c>
      <c r="R179" s="7">
        <f t="shared" si="8"/>
        <v>663</v>
      </c>
    </row>
    <row r="180" spans="12:18" x14ac:dyDescent="0.25">
      <c r="L180" s="15">
        <v>43503</v>
      </c>
      <c r="M180" s="6" t="s">
        <v>2</v>
      </c>
      <c r="N180" s="20" t="s">
        <v>8</v>
      </c>
      <c r="O180" s="11" t="s">
        <v>37</v>
      </c>
      <c r="P180" s="6">
        <v>17</v>
      </c>
      <c r="Q180" s="7">
        <v>96</v>
      </c>
      <c r="R180" s="7">
        <f t="shared" si="8"/>
        <v>1632</v>
      </c>
    </row>
    <row r="181" spans="12:18" x14ac:dyDescent="0.25">
      <c r="L181" s="15">
        <v>43503</v>
      </c>
      <c r="M181" s="6" t="s">
        <v>4</v>
      </c>
      <c r="N181" s="20" t="s">
        <v>9</v>
      </c>
      <c r="O181" s="11" t="s">
        <v>35</v>
      </c>
      <c r="P181" s="6">
        <v>13</v>
      </c>
      <c r="Q181" s="7">
        <v>67</v>
      </c>
      <c r="R181" s="7">
        <f t="shared" si="8"/>
        <v>871</v>
      </c>
    </row>
    <row r="182" spans="12:18" x14ac:dyDescent="0.25">
      <c r="L182" s="15">
        <v>43503</v>
      </c>
      <c r="M182" s="6" t="s">
        <v>2</v>
      </c>
      <c r="N182" s="20" t="s">
        <v>11</v>
      </c>
      <c r="O182" s="11" t="s">
        <v>34</v>
      </c>
      <c r="P182" s="6">
        <v>14</v>
      </c>
      <c r="Q182" s="7">
        <v>95</v>
      </c>
      <c r="R182" s="7">
        <f t="shared" si="8"/>
        <v>1330</v>
      </c>
    </row>
    <row r="183" spans="12:18" x14ac:dyDescent="0.25">
      <c r="L183" s="15">
        <v>43504</v>
      </c>
      <c r="M183" s="6" t="s">
        <v>39</v>
      </c>
      <c r="N183" s="20" t="s">
        <v>7</v>
      </c>
      <c r="O183" s="11" t="s">
        <v>35</v>
      </c>
      <c r="P183" s="6">
        <v>19</v>
      </c>
      <c r="Q183" s="7">
        <v>69</v>
      </c>
      <c r="R183" s="7">
        <f t="shared" si="8"/>
        <v>1311</v>
      </c>
    </row>
    <row r="184" spans="12:18" x14ac:dyDescent="0.25">
      <c r="L184" s="15">
        <v>43504</v>
      </c>
      <c r="M184" s="6" t="s">
        <v>39</v>
      </c>
      <c r="N184" s="20" t="s">
        <v>3</v>
      </c>
      <c r="O184" s="11" t="s">
        <v>32</v>
      </c>
      <c r="P184" s="6">
        <v>16</v>
      </c>
      <c r="Q184" s="7">
        <v>88</v>
      </c>
      <c r="R184" s="7">
        <f t="shared" si="8"/>
        <v>1408</v>
      </c>
    </row>
    <row r="185" spans="12:18" x14ac:dyDescent="0.25">
      <c r="L185" s="15">
        <v>43504</v>
      </c>
      <c r="M185" s="6" t="s">
        <v>6</v>
      </c>
      <c r="N185" s="20" t="s">
        <v>9</v>
      </c>
      <c r="O185" s="11" t="s">
        <v>36</v>
      </c>
      <c r="P185" s="6">
        <v>11</v>
      </c>
      <c r="Q185" s="7">
        <v>96</v>
      </c>
      <c r="R185" s="7">
        <f t="shared" si="8"/>
        <v>1056</v>
      </c>
    </row>
    <row r="186" spans="12:18" x14ac:dyDescent="0.25">
      <c r="L186" s="16">
        <v>43504</v>
      </c>
      <c r="M186" s="6" t="s">
        <v>10</v>
      </c>
      <c r="N186" s="20" t="s">
        <v>11</v>
      </c>
      <c r="O186" s="11" t="s">
        <v>30</v>
      </c>
      <c r="P186" s="6">
        <v>16</v>
      </c>
      <c r="Q186" s="7">
        <v>96</v>
      </c>
      <c r="R186" s="7">
        <f t="shared" si="8"/>
        <v>1536</v>
      </c>
    </row>
    <row r="187" spans="12:18" x14ac:dyDescent="0.25">
      <c r="L187" s="15">
        <v>43504</v>
      </c>
      <c r="M187" s="6" t="s">
        <v>2</v>
      </c>
      <c r="N187" s="20" t="s">
        <v>9</v>
      </c>
      <c r="O187" s="11" t="s">
        <v>34</v>
      </c>
      <c r="P187" s="6">
        <v>16</v>
      </c>
      <c r="Q187" s="7">
        <v>78</v>
      </c>
      <c r="R187" s="7">
        <f t="shared" si="8"/>
        <v>1248</v>
      </c>
    </row>
    <row r="188" spans="12:18" x14ac:dyDescent="0.25">
      <c r="L188" s="15">
        <v>43504</v>
      </c>
      <c r="M188" s="6" t="s">
        <v>10</v>
      </c>
      <c r="N188" s="20" t="s">
        <v>11</v>
      </c>
      <c r="O188" s="11" t="s">
        <v>33</v>
      </c>
      <c r="P188" s="6">
        <v>17</v>
      </c>
      <c r="Q188" s="7">
        <v>84</v>
      </c>
      <c r="R188" s="7">
        <f t="shared" si="8"/>
        <v>1428</v>
      </c>
    </row>
    <row r="189" spans="12:18" x14ac:dyDescent="0.25">
      <c r="L189" s="15">
        <v>43504</v>
      </c>
      <c r="M189" s="6" t="s">
        <v>6</v>
      </c>
      <c r="N189" s="20" t="s">
        <v>7</v>
      </c>
      <c r="O189" s="11" t="s">
        <v>37</v>
      </c>
      <c r="P189" s="6">
        <v>11</v>
      </c>
      <c r="Q189" s="7">
        <v>75</v>
      </c>
      <c r="R189" s="7">
        <f t="shared" si="8"/>
        <v>825</v>
      </c>
    </row>
    <row r="190" spans="12:18" x14ac:dyDescent="0.25">
      <c r="L190" s="15">
        <v>43505</v>
      </c>
      <c r="M190" s="6" t="s">
        <v>6</v>
      </c>
      <c r="N190" s="20" t="s">
        <v>8</v>
      </c>
      <c r="O190" s="11" t="s">
        <v>35</v>
      </c>
      <c r="P190" s="6">
        <v>16</v>
      </c>
      <c r="Q190" s="7">
        <v>100</v>
      </c>
      <c r="R190" s="7">
        <f t="shared" si="8"/>
        <v>1600</v>
      </c>
    </row>
    <row r="191" spans="12:18" x14ac:dyDescent="0.25">
      <c r="L191" s="15">
        <v>43505</v>
      </c>
      <c r="M191" s="6" t="s">
        <v>39</v>
      </c>
      <c r="N191" s="20" t="s">
        <v>3</v>
      </c>
      <c r="O191" s="11" t="s">
        <v>35</v>
      </c>
      <c r="P191" s="6">
        <v>14</v>
      </c>
      <c r="Q191" s="7">
        <v>64</v>
      </c>
      <c r="R191" s="7">
        <f t="shared" si="8"/>
        <v>896</v>
      </c>
    </row>
    <row r="192" spans="12:18" x14ac:dyDescent="0.25">
      <c r="L192" s="16">
        <v>43505</v>
      </c>
      <c r="M192" s="6" t="s">
        <v>6</v>
      </c>
      <c r="N192" s="20" t="s">
        <v>3</v>
      </c>
      <c r="O192" s="11" t="s">
        <v>32</v>
      </c>
      <c r="P192" s="6">
        <v>15</v>
      </c>
      <c r="Q192" s="7">
        <v>82</v>
      </c>
      <c r="R192" s="7">
        <f t="shared" si="8"/>
        <v>1230</v>
      </c>
    </row>
    <row r="193" spans="12:18" x14ac:dyDescent="0.25">
      <c r="L193" s="15">
        <v>43505</v>
      </c>
      <c r="M193" s="6" t="s">
        <v>10</v>
      </c>
      <c r="N193" s="20" t="s">
        <v>5</v>
      </c>
      <c r="O193" s="11" t="s">
        <v>36</v>
      </c>
      <c r="P193" s="6">
        <v>17</v>
      </c>
      <c r="Q193" s="7">
        <v>88</v>
      </c>
      <c r="R193" s="7">
        <f t="shared" si="8"/>
        <v>1496</v>
      </c>
    </row>
    <row r="194" spans="12:18" x14ac:dyDescent="0.25">
      <c r="L194" s="16">
        <v>43505</v>
      </c>
      <c r="M194" s="6" t="s">
        <v>6</v>
      </c>
      <c r="N194" s="20" t="s">
        <v>7</v>
      </c>
      <c r="O194" s="11" t="s">
        <v>35</v>
      </c>
      <c r="P194" s="6">
        <v>14</v>
      </c>
      <c r="Q194" s="7">
        <v>63</v>
      </c>
      <c r="R194" s="7">
        <f t="shared" si="8"/>
        <v>882</v>
      </c>
    </row>
    <row r="195" spans="12:18" x14ac:dyDescent="0.25">
      <c r="L195" s="15">
        <v>43505</v>
      </c>
      <c r="M195" s="6" t="s">
        <v>10</v>
      </c>
      <c r="N195" s="20" t="s">
        <v>8</v>
      </c>
      <c r="O195" s="11" t="s">
        <v>33</v>
      </c>
      <c r="P195" s="6">
        <v>13</v>
      </c>
      <c r="Q195" s="7">
        <v>73</v>
      </c>
      <c r="R195" s="7">
        <f t="shared" si="8"/>
        <v>949</v>
      </c>
    </row>
    <row r="196" spans="12:18" x14ac:dyDescent="0.25">
      <c r="L196" s="15">
        <v>43506</v>
      </c>
      <c r="M196" s="6" t="s">
        <v>6</v>
      </c>
      <c r="N196" s="20" t="s">
        <v>9</v>
      </c>
      <c r="O196" s="11" t="s">
        <v>30</v>
      </c>
      <c r="P196" s="6">
        <v>17</v>
      </c>
      <c r="Q196" s="7">
        <v>58</v>
      </c>
      <c r="R196" s="7">
        <f t="shared" ref="R196:R259" si="9">PRODUCT(P196:Q196)</f>
        <v>986</v>
      </c>
    </row>
    <row r="197" spans="12:18" x14ac:dyDescent="0.25">
      <c r="L197" s="16">
        <v>43506</v>
      </c>
      <c r="M197" s="6" t="s">
        <v>6</v>
      </c>
      <c r="N197" s="20" t="s">
        <v>11</v>
      </c>
      <c r="O197" s="11" t="s">
        <v>38</v>
      </c>
      <c r="P197" s="6">
        <v>18</v>
      </c>
      <c r="Q197" s="7">
        <v>64</v>
      </c>
      <c r="R197" s="7">
        <f t="shared" si="9"/>
        <v>1152</v>
      </c>
    </row>
    <row r="198" spans="12:18" x14ac:dyDescent="0.25">
      <c r="L198" s="15">
        <v>43507</v>
      </c>
      <c r="M198" s="6" t="s">
        <v>2</v>
      </c>
      <c r="N198" s="20" t="s">
        <v>7</v>
      </c>
      <c r="O198" s="11" t="s">
        <v>34</v>
      </c>
      <c r="P198" s="6">
        <v>18</v>
      </c>
      <c r="Q198" s="7">
        <v>96</v>
      </c>
      <c r="R198" s="7">
        <f t="shared" si="9"/>
        <v>1728</v>
      </c>
    </row>
    <row r="199" spans="12:18" x14ac:dyDescent="0.25">
      <c r="L199" s="16">
        <v>43507</v>
      </c>
      <c r="M199" s="6" t="s">
        <v>10</v>
      </c>
      <c r="N199" s="20" t="s">
        <v>8</v>
      </c>
      <c r="O199" s="11" t="s">
        <v>30</v>
      </c>
      <c r="P199" s="6">
        <v>19</v>
      </c>
      <c r="Q199" s="7">
        <v>88</v>
      </c>
      <c r="R199" s="7">
        <f t="shared" si="9"/>
        <v>1672</v>
      </c>
    </row>
    <row r="200" spans="12:18" x14ac:dyDescent="0.25">
      <c r="L200" s="15">
        <v>43507</v>
      </c>
      <c r="M200" s="6" t="s">
        <v>4</v>
      </c>
      <c r="N200" s="20" t="s">
        <v>9</v>
      </c>
      <c r="O200" s="11" t="s">
        <v>31</v>
      </c>
      <c r="P200" s="6">
        <v>10</v>
      </c>
      <c r="Q200" s="7">
        <v>50</v>
      </c>
      <c r="R200" s="7">
        <f t="shared" si="9"/>
        <v>500</v>
      </c>
    </row>
    <row r="201" spans="12:18" x14ac:dyDescent="0.25">
      <c r="L201" s="15">
        <v>43507</v>
      </c>
      <c r="M201" s="6" t="s">
        <v>6</v>
      </c>
      <c r="N201" s="20" t="s">
        <v>11</v>
      </c>
      <c r="O201" s="11" t="s">
        <v>34</v>
      </c>
      <c r="P201" s="6">
        <v>11</v>
      </c>
      <c r="Q201" s="7">
        <v>68</v>
      </c>
      <c r="R201" s="7">
        <f t="shared" si="9"/>
        <v>748</v>
      </c>
    </row>
    <row r="202" spans="12:18" x14ac:dyDescent="0.25">
      <c r="L202" s="15">
        <v>43507</v>
      </c>
      <c r="M202" s="6" t="s">
        <v>6</v>
      </c>
      <c r="N202" s="20" t="s">
        <v>7</v>
      </c>
      <c r="O202" s="11" t="s">
        <v>35</v>
      </c>
      <c r="P202" s="6">
        <v>11</v>
      </c>
      <c r="Q202" s="7">
        <v>65</v>
      </c>
      <c r="R202" s="7">
        <f t="shared" si="9"/>
        <v>715</v>
      </c>
    </row>
    <row r="203" spans="12:18" x14ac:dyDescent="0.25">
      <c r="L203" s="16">
        <v>43507</v>
      </c>
      <c r="M203" s="6" t="s">
        <v>2</v>
      </c>
      <c r="N203" s="20" t="s">
        <v>8</v>
      </c>
      <c r="O203" s="11" t="s">
        <v>34</v>
      </c>
      <c r="P203" s="6">
        <v>19</v>
      </c>
      <c r="Q203" s="7">
        <v>74</v>
      </c>
      <c r="R203" s="7">
        <f t="shared" si="9"/>
        <v>1406</v>
      </c>
    </row>
    <row r="204" spans="12:18" x14ac:dyDescent="0.25">
      <c r="L204" s="15">
        <v>43507</v>
      </c>
      <c r="M204" s="6" t="s">
        <v>2</v>
      </c>
      <c r="N204" s="20" t="s">
        <v>3</v>
      </c>
      <c r="O204" s="11" t="s">
        <v>38</v>
      </c>
      <c r="P204" s="6">
        <v>15</v>
      </c>
      <c r="Q204" s="7">
        <v>61</v>
      </c>
      <c r="R204" s="7">
        <f t="shared" si="9"/>
        <v>915</v>
      </c>
    </row>
    <row r="205" spans="12:18" x14ac:dyDescent="0.25">
      <c r="L205" s="15">
        <v>43507</v>
      </c>
      <c r="M205" s="6" t="s">
        <v>6</v>
      </c>
      <c r="N205" s="20" t="s">
        <v>5</v>
      </c>
      <c r="O205" s="11" t="s">
        <v>31</v>
      </c>
      <c r="P205" s="6">
        <v>16</v>
      </c>
      <c r="Q205" s="7">
        <v>100</v>
      </c>
      <c r="R205" s="7">
        <f t="shared" si="9"/>
        <v>1600</v>
      </c>
    </row>
    <row r="206" spans="12:18" x14ac:dyDescent="0.25">
      <c r="L206" s="15">
        <v>43507</v>
      </c>
      <c r="M206" s="6" t="s">
        <v>10</v>
      </c>
      <c r="N206" s="20" t="s">
        <v>3</v>
      </c>
      <c r="O206" s="11" t="s">
        <v>32</v>
      </c>
      <c r="P206" s="6">
        <v>16</v>
      </c>
      <c r="Q206" s="7">
        <v>72</v>
      </c>
      <c r="R206" s="7">
        <f t="shared" si="9"/>
        <v>1152</v>
      </c>
    </row>
    <row r="207" spans="12:18" x14ac:dyDescent="0.25">
      <c r="L207" s="16">
        <v>43508</v>
      </c>
      <c r="M207" s="6" t="s">
        <v>39</v>
      </c>
      <c r="N207" s="20" t="s">
        <v>3</v>
      </c>
      <c r="O207" s="11" t="s">
        <v>36</v>
      </c>
      <c r="P207" s="6">
        <v>17</v>
      </c>
      <c r="Q207" s="7">
        <v>87</v>
      </c>
      <c r="R207" s="7">
        <f t="shared" si="9"/>
        <v>1479</v>
      </c>
    </row>
    <row r="208" spans="12:18" x14ac:dyDescent="0.25">
      <c r="L208" s="15">
        <v>43508</v>
      </c>
      <c r="M208" s="6" t="s">
        <v>6</v>
      </c>
      <c r="N208" s="20" t="s">
        <v>9</v>
      </c>
      <c r="O208" s="11" t="s">
        <v>30</v>
      </c>
      <c r="P208" s="6">
        <v>10</v>
      </c>
      <c r="Q208" s="7">
        <v>88</v>
      </c>
      <c r="R208" s="7">
        <f t="shared" si="9"/>
        <v>880</v>
      </c>
    </row>
    <row r="209" spans="12:18" x14ac:dyDescent="0.25">
      <c r="L209" s="16">
        <v>43508</v>
      </c>
      <c r="M209" s="6" t="s">
        <v>2</v>
      </c>
      <c r="N209" s="20" t="s">
        <v>11</v>
      </c>
      <c r="O209" s="11" t="s">
        <v>30</v>
      </c>
      <c r="P209" s="6">
        <v>10</v>
      </c>
      <c r="Q209" s="7">
        <v>94</v>
      </c>
      <c r="R209" s="7">
        <f t="shared" si="9"/>
        <v>940</v>
      </c>
    </row>
    <row r="210" spans="12:18" x14ac:dyDescent="0.25">
      <c r="L210" s="15">
        <v>43509</v>
      </c>
      <c r="M210" s="6" t="s">
        <v>2</v>
      </c>
      <c r="N210" s="20" t="s">
        <v>9</v>
      </c>
      <c r="O210" s="11" t="s">
        <v>32</v>
      </c>
      <c r="P210" s="6">
        <v>12</v>
      </c>
      <c r="Q210" s="7">
        <v>87</v>
      </c>
      <c r="R210" s="7">
        <f t="shared" si="9"/>
        <v>1044</v>
      </c>
    </row>
    <row r="211" spans="12:18" x14ac:dyDescent="0.25">
      <c r="L211" s="16">
        <v>43509</v>
      </c>
      <c r="M211" s="6" t="s">
        <v>10</v>
      </c>
      <c r="N211" s="20" t="s">
        <v>11</v>
      </c>
      <c r="O211" s="11" t="s">
        <v>31</v>
      </c>
      <c r="P211" s="6">
        <v>10</v>
      </c>
      <c r="Q211" s="7">
        <v>88</v>
      </c>
      <c r="R211" s="7">
        <f t="shared" si="9"/>
        <v>880</v>
      </c>
    </row>
    <row r="212" spans="12:18" x14ac:dyDescent="0.25">
      <c r="L212" s="16">
        <v>43509</v>
      </c>
      <c r="M212" s="6" t="s">
        <v>10</v>
      </c>
      <c r="N212" s="20" t="s">
        <v>7</v>
      </c>
      <c r="O212" s="11" t="s">
        <v>34</v>
      </c>
      <c r="P212" s="6">
        <v>10</v>
      </c>
      <c r="Q212" s="7">
        <v>59</v>
      </c>
      <c r="R212" s="7">
        <f t="shared" si="9"/>
        <v>590</v>
      </c>
    </row>
    <row r="213" spans="12:18" x14ac:dyDescent="0.25">
      <c r="L213" s="16">
        <v>43510</v>
      </c>
      <c r="M213" s="6" t="s">
        <v>10</v>
      </c>
      <c r="N213" s="20" t="s">
        <v>8</v>
      </c>
      <c r="O213" s="11" t="s">
        <v>32</v>
      </c>
      <c r="P213" s="6">
        <v>17</v>
      </c>
      <c r="Q213" s="7">
        <v>71</v>
      </c>
      <c r="R213" s="7">
        <f t="shared" si="9"/>
        <v>1207</v>
      </c>
    </row>
    <row r="214" spans="12:18" x14ac:dyDescent="0.25">
      <c r="L214" s="16">
        <v>43510</v>
      </c>
      <c r="M214" s="6" t="s">
        <v>6</v>
      </c>
      <c r="N214" s="20" t="s">
        <v>3</v>
      </c>
      <c r="O214" s="11" t="s">
        <v>38</v>
      </c>
      <c r="P214" s="6">
        <v>18</v>
      </c>
      <c r="Q214" s="7">
        <v>96</v>
      </c>
      <c r="R214" s="7">
        <f t="shared" si="9"/>
        <v>1728</v>
      </c>
    </row>
    <row r="215" spans="12:18" x14ac:dyDescent="0.25">
      <c r="L215" s="15">
        <v>43510</v>
      </c>
      <c r="M215" s="6" t="s">
        <v>2</v>
      </c>
      <c r="N215" s="20" t="s">
        <v>7</v>
      </c>
      <c r="O215" s="11" t="s">
        <v>30</v>
      </c>
      <c r="P215" s="6">
        <v>14</v>
      </c>
      <c r="Q215" s="7">
        <v>51</v>
      </c>
      <c r="R215" s="7">
        <f t="shared" si="9"/>
        <v>714</v>
      </c>
    </row>
    <row r="216" spans="12:18" x14ac:dyDescent="0.25">
      <c r="L216" s="15">
        <v>43510</v>
      </c>
      <c r="M216" s="6" t="s">
        <v>2</v>
      </c>
      <c r="N216" s="20" t="s">
        <v>5</v>
      </c>
      <c r="O216" s="11" t="s">
        <v>35</v>
      </c>
      <c r="P216" s="6">
        <v>18</v>
      </c>
      <c r="Q216" s="7">
        <v>95</v>
      </c>
      <c r="R216" s="7">
        <f t="shared" si="9"/>
        <v>1710</v>
      </c>
    </row>
    <row r="217" spans="12:18" x14ac:dyDescent="0.25">
      <c r="L217" s="16">
        <v>43510</v>
      </c>
      <c r="M217" s="6" t="s">
        <v>4</v>
      </c>
      <c r="N217" s="20" t="s">
        <v>7</v>
      </c>
      <c r="O217" s="11" t="s">
        <v>30</v>
      </c>
      <c r="P217" s="6">
        <v>18</v>
      </c>
      <c r="Q217" s="7">
        <v>97</v>
      </c>
      <c r="R217" s="7">
        <f t="shared" si="9"/>
        <v>1746</v>
      </c>
    </row>
    <row r="218" spans="12:18" x14ac:dyDescent="0.25">
      <c r="L218" s="16">
        <v>43511</v>
      </c>
      <c r="M218" s="6" t="s">
        <v>6</v>
      </c>
      <c r="N218" s="20" t="s">
        <v>8</v>
      </c>
      <c r="O218" s="11" t="s">
        <v>34</v>
      </c>
      <c r="P218" s="6">
        <v>19</v>
      </c>
      <c r="Q218" s="7">
        <v>100</v>
      </c>
      <c r="R218" s="7">
        <f t="shared" si="9"/>
        <v>1900</v>
      </c>
    </row>
    <row r="219" spans="12:18" x14ac:dyDescent="0.25">
      <c r="L219" s="15">
        <v>43511</v>
      </c>
      <c r="M219" s="6" t="s">
        <v>39</v>
      </c>
      <c r="N219" s="20" t="s">
        <v>9</v>
      </c>
      <c r="O219" s="11" t="s">
        <v>32</v>
      </c>
      <c r="P219" s="6">
        <v>18</v>
      </c>
      <c r="Q219" s="7">
        <v>68</v>
      </c>
      <c r="R219" s="7">
        <f t="shared" si="9"/>
        <v>1224</v>
      </c>
    </row>
    <row r="220" spans="12:18" x14ac:dyDescent="0.25">
      <c r="L220" s="15">
        <v>43511</v>
      </c>
      <c r="M220" s="6" t="s">
        <v>6</v>
      </c>
      <c r="N220" s="20" t="s">
        <v>11</v>
      </c>
      <c r="O220" s="11" t="s">
        <v>34</v>
      </c>
      <c r="P220" s="6">
        <v>10</v>
      </c>
      <c r="Q220" s="7">
        <v>78</v>
      </c>
      <c r="R220" s="7">
        <f t="shared" si="9"/>
        <v>780</v>
      </c>
    </row>
    <row r="221" spans="12:18" x14ac:dyDescent="0.25">
      <c r="L221" s="16">
        <v>43511</v>
      </c>
      <c r="M221" s="6" t="s">
        <v>6</v>
      </c>
      <c r="N221" s="20" t="s">
        <v>7</v>
      </c>
      <c r="O221" s="11" t="s">
        <v>38</v>
      </c>
      <c r="P221" s="6">
        <v>17</v>
      </c>
      <c r="Q221" s="7">
        <v>68</v>
      </c>
      <c r="R221" s="7">
        <f t="shared" si="9"/>
        <v>1156</v>
      </c>
    </row>
    <row r="222" spans="12:18" x14ac:dyDescent="0.25">
      <c r="L222" s="15">
        <v>43511</v>
      </c>
      <c r="M222" s="6" t="s">
        <v>4</v>
      </c>
      <c r="N222" s="20" t="s">
        <v>8</v>
      </c>
      <c r="O222" s="11" t="s">
        <v>38</v>
      </c>
      <c r="P222" s="6">
        <v>20</v>
      </c>
      <c r="Q222" s="7">
        <v>50</v>
      </c>
      <c r="R222" s="7">
        <f t="shared" si="9"/>
        <v>1000</v>
      </c>
    </row>
    <row r="223" spans="12:18" x14ac:dyDescent="0.25">
      <c r="L223" s="15">
        <v>43512</v>
      </c>
      <c r="M223" s="6" t="s">
        <v>39</v>
      </c>
      <c r="N223" s="20" t="s">
        <v>5</v>
      </c>
      <c r="O223" s="11" t="s">
        <v>35</v>
      </c>
      <c r="P223" s="6">
        <v>14</v>
      </c>
      <c r="Q223" s="7">
        <v>78</v>
      </c>
      <c r="R223" s="7">
        <f t="shared" si="9"/>
        <v>1092</v>
      </c>
    </row>
    <row r="224" spans="12:18" x14ac:dyDescent="0.25">
      <c r="L224" s="15">
        <v>43512</v>
      </c>
      <c r="M224" s="6" t="s">
        <v>6</v>
      </c>
      <c r="N224" s="20" t="s">
        <v>7</v>
      </c>
      <c r="O224" s="11" t="s">
        <v>32</v>
      </c>
      <c r="P224" s="6">
        <v>18</v>
      </c>
      <c r="Q224" s="7">
        <v>99</v>
      </c>
      <c r="R224" s="7">
        <f t="shared" si="9"/>
        <v>1782</v>
      </c>
    </row>
    <row r="225" spans="12:18" x14ac:dyDescent="0.25">
      <c r="L225" s="16">
        <v>43512</v>
      </c>
      <c r="M225" s="6" t="s">
        <v>6</v>
      </c>
      <c r="N225" s="20" t="s">
        <v>8</v>
      </c>
      <c r="O225" s="11" t="s">
        <v>30</v>
      </c>
      <c r="P225" s="6">
        <v>14</v>
      </c>
      <c r="Q225" s="7">
        <v>96</v>
      </c>
      <c r="R225" s="7">
        <f t="shared" si="9"/>
        <v>1344</v>
      </c>
    </row>
    <row r="226" spans="12:18" x14ac:dyDescent="0.25">
      <c r="L226" s="16">
        <v>43513</v>
      </c>
      <c r="M226" s="6" t="s">
        <v>39</v>
      </c>
      <c r="N226" s="20" t="s">
        <v>9</v>
      </c>
      <c r="O226" s="11" t="s">
        <v>32</v>
      </c>
      <c r="P226" s="6">
        <v>17</v>
      </c>
      <c r="Q226" s="7">
        <v>61</v>
      </c>
      <c r="R226" s="7">
        <f t="shared" si="9"/>
        <v>1037</v>
      </c>
    </row>
    <row r="227" spans="12:18" x14ac:dyDescent="0.25">
      <c r="L227" s="15">
        <v>43513</v>
      </c>
      <c r="M227" s="6" t="s">
        <v>4</v>
      </c>
      <c r="N227" s="20" t="s">
        <v>11</v>
      </c>
      <c r="O227" s="11" t="s">
        <v>32</v>
      </c>
      <c r="P227" s="6">
        <v>19</v>
      </c>
      <c r="Q227" s="7">
        <v>66</v>
      </c>
      <c r="R227" s="7">
        <f t="shared" si="9"/>
        <v>1254</v>
      </c>
    </row>
    <row r="228" spans="12:18" x14ac:dyDescent="0.25">
      <c r="L228" s="16">
        <v>43513</v>
      </c>
      <c r="M228" s="6" t="s">
        <v>2</v>
      </c>
      <c r="N228" s="20" t="s">
        <v>7</v>
      </c>
      <c r="O228" s="11" t="s">
        <v>34</v>
      </c>
      <c r="P228" s="6">
        <v>17</v>
      </c>
      <c r="Q228" s="7">
        <v>81</v>
      </c>
      <c r="R228" s="7">
        <f t="shared" si="9"/>
        <v>1377</v>
      </c>
    </row>
    <row r="229" spans="12:18" x14ac:dyDescent="0.25">
      <c r="L229" s="15">
        <v>43513</v>
      </c>
      <c r="M229" s="6" t="s">
        <v>6</v>
      </c>
      <c r="N229" s="20" t="s">
        <v>8</v>
      </c>
      <c r="O229" s="11" t="s">
        <v>30</v>
      </c>
      <c r="P229" s="6">
        <v>16</v>
      </c>
      <c r="Q229" s="7">
        <v>75</v>
      </c>
      <c r="R229" s="7">
        <f t="shared" si="9"/>
        <v>1200</v>
      </c>
    </row>
    <row r="230" spans="12:18" x14ac:dyDescent="0.25">
      <c r="L230" s="15">
        <v>43513</v>
      </c>
      <c r="M230" s="6" t="s">
        <v>10</v>
      </c>
      <c r="N230" s="20" t="s">
        <v>11</v>
      </c>
      <c r="O230" s="11" t="s">
        <v>34</v>
      </c>
      <c r="P230" s="6">
        <v>19</v>
      </c>
      <c r="Q230" s="7">
        <v>75</v>
      </c>
      <c r="R230" s="7">
        <f t="shared" si="9"/>
        <v>1425</v>
      </c>
    </row>
    <row r="231" spans="12:18" x14ac:dyDescent="0.25">
      <c r="L231" s="15">
        <v>43513</v>
      </c>
      <c r="M231" s="6" t="s">
        <v>6</v>
      </c>
      <c r="N231" s="20" t="s">
        <v>8</v>
      </c>
      <c r="O231" s="11" t="s">
        <v>30</v>
      </c>
      <c r="P231" s="6">
        <v>11</v>
      </c>
      <c r="Q231" s="7">
        <v>90</v>
      </c>
      <c r="R231" s="7">
        <f t="shared" si="9"/>
        <v>990</v>
      </c>
    </row>
    <row r="232" spans="12:18" x14ac:dyDescent="0.25">
      <c r="L232" s="15">
        <v>43514</v>
      </c>
      <c r="M232" s="6" t="s">
        <v>6</v>
      </c>
      <c r="N232" s="20" t="s">
        <v>3</v>
      </c>
      <c r="O232" s="11" t="s">
        <v>37</v>
      </c>
      <c r="P232" s="6">
        <v>11</v>
      </c>
      <c r="Q232" s="7">
        <v>74</v>
      </c>
      <c r="R232" s="7">
        <f t="shared" si="9"/>
        <v>814</v>
      </c>
    </row>
    <row r="233" spans="12:18" x14ac:dyDescent="0.25">
      <c r="L233" s="16">
        <v>43514</v>
      </c>
      <c r="M233" s="6" t="s">
        <v>6</v>
      </c>
      <c r="N233" s="20" t="s">
        <v>5</v>
      </c>
      <c r="O233" s="11" t="s">
        <v>30</v>
      </c>
      <c r="P233" s="6">
        <v>11</v>
      </c>
      <c r="Q233" s="7">
        <v>72</v>
      </c>
      <c r="R233" s="7">
        <f t="shared" si="9"/>
        <v>792</v>
      </c>
    </row>
    <row r="234" spans="12:18" x14ac:dyDescent="0.25">
      <c r="L234" s="16">
        <v>43515</v>
      </c>
      <c r="M234" s="6" t="s">
        <v>6</v>
      </c>
      <c r="N234" s="20" t="s">
        <v>7</v>
      </c>
      <c r="O234" s="11" t="s">
        <v>30</v>
      </c>
      <c r="P234" s="6">
        <v>18</v>
      </c>
      <c r="Q234" s="7">
        <v>65</v>
      </c>
      <c r="R234" s="7">
        <f t="shared" si="9"/>
        <v>1170</v>
      </c>
    </row>
    <row r="235" spans="12:18" x14ac:dyDescent="0.25">
      <c r="L235" s="15">
        <v>43515</v>
      </c>
      <c r="M235" s="6" t="s">
        <v>4</v>
      </c>
      <c r="N235" s="20" t="s">
        <v>8</v>
      </c>
      <c r="O235" s="11" t="s">
        <v>31</v>
      </c>
      <c r="P235" s="6">
        <v>15</v>
      </c>
      <c r="Q235" s="7">
        <v>82</v>
      </c>
      <c r="R235" s="7">
        <f t="shared" si="9"/>
        <v>1230</v>
      </c>
    </row>
    <row r="236" spans="12:18" x14ac:dyDescent="0.25">
      <c r="L236" s="16">
        <v>43516</v>
      </c>
      <c r="M236" s="6" t="s">
        <v>10</v>
      </c>
      <c r="N236" s="20" t="s">
        <v>9</v>
      </c>
      <c r="O236" s="11" t="s">
        <v>32</v>
      </c>
      <c r="P236" s="6">
        <v>12</v>
      </c>
      <c r="Q236" s="7">
        <v>53</v>
      </c>
      <c r="R236" s="7">
        <f t="shared" si="9"/>
        <v>636</v>
      </c>
    </row>
    <row r="237" spans="12:18" x14ac:dyDescent="0.25">
      <c r="L237" s="16">
        <v>43516</v>
      </c>
      <c r="M237" s="6" t="s">
        <v>4</v>
      </c>
      <c r="N237" s="20" t="s">
        <v>11</v>
      </c>
      <c r="O237" s="11" t="s">
        <v>30</v>
      </c>
      <c r="P237" s="6">
        <v>10</v>
      </c>
      <c r="Q237" s="7">
        <v>51</v>
      </c>
      <c r="R237" s="7">
        <f t="shared" si="9"/>
        <v>510</v>
      </c>
    </row>
    <row r="238" spans="12:18" x14ac:dyDescent="0.25">
      <c r="L238" s="15">
        <v>43516</v>
      </c>
      <c r="M238" s="6" t="s">
        <v>6</v>
      </c>
      <c r="N238" s="20" t="s">
        <v>7</v>
      </c>
      <c r="O238" s="11" t="s">
        <v>36</v>
      </c>
      <c r="P238" s="6">
        <v>10</v>
      </c>
      <c r="Q238" s="7">
        <v>78</v>
      </c>
      <c r="R238" s="7">
        <f t="shared" si="9"/>
        <v>780</v>
      </c>
    </row>
    <row r="239" spans="12:18" x14ac:dyDescent="0.25">
      <c r="L239" s="16">
        <v>43517</v>
      </c>
      <c r="M239" s="6" t="s">
        <v>6</v>
      </c>
      <c r="N239" s="20" t="s">
        <v>8</v>
      </c>
      <c r="O239" s="11" t="s">
        <v>37</v>
      </c>
      <c r="P239" s="6">
        <v>20</v>
      </c>
      <c r="Q239" s="7">
        <v>88</v>
      </c>
      <c r="R239" s="7">
        <f t="shared" si="9"/>
        <v>1760</v>
      </c>
    </row>
    <row r="240" spans="12:18" x14ac:dyDescent="0.25">
      <c r="L240" s="15">
        <v>43517</v>
      </c>
      <c r="M240" s="6" t="s">
        <v>10</v>
      </c>
      <c r="N240" s="20" t="s">
        <v>3</v>
      </c>
      <c r="O240" s="11" t="s">
        <v>31</v>
      </c>
      <c r="P240" s="6">
        <v>17</v>
      </c>
      <c r="Q240" s="7">
        <v>69</v>
      </c>
      <c r="R240" s="7">
        <f t="shared" si="9"/>
        <v>1173</v>
      </c>
    </row>
    <row r="241" spans="12:18" x14ac:dyDescent="0.25">
      <c r="L241" s="15">
        <v>43517</v>
      </c>
      <c r="M241" s="6" t="s">
        <v>4</v>
      </c>
      <c r="N241" s="20" t="s">
        <v>3</v>
      </c>
      <c r="O241" s="11" t="s">
        <v>34</v>
      </c>
      <c r="P241" s="6">
        <v>13</v>
      </c>
      <c r="Q241" s="7">
        <v>98</v>
      </c>
      <c r="R241" s="7">
        <f t="shared" si="9"/>
        <v>1274</v>
      </c>
    </row>
    <row r="242" spans="12:18" x14ac:dyDescent="0.25">
      <c r="L242" s="15">
        <v>43517</v>
      </c>
      <c r="M242" s="6" t="s">
        <v>2</v>
      </c>
      <c r="N242" s="20" t="s">
        <v>5</v>
      </c>
      <c r="O242" s="11" t="s">
        <v>37</v>
      </c>
      <c r="P242" s="6">
        <v>16</v>
      </c>
      <c r="Q242" s="7">
        <v>75</v>
      </c>
      <c r="R242" s="7">
        <f t="shared" si="9"/>
        <v>1200</v>
      </c>
    </row>
    <row r="243" spans="12:18" x14ac:dyDescent="0.25">
      <c r="L243" s="16">
        <v>43517</v>
      </c>
      <c r="M243" s="6" t="s">
        <v>4</v>
      </c>
      <c r="N243" s="20" t="s">
        <v>7</v>
      </c>
      <c r="O243" s="11" t="s">
        <v>37</v>
      </c>
      <c r="P243" s="6">
        <v>10</v>
      </c>
      <c r="Q243" s="7">
        <v>100</v>
      </c>
      <c r="R243" s="7">
        <f t="shared" si="9"/>
        <v>1000</v>
      </c>
    </row>
    <row r="244" spans="12:18" x14ac:dyDescent="0.25">
      <c r="L244" s="16">
        <v>43518</v>
      </c>
      <c r="M244" s="6" t="s">
        <v>10</v>
      </c>
      <c r="N244" s="20" t="s">
        <v>8</v>
      </c>
      <c r="O244" s="11" t="s">
        <v>36</v>
      </c>
      <c r="P244" s="6">
        <v>11</v>
      </c>
      <c r="Q244" s="7">
        <v>93</v>
      </c>
      <c r="R244" s="7">
        <f t="shared" si="9"/>
        <v>1023</v>
      </c>
    </row>
    <row r="245" spans="12:18" x14ac:dyDescent="0.25">
      <c r="L245" s="15">
        <v>43518</v>
      </c>
      <c r="M245" s="6" t="s">
        <v>2</v>
      </c>
      <c r="N245" s="20" t="s">
        <v>9</v>
      </c>
      <c r="O245" s="11" t="s">
        <v>34</v>
      </c>
      <c r="P245" s="6">
        <v>10</v>
      </c>
      <c r="Q245" s="7">
        <v>53</v>
      </c>
      <c r="R245" s="7">
        <f t="shared" si="9"/>
        <v>530</v>
      </c>
    </row>
    <row r="246" spans="12:18" x14ac:dyDescent="0.25">
      <c r="L246" s="16">
        <v>43518</v>
      </c>
      <c r="M246" s="6" t="s">
        <v>10</v>
      </c>
      <c r="N246" s="20" t="s">
        <v>11</v>
      </c>
      <c r="O246" s="11" t="s">
        <v>30</v>
      </c>
      <c r="P246" s="6">
        <v>15</v>
      </c>
      <c r="Q246" s="7">
        <v>99</v>
      </c>
      <c r="R246" s="7">
        <f t="shared" si="9"/>
        <v>1485</v>
      </c>
    </row>
    <row r="247" spans="12:18" x14ac:dyDescent="0.25">
      <c r="L247" s="15">
        <v>43518</v>
      </c>
      <c r="M247" s="6" t="s">
        <v>6</v>
      </c>
      <c r="N247" s="20" t="s">
        <v>7</v>
      </c>
      <c r="O247" s="11" t="s">
        <v>31</v>
      </c>
      <c r="P247" s="6">
        <v>19</v>
      </c>
      <c r="Q247" s="7">
        <v>79</v>
      </c>
      <c r="R247" s="7">
        <f t="shared" si="9"/>
        <v>1501</v>
      </c>
    </row>
    <row r="248" spans="12:18" x14ac:dyDescent="0.25">
      <c r="L248" s="15">
        <v>43519</v>
      </c>
      <c r="M248" s="6" t="s">
        <v>39</v>
      </c>
      <c r="N248" s="20" t="s">
        <v>8</v>
      </c>
      <c r="O248" s="11" t="s">
        <v>37</v>
      </c>
      <c r="P248" s="6">
        <v>10</v>
      </c>
      <c r="Q248" s="7">
        <v>88</v>
      </c>
      <c r="R248" s="7">
        <f t="shared" si="9"/>
        <v>880</v>
      </c>
    </row>
    <row r="249" spans="12:18" x14ac:dyDescent="0.25">
      <c r="L249" s="15">
        <v>43519</v>
      </c>
      <c r="M249" s="6" t="s">
        <v>4</v>
      </c>
      <c r="N249" s="20" t="s">
        <v>9</v>
      </c>
      <c r="O249" s="11" t="s">
        <v>35</v>
      </c>
      <c r="P249" s="6">
        <v>18</v>
      </c>
      <c r="Q249" s="7">
        <v>64</v>
      </c>
      <c r="R249" s="7">
        <f t="shared" si="9"/>
        <v>1152</v>
      </c>
    </row>
    <row r="250" spans="12:18" x14ac:dyDescent="0.25">
      <c r="L250" s="15">
        <v>43519</v>
      </c>
      <c r="M250" s="6" t="s">
        <v>2</v>
      </c>
      <c r="N250" s="20" t="s">
        <v>11</v>
      </c>
      <c r="O250" s="11" t="s">
        <v>38</v>
      </c>
      <c r="P250" s="6">
        <v>20</v>
      </c>
      <c r="Q250" s="7">
        <v>66</v>
      </c>
      <c r="R250" s="7">
        <f t="shared" si="9"/>
        <v>1320</v>
      </c>
    </row>
    <row r="251" spans="12:18" x14ac:dyDescent="0.25">
      <c r="L251" s="15">
        <v>43519</v>
      </c>
      <c r="M251" s="6" t="s">
        <v>10</v>
      </c>
      <c r="N251" s="20" t="s">
        <v>7</v>
      </c>
      <c r="O251" s="11" t="s">
        <v>33</v>
      </c>
      <c r="P251" s="6">
        <v>17</v>
      </c>
      <c r="Q251" s="7">
        <v>71</v>
      </c>
      <c r="R251" s="7">
        <f t="shared" si="9"/>
        <v>1207</v>
      </c>
    </row>
    <row r="252" spans="12:18" x14ac:dyDescent="0.25">
      <c r="L252" s="16">
        <v>43519</v>
      </c>
      <c r="M252" s="6" t="s">
        <v>6</v>
      </c>
      <c r="N252" s="20" t="s">
        <v>8</v>
      </c>
      <c r="O252" s="11" t="s">
        <v>32</v>
      </c>
      <c r="P252" s="6">
        <v>14</v>
      </c>
      <c r="Q252" s="7">
        <v>87</v>
      </c>
      <c r="R252" s="7">
        <f t="shared" si="9"/>
        <v>1218</v>
      </c>
    </row>
    <row r="253" spans="12:18" x14ac:dyDescent="0.25">
      <c r="L253" s="16">
        <v>43520</v>
      </c>
      <c r="M253" s="6" t="s">
        <v>6</v>
      </c>
      <c r="N253" s="20" t="s">
        <v>3</v>
      </c>
      <c r="O253" s="11" t="s">
        <v>31</v>
      </c>
      <c r="P253" s="6">
        <v>13</v>
      </c>
      <c r="Q253" s="7">
        <v>61</v>
      </c>
      <c r="R253" s="7">
        <f t="shared" si="9"/>
        <v>793</v>
      </c>
    </row>
    <row r="254" spans="12:18" x14ac:dyDescent="0.25">
      <c r="L254" s="15">
        <v>43520</v>
      </c>
      <c r="M254" s="6" t="s">
        <v>39</v>
      </c>
      <c r="N254" s="20" t="s">
        <v>5</v>
      </c>
      <c r="O254" s="11" t="s">
        <v>36</v>
      </c>
      <c r="P254" s="6">
        <v>15</v>
      </c>
      <c r="Q254" s="7">
        <v>79</v>
      </c>
      <c r="R254" s="7">
        <f t="shared" si="9"/>
        <v>1185</v>
      </c>
    </row>
    <row r="255" spans="12:18" x14ac:dyDescent="0.25">
      <c r="L255" s="15">
        <v>43520</v>
      </c>
      <c r="M255" s="6" t="s">
        <v>10</v>
      </c>
      <c r="N255" s="20" t="s">
        <v>7</v>
      </c>
      <c r="O255" s="11" t="s">
        <v>37</v>
      </c>
      <c r="P255" s="6">
        <v>14</v>
      </c>
      <c r="Q255" s="7">
        <v>100</v>
      </c>
      <c r="R255" s="7">
        <f t="shared" si="9"/>
        <v>1400</v>
      </c>
    </row>
    <row r="256" spans="12:18" x14ac:dyDescent="0.25">
      <c r="L256" s="16">
        <v>43520</v>
      </c>
      <c r="M256" s="6" t="s">
        <v>4</v>
      </c>
      <c r="N256" s="20" t="s">
        <v>8</v>
      </c>
      <c r="O256" s="11" t="s">
        <v>34</v>
      </c>
      <c r="P256" s="6">
        <v>17</v>
      </c>
      <c r="Q256" s="7">
        <v>88</v>
      </c>
      <c r="R256" s="7">
        <f t="shared" si="9"/>
        <v>1496</v>
      </c>
    </row>
    <row r="257" spans="12:18" x14ac:dyDescent="0.25">
      <c r="L257" s="16">
        <v>43520</v>
      </c>
      <c r="M257" s="6" t="s">
        <v>4</v>
      </c>
      <c r="N257" s="20" t="s">
        <v>9</v>
      </c>
      <c r="O257" s="11" t="s">
        <v>36</v>
      </c>
      <c r="P257" s="6">
        <v>13</v>
      </c>
      <c r="Q257" s="7">
        <v>62</v>
      </c>
      <c r="R257" s="7">
        <f t="shared" si="9"/>
        <v>806</v>
      </c>
    </row>
    <row r="258" spans="12:18" x14ac:dyDescent="0.25">
      <c r="L258" s="15">
        <v>43520</v>
      </c>
      <c r="M258" s="6" t="s">
        <v>2</v>
      </c>
      <c r="N258" s="20" t="s">
        <v>11</v>
      </c>
      <c r="O258" s="11" t="s">
        <v>38</v>
      </c>
      <c r="P258" s="6">
        <v>11</v>
      </c>
      <c r="Q258" s="7">
        <v>81</v>
      </c>
      <c r="R258" s="7">
        <f t="shared" si="9"/>
        <v>891</v>
      </c>
    </row>
    <row r="259" spans="12:18" x14ac:dyDescent="0.25">
      <c r="L259" s="15">
        <v>43521</v>
      </c>
      <c r="M259" s="6" t="s">
        <v>6</v>
      </c>
      <c r="N259" s="20" t="s">
        <v>7</v>
      </c>
      <c r="O259" s="11" t="s">
        <v>32</v>
      </c>
      <c r="P259" s="6">
        <v>10</v>
      </c>
      <c r="Q259" s="7">
        <v>100</v>
      </c>
      <c r="R259" s="7">
        <f t="shared" si="9"/>
        <v>1000</v>
      </c>
    </row>
    <row r="260" spans="12:18" x14ac:dyDescent="0.25">
      <c r="L260" s="16">
        <v>43522</v>
      </c>
      <c r="M260" s="6" t="s">
        <v>2</v>
      </c>
      <c r="N260" s="20" t="s">
        <v>3</v>
      </c>
      <c r="O260" s="11" t="s">
        <v>30</v>
      </c>
      <c r="P260" s="6">
        <v>14</v>
      </c>
      <c r="Q260" s="7">
        <v>85</v>
      </c>
      <c r="R260" s="7">
        <f t="shared" ref="R260:R323" si="10">PRODUCT(P260:Q260)</f>
        <v>1190</v>
      </c>
    </row>
    <row r="261" spans="12:18" x14ac:dyDescent="0.25">
      <c r="L261" s="15">
        <v>43522</v>
      </c>
      <c r="M261" s="6" t="s">
        <v>6</v>
      </c>
      <c r="N261" s="20" t="s">
        <v>9</v>
      </c>
      <c r="O261" s="11" t="s">
        <v>31</v>
      </c>
      <c r="P261" s="6">
        <v>20</v>
      </c>
      <c r="Q261" s="7">
        <v>55</v>
      </c>
      <c r="R261" s="7">
        <f t="shared" si="10"/>
        <v>1100</v>
      </c>
    </row>
    <row r="262" spans="12:18" x14ac:dyDescent="0.25">
      <c r="L262" s="15">
        <v>43522</v>
      </c>
      <c r="M262" s="6" t="s">
        <v>4</v>
      </c>
      <c r="N262" s="20" t="s">
        <v>11</v>
      </c>
      <c r="O262" s="11" t="s">
        <v>36</v>
      </c>
      <c r="P262" s="6">
        <v>19</v>
      </c>
      <c r="Q262" s="7">
        <v>66</v>
      </c>
      <c r="R262" s="7">
        <f t="shared" si="10"/>
        <v>1254</v>
      </c>
    </row>
    <row r="263" spans="12:18" x14ac:dyDescent="0.25">
      <c r="L263" s="15">
        <v>43522</v>
      </c>
      <c r="M263" s="6" t="s">
        <v>6</v>
      </c>
      <c r="N263" s="20" t="s">
        <v>9</v>
      </c>
      <c r="O263" s="11" t="s">
        <v>32</v>
      </c>
      <c r="P263" s="6">
        <v>15</v>
      </c>
      <c r="Q263" s="7">
        <v>77</v>
      </c>
      <c r="R263" s="7">
        <f t="shared" si="10"/>
        <v>1155</v>
      </c>
    </row>
    <row r="264" spans="12:18" x14ac:dyDescent="0.25">
      <c r="L264" s="15">
        <v>43522</v>
      </c>
      <c r="M264" s="6" t="s">
        <v>4</v>
      </c>
      <c r="N264" s="20" t="s">
        <v>11</v>
      </c>
      <c r="O264" s="11" t="s">
        <v>33</v>
      </c>
      <c r="P264" s="6">
        <v>10</v>
      </c>
      <c r="Q264" s="7">
        <v>53</v>
      </c>
      <c r="R264" s="7">
        <f t="shared" si="10"/>
        <v>530</v>
      </c>
    </row>
    <row r="265" spans="12:18" x14ac:dyDescent="0.25">
      <c r="L265" s="16">
        <v>43522</v>
      </c>
      <c r="M265" s="6" t="s">
        <v>6</v>
      </c>
      <c r="N265" s="20" t="s">
        <v>7</v>
      </c>
      <c r="O265" s="11" t="s">
        <v>34</v>
      </c>
      <c r="P265" s="6">
        <v>17</v>
      </c>
      <c r="Q265" s="7">
        <v>62</v>
      </c>
      <c r="R265" s="7">
        <f t="shared" si="10"/>
        <v>1054</v>
      </c>
    </row>
    <row r="266" spans="12:18" x14ac:dyDescent="0.25">
      <c r="L266" s="15">
        <v>43522</v>
      </c>
      <c r="M266" s="6" t="s">
        <v>10</v>
      </c>
      <c r="N266" s="20" t="s">
        <v>8</v>
      </c>
      <c r="O266" s="11" t="s">
        <v>32</v>
      </c>
      <c r="P266" s="6">
        <v>20</v>
      </c>
      <c r="Q266" s="7">
        <v>74</v>
      </c>
      <c r="R266" s="7">
        <f t="shared" si="10"/>
        <v>1480</v>
      </c>
    </row>
    <row r="267" spans="12:18" x14ac:dyDescent="0.25">
      <c r="L267" s="16">
        <v>43523</v>
      </c>
      <c r="M267" s="6" t="s">
        <v>6</v>
      </c>
      <c r="N267" s="20" t="s">
        <v>3</v>
      </c>
      <c r="O267" s="11" t="s">
        <v>31</v>
      </c>
      <c r="P267" s="6">
        <v>17</v>
      </c>
      <c r="Q267" s="7">
        <v>84</v>
      </c>
      <c r="R267" s="7">
        <f t="shared" si="10"/>
        <v>1428</v>
      </c>
    </row>
    <row r="268" spans="12:18" x14ac:dyDescent="0.25">
      <c r="L268" s="15">
        <v>43523</v>
      </c>
      <c r="M268" s="6" t="s">
        <v>6</v>
      </c>
      <c r="N268" s="20" t="s">
        <v>3</v>
      </c>
      <c r="O268" s="11" t="s">
        <v>33</v>
      </c>
      <c r="P268" s="6">
        <v>14</v>
      </c>
      <c r="Q268" s="7">
        <v>71</v>
      </c>
      <c r="R268" s="7">
        <f t="shared" si="10"/>
        <v>994</v>
      </c>
    </row>
    <row r="269" spans="12:18" x14ac:dyDescent="0.25">
      <c r="L269" s="15">
        <v>43523</v>
      </c>
      <c r="M269" s="6" t="s">
        <v>2</v>
      </c>
      <c r="N269" s="20" t="s">
        <v>5</v>
      </c>
      <c r="O269" s="11" t="s">
        <v>35</v>
      </c>
      <c r="P269" s="6">
        <v>20</v>
      </c>
      <c r="Q269" s="7">
        <v>89</v>
      </c>
      <c r="R269" s="7">
        <f t="shared" si="10"/>
        <v>1780</v>
      </c>
    </row>
    <row r="270" spans="12:18" x14ac:dyDescent="0.25">
      <c r="L270" s="16">
        <v>43523</v>
      </c>
      <c r="M270" s="6" t="s">
        <v>10</v>
      </c>
      <c r="N270" s="20" t="s">
        <v>7</v>
      </c>
      <c r="O270" s="11" t="s">
        <v>36</v>
      </c>
      <c r="P270" s="6">
        <v>18</v>
      </c>
      <c r="Q270" s="7">
        <v>50</v>
      </c>
      <c r="R270" s="7">
        <f t="shared" si="10"/>
        <v>900</v>
      </c>
    </row>
    <row r="271" spans="12:18" x14ac:dyDescent="0.25">
      <c r="L271" s="15">
        <v>43523</v>
      </c>
      <c r="M271" s="6" t="s">
        <v>6</v>
      </c>
      <c r="N271" s="20" t="s">
        <v>8</v>
      </c>
      <c r="O271" s="11" t="s">
        <v>30</v>
      </c>
      <c r="P271" s="6">
        <v>20</v>
      </c>
      <c r="Q271" s="7">
        <v>62</v>
      </c>
      <c r="R271" s="7">
        <f t="shared" si="10"/>
        <v>1240</v>
      </c>
    </row>
    <row r="272" spans="12:18" x14ac:dyDescent="0.25">
      <c r="L272" s="16">
        <v>43523</v>
      </c>
      <c r="M272" s="6" t="s">
        <v>10</v>
      </c>
      <c r="N272" s="20" t="s">
        <v>9</v>
      </c>
      <c r="O272" s="11" t="s">
        <v>32</v>
      </c>
      <c r="P272" s="6">
        <v>14</v>
      </c>
      <c r="Q272" s="7">
        <v>82</v>
      </c>
      <c r="R272" s="7">
        <f t="shared" si="10"/>
        <v>1148</v>
      </c>
    </row>
    <row r="273" spans="12:18" x14ac:dyDescent="0.25">
      <c r="L273" s="16">
        <v>43524</v>
      </c>
      <c r="M273" s="6" t="s">
        <v>39</v>
      </c>
      <c r="N273" s="20" t="s">
        <v>11</v>
      </c>
      <c r="O273" s="11" t="s">
        <v>33</v>
      </c>
      <c r="P273" s="6">
        <v>11</v>
      </c>
      <c r="Q273" s="7">
        <v>87</v>
      </c>
      <c r="R273" s="7">
        <f t="shared" si="10"/>
        <v>957</v>
      </c>
    </row>
    <row r="274" spans="12:18" x14ac:dyDescent="0.25">
      <c r="L274" s="16">
        <v>43524</v>
      </c>
      <c r="M274" s="6" t="s">
        <v>6</v>
      </c>
      <c r="N274" s="20" t="s">
        <v>7</v>
      </c>
      <c r="O274" s="11" t="s">
        <v>34</v>
      </c>
      <c r="P274" s="6">
        <v>11</v>
      </c>
      <c r="Q274" s="7">
        <v>85</v>
      </c>
      <c r="R274" s="7">
        <f t="shared" si="10"/>
        <v>935</v>
      </c>
    </row>
    <row r="275" spans="12:18" x14ac:dyDescent="0.25">
      <c r="L275" s="15">
        <v>43524</v>
      </c>
      <c r="M275" s="6" t="s">
        <v>6</v>
      </c>
      <c r="N275" s="20" t="s">
        <v>8</v>
      </c>
      <c r="O275" s="11" t="s">
        <v>32</v>
      </c>
      <c r="P275" s="6">
        <v>16</v>
      </c>
      <c r="Q275" s="7">
        <v>83</v>
      </c>
      <c r="R275" s="7">
        <f t="shared" si="10"/>
        <v>1328</v>
      </c>
    </row>
    <row r="276" spans="12:18" x14ac:dyDescent="0.25">
      <c r="L276" s="15">
        <v>43524</v>
      </c>
      <c r="M276" s="6" t="s">
        <v>6</v>
      </c>
      <c r="N276" s="20" t="s">
        <v>9</v>
      </c>
      <c r="O276" s="11" t="s">
        <v>33</v>
      </c>
      <c r="P276" s="6">
        <v>16</v>
      </c>
      <c r="Q276" s="7">
        <v>82</v>
      </c>
      <c r="R276" s="7">
        <f t="shared" si="10"/>
        <v>1312</v>
      </c>
    </row>
    <row r="277" spans="12:18" x14ac:dyDescent="0.25">
      <c r="L277" s="15">
        <v>43524</v>
      </c>
      <c r="M277" s="6" t="s">
        <v>10</v>
      </c>
      <c r="N277" s="20" t="s">
        <v>11</v>
      </c>
      <c r="O277" s="11" t="s">
        <v>31</v>
      </c>
      <c r="P277" s="6">
        <v>18</v>
      </c>
      <c r="Q277" s="7">
        <v>88</v>
      </c>
      <c r="R277" s="7">
        <f t="shared" si="10"/>
        <v>1584</v>
      </c>
    </row>
    <row r="278" spans="12:18" x14ac:dyDescent="0.25">
      <c r="L278" s="16">
        <v>43524</v>
      </c>
      <c r="M278" s="6" t="s">
        <v>4</v>
      </c>
      <c r="N278" s="20" t="s">
        <v>7</v>
      </c>
      <c r="O278" s="11" t="s">
        <v>34</v>
      </c>
      <c r="P278" s="6">
        <v>14</v>
      </c>
      <c r="Q278" s="7">
        <v>84</v>
      </c>
      <c r="R278" s="7">
        <f t="shared" si="10"/>
        <v>1176</v>
      </c>
    </row>
    <row r="279" spans="12:18" x14ac:dyDescent="0.25">
      <c r="L279" s="16">
        <v>43525</v>
      </c>
      <c r="M279" s="6" t="s">
        <v>6</v>
      </c>
      <c r="N279" s="20" t="s">
        <v>8</v>
      </c>
      <c r="O279" s="11" t="s">
        <v>32</v>
      </c>
      <c r="P279" s="6">
        <v>20</v>
      </c>
      <c r="Q279" s="7">
        <v>81</v>
      </c>
      <c r="R279" s="7">
        <f t="shared" si="10"/>
        <v>1620</v>
      </c>
    </row>
    <row r="280" spans="12:18" x14ac:dyDescent="0.25">
      <c r="L280" s="16">
        <v>43525</v>
      </c>
      <c r="M280" s="6" t="s">
        <v>6</v>
      </c>
      <c r="N280" s="20" t="s">
        <v>3</v>
      </c>
      <c r="O280" s="11" t="s">
        <v>37</v>
      </c>
      <c r="P280" s="6">
        <v>13</v>
      </c>
      <c r="Q280" s="7">
        <v>96</v>
      </c>
      <c r="R280" s="7">
        <f t="shared" si="10"/>
        <v>1248</v>
      </c>
    </row>
    <row r="281" spans="12:18" x14ac:dyDescent="0.25">
      <c r="L281" s="16">
        <v>43525</v>
      </c>
      <c r="M281" s="6" t="s">
        <v>10</v>
      </c>
      <c r="N281" s="20" t="s">
        <v>5</v>
      </c>
      <c r="O281" s="11" t="s">
        <v>30</v>
      </c>
      <c r="P281" s="6">
        <v>13</v>
      </c>
      <c r="Q281" s="7">
        <v>91</v>
      </c>
      <c r="R281" s="7">
        <f t="shared" si="10"/>
        <v>1183</v>
      </c>
    </row>
    <row r="282" spans="12:18" x14ac:dyDescent="0.25">
      <c r="L282" s="15">
        <v>43525</v>
      </c>
      <c r="M282" s="6" t="s">
        <v>6</v>
      </c>
      <c r="N282" s="20" t="s">
        <v>3</v>
      </c>
      <c r="O282" s="11" t="s">
        <v>31</v>
      </c>
      <c r="P282" s="6">
        <v>13</v>
      </c>
      <c r="Q282" s="7">
        <v>58</v>
      </c>
      <c r="R282" s="7">
        <f t="shared" si="10"/>
        <v>754</v>
      </c>
    </row>
    <row r="283" spans="12:18" x14ac:dyDescent="0.25">
      <c r="L283" s="15">
        <v>43525</v>
      </c>
      <c r="M283" s="6" t="s">
        <v>2</v>
      </c>
      <c r="N283" s="20" t="s">
        <v>3</v>
      </c>
      <c r="O283" s="11" t="s">
        <v>35</v>
      </c>
      <c r="P283" s="6">
        <v>10</v>
      </c>
      <c r="Q283" s="7">
        <v>87</v>
      </c>
      <c r="R283" s="7">
        <f t="shared" si="10"/>
        <v>870</v>
      </c>
    </row>
    <row r="284" spans="12:18" x14ac:dyDescent="0.25">
      <c r="L284" s="16">
        <v>43526</v>
      </c>
      <c r="M284" s="6" t="s">
        <v>6</v>
      </c>
      <c r="N284" s="20" t="s">
        <v>9</v>
      </c>
      <c r="O284" s="11" t="s">
        <v>32</v>
      </c>
      <c r="P284" s="6">
        <v>12</v>
      </c>
      <c r="Q284" s="7">
        <v>51</v>
      </c>
      <c r="R284" s="7">
        <f t="shared" si="10"/>
        <v>612</v>
      </c>
    </row>
    <row r="285" spans="12:18" x14ac:dyDescent="0.25">
      <c r="L285" s="15">
        <v>43526</v>
      </c>
      <c r="M285" s="6" t="s">
        <v>2</v>
      </c>
      <c r="N285" s="20" t="s">
        <v>11</v>
      </c>
      <c r="O285" s="11" t="s">
        <v>34</v>
      </c>
      <c r="P285" s="6">
        <v>12</v>
      </c>
      <c r="Q285" s="7">
        <v>55</v>
      </c>
      <c r="R285" s="7">
        <f t="shared" si="10"/>
        <v>660</v>
      </c>
    </row>
    <row r="286" spans="12:18" x14ac:dyDescent="0.25">
      <c r="L286" s="16">
        <v>43527</v>
      </c>
      <c r="M286" s="6" t="s">
        <v>39</v>
      </c>
      <c r="N286" s="20" t="s">
        <v>9</v>
      </c>
      <c r="O286" s="11" t="s">
        <v>34</v>
      </c>
      <c r="P286" s="6">
        <v>11</v>
      </c>
      <c r="Q286" s="7">
        <v>61</v>
      </c>
      <c r="R286" s="7">
        <f t="shared" si="10"/>
        <v>671</v>
      </c>
    </row>
    <row r="287" spans="12:18" x14ac:dyDescent="0.25">
      <c r="L287" s="15">
        <v>43527</v>
      </c>
      <c r="M287" s="6" t="s">
        <v>2</v>
      </c>
      <c r="N287" s="20" t="s">
        <v>11</v>
      </c>
      <c r="O287" s="11" t="s">
        <v>34</v>
      </c>
      <c r="P287" s="6">
        <v>10</v>
      </c>
      <c r="Q287" s="7">
        <v>73</v>
      </c>
      <c r="R287" s="7">
        <f t="shared" si="10"/>
        <v>730</v>
      </c>
    </row>
    <row r="288" spans="12:18" x14ac:dyDescent="0.25">
      <c r="L288" s="16">
        <v>43527</v>
      </c>
      <c r="M288" s="6" t="s">
        <v>4</v>
      </c>
      <c r="N288" s="20" t="s">
        <v>7</v>
      </c>
      <c r="O288" s="11" t="s">
        <v>33</v>
      </c>
      <c r="P288" s="6">
        <v>11</v>
      </c>
      <c r="Q288" s="7">
        <v>90</v>
      </c>
      <c r="R288" s="7">
        <f t="shared" si="10"/>
        <v>990</v>
      </c>
    </row>
    <row r="289" spans="12:18" x14ac:dyDescent="0.25">
      <c r="L289" s="15">
        <v>43527</v>
      </c>
      <c r="M289" s="6" t="s">
        <v>6</v>
      </c>
      <c r="N289" s="20" t="s">
        <v>8</v>
      </c>
      <c r="O289" s="11" t="s">
        <v>33</v>
      </c>
      <c r="P289" s="6">
        <v>17</v>
      </c>
      <c r="Q289" s="7">
        <v>76</v>
      </c>
      <c r="R289" s="7">
        <f t="shared" si="10"/>
        <v>1292</v>
      </c>
    </row>
    <row r="290" spans="12:18" x14ac:dyDescent="0.25">
      <c r="L290" s="16">
        <v>43527</v>
      </c>
      <c r="M290" s="6" t="s">
        <v>6</v>
      </c>
      <c r="N290" s="20" t="s">
        <v>3</v>
      </c>
      <c r="O290" s="11" t="s">
        <v>35</v>
      </c>
      <c r="P290" s="6">
        <v>10</v>
      </c>
      <c r="Q290" s="7">
        <v>87</v>
      </c>
      <c r="R290" s="7">
        <f t="shared" si="10"/>
        <v>870</v>
      </c>
    </row>
    <row r="291" spans="12:18" x14ac:dyDescent="0.25">
      <c r="L291" s="16">
        <v>43527</v>
      </c>
      <c r="M291" s="6" t="s">
        <v>10</v>
      </c>
      <c r="N291" s="20" t="s">
        <v>7</v>
      </c>
      <c r="O291" s="11" t="s">
        <v>34</v>
      </c>
      <c r="P291" s="6">
        <v>17</v>
      </c>
      <c r="Q291" s="7">
        <v>63</v>
      </c>
      <c r="R291" s="7">
        <f t="shared" si="10"/>
        <v>1071</v>
      </c>
    </row>
    <row r="292" spans="12:18" x14ac:dyDescent="0.25">
      <c r="L292" s="16">
        <v>43527</v>
      </c>
      <c r="M292" s="6" t="s">
        <v>6</v>
      </c>
      <c r="N292" s="20" t="s">
        <v>5</v>
      </c>
      <c r="O292" s="11" t="s">
        <v>36</v>
      </c>
      <c r="P292" s="6">
        <v>12</v>
      </c>
      <c r="Q292" s="7">
        <v>78</v>
      </c>
      <c r="R292" s="7">
        <f t="shared" si="10"/>
        <v>936</v>
      </c>
    </row>
    <row r="293" spans="12:18" x14ac:dyDescent="0.25">
      <c r="L293" s="16">
        <v>43528</v>
      </c>
      <c r="M293" s="6" t="s">
        <v>39</v>
      </c>
      <c r="N293" s="20" t="s">
        <v>7</v>
      </c>
      <c r="O293" s="11" t="s">
        <v>32</v>
      </c>
      <c r="P293" s="6">
        <v>12</v>
      </c>
      <c r="Q293" s="7">
        <v>64</v>
      </c>
      <c r="R293" s="7">
        <f t="shared" si="10"/>
        <v>768</v>
      </c>
    </row>
    <row r="294" spans="12:18" x14ac:dyDescent="0.25">
      <c r="L294" s="16">
        <v>43528</v>
      </c>
      <c r="M294" s="6" t="s">
        <v>6</v>
      </c>
      <c r="N294" s="20" t="s">
        <v>8</v>
      </c>
      <c r="O294" s="11" t="s">
        <v>32</v>
      </c>
      <c r="P294" s="6">
        <v>17</v>
      </c>
      <c r="Q294" s="7">
        <v>86</v>
      </c>
      <c r="R294" s="7">
        <f t="shared" si="10"/>
        <v>1462</v>
      </c>
    </row>
    <row r="295" spans="12:18" x14ac:dyDescent="0.25">
      <c r="L295" s="15">
        <v>43528</v>
      </c>
      <c r="M295" s="6" t="s">
        <v>6</v>
      </c>
      <c r="N295" s="20" t="s">
        <v>9</v>
      </c>
      <c r="O295" s="11" t="s">
        <v>35</v>
      </c>
      <c r="P295" s="6">
        <v>14</v>
      </c>
      <c r="Q295" s="7">
        <v>89</v>
      </c>
      <c r="R295" s="7">
        <f t="shared" si="10"/>
        <v>1246</v>
      </c>
    </row>
    <row r="296" spans="12:18" x14ac:dyDescent="0.25">
      <c r="L296" s="15">
        <v>43528</v>
      </c>
      <c r="M296" s="6" t="s">
        <v>10</v>
      </c>
      <c r="N296" s="20" t="s">
        <v>11</v>
      </c>
      <c r="O296" s="11" t="s">
        <v>32</v>
      </c>
      <c r="P296" s="6">
        <v>16</v>
      </c>
      <c r="Q296" s="7">
        <v>91</v>
      </c>
      <c r="R296" s="7">
        <f t="shared" si="10"/>
        <v>1456</v>
      </c>
    </row>
    <row r="297" spans="12:18" x14ac:dyDescent="0.25">
      <c r="L297" s="16">
        <v>43528</v>
      </c>
      <c r="M297" s="6" t="s">
        <v>10</v>
      </c>
      <c r="N297" s="20" t="s">
        <v>7</v>
      </c>
      <c r="O297" s="11" t="s">
        <v>34</v>
      </c>
      <c r="P297" s="6">
        <v>15</v>
      </c>
      <c r="Q297" s="7">
        <v>82</v>
      </c>
      <c r="R297" s="7">
        <f t="shared" si="10"/>
        <v>1230</v>
      </c>
    </row>
    <row r="298" spans="12:18" x14ac:dyDescent="0.25">
      <c r="L298" s="15">
        <v>43528</v>
      </c>
      <c r="M298" s="6" t="s">
        <v>10</v>
      </c>
      <c r="N298" s="20" t="s">
        <v>8</v>
      </c>
      <c r="O298" s="11" t="s">
        <v>35</v>
      </c>
      <c r="P298" s="6">
        <v>13</v>
      </c>
      <c r="Q298" s="7">
        <v>85</v>
      </c>
      <c r="R298" s="7">
        <f t="shared" si="10"/>
        <v>1105</v>
      </c>
    </row>
    <row r="299" spans="12:18" x14ac:dyDescent="0.25">
      <c r="L299" s="15">
        <v>43528</v>
      </c>
      <c r="M299" s="6" t="s">
        <v>2</v>
      </c>
      <c r="N299" s="20" t="s">
        <v>5</v>
      </c>
      <c r="O299" s="11" t="s">
        <v>30</v>
      </c>
      <c r="P299" s="6">
        <v>16</v>
      </c>
      <c r="Q299" s="7">
        <v>81</v>
      </c>
      <c r="R299" s="7">
        <f t="shared" si="10"/>
        <v>1296</v>
      </c>
    </row>
    <row r="300" spans="12:18" x14ac:dyDescent="0.25">
      <c r="L300" s="16">
        <v>43529</v>
      </c>
      <c r="M300" s="6" t="s">
        <v>4</v>
      </c>
      <c r="N300" s="20" t="s">
        <v>7</v>
      </c>
      <c r="O300" s="11" t="s">
        <v>35</v>
      </c>
      <c r="P300" s="6">
        <v>12</v>
      </c>
      <c r="Q300" s="7">
        <v>69</v>
      </c>
      <c r="R300" s="7">
        <f t="shared" si="10"/>
        <v>828</v>
      </c>
    </row>
    <row r="301" spans="12:18" x14ac:dyDescent="0.25">
      <c r="L301" s="16">
        <v>43529</v>
      </c>
      <c r="M301" s="6" t="s">
        <v>10</v>
      </c>
      <c r="N301" s="20" t="s">
        <v>8</v>
      </c>
      <c r="O301" s="11" t="s">
        <v>35</v>
      </c>
      <c r="P301" s="6">
        <v>19</v>
      </c>
      <c r="Q301" s="7">
        <v>70</v>
      </c>
      <c r="R301" s="7">
        <f t="shared" si="10"/>
        <v>1330</v>
      </c>
    </row>
    <row r="302" spans="12:18" x14ac:dyDescent="0.25">
      <c r="L302" s="15">
        <v>43529</v>
      </c>
      <c r="M302" s="6" t="s">
        <v>6</v>
      </c>
      <c r="N302" s="20" t="s">
        <v>9</v>
      </c>
      <c r="O302" s="11" t="s">
        <v>31</v>
      </c>
      <c r="P302" s="6">
        <v>12</v>
      </c>
      <c r="Q302" s="7">
        <v>77</v>
      </c>
      <c r="R302" s="7">
        <f t="shared" si="10"/>
        <v>924</v>
      </c>
    </row>
    <row r="303" spans="12:18" x14ac:dyDescent="0.25">
      <c r="L303" s="16">
        <v>43529</v>
      </c>
      <c r="M303" s="6" t="s">
        <v>4</v>
      </c>
      <c r="N303" s="20" t="s">
        <v>11</v>
      </c>
      <c r="O303" s="11" t="s">
        <v>32</v>
      </c>
      <c r="P303" s="6">
        <v>16</v>
      </c>
      <c r="Q303" s="7">
        <v>59</v>
      </c>
      <c r="R303" s="7">
        <f t="shared" si="10"/>
        <v>944</v>
      </c>
    </row>
    <row r="304" spans="12:18" x14ac:dyDescent="0.25">
      <c r="L304" s="15">
        <v>43530</v>
      </c>
      <c r="M304" s="6" t="s">
        <v>6</v>
      </c>
      <c r="N304" s="20" t="s">
        <v>7</v>
      </c>
      <c r="O304" s="11" t="s">
        <v>32</v>
      </c>
      <c r="P304" s="6">
        <v>11</v>
      </c>
      <c r="Q304" s="7">
        <v>66</v>
      </c>
      <c r="R304" s="7">
        <f t="shared" si="10"/>
        <v>726</v>
      </c>
    </row>
    <row r="305" spans="12:18" x14ac:dyDescent="0.25">
      <c r="L305" s="15">
        <v>43530</v>
      </c>
      <c r="M305" s="6" t="s">
        <v>6</v>
      </c>
      <c r="N305" s="20" t="s">
        <v>8</v>
      </c>
      <c r="O305" s="11" t="s">
        <v>31</v>
      </c>
      <c r="P305" s="6">
        <v>20</v>
      </c>
      <c r="Q305" s="7">
        <v>89</v>
      </c>
      <c r="R305" s="7">
        <f t="shared" si="10"/>
        <v>1780</v>
      </c>
    </row>
    <row r="306" spans="12:18" x14ac:dyDescent="0.25">
      <c r="L306" s="15">
        <v>43530</v>
      </c>
      <c r="M306" s="6" t="s">
        <v>2</v>
      </c>
      <c r="N306" s="20" t="s">
        <v>11</v>
      </c>
      <c r="O306" s="11" t="s">
        <v>33</v>
      </c>
      <c r="P306" s="6">
        <v>16</v>
      </c>
      <c r="Q306" s="7">
        <v>84</v>
      </c>
      <c r="R306" s="7">
        <f t="shared" si="10"/>
        <v>1344</v>
      </c>
    </row>
    <row r="307" spans="12:18" x14ac:dyDescent="0.25">
      <c r="L307" s="16">
        <v>43530</v>
      </c>
      <c r="M307" s="6" t="s">
        <v>4</v>
      </c>
      <c r="N307" s="20" t="s">
        <v>8</v>
      </c>
      <c r="O307" s="11" t="s">
        <v>33</v>
      </c>
      <c r="P307" s="6">
        <v>10</v>
      </c>
      <c r="Q307" s="7">
        <v>85</v>
      </c>
      <c r="R307" s="7">
        <f t="shared" si="10"/>
        <v>850</v>
      </c>
    </row>
    <row r="308" spans="12:18" x14ac:dyDescent="0.25">
      <c r="L308" s="15">
        <v>43530</v>
      </c>
      <c r="M308" s="6" t="s">
        <v>6</v>
      </c>
      <c r="N308" s="20" t="s">
        <v>3</v>
      </c>
      <c r="O308" s="11" t="s">
        <v>36</v>
      </c>
      <c r="P308" s="6">
        <v>20</v>
      </c>
      <c r="Q308" s="7">
        <v>64</v>
      </c>
      <c r="R308" s="7">
        <f t="shared" si="10"/>
        <v>1280</v>
      </c>
    </row>
    <row r="309" spans="12:18" x14ac:dyDescent="0.25">
      <c r="L309" s="15">
        <v>43531</v>
      </c>
      <c r="M309" s="6" t="s">
        <v>39</v>
      </c>
      <c r="N309" s="20" t="s">
        <v>5</v>
      </c>
      <c r="O309" s="11" t="s">
        <v>31</v>
      </c>
      <c r="P309" s="6">
        <v>14</v>
      </c>
      <c r="Q309" s="7">
        <v>96</v>
      </c>
      <c r="R309" s="7">
        <f t="shared" si="10"/>
        <v>1344</v>
      </c>
    </row>
    <row r="310" spans="12:18" x14ac:dyDescent="0.25">
      <c r="L310" s="15">
        <v>43531</v>
      </c>
      <c r="M310" s="6" t="s">
        <v>6</v>
      </c>
      <c r="N310" s="20" t="s">
        <v>7</v>
      </c>
      <c r="O310" s="11" t="s">
        <v>32</v>
      </c>
      <c r="P310" s="6">
        <v>20</v>
      </c>
      <c r="Q310" s="7">
        <v>87</v>
      </c>
      <c r="R310" s="7">
        <f t="shared" si="10"/>
        <v>1740</v>
      </c>
    </row>
    <row r="311" spans="12:18" x14ac:dyDescent="0.25">
      <c r="L311" s="16">
        <v>43531</v>
      </c>
      <c r="M311" s="6" t="s">
        <v>6</v>
      </c>
      <c r="N311" s="20" t="s">
        <v>8</v>
      </c>
      <c r="O311" s="11" t="s">
        <v>38</v>
      </c>
      <c r="P311" s="6">
        <v>14</v>
      </c>
      <c r="Q311" s="7">
        <v>92</v>
      </c>
      <c r="R311" s="7">
        <f t="shared" si="10"/>
        <v>1288</v>
      </c>
    </row>
    <row r="312" spans="12:18" x14ac:dyDescent="0.25">
      <c r="L312" s="16">
        <v>43532</v>
      </c>
      <c r="M312" s="6" t="s">
        <v>39</v>
      </c>
      <c r="N312" s="20" t="s">
        <v>9</v>
      </c>
      <c r="O312" s="11" t="s">
        <v>38</v>
      </c>
      <c r="P312" s="6">
        <v>20</v>
      </c>
      <c r="Q312" s="7">
        <v>83</v>
      </c>
      <c r="R312" s="7">
        <f t="shared" si="10"/>
        <v>1660</v>
      </c>
    </row>
    <row r="313" spans="12:18" x14ac:dyDescent="0.25">
      <c r="L313" s="15">
        <v>43532</v>
      </c>
      <c r="M313" s="6" t="s">
        <v>6</v>
      </c>
      <c r="N313" s="20" t="s">
        <v>11</v>
      </c>
      <c r="O313" s="11" t="s">
        <v>34</v>
      </c>
      <c r="P313" s="6">
        <v>12</v>
      </c>
      <c r="Q313" s="7">
        <v>59</v>
      </c>
      <c r="R313" s="7">
        <f t="shared" si="10"/>
        <v>708</v>
      </c>
    </row>
    <row r="314" spans="12:18" x14ac:dyDescent="0.25">
      <c r="L314" s="15">
        <v>43532</v>
      </c>
      <c r="M314" s="6" t="s">
        <v>6</v>
      </c>
      <c r="N314" s="20" t="s">
        <v>7</v>
      </c>
      <c r="O314" s="11" t="s">
        <v>33</v>
      </c>
      <c r="P314" s="6">
        <v>13</v>
      </c>
      <c r="Q314" s="7">
        <v>97</v>
      </c>
      <c r="R314" s="7">
        <f t="shared" si="10"/>
        <v>1261</v>
      </c>
    </row>
    <row r="315" spans="12:18" x14ac:dyDescent="0.25">
      <c r="L315" s="16">
        <v>43532</v>
      </c>
      <c r="M315" s="6" t="s">
        <v>2</v>
      </c>
      <c r="N315" s="20" t="s">
        <v>8</v>
      </c>
      <c r="O315" s="11" t="s">
        <v>37</v>
      </c>
      <c r="P315" s="6">
        <v>12</v>
      </c>
      <c r="Q315" s="7">
        <v>79</v>
      </c>
      <c r="R315" s="7">
        <f t="shared" si="10"/>
        <v>948</v>
      </c>
    </row>
    <row r="316" spans="12:18" x14ac:dyDescent="0.25">
      <c r="L316" s="16">
        <v>43532</v>
      </c>
      <c r="M316" s="6" t="s">
        <v>10</v>
      </c>
      <c r="N316" s="20" t="s">
        <v>3</v>
      </c>
      <c r="O316" s="11" t="s">
        <v>38</v>
      </c>
      <c r="P316" s="6">
        <v>16</v>
      </c>
      <c r="Q316" s="7">
        <v>53</v>
      </c>
      <c r="R316" s="7">
        <f t="shared" si="10"/>
        <v>848</v>
      </c>
    </row>
    <row r="317" spans="12:18" x14ac:dyDescent="0.25">
      <c r="L317" s="16">
        <v>43532</v>
      </c>
      <c r="M317" s="6" t="s">
        <v>10</v>
      </c>
      <c r="N317" s="20" t="s">
        <v>3</v>
      </c>
      <c r="O317" s="11" t="s">
        <v>30</v>
      </c>
      <c r="P317" s="6">
        <v>18</v>
      </c>
      <c r="Q317" s="7">
        <v>53</v>
      </c>
      <c r="R317" s="7">
        <f t="shared" si="10"/>
        <v>954</v>
      </c>
    </row>
    <row r="318" spans="12:18" x14ac:dyDescent="0.25">
      <c r="L318" s="15">
        <v>43533</v>
      </c>
      <c r="M318" s="6" t="s">
        <v>10</v>
      </c>
      <c r="N318" s="20" t="s">
        <v>11</v>
      </c>
      <c r="O318" s="11" t="s">
        <v>34</v>
      </c>
      <c r="P318" s="6">
        <v>20</v>
      </c>
      <c r="Q318" s="7">
        <v>85</v>
      </c>
      <c r="R318" s="7">
        <f t="shared" si="10"/>
        <v>1700</v>
      </c>
    </row>
    <row r="319" spans="12:18" x14ac:dyDescent="0.25">
      <c r="L319" s="15">
        <v>43533</v>
      </c>
      <c r="M319" s="6" t="s">
        <v>6</v>
      </c>
      <c r="N319" s="20" t="s">
        <v>7</v>
      </c>
      <c r="O319" s="11" t="s">
        <v>34</v>
      </c>
      <c r="P319" s="6">
        <v>13</v>
      </c>
      <c r="Q319" s="7">
        <v>62</v>
      </c>
      <c r="R319" s="7">
        <f t="shared" si="10"/>
        <v>806</v>
      </c>
    </row>
    <row r="320" spans="12:18" x14ac:dyDescent="0.25">
      <c r="L320" s="15">
        <v>43533</v>
      </c>
      <c r="M320" s="6" t="s">
        <v>4</v>
      </c>
      <c r="N320" s="20" t="s">
        <v>8</v>
      </c>
      <c r="O320" s="11" t="s">
        <v>32</v>
      </c>
      <c r="P320" s="6">
        <v>18</v>
      </c>
      <c r="Q320" s="7">
        <v>53</v>
      </c>
      <c r="R320" s="7">
        <f t="shared" si="10"/>
        <v>954</v>
      </c>
    </row>
    <row r="321" spans="12:18" x14ac:dyDescent="0.25">
      <c r="L321" s="15">
        <v>43533</v>
      </c>
      <c r="M321" s="6" t="s">
        <v>10</v>
      </c>
      <c r="N321" s="20" t="s">
        <v>9</v>
      </c>
      <c r="O321" s="11" t="s">
        <v>30</v>
      </c>
      <c r="P321" s="6">
        <v>14</v>
      </c>
      <c r="Q321" s="7">
        <v>76</v>
      </c>
      <c r="R321" s="7">
        <f t="shared" si="10"/>
        <v>1064</v>
      </c>
    </row>
    <row r="322" spans="12:18" x14ac:dyDescent="0.25">
      <c r="L322" s="15">
        <v>43533</v>
      </c>
      <c r="M322" s="6" t="s">
        <v>6</v>
      </c>
      <c r="N322" s="20" t="s">
        <v>11</v>
      </c>
      <c r="O322" s="11" t="s">
        <v>31</v>
      </c>
      <c r="P322" s="6">
        <v>16</v>
      </c>
      <c r="Q322" s="7">
        <v>63</v>
      </c>
      <c r="R322" s="7">
        <f t="shared" si="10"/>
        <v>1008</v>
      </c>
    </row>
    <row r="323" spans="12:18" x14ac:dyDescent="0.25">
      <c r="L323" s="16">
        <v>43533</v>
      </c>
      <c r="M323" s="6" t="s">
        <v>10</v>
      </c>
      <c r="N323" s="20" t="s">
        <v>7</v>
      </c>
      <c r="O323" s="11" t="s">
        <v>31</v>
      </c>
      <c r="P323" s="6">
        <v>15</v>
      </c>
      <c r="Q323" s="7">
        <v>90</v>
      </c>
      <c r="R323" s="7">
        <f t="shared" si="10"/>
        <v>1350</v>
      </c>
    </row>
    <row r="324" spans="12:18" x14ac:dyDescent="0.25">
      <c r="L324" s="15">
        <v>43534</v>
      </c>
      <c r="M324" s="6" t="s">
        <v>10</v>
      </c>
      <c r="N324" s="20" t="s">
        <v>8</v>
      </c>
      <c r="O324" s="11" t="s">
        <v>30</v>
      </c>
      <c r="P324" s="6">
        <v>19</v>
      </c>
      <c r="Q324" s="7">
        <v>73</v>
      </c>
      <c r="R324" s="7">
        <f t="shared" ref="R324:R387" si="11">PRODUCT(P324:Q324)</f>
        <v>1387</v>
      </c>
    </row>
    <row r="325" spans="12:18" x14ac:dyDescent="0.25">
      <c r="L325" s="16">
        <v>43534</v>
      </c>
      <c r="M325" s="6" t="s">
        <v>10</v>
      </c>
      <c r="N325" s="20" t="s">
        <v>9</v>
      </c>
      <c r="O325" s="11" t="s">
        <v>34</v>
      </c>
      <c r="P325" s="6">
        <v>17</v>
      </c>
      <c r="Q325" s="7">
        <v>96</v>
      </c>
      <c r="R325" s="7">
        <f t="shared" si="11"/>
        <v>1632</v>
      </c>
    </row>
    <row r="326" spans="12:18" x14ac:dyDescent="0.25">
      <c r="L326" s="15">
        <v>43534</v>
      </c>
      <c r="M326" s="6" t="s">
        <v>6</v>
      </c>
      <c r="N326" s="20" t="s">
        <v>11</v>
      </c>
      <c r="O326" s="11" t="s">
        <v>37</v>
      </c>
      <c r="P326" s="6">
        <v>19</v>
      </c>
      <c r="Q326" s="7">
        <v>71</v>
      </c>
      <c r="R326" s="7">
        <f t="shared" si="11"/>
        <v>1349</v>
      </c>
    </row>
    <row r="327" spans="12:18" x14ac:dyDescent="0.25">
      <c r="L327" s="16">
        <v>43534</v>
      </c>
      <c r="M327" s="6" t="s">
        <v>2</v>
      </c>
      <c r="N327" s="20" t="s">
        <v>7</v>
      </c>
      <c r="O327" s="11" t="s">
        <v>37</v>
      </c>
      <c r="P327" s="6">
        <v>17</v>
      </c>
      <c r="Q327" s="7">
        <v>73</v>
      </c>
      <c r="R327" s="7">
        <f t="shared" si="11"/>
        <v>1241</v>
      </c>
    </row>
    <row r="328" spans="12:18" x14ac:dyDescent="0.25">
      <c r="L328" s="15">
        <v>43534</v>
      </c>
      <c r="M328" s="6" t="s">
        <v>4</v>
      </c>
      <c r="N328" s="20" t="s">
        <v>8</v>
      </c>
      <c r="O328" s="11" t="s">
        <v>31</v>
      </c>
      <c r="P328" s="6">
        <v>18</v>
      </c>
      <c r="Q328" s="7">
        <v>64</v>
      </c>
      <c r="R328" s="7">
        <f t="shared" si="11"/>
        <v>1152</v>
      </c>
    </row>
    <row r="329" spans="12:18" x14ac:dyDescent="0.25">
      <c r="L329" s="15">
        <v>43535</v>
      </c>
      <c r="M329" s="6" t="s">
        <v>6</v>
      </c>
      <c r="N329" s="20" t="s">
        <v>3</v>
      </c>
      <c r="O329" s="11" t="s">
        <v>31</v>
      </c>
      <c r="P329" s="6">
        <v>12</v>
      </c>
      <c r="Q329" s="7">
        <v>65</v>
      </c>
      <c r="R329" s="7">
        <f t="shared" si="11"/>
        <v>780</v>
      </c>
    </row>
    <row r="330" spans="12:18" x14ac:dyDescent="0.25">
      <c r="L330" s="16">
        <v>43535</v>
      </c>
      <c r="M330" s="6" t="s">
        <v>6</v>
      </c>
      <c r="N330" s="20" t="s">
        <v>5</v>
      </c>
      <c r="O330" s="11" t="s">
        <v>32</v>
      </c>
      <c r="P330" s="6">
        <v>16</v>
      </c>
      <c r="Q330" s="7">
        <v>54</v>
      </c>
      <c r="R330" s="7">
        <f t="shared" si="11"/>
        <v>864</v>
      </c>
    </row>
    <row r="331" spans="12:18" x14ac:dyDescent="0.25">
      <c r="L331" s="15">
        <v>43535</v>
      </c>
      <c r="M331" s="6" t="s">
        <v>6</v>
      </c>
      <c r="N331" s="20" t="s">
        <v>7</v>
      </c>
      <c r="O331" s="11" t="s">
        <v>32</v>
      </c>
      <c r="P331" s="6">
        <v>14</v>
      </c>
      <c r="Q331" s="7">
        <v>78</v>
      </c>
      <c r="R331" s="7">
        <f t="shared" si="11"/>
        <v>1092</v>
      </c>
    </row>
    <row r="332" spans="12:18" x14ac:dyDescent="0.25">
      <c r="L332" s="16">
        <v>43535</v>
      </c>
      <c r="M332" s="6" t="s">
        <v>2</v>
      </c>
      <c r="N332" s="20" t="s">
        <v>8</v>
      </c>
      <c r="O332" s="11" t="s">
        <v>31</v>
      </c>
      <c r="P332" s="6">
        <v>16</v>
      </c>
      <c r="Q332" s="7">
        <v>74</v>
      </c>
      <c r="R332" s="7">
        <f t="shared" si="11"/>
        <v>1184</v>
      </c>
    </row>
    <row r="333" spans="12:18" x14ac:dyDescent="0.25">
      <c r="L333" s="16">
        <v>43535</v>
      </c>
      <c r="M333" s="6" t="s">
        <v>6</v>
      </c>
      <c r="N333" s="20" t="s">
        <v>9</v>
      </c>
      <c r="O333" s="11" t="s">
        <v>38</v>
      </c>
      <c r="P333" s="6">
        <v>15</v>
      </c>
      <c r="Q333" s="7">
        <v>62</v>
      </c>
      <c r="R333" s="7">
        <f t="shared" si="11"/>
        <v>930</v>
      </c>
    </row>
    <row r="334" spans="12:18" x14ac:dyDescent="0.25">
      <c r="L334" s="15">
        <v>43535</v>
      </c>
      <c r="M334" s="6" t="s">
        <v>10</v>
      </c>
      <c r="N334" s="20" t="s">
        <v>11</v>
      </c>
      <c r="O334" s="11" t="s">
        <v>30</v>
      </c>
      <c r="P334" s="6">
        <v>14</v>
      </c>
      <c r="Q334" s="7">
        <v>57</v>
      </c>
      <c r="R334" s="7">
        <f t="shared" si="11"/>
        <v>798</v>
      </c>
    </row>
    <row r="335" spans="12:18" x14ac:dyDescent="0.25">
      <c r="L335" s="15">
        <v>43535</v>
      </c>
      <c r="M335" s="6" t="s">
        <v>10</v>
      </c>
      <c r="N335" s="20" t="s">
        <v>7</v>
      </c>
      <c r="O335" s="11" t="s">
        <v>33</v>
      </c>
      <c r="P335" s="6">
        <v>14</v>
      </c>
      <c r="Q335" s="7">
        <v>71</v>
      </c>
      <c r="R335" s="7">
        <f t="shared" si="11"/>
        <v>994</v>
      </c>
    </row>
    <row r="336" spans="12:18" x14ac:dyDescent="0.25">
      <c r="L336" s="16">
        <v>43536</v>
      </c>
      <c r="M336" s="6" t="s">
        <v>2</v>
      </c>
      <c r="N336" s="20" t="s">
        <v>3</v>
      </c>
      <c r="O336" s="11" t="s">
        <v>30</v>
      </c>
      <c r="P336" s="6">
        <v>17</v>
      </c>
      <c r="Q336" s="7">
        <v>50</v>
      </c>
      <c r="R336" s="7">
        <f t="shared" si="11"/>
        <v>850</v>
      </c>
    </row>
    <row r="337" spans="12:18" x14ac:dyDescent="0.25">
      <c r="L337" s="15">
        <v>43536</v>
      </c>
      <c r="M337" s="6" t="s">
        <v>10</v>
      </c>
      <c r="N337" s="20" t="s">
        <v>9</v>
      </c>
      <c r="O337" s="11" t="s">
        <v>31</v>
      </c>
      <c r="P337" s="6">
        <v>14</v>
      </c>
      <c r="Q337" s="7">
        <v>91</v>
      </c>
      <c r="R337" s="7">
        <f t="shared" si="11"/>
        <v>1274</v>
      </c>
    </row>
    <row r="338" spans="12:18" x14ac:dyDescent="0.25">
      <c r="L338" s="16">
        <v>43536</v>
      </c>
      <c r="M338" s="6" t="s">
        <v>10</v>
      </c>
      <c r="N338" s="20" t="s">
        <v>11</v>
      </c>
      <c r="O338" s="11" t="s">
        <v>38</v>
      </c>
      <c r="P338" s="6">
        <v>11</v>
      </c>
      <c r="Q338" s="7">
        <v>58</v>
      </c>
      <c r="R338" s="7">
        <f t="shared" si="11"/>
        <v>638</v>
      </c>
    </row>
    <row r="339" spans="12:18" x14ac:dyDescent="0.25">
      <c r="L339" s="16">
        <v>43537</v>
      </c>
      <c r="M339" s="6" t="s">
        <v>2</v>
      </c>
      <c r="N339" s="20" t="s">
        <v>9</v>
      </c>
      <c r="O339" s="11" t="s">
        <v>35</v>
      </c>
      <c r="P339" s="6">
        <v>11</v>
      </c>
      <c r="Q339" s="7">
        <v>56</v>
      </c>
      <c r="R339" s="7">
        <f t="shared" si="11"/>
        <v>616</v>
      </c>
    </row>
    <row r="340" spans="12:18" x14ac:dyDescent="0.25">
      <c r="L340" s="16">
        <v>43537</v>
      </c>
      <c r="M340" s="6" t="s">
        <v>4</v>
      </c>
      <c r="N340" s="20" t="s">
        <v>11</v>
      </c>
      <c r="O340" s="11" t="s">
        <v>32</v>
      </c>
      <c r="P340" s="6">
        <v>12</v>
      </c>
      <c r="Q340" s="7">
        <v>94</v>
      </c>
      <c r="R340" s="7">
        <f t="shared" si="11"/>
        <v>1128</v>
      </c>
    </row>
    <row r="341" spans="12:18" x14ac:dyDescent="0.25">
      <c r="L341" s="15">
        <v>43537</v>
      </c>
      <c r="M341" s="6" t="s">
        <v>10</v>
      </c>
      <c r="N341" s="20" t="s">
        <v>7</v>
      </c>
      <c r="O341" s="11" t="s">
        <v>34</v>
      </c>
      <c r="P341" s="6">
        <v>10</v>
      </c>
      <c r="Q341" s="7">
        <v>52</v>
      </c>
      <c r="R341" s="7">
        <f t="shared" si="11"/>
        <v>520</v>
      </c>
    </row>
    <row r="342" spans="12:18" x14ac:dyDescent="0.25">
      <c r="L342" s="15">
        <v>43538</v>
      </c>
      <c r="M342" s="6" t="s">
        <v>6</v>
      </c>
      <c r="N342" s="20" t="s">
        <v>8</v>
      </c>
      <c r="O342" s="11" t="s">
        <v>30</v>
      </c>
      <c r="P342" s="6">
        <v>17</v>
      </c>
      <c r="Q342" s="7">
        <v>75</v>
      </c>
      <c r="R342" s="7">
        <f t="shared" si="11"/>
        <v>1275</v>
      </c>
    </row>
    <row r="343" spans="12:18" x14ac:dyDescent="0.25">
      <c r="L343" s="16">
        <v>43538</v>
      </c>
      <c r="M343" s="6" t="s">
        <v>10</v>
      </c>
      <c r="N343" s="20" t="s">
        <v>3</v>
      </c>
      <c r="O343" s="11" t="s">
        <v>38</v>
      </c>
      <c r="P343" s="6">
        <v>16</v>
      </c>
      <c r="Q343" s="7">
        <v>85</v>
      </c>
      <c r="R343" s="7">
        <f t="shared" si="11"/>
        <v>1360</v>
      </c>
    </row>
    <row r="344" spans="12:18" x14ac:dyDescent="0.25">
      <c r="L344" s="16">
        <v>43538</v>
      </c>
      <c r="M344" s="6" t="s">
        <v>2</v>
      </c>
      <c r="N344" s="20" t="s">
        <v>3</v>
      </c>
      <c r="O344" s="11" t="s">
        <v>34</v>
      </c>
      <c r="P344" s="6">
        <v>13</v>
      </c>
      <c r="Q344" s="7">
        <v>88</v>
      </c>
      <c r="R344" s="7">
        <f t="shared" si="11"/>
        <v>1144</v>
      </c>
    </row>
    <row r="345" spans="12:18" x14ac:dyDescent="0.25">
      <c r="L345" s="15">
        <v>43538</v>
      </c>
      <c r="M345" s="6" t="s">
        <v>10</v>
      </c>
      <c r="N345" s="20" t="s">
        <v>5</v>
      </c>
      <c r="O345" s="11" t="s">
        <v>30</v>
      </c>
      <c r="P345" s="6">
        <v>17</v>
      </c>
      <c r="Q345" s="7">
        <v>78</v>
      </c>
      <c r="R345" s="7">
        <f t="shared" si="11"/>
        <v>1326</v>
      </c>
    </row>
    <row r="346" spans="12:18" x14ac:dyDescent="0.25">
      <c r="L346" s="15">
        <v>43539</v>
      </c>
      <c r="M346" s="6" t="s">
        <v>10</v>
      </c>
      <c r="N346" s="20" t="s">
        <v>7</v>
      </c>
      <c r="O346" s="11" t="s">
        <v>36</v>
      </c>
      <c r="P346" s="6">
        <v>20</v>
      </c>
      <c r="Q346" s="7">
        <v>71</v>
      </c>
      <c r="R346" s="7">
        <f t="shared" si="11"/>
        <v>1420</v>
      </c>
    </row>
    <row r="347" spans="12:18" x14ac:dyDescent="0.25">
      <c r="L347" s="16">
        <v>43539</v>
      </c>
      <c r="M347" s="6" t="s">
        <v>6</v>
      </c>
      <c r="N347" s="20" t="s">
        <v>8</v>
      </c>
      <c r="O347" s="11" t="s">
        <v>38</v>
      </c>
      <c r="P347" s="6">
        <v>16</v>
      </c>
      <c r="Q347" s="7">
        <v>64</v>
      </c>
      <c r="R347" s="7">
        <f t="shared" si="11"/>
        <v>1024</v>
      </c>
    </row>
    <row r="348" spans="12:18" x14ac:dyDescent="0.25">
      <c r="L348" s="15">
        <v>43539</v>
      </c>
      <c r="M348" s="6" t="s">
        <v>6</v>
      </c>
      <c r="N348" s="20" t="s">
        <v>9</v>
      </c>
      <c r="O348" s="11" t="s">
        <v>36</v>
      </c>
      <c r="P348" s="6">
        <v>17</v>
      </c>
      <c r="Q348" s="7">
        <v>66</v>
      </c>
      <c r="R348" s="7">
        <f t="shared" si="11"/>
        <v>1122</v>
      </c>
    </row>
    <row r="349" spans="12:18" x14ac:dyDescent="0.25">
      <c r="L349" s="15">
        <v>43540</v>
      </c>
      <c r="M349" s="6" t="s">
        <v>4</v>
      </c>
      <c r="N349" s="20" t="s">
        <v>11</v>
      </c>
      <c r="O349" s="11" t="s">
        <v>34</v>
      </c>
      <c r="P349" s="6">
        <v>20</v>
      </c>
      <c r="Q349" s="7">
        <v>100</v>
      </c>
      <c r="R349" s="7">
        <f t="shared" si="11"/>
        <v>2000</v>
      </c>
    </row>
    <row r="350" spans="12:18" x14ac:dyDescent="0.25">
      <c r="L350" s="15">
        <v>43540</v>
      </c>
      <c r="M350" s="6" t="s">
        <v>2</v>
      </c>
      <c r="N350" s="20" t="s">
        <v>7</v>
      </c>
      <c r="O350" s="11" t="s">
        <v>36</v>
      </c>
      <c r="P350" s="6">
        <v>12</v>
      </c>
      <c r="Q350" s="7">
        <v>74</v>
      </c>
      <c r="R350" s="7">
        <f t="shared" si="11"/>
        <v>888</v>
      </c>
    </row>
    <row r="351" spans="12:18" x14ac:dyDescent="0.25">
      <c r="L351" s="16">
        <v>43540</v>
      </c>
      <c r="M351" s="6" t="s">
        <v>10</v>
      </c>
      <c r="N351" s="20" t="s">
        <v>8</v>
      </c>
      <c r="O351" s="11" t="s">
        <v>32</v>
      </c>
      <c r="P351" s="6">
        <v>13</v>
      </c>
      <c r="Q351" s="7">
        <v>90</v>
      </c>
      <c r="R351" s="7">
        <f t="shared" si="11"/>
        <v>1170</v>
      </c>
    </row>
    <row r="352" spans="12:18" x14ac:dyDescent="0.25">
      <c r="L352" s="15">
        <v>43540</v>
      </c>
      <c r="M352" s="6" t="s">
        <v>2</v>
      </c>
      <c r="N352" s="20" t="s">
        <v>9</v>
      </c>
      <c r="O352" s="11" t="s">
        <v>30</v>
      </c>
      <c r="P352" s="6">
        <v>16</v>
      </c>
      <c r="Q352" s="7">
        <v>79</v>
      </c>
      <c r="R352" s="7">
        <f t="shared" si="11"/>
        <v>1264</v>
      </c>
    </row>
    <row r="353" spans="12:18" x14ac:dyDescent="0.25">
      <c r="L353" s="16">
        <v>43541</v>
      </c>
      <c r="M353" s="6" t="s">
        <v>6</v>
      </c>
      <c r="N353" s="20" t="s">
        <v>11</v>
      </c>
      <c r="O353" s="11" t="s">
        <v>31</v>
      </c>
      <c r="P353" s="6">
        <v>15</v>
      </c>
      <c r="Q353" s="7">
        <v>65</v>
      </c>
      <c r="R353" s="7">
        <f t="shared" si="11"/>
        <v>975</v>
      </c>
    </row>
    <row r="354" spans="12:18" x14ac:dyDescent="0.25">
      <c r="L354" s="16">
        <v>43541</v>
      </c>
      <c r="M354" s="6" t="s">
        <v>39</v>
      </c>
      <c r="N354" s="20" t="s">
        <v>7</v>
      </c>
      <c r="O354" s="11" t="s">
        <v>33</v>
      </c>
      <c r="P354" s="6">
        <v>14</v>
      </c>
      <c r="Q354" s="7">
        <v>94</v>
      </c>
      <c r="R354" s="7">
        <f t="shared" si="11"/>
        <v>1316</v>
      </c>
    </row>
    <row r="355" spans="12:18" x14ac:dyDescent="0.25">
      <c r="L355" s="15">
        <v>43541</v>
      </c>
      <c r="M355" s="6" t="s">
        <v>6</v>
      </c>
      <c r="N355" s="20" t="s">
        <v>8</v>
      </c>
      <c r="O355" s="11" t="s">
        <v>30</v>
      </c>
      <c r="P355" s="6">
        <v>15</v>
      </c>
      <c r="Q355" s="7">
        <v>86</v>
      </c>
      <c r="R355" s="7">
        <f t="shared" si="11"/>
        <v>1290</v>
      </c>
    </row>
    <row r="356" spans="12:18" x14ac:dyDescent="0.25">
      <c r="L356" s="16">
        <v>43541</v>
      </c>
      <c r="M356" s="6" t="s">
        <v>10</v>
      </c>
      <c r="N356" s="20" t="s">
        <v>3</v>
      </c>
      <c r="O356" s="11" t="s">
        <v>34</v>
      </c>
      <c r="P356" s="6">
        <v>13</v>
      </c>
      <c r="Q356" s="7">
        <v>71</v>
      </c>
      <c r="R356" s="7">
        <f t="shared" si="11"/>
        <v>923</v>
      </c>
    </row>
    <row r="357" spans="12:18" x14ac:dyDescent="0.25">
      <c r="L357" s="15">
        <v>43541</v>
      </c>
      <c r="M357" s="6" t="s">
        <v>6</v>
      </c>
      <c r="N357" s="20" t="s">
        <v>5</v>
      </c>
      <c r="O357" s="11" t="s">
        <v>38</v>
      </c>
      <c r="P357" s="6">
        <v>16</v>
      </c>
      <c r="Q357" s="7">
        <v>55</v>
      </c>
      <c r="R357" s="7">
        <f t="shared" si="11"/>
        <v>880</v>
      </c>
    </row>
    <row r="358" spans="12:18" x14ac:dyDescent="0.25">
      <c r="L358" s="16">
        <v>43541</v>
      </c>
      <c r="M358" s="6" t="s">
        <v>6</v>
      </c>
      <c r="N358" s="20" t="s">
        <v>3</v>
      </c>
      <c r="O358" s="11" t="s">
        <v>30</v>
      </c>
      <c r="P358" s="6">
        <v>10</v>
      </c>
      <c r="Q358" s="7">
        <v>79</v>
      </c>
      <c r="R358" s="7">
        <f t="shared" si="11"/>
        <v>790</v>
      </c>
    </row>
    <row r="359" spans="12:18" x14ac:dyDescent="0.25">
      <c r="L359" s="16">
        <v>43542</v>
      </c>
      <c r="M359" s="6" t="s">
        <v>6</v>
      </c>
      <c r="N359" s="20" t="s">
        <v>3</v>
      </c>
      <c r="O359" s="11" t="s">
        <v>33</v>
      </c>
      <c r="P359" s="6">
        <v>16</v>
      </c>
      <c r="Q359" s="7">
        <v>58</v>
      </c>
      <c r="R359" s="7">
        <f t="shared" si="11"/>
        <v>928</v>
      </c>
    </row>
    <row r="360" spans="12:18" x14ac:dyDescent="0.25">
      <c r="L360" s="15">
        <v>43542</v>
      </c>
      <c r="M360" s="6" t="s">
        <v>4</v>
      </c>
      <c r="N360" s="20" t="s">
        <v>9</v>
      </c>
      <c r="O360" s="11" t="s">
        <v>33</v>
      </c>
      <c r="P360" s="6">
        <v>15</v>
      </c>
      <c r="Q360" s="7">
        <v>89</v>
      </c>
      <c r="R360" s="7">
        <f t="shared" si="11"/>
        <v>1335</v>
      </c>
    </row>
    <row r="361" spans="12:18" x14ac:dyDescent="0.25">
      <c r="L361" s="16">
        <v>43542</v>
      </c>
      <c r="M361" s="6" t="s">
        <v>10</v>
      </c>
      <c r="N361" s="20" t="s">
        <v>11</v>
      </c>
      <c r="O361" s="11" t="s">
        <v>37</v>
      </c>
      <c r="P361" s="6">
        <v>14</v>
      </c>
      <c r="Q361" s="7">
        <v>61</v>
      </c>
      <c r="R361" s="7">
        <f t="shared" si="11"/>
        <v>854</v>
      </c>
    </row>
    <row r="362" spans="12:18" x14ac:dyDescent="0.25">
      <c r="L362" s="16">
        <v>43542</v>
      </c>
      <c r="M362" s="6" t="s">
        <v>6</v>
      </c>
      <c r="N362" s="20" t="s">
        <v>9</v>
      </c>
      <c r="O362" s="11" t="s">
        <v>37</v>
      </c>
      <c r="P362" s="6">
        <v>17</v>
      </c>
      <c r="Q362" s="7">
        <v>60</v>
      </c>
      <c r="R362" s="7">
        <f t="shared" si="11"/>
        <v>1020</v>
      </c>
    </row>
    <row r="363" spans="12:18" x14ac:dyDescent="0.25">
      <c r="L363" s="16">
        <v>43543</v>
      </c>
      <c r="M363" s="6" t="s">
        <v>2</v>
      </c>
      <c r="N363" s="20" t="s">
        <v>11</v>
      </c>
      <c r="O363" s="11" t="s">
        <v>37</v>
      </c>
      <c r="P363" s="6">
        <v>17</v>
      </c>
      <c r="Q363" s="7">
        <v>86</v>
      </c>
      <c r="R363" s="7">
        <f t="shared" si="11"/>
        <v>1462</v>
      </c>
    </row>
    <row r="364" spans="12:18" x14ac:dyDescent="0.25">
      <c r="L364" s="15">
        <v>43544</v>
      </c>
      <c r="M364" s="6" t="s">
        <v>39</v>
      </c>
      <c r="N364" s="20" t="s">
        <v>7</v>
      </c>
      <c r="O364" s="11" t="s">
        <v>35</v>
      </c>
      <c r="P364" s="6">
        <v>20</v>
      </c>
      <c r="Q364" s="7">
        <v>90</v>
      </c>
      <c r="R364" s="7">
        <f t="shared" si="11"/>
        <v>1800</v>
      </c>
    </row>
    <row r="365" spans="12:18" x14ac:dyDescent="0.25">
      <c r="L365" s="16">
        <v>43544</v>
      </c>
      <c r="M365" s="6" t="s">
        <v>4</v>
      </c>
      <c r="N365" s="20" t="s">
        <v>8</v>
      </c>
      <c r="O365" s="11" t="s">
        <v>31</v>
      </c>
      <c r="P365" s="6">
        <v>11</v>
      </c>
      <c r="Q365" s="7">
        <v>92</v>
      </c>
      <c r="R365" s="7">
        <f t="shared" si="11"/>
        <v>1012</v>
      </c>
    </row>
    <row r="366" spans="12:18" x14ac:dyDescent="0.25">
      <c r="L366" s="16">
        <v>43544</v>
      </c>
      <c r="M366" s="6" t="s">
        <v>2</v>
      </c>
      <c r="N366" s="20" t="s">
        <v>3</v>
      </c>
      <c r="O366" s="11" t="s">
        <v>35</v>
      </c>
      <c r="P366" s="6">
        <v>18</v>
      </c>
      <c r="Q366" s="7">
        <v>88</v>
      </c>
      <c r="R366" s="7">
        <f t="shared" si="11"/>
        <v>1584</v>
      </c>
    </row>
    <row r="367" spans="12:18" x14ac:dyDescent="0.25">
      <c r="L367" s="16">
        <v>43544</v>
      </c>
      <c r="M367" s="6" t="s">
        <v>6</v>
      </c>
      <c r="N367" s="20" t="s">
        <v>7</v>
      </c>
      <c r="O367" s="11" t="s">
        <v>31</v>
      </c>
      <c r="P367" s="6">
        <v>18</v>
      </c>
      <c r="Q367" s="7">
        <v>58</v>
      </c>
      <c r="R367" s="7">
        <f t="shared" si="11"/>
        <v>1044</v>
      </c>
    </row>
    <row r="368" spans="12:18" x14ac:dyDescent="0.25">
      <c r="L368" s="16">
        <v>43544</v>
      </c>
      <c r="M368" s="6" t="s">
        <v>4</v>
      </c>
      <c r="N368" s="20" t="s">
        <v>5</v>
      </c>
      <c r="O368" s="11" t="s">
        <v>34</v>
      </c>
      <c r="P368" s="6">
        <v>17</v>
      </c>
      <c r="Q368" s="7">
        <v>91</v>
      </c>
      <c r="R368" s="7">
        <f t="shared" si="11"/>
        <v>1547</v>
      </c>
    </row>
    <row r="369" spans="12:18" x14ac:dyDescent="0.25">
      <c r="L369" s="16">
        <v>43545</v>
      </c>
      <c r="M369" s="6" t="s">
        <v>39</v>
      </c>
      <c r="N369" s="20" t="s">
        <v>7</v>
      </c>
      <c r="O369" s="11" t="s">
        <v>32</v>
      </c>
      <c r="P369" s="6">
        <v>15</v>
      </c>
      <c r="Q369" s="7">
        <v>75</v>
      </c>
      <c r="R369" s="7">
        <f t="shared" si="11"/>
        <v>1125</v>
      </c>
    </row>
    <row r="370" spans="12:18" x14ac:dyDescent="0.25">
      <c r="L370" s="16">
        <v>43545</v>
      </c>
      <c r="M370" s="6" t="s">
        <v>2</v>
      </c>
      <c r="N370" s="20" t="s">
        <v>11</v>
      </c>
      <c r="O370" s="11" t="s">
        <v>34</v>
      </c>
      <c r="P370" s="6">
        <v>18</v>
      </c>
      <c r="Q370" s="7">
        <v>70</v>
      </c>
      <c r="R370" s="7">
        <f t="shared" si="11"/>
        <v>1260</v>
      </c>
    </row>
    <row r="371" spans="12:18" x14ac:dyDescent="0.25">
      <c r="L371" s="16">
        <v>43545</v>
      </c>
      <c r="M371" s="6" t="s">
        <v>4</v>
      </c>
      <c r="N371" s="20" t="s">
        <v>9</v>
      </c>
      <c r="O371" s="11" t="s">
        <v>32</v>
      </c>
      <c r="P371" s="6">
        <v>16</v>
      </c>
      <c r="Q371" s="7">
        <v>90</v>
      </c>
      <c r="R371" s="7">
        <f t="shared" si="11"/>
        <v>1440</v>
      </c>
    </row>
    <row r="372" spans="12:18" x14ac:dyDescent="0.25">
      <c r="L372" s="15">
        <v>43545</v>
      </c>
      <c r="M372" s="6" t="s">
        <v>4</v>
      </c>
      <c r="N372" s="20" t="s">
        <v>11</v>
      </c>
      <c r="O372" s="11" t="s">
        <v>33</v>
      </c>
      <c r="P372" s="6">
        <v>18</v>
      </c>
      <c r="Q372" s="7">
        <v>52</v>
      </c>
      <c r="R372" s="7">
        <f t="shared" si="11"/>
        <v>936</v>
      </c>
    </row>
    <row r="373" spans="12:18" x14ac:dyDescent="0.25">
      <c r="L373" s="16">
        <v>43545</v>
      </c>
      <c r="M373" s="6" t="s">
        <v>6</v>
      </c>
      <c r="N373" s="20" t="s">
        <v>7</v>
      </c>
      <c r="O373" s="11" t="s">
        <v>30</v>
      </c>
      <c r="P373" s="6">
        <v>10</v>
      </c>
      <c r="Q373" s="7">
        <v>52</v>
      </c>
      <c r="R373" s="7">
        <f t="shared" si="11"/>
        <v>520</v>
      </c>
    </row>
    <row r="374" spans="12:18" x14ac:dyDescent="0.25">
      <c r="L374" s="15">
        <v>43545</v>
      </c>
      <c r="M374" s="6" t="s">
        <v>10</v>
      </c>
      <c r="N374" s="20" t="s">
        <v>8</v>
      </c>
      <c r="O374" s="11" t="s">
        <v>36</v>
      </c>
      <c r="P374" s="6">
        <v>17</v>
      </c>
      <c r="Q374" s="7">
        <v>76</v>
      </c>
      <c r="R374" s="7">
        <f t="shared" si="11"/>
        <v>1292</v>
      </c>
    </row>
    <row r="375" spans="12:18" x14ac:dyDescent="0.25">
      <c r="L375" s="16">
        <v>43545</v>
      </c>
      <c r="M375" s="6" t="s">
        <v>2</v>
      </c>
      <c r="N375" s="20" t="s">
        <v>5</v>
      </c>
      <c r="O375" s="11" t="s">
        <v>37</v>
      </c>
      <c r="P375" s="6">
        <v>10</v>
      </c>
      <c r="Q375" s="7">
        <v>62</v>
      </c>
      <c r="R375" s="7">
        <f t="shared" si="11"/>
        <v>620</v>
      </c>
    </row>
    <row r="376" spans="12:18" x14ac:dyDescent="0.25">
      <c r="L376" s="15">
        <v>43545</v>
      </c>
      <c r="M376" s="6" t="s">
        <v>6</v>
      </c>
      <c r="N376" s="20" t="s">
        <v>7</v>
      </c>
      <c r="O376" s="11" t="s">
        <v>30</v>
      </c>
      <c r="P376" s="6">
        <v>12</v>
      </c>
      <c r="Q376" s="7">
        <v>84</v>
      </c>
      <c r="R376" s="7">
        <f t="shared" si="11"/>
        <v>1008</v>
      </c>
    </row>
    <row r="377" spans="12:18" x14ac:dyDescent="0.25">
      <c r="L377" s="15">
        <v>43546</v>
      </c>
      <c r="M377" s="6" t="s">
        <v>6</v>
      </c>
      <c r="N377" s="20" t="s">
        <v>8</v>
      </c>
      <c r="O377" s="11" t="s">
        <v>32</v>
      </c>
      <c r="P377" s="6">
        <v>15</v>
      </c>
      <c r="Q377" s="7">
        <v>93</v>
      </c>
      <c r="R377" s="7">
        <f t="shared" si="11"/>
        <v>1395</v>
      </c>
    </row>
    <row r="378" spans="12:18" x14ac:dyDescent="0.25">
      <c r="L378" s="15">
        <v>43546</v>
      </c>
      <c r="M378" s="6" t="s">
        <v>4</v>
      </c>
      <c r="N378" s="20" t="s">
        <v>9</v>
      </c>
      <c r="O378" s="11" t="s">
        <v>38</v>
      </c>
      <c r="P378" s="6">
        <v>12</v>
      </c>
      <c r="Q378" s="7">
        <v>86</v>
      </c>
      <c r="R378" s="7">
        <f t="shared" si="11"/>
        <v>1032</v>
      </c>
    </row>
    <row r="379" spans="12:18" x14ac:dyDescent="0.25">
      <c r="L379" s="15">
        <v>43546</v>
      </c>
      <c r="M379" s="6" t="s">
        <v>6</v>
      </c>
      <c r="N379" s="20" t="s">
        <v>11</v>
      </c>
      <c r="O379" s="11" t="s">
        <v>35</v>
      </c>
      <c r="P379" s="6">
        <v>12</v>
      </c>
      <c r="Q379" s="7">
        <v>54</v>
      </c>
      <c r="R379" s="7">
        <f t="shared" si="11"/>
        <v>648</v>
      </c>
    </row>
    <row r="380" spans="12:18" x14ac:dyDescent="0.25">
      <c r="L380" s="15">
        <v>43546</v>
      </c>
      <c r="M380" s="6" t="s">
        <v>2</v>
      </c>
      <c r="N380" s="20" t="s">
        <v>7</v>
      </c>
      <c r="O380" s="11" t="s">
        <v>31</v>
      </c>
      <c r="P380" s="6">
        <v>11</v>
      </c>
      <c r="Q380" s="7">
        <v>57</v>
      </c>
      <c r="R380" s="7">
        <f t="shared" si="11"/>
        <v>627</v>
      </c>
    </row>
    <row r="381" spans="12:18" x14ac:dyDescent="0.25">
      <c r="L381" s="16">
        <v>43547</v>
      </c>
      <c r="M381" s="6" t="s">
        <v>6</v>
      </c>
      <c r="N381" s="20" t="s">
        <v>8</v>
      </c>
      <c r="O381" s="11" t="s">
        <v>33</v>
      </c>
      <c r="P381" s="6">
        <v>17</v>
      </c>
      <c r="Q381" s="7">
        <v>83</v>
      </c>
      <c r="R381" s="7">
        <f t="shared" si="11"/>
        <v>1411</v>
      </c>
    </row>
    <row r="382" spans="12:18" x14ac:dyDescent="0.25">
      <c r="L382" s="16">
        <v>43547</v>
      </c>
      <c r="M382" s="6" t="s">
        <v>2</v>
      </c>
      <c r="N382" s="20" t="s">
        <v>11</v>
      </c>
      <c r="O382" s="11" t="s">
        <v>34</v>
      </c>
      <c r="P382" s="6">
        <v>13</v>
      </c>
      <c r="Q382" s="7">
        <v>78</v>
      </c>
      <c r="R382" s="7">
        <f t="shared" si="11"/>
        <v>1014</v>
      </c>
    </row>
    <row r="383" spans="12:18" x14ac:dyDescent="0.25">
      <c r="L383" s="15">
        <v>43547</v>
      </c>
      <c r="M383" s="6" t="s">
        <v>6</v>
      </c>
      <c r="N383" s="20" t="s">
        <v>8</v>
      </c>
      <c r="O383" s="11" t="s">
        <v>34</v>
      </c>
      <c r="P383" s="6">
        <v>12</v>
      </c>
      <c r="Q383" s="7">
        <v>100</v>
      </c>
      <c r="R383" s="7">
        <f t="shared" si="11"/>
        <v>1200</v>
      </c>
    </row>
    <row r="384" spans="12:18" x14ac:dyDescent="0.25">
      <c r="L384" s="16">
        <v>43547</v>
      </c>
      <c r="M384" s="6" t="s">
        <v>2</v>
      </c>
      <c r="N384" s="20" t="s">
        <v>3</v>
      </c>
      <c r="O384" s="11" t="s">
        <v>34</v>
      </c>
      <c r="P384" s="6">
        <v>13</v>
      </c>
      <c r="Q384" s="7">
        <v>92</v>
      </c>
      <c r="R384" s="7">
        <f t="shared" si="11"/>
        <v>1196</v>
      </c>
    </row>
    <row r="385" spans="12:18" x14ac:dyDescent="0.25">
      <c r="L385" s="15">
        <v>43547</v>
      </c>
      <c r="M385" s="6" t="s">
        <v>6</v>
      </c>
      <c r="N385" s="20" t="s">
        <v>5</v>
      </c>
      <c r="O385" s="11" t="s">
        <v>34</v>
      </c>
      <c r="P385" s="6">
        <v>15</v>
      </c>
      <c r="Q385" s="7">
        <v>80</v>
      </c>
      <c r="R385" s="7">
        <f t="shared" si="11"/>
        <v>1200</v>
      </c>
    </row>
    <row r="386" spans="12:18" x14ac:dyDescent="0.25">
      <c r="L386" s="15">
        <v>43548</v>
      </c>
      <c r="M386" s="6" t="s">
        <v>6</v>
      </c>
      <c r="N386" s="20" t="s">
        <v>7</v>
      </c>
      <c r="O386" s="11" t="s">
        <v>34</v>
      </c>
      <c r="P386" s="6">
        <v>11</v>
      </c>
      <c r="Q386" s="7">
        <v>80</v>
      </c>
      <c r="R386" s="7">
        <f t="shared" si="11"/>
        <v>880</v>
      </c>
    </row>
    <row r="387" spans="12:18" x14ac:dyDescent="0.25">
      <c r="L387" s="15">
        <v>43548</v>
      </c>
      <c r="M387" s="6" t="s">
        <v>4</v>
      </c>
      <c r="N387" s="20" t="s">
        <v>8</v>
      </c>
      <c r="O387" s="11" t="s">
        <v>38</v>
      </c>
      <c r="P387" s="6">
        <v>15</v>
      </c>
      <c r="Q387" s="7">
        <v>86</v>
      </c>
      <c r="R387" s="7">
        <f t="shared" si="11"/>
        <v>1290</v>
      </c>
    </row>
    <row r="388" spans="12:18" x14ac:dyDescent="0.25">
      <c r="L388" s="15">
        <v>43548</v>
      </c>
      <c r="M388" s="6" t="s">
        <v>6</v>
      </c>
      <c r="N388" s="20" t="s">
        <v>9</v>
      </c>
      <c r="O388" s="11" t="s">
        <v>38</v>
      </c>
      <c r="P388" s="6">
        <v>16</v>
      </c>
      <c r="Q388" s="7">
        <v>63</v>
      </c>
      <c r="R388" s="7">
        <f t="shared" ref="R388:R427" si="12">PRODUCT(P388:Q388)</f>
        <v>1008</v>
      </c>
    </row>
    <row r="389" spans="12:18" x14ac:dyDescent="0.25">
      <c r="L389" s="15">
        <v>43548</v>
      </c>
      <c r="M389" s="6" t="s">
        <v>10</v>
      </c>
      <c r="N389" s="20" t="s">
        <v>11</v>
      </c>
      <c r="O389" s="11" t="s">
        <v>38</v>
      </c>
      <c r="P389" s="6">
        <v>16</v>
      </c>
      <c r="Q389" s="7">
        <v>86</v>
      </c>
      <c r="R389" s="7">
        <f t="shared" si="12"/>
        <v>1376</v>
      </c>
    </row>
    <row r="390" spans="12:18" x14ac:dyDescent="0.25">
      <c r="L390" s="16">
        <v>43548</v>
      </c>
      <c r="M390" s="6" t="s">
        <v>10</v>
      </c>
      <c r="N390" s="20" t="s">
        <v>7</v>
      </c>
      <c r="O390" s="11" t="s">
        <v>34</v>
      </c>
      <c r="P390" s="6">
        <v>15</v>
      </c>
      <c r="Q390" s="7">
        <v>56</v>
      </c>
      <c r="R390" s="7">
        <f t="shared" si="12"/>
        <v>840</v>
      </c>
    </row>
    <row r="391" spans="12:18" x14ac:dyDescent="0.25">
      <c r="L391" s="15">
        <v>43548</v>
      </c>
      <c r="M391" s="6" t="s">
        <v>2</v>
      </c>
      <c r="N391" s="20" t="s">
        <v>8</v>
      </c>
      <c r="O391" s="11" t="s">
        <v>35</v>
      </c>
      <c r="P391" s="6">
        <v>16</v>
      </c>
      <c r="Q391" s="7">
        <v>95</v>
      </c>
      <c r="R391" s="7">
        <f t="shared" si="12"/>
        <v>1520</v>
      </c>
    </row>
    <row r="392" spans="12:18" x14ac:dyDescent="0.25">
      <c r="L392" s="15">
        <v>43549</v>
      </c>
      <c r="M392" s="6" t="s">
        <v>4</v>
      </c>
      <c r="N392" s="20" t="s">
        <v>11</v>
      </c>
      <c r="O392" s="11" t="s">
        <v>34</v>
      </c>
      <c r="P392" s="6">
        <v>19</v>
      </c>
      <c r="Q392" s="7">
        <v>68</v>
      </c>
      <c r="R392" s="7">
        <f t="shared" si="12"/>
        <v>1292</v>
      </c>
    </row>
    <row r="393" spans="12:18" x14ac:dyDescent="0.25">
      <c r="L393" s="15">
        <v>43549</v>
      </c>
      <c r="M393" s="6" t="s">
        <v>39</v>
      </c>
      <c r="N393" s="20" t="s">
        <v>3</v>
      </c>
      <c r="O393" s="11" t="s">
        <v>31</v>
      </c>
      <c r="P393" s="6">
        <v>13</v>
      </c>
      <c r="Q393" s="7">
        <v>81</v>
      </c>
      <c r="R393" s="7">
        <f t="shared" si="12"/>
        <v>1053</v>
      </c>
    </row>
    <row r="394" spans="12:18" x14ac:dyDescent="0.25">
      <c r="L394" s="15">
        <v>43549</v>
      </c>
      <c r="M394" s="6" t="s">
        <v>2</v>
      </c>
      <c r="N394" s="20" t="s">
        <v>5</v>
      </c>
      <c r="O394" s="11" t="s">
        <v>35</v>
      </c>
      <c r="P394" s="6">
        <v>13</v>
      </c>
      <c r="Q394" s="7">
        <v>86</v>
      </c>
      <c r="R394" s="7">
        <f t="shared" si="12"/>
        <v>1118</v>
      </c>
    </row>
    <row r="395" spans="12:18" x14ac:dyDescent="0.25">
      <c r="L395" s="16">
        <v>43549</v>
      </c>
      <c r="M395" s="6" t="s">
        <v>6</v>
      </c>
      <c r="N395" s="20" t="s">
        <v>7</v>
      </c>
      <c r="O395" s="11" t="s">
        <v>35</v>
      </c>
      <c r="P395" s="6">
        <v>14</v>
      </c>
      <c r="Q395" s="7">
        <v>92</v>
      </c>
      <c r="R395" s="7">
        <f t="shared" si="12"/>
        <v>1288</v>
      </c>
    </row>
    <row r="396" spans="12:18" x14ac:dyDescent="0.25">
      <c r="L396" s="16">
        <v>43549</v>
      </c>
      <c r="M396" s="6" t="s">
        <v>6</v>
      </c>
      <c r="N396" s="20" t="s">
        <v>8</v>
      </c>
      <c r="O396" s="11" t="s">
        <v>31</v>
      </c>
      <c r="P396" s="6">
        <v>18</v>
      </c>
      <c r="Q396" s="7">
        <v>88</v>
      </c>
      <c r="R396" s="7">
        <f t="shared" si="12"/>
        <v>1584</v>
      </c>
    </row>
    <row r="397" spans="12:18" x14ac:dyDescent="0.25">
      <c r="L397" s="15">
        <v>43549</v>
      </c>
      <c r="M397" s="6" t="s">
        <v>2</v>
      </c>
      <c r="N397" s="20" t="s">
        <v>9</v>
      </c>
      <c r="O397" s="11" t="s">
        <v>38</v>
      </c>
      <c r="P397" s="6">
        <v>11</v>
      </c>
      <c r="Q397" s="7">
        <v>59</v>
      </c>
      <c r="R397" s="7">
        <f t="shared" si="12"/>
        <v>649</v>
      </c>
    </row>
    <row r="398" spans="12:18" x14ac:dyDescent="0.25">
      <c r="L398" s="15">
        <v>43549</v>
      </c>
      <c r="M398" s="6" t="s">
        <v>10</v>
      </c>
      <c r="N398" s="20" t="s">
        <v>11</v>
      </c>
      <c r="O398" s="11" t="s">
        <v>31</v>
      </c>
      <c r="P398" s="6">
        <v>10</v>
      </c>
      <c r="Q398" s="7">
        <v>84</v>
      </c>
      <c r="R398" s="7">
        <f t="shared" si="12"/>
        <v>840</v>
      </c>
    </row>
    <row r="399" spans="12:18" x14ac:dyDescent="0.25">
      <c r="L399" s="15">
        <v>43550</v>
      </c>
      <c r="M399" s="6" t="s">
        <v>39</v>
      </c>
      <c r="N399" s="20" t="s">
        <v>7</v>
      </c>
      <c r="O399" s="11" t="s">
        <v>34</v>
      </c>
      <c r="P399" s="6">
        <v>19</v>
      </c>
      <c r="Q399" s="7">
        <v>74</v>
      </c>
      <c r="R399" s="7">
        <f t="shared" si="12"/>
        <v>1406</v>
      </c>
    </row>
    <row r="400" spans="12:18" x14ac:dyDescent="0.25">
      <c r="L400" s="15">
        <v>43550</v>
      </c>
      <c r="M400" s="6" t="s">
        <v>6</v>
      </c>
      <c r="N400" s="20" t="s">
        <v>8</v>
      </c>
      <c r="O400" s="11" t="s">
        <v>31</v>
      </c>
      <c r="P400" s="6">
        <v>20</v>
      </c>
      <c r="Q400" s="7">
        <v>83</v>
      </c>
      <c r="R400" s="7">
        <f t="shared" si="12"/>
        <v>1660</v>
      </c>
    </row>
    <row r="401" spans="12:18" x14ac:dyDescent="0.25">
      <c r="L401" s="15">
        <v>43550</v>
      </c>
      <c r="M401" s="6" t="s">
        <v>6</v>
      </c>
      <c r="N401" s="20" t="s">
        <v>9</v>
      </c>
      <c r="O401" s="11" t="s">
        <v>30</v>
      </c>
      <c r="P401" s="6">
        <v>13</v>
      </c>
      <c r="Q401" s="7">
        <v>57</v>
      </c>
      <c r="R401" s="7">
        <f t="shared" si="12"/>
        <v>741</v>
      </c>
    </row>
    <row r="402" spans="12:18" x14ac:dyDescent="0.25">
      <c r="L402" s="16">
        <v>43550</v>
      </c>
      <c r="M402" s="6" t="s">
        <v>10</v>
      </c>
      <c r="N402" s="20" t="s">
        <v>11</v>
      </c>
      <c r="O402" s="11" t="s">
        <v>32</v>
      </c>
      <c r="P402" s="6">
        <v>13</v>
      </c>
      <c r="Q402" s="7">
        <v>79</v>
      </c>
      <c r="R402" s="7">
        <f t="shared" si="12"/>
        <v>1027</v>
      </c>
    </row>
    <row r="403" spans="12:18" x14ac:dyDescent="0.25">
      <c r="L403" s="16">
        <v>43550</v>
      </c>
      <c r="M403" s="6" t="s">
        <v>6</v>
      </c>
      <c r="N403" s="20" t="s">
        <v>7</v>
      </c>
      <c r="O403" s="11" t="s">
        <v>30</v>
      </c>
      <c r="P403" s="6">
        <v>14</v>
      </c>
      <c r="Q403" s="7">
        <v>85</v>
      </c>
      <c r="R403" s="7">
        <f t="shared" si="12"/>
        <v>1190</v>
      </c>
    </row>
    <row r="404" spans="12:18" x14ac:dyDescent="0.25">
      <c r="L404" s="16">
        <v>43551</v>
      </c>
      <c r="M404" s="6" t="s">
        <v>6</v>
      </c>
      <c r="N404" s="20" t="s">
        <v>8</v>
      </c>
      <c r="O404" s="11" t="s">
        <v>31</v>
      </c>
      <c r="P404" s="6">
        <v>15</v>
      </c>
      <c r="Q404" s="7">
        <v>72</v>
      </c>
      <c r="R404" s="7">
        <f t="shared" si="12"/>
        <v>1080</v>
      </c>
    </row>
    <row r="405" spans="12:18" x14ac:dyDescent="0.25">
      <c r="L405" s="16">
        <v>43551</v>
      </c>
      <c r="M405" s="6" t="s">
        <v>2</v>
      </c>
      <c r="N405" s="20" t="s">
        <v>3</v>
      </c>
      <c r="O405" s="11" t="s">
        <v>34</v>
      </c>
      <c r="P405" s="6">
        <v>19</v>
      </c>
      <c r="Q405" s="7">
        <v>83</v>
      </c>
      <c r="R405" s="7">
        <f t="shared" si="12"/>
        <v>1577</v>
      </c>
    </row>
    <row r="406" spans="12:18" x14ac:dyDescent="0.25">
      <c r="L406" s="15">
        <v>43551</v>
      </c>
      <c r="M406" s="6" t="s">
        <v>2</v>
      </c>
      <c r="N406" s="20" t="s">
        <v>5</v>
      </c>
      <c r="O406" s="11" t="s">
        <v>31</v>
      </c>
      <c r="P406" s="6">
        <v>16</v>
      </c>
      <c r="Q406" s="7">
        <v>59</v>
      </c>
      <c r="R406" s="7">
        <f t="shared" si="12"/>
        <v>944</v>
      </c>
    </row>
    <row r="407" spans="12:18" x14ac:dyDescent="0.25">
      <c r="L407" s="16">
        <v>43551</v>
      </c>
      <c r="M407" s="6" t="s">
        <v>6</v>
      </c>
      <c r="N407" s="20" t="s">
        <v>7</v>
      </c>
      <c r="O407" s="11" t="s">
        <v>36</v>
      </c>
      <c r="P407" s="6">
        <v>16</v>
      </c>
      <c r="Q407" s="7">
        <v>55</v>
      </c>
      <c r="R407" s="7">
        <f t="shared" si="12"/>
        <v>880</v>
      </c>
    </row>
    <row r="408" spans="12:18" x14ac:dyDescent="0.25">
      <c r="L408" s="16">
        <v>43552</v>
      </c>
      <c r="M408" s="6" t="s">
        <v>6</v>
      </c>
      <c r="N408" s="20" t="s">
        <v>8</v>
      </c>
      <c r="O408" s="11" t="s">
        <v>34</v>
      </c>
      <c r="P408" s="6">
        <v>17</v>
      </c>
      <c r="Q408" s="7">
        <v>72</v>
      </c>
      <c r="R408" s="7">
        <f t="shared" si="12"/>
        <v>1224</v>
      </c>
    </row>
    <row r="409" spans="12:18" x14ac:dyDescent="0.25">
      <c r="L409" s="16">
        <v>43552</v>
      </c>
      <c r="M409" s="6" t="s">
        <v>39</v>
      </c>
      <c r="N409" s="20" t="s">
        <v>9</v>
      </c>
      <c r="O409" s="11" t="s">
        <v>36</v>
      </c>
      <c r="P409" s="6">
        <v>14</v>
      </c>
      <c r="Q409" s="7">
        <v>60</v>
      </c>
      <c r="R409" s="7">
        <f t="shared" si="12"/>
        <v>840</v>
      </c>
    </row>
    <row r="410" spans="12:18" x14ac:dyDescent="0.25">
      <c r="L410" s="15">
        <v>43552</v>
      </c>
      <c r="M410" s="6" t="s">
        <v>6</v>
      </c>
      <c r="N410" s="20" t="s">
        <v>11</v>
      </c>
      <c r="O410" s="11" t="s">
        <v>30</v>
      </c>
      <c r="P410" s="6">
        <v>13</v>
      </c>
      <c r="Q410" s="7">
        <v>68</v>
      </c>
      <c r="R410" s="7">
        <f t="shared" si="12"/>
        <v>884</v>
      </c>
    </row>
    <row r="411" spans="12:18" x14ac:dyDescent="0.25">
      <c r="L411" s="15">
        <v>43552</v>
      </c>
      <c r="M411" s="6" t="s">
        <v>4</v>
      </c>
      <c r="N411" s="20" t="s">
        <v>7</v>
      </c>
      <c r="O411" s="11" t="s">
        <v>34</v>
      </c>
      <c r="P411" s="6">
        <v>17</v>
      </c>
      <c r="Q411" s="7">
        <v>98</v>
      </c>
      <c r="R411" s="7">
        <f t="shared" si="12"/>
        <v>1666</v>
      </c>
    </row>
    <row r="412" spans="12:18" x14ac:dyDescent="0.25">
      <c r="L412" s="15">
        <v>43552</v>
      </c>
      <c r="M412" s="6" t="s">
        <v>6</v>
      </c>
      <c r="N412" s="20" t="s">
        <v>3</v>
      </c>
      <c r="O412" s="11" t="s">
        <v>35</v>
      </c>
      <c r="P412" s="6">
        <v>20</v>
      </c>
      <c r="Q412" s="7">
        <v>93</v>
      </c>
      <c r="R412" s="7">
        <f t="shared" si="12"/>
        <v>1860</v>
      </c>
    </row>
    <row r="413" spans="12:18" x14ac:dyDescent="0.25">
      <c r="L413" s="15">
        <v>43552</v>
      </c>
      <c r="M413" s="6" t="s">
        <v>6</v>
      </c>
      <c r="N413" s="20" t="s">
        <v>9</v>
      </c>
      <c r="O413" s="11" t="s">
        <v>36</v>
      </c>
      <c r="P413" s="6">
        <v>19</v>
      </c>
      <c r="Q413" s="7">
        <v>76</v>
      </c>
      <c r="R413" s="7">
        <f t="shared" si="12"/>
        <v>1444</v>
      </c>
    </row>
    <row r="414" spans="12:18" x14ac:dyDescent="0.25">
      <c r="L414" s="15">
        <v>43552</v>
      </c>
      <c r="M414" s="6" t="s">
        <v>6</v>
      </c>
      <c r="N414" s="20" t="s">
        <v>11</v>
      </c>
      <c r="O414" s="11" t="s">
        <v>32</v>
      </c>
      <c r="P414" s="6">
        <v>12</v>
      </c>
      <c r="Q414" s="7">
        <v>66</v>
      </c>
      <c r="R414" s="7">
        <f t="shared" si="12"/>
        <v>792</v>
      </c>
    </row>
    <row r="415" spans="12:18" x14ac:dyDescent="0.25">
      <c r="L415" s="16">
        <v>43552</v>
      </c>
      <c r="M415" s="6" t="s">
        <v>6</v>
      </c>
      <c r="N415" s="20" t="s">
        <v>9</v>
      </c>
      <c r="O415" s="11" t="s">
        <v>37</v>
      </c>
      <c r="P415" s="6">
        <v>18</v>
      </c>
      <c r="Q415" s="7">
        <v>71</v>
      </c>
      <c r="R415" s="7">
        <f t="shared" si="12"/>
        <v>1278</v>
      </c>
    </row>
    <row r="416" spans="12:18" x14ac:dyDescent="0.25">
      <c r="L416" s="16">
        <v>43553</v>
      </c>
      <c r="M416" s="6" t="s">
        <v>2</v>
      </c>
      <c r="N416" s="20" t="s">
        <v>11</v>
      </c>
      <c r="O416" s="11" t="s">
        <v>30</v>
      </c>
      <c r="P416" s="6">
        <v>12</v>
      </c>
      <c r="Q416" s="7">
        <v>82</v>
      </c>
      <c r="R416" s="7">
        <f t="shared" si="12"/>
        <v>984</v>
      </c>
    </row>
    <row r="417" spans="12:18" x14ac:dyDescent="0.25">
      <c r="L417" s="16">
        <v>43553</v>
      </c>
      <c r="M417" s="6" t="s">
        <v>10</v>
      </c>
      <c r="N417" s="20" t="s">
        <v>7</v>
      </c>
      <c r="O417" s="11" t="s">
        <v>37</v>
      </c>
      <c r="P417" s="6">
        <v>17</v>
      </c>
      <c r="Q417" s="7">
        <v>85</v>
      </c>
      <c r="R417" s="7">
        <f t="shared" si="12"/>
        <v>1445</v>
      </c>
    </row>
    <row r="418" spans="12:18" x14ac:dyDescent="0.25">
      <c r="L418" s="15">
        <v>43553</v>
      </c>
      <c r="M418" s="6" t="s">
        <v>6</v>
      </c>
      <c r="N418" s="20" t="s">
        <v>8</v>
      </c>
      <c r="O418" s="11" t="s">
        <v>31</v>
      </c>
      <c r="P418" s="6">
        <v>12</v>
      </c>
      <c r="Q418" s="7">
        <v>54</v>
      </c>
      <c r="R418" s="7">
        <f t="shared" si="12"/>
        <v>648</v>
      </c>
    </row>
    <row r="419" spans="12:18" x14ac:dyDescent="0.25">
      <c r="L419" s="15">
        <v>43554</v>
      </c>
      <c r="M419" s="6" t="s">
        <v>2</v>
      </c>
      <c r="N419" s="20" t="s">
        <v>3</v>
      </c>
      <c r="O419" s="11" t="s">
        <v>37</v>
      </c>
      <c r="P419" s="6">
        <v>16</v>
      </c>
      <c r="Q419" s="7">
        <v>66</v>
      </c>
      <c r="R419" s="7">
        <f t="shared" si="12"/>
        <v>1056</v>
      </c>
    </row>
    <row r="420" spans="12:18" x14ac:dyDescent="0.25">
      <c r="L420" s="15">
        <v>43554</v>
      </c>
      <c r="M420" s="6" t="s">
        <v>6</v>
      </c>
      <c r="N420" s="20" t="s">
        <v>3</v>
      </c>
      <c r="O420" s="11" t="s">
        <v>30</v>
      </c>
      <c r="P420" s="6">
        <v>18</v>
      </c>
      <c r="Q420" s="7">
        <v>58</v>
      </c>
      <c r="R420" s="7">
        <f t="shared" si="12"/>
        <v>1044</v>
      </c>
    </row>
    <row r="421" spans="12:18" x14ac:dyDescent="0.25">
      <c r="L421" s="16">
        <v>43554</v>
      </c>
      <c r="M421" s="6" t="s">
        <v>6</v>
      </c>
      <c r="N421" s="20" t="s">
        <v>5</v>
      </c>
      <c r="O421" s="11" t="s">
        <v>34</v>
      </c>
      <c r="P421" s="6">
        <v>10</v>
      </c>
      <c r="Q421" s="7">
        <v>77</v>
      </c>
      <c r="R421" s="7">
        <f t="shared" si="12"/>
        <v>770</v>
      </c>
    </row>
    <row r="422" spans="12:18" x14ac:dyDescent="0.25">
      <c r="L422" s="16">
        <v>43554</v>
      </c>
      <c r="M422" s="6" t="s">
        <v>6</v>
      </c>
      <c r="N422" s="20" t="s">
        <v>7</v>
      </c>
      <c r="O422" s="11" t="s">
        <v>35</v>
      </c>
      <c r="P422" s="6">
        <v>17</v>
      </c>
      <c r="Q422" s="7">
        <v>74</v>
      </c>
      <c r="R422" s="7">
        <f t="shared" si="12"/>
        <v>1258</v>
      </c>
    </row>
    <row r="423" spans="12:18" x14ac:dyDescent="0.25">
      <c r="L423" s="15">
        <v>43555</v>
      </c>
      <c r="M423" s="6" t="s">
        <v>4</v>
      </c>
      <c r="N423" s="20" t="s">
        <v>8</v>
      </c>
      <c r="O423" s="11" t="s">
        <v>32</v>
      </c>
      <c r="P423" s="6">
        <v>12</v>
      </c>
      <c r="Q423" s="7">
        <v>83</v>
      </c>
      <c r="R423" s="7">
        <f t="shared" si="12"/>
        <v>996</v>
      </c>
    </row>
    <row r="424" spans="12:18" x14ac:dyDescent="0.25">
      <c r="L424" s="16">
        <v>43555</v>
      </c>
      <c r="M424" s="6" t="s">
        <v>10</v>
      </c>
      <c r="N424" s="20" t="s">
        <v>9</v>
      </c>
      <c r="O424" s="11" t="s">
        <v>31</v>
      </c>
      <c r="P424" s="6">
        <v>13</v>
      </c>
      <c r="Q424" s="7">
        <v>90</v>
      </c>
      <c r="R424" s="7">
        <f t="shared" si="12"/>
        <v>1170</v>
      </c>
    </row>
    <row r="425" spans="12:18" x14ac:dyDescent="0.25">
      <c r="L425" s="16">
        <v>43555</v>
      </c>
      <c r="M425" s="6" t="s">
        <v>10</v>
      </c>
      <c r="N425" s="20" t="s">
        <v>11</v>
      </c>
      <c r="O425" s="11" t="s">
        <v>37</v>
      </c>
      <c r="P425" s="6">
        <v>10</v>
      </c>
      <c r="Q425" s="7">
        <v>94</v>
      </c>
      <c r="R425" s="7">
        <f t="shared" si="12"/>
        <v>940</v>
      </c>
    </row>
    <row r="426" spans="12:18" x14ac:dyDescent="0.25">
      <c r="L426" s="16">
        <v>43555</v>
      </c>
      <c r="M426" s="6" t="s">
        <v>10</v>
      </c>
      <c r="N426" s="20" t="s">
        <v>7</v>
      </c>
      <c r="O426" s="11" t="s">
        <v>32</v>
      </c>
      <c r="P426" s="6">
        <v>18</v>
      </c>
      <c r="Q426" s="7">
        <v>87</v>
      </c>
      <c r="R426" s="7">
        <f t="shared" si="12"/>
        <v>1566</v>
      </c>
    </row>
    <row r="427" spans="12:18" x14ac:dyDescent="0.25">
      <c r="L427" s="18">
        <v>43555</v>
      </c>
      <c r="M427" s="6" t="s">
        <v>4</v>
      </c>
      <c r="N427" s="22" t="s">
        <v>8</v>
      </c>
      <c r="O427" s="12" t="s">
        <v>38</v>
      </c>
      <c r="P427" s="6">
        <v>20</v>
      </c>
      <c r="Q427" s="7">
        <v>78</v>
      </c>
      <c r="R427" s="7">
        <f t="shared" si="12"/>
        <v>1560</v>
      </c>
    </row>
    <row r="428" spans="12:18" ht="15.75" x14ac:dyDescent="0.25">
      <c r="L428" s="23"/>
      <c r="M428" s="24"/>
      <c r="N428" s="13"/>
      <c r="O428" s="13" t="s">
        <v>12</v>
      </c>
      <c r="P428" s="26">
        <f>SUM(P3:P427)</f>
        <v>7299</v>
      </c>
      <c r="Q428" s="27">
        <f>SUM(Q3:Q427)</f>
        <v>39197</v>
      </c>
      <c r="R428" s="27">
        <f>SUM(R3:R427)</f>
        <v>4148172</v>
      </c>
    </row>
    <row r="429" spans="12:18" x14ac:dyDescent="0.25">
      <c r="P429">
        <f>SUM(Table63[Sales Units])</f>
        <v>7299</v>
      </c>
    </row>
  </sheetData>
  <mergeCells count="6">
    <mergeCell ref="B45:F45"/>
    <mergeCell ref="B2:I7"/>
    <mergeCell ref="B20:G20"/>
    <mergeCell ref="D21:E21"/>
    <mergeCell ref="D22:E27"/>
    <mergeCell ref="B31:F31"/>
  </mergeCells>
  <conditionalFormatting sqref="D21:E27">
    <cfRule type="expression" dxfId="40" priority="21">
      <formula>MOD(ROW0,2)=0</formula>
    </cfRule>
  </conditionalFormatting>
  <conditionalFormatting sqref="F30">
    <cfRule type="expression" dxfId="39" priority="16">
      <formula>MOD(ROW0,2)=0</formula>
    </cfRule>
  </conditionalFormatting>
  <conditionalFormatting sqref="F28:H30 G31:H33">
    <cfRule type="expression" priority="15">
      <formula>MOD(ROW0,2)-0</formula>
    </cfRule>
  </conditionalFormatting>
  <conditionalFormatting sqref="B22:C27">
    <cfRule type="expression" dxfId="38" priority="11">
      <formula>MOD(ROW(),2)=0</formula>
    </cfRule>
  </conditionalFormatting>
  <conditionalFormatting sqref="B33:F41">
    <cfRule type="expression" dxfId="37" priority="10">
      <formula>MOD(ROW(),2)=0</formula>
    </cfRule>
  </conditionalFormatting>
  <conditionalFormatting sqref="B47:B55">
    <cfRule type="expression" dxfId="36" priority="9">
      <formula>MOD(ROW(),2)=0</formula>
    </cfRule>
  </conditionalFormatting>
  <conditionalFormatting sqref="B47:F55">
    <cfRule type="expression" dxfId="35" priority="8">
      <formula>MOD(ROW(),2)=0</formula>
    </cfRule>
  </conditionalFormatting>
  <conditionalFormatting sqref="I12:I13">
    <cfRule type="expression" dxfId="34" priority="7">
      <formula>H12="Highest"</formula>
    </cfRule>
  </conditionalFormatting>
  <conditionalFormatting sqref="H10:H15">
    <cfRule type="expression" dxfId="33" priority="6">
      <formula>H10="Highest"</formula>
    </cfRule>
  </conditionalFormatting>
  <conditionalFormatting sqref="H11:H15">
    <cfRule type="expression" dxfId="32" priority="4">
      <formula>H11="Lowest"</formula>
    </cfRule>
  </conditionalFormatting>
  <conditionalFormatting sqref="H12:H14">
    <cfRule type="expression" dxfId="31" priority="3">
      <formula>H12="Middle"</formula>
    </cfRule>
  </conditionalFormatting>
  <conditionalFormatting sqref="J14">
    <cfRule type="containsText" dxfId="30" priority="2" operator="containsText" text="High">
      <formula>NOT(ISERROR(SEARCH("High",J14)))</formula>
    </cfRule>
  </conditionalFormatting>
  <conditionalFormatting sqref="J9">
    <cfRule type="containsText" dxfId="29" priority="1" operator="containsText" text="Low">
      <formula>NOT(ISERROR(SEARCH("Low",J9)))</formula>
    </cfRule>
  </conditionalFormatting>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B5F-9978-42A5-957C-A07D0A15B5AF}">
  <dimension ref="A1:M426"/>
  <sheetViews>
    <sheetView topLeftCell="A360" workbookViewId="0">
      <selection activeCell="I18" sqref="I18"/>
    </sheetView>
  </sheetViews>
  <sheetFormatPr defaultRowHeight="15" x14ac:dyDescent="0.25"/>
  <cols>
    <col min="1" max="1" width="10.140625" bestFit="1" customWidth="1"/>
    <col min="2" max="2" width="12.42578125" bestFit="1" customWidth="1"/>
    <col min="3" max="3" width="13.85546875" bestFit="1" customWidth="1"/>
    <col min="4" max="4" width="18.28515625" bestFit="1" customWidth="1"/>
    <col min="5" max="5" width="15.28515625" bestFit="1" customWidth="1"/>
    <col min="6" max="6" width="16.7109375" bestFit="1" customWidth="1"/>
    <col min="7" max="7" width="16.140625" bestFit="1" customWidth="1"/>
  </cols>
  <sheetData>
    <row r="1" spans="1:13" x14ac:dyDescent="0.25">
      <c r="A1" t="s">
        <v>0</v>
      </c>
      <c r="B1" s="6" t="s">
        <v>26</v>
      </c>
      <c r="C1" t="s">
        <v>40</v>
      </c>
      <c r="D1" s="9" t="s">
        <v>27</v>
      </c>
      <c r="E1" s="6" t="s">
        <v>28</v>
      </c>
      <c r="F1" s="7" t="s">
        <v>29</v>
      </c>
      <c r="G1" s="7" t="s">
        <v>12</v>
      </c>
      <c r="H1" s="40"/>
      <c r="I1" s="40"/>
      <c r="J1" s="40"/>
      <c r="K1" s="40"/>
      <c r="L1" s="40"/>
      <c r="M1" s="40"/>
    </row>
    <row r="2" spans="1:13" ht="15" customHeight="1" x14ac:dyDescent="0.25">
      <c r="A2" s="15">
        <v>43466</v>
      </c>
      <c r="B2" s="6" t="s">
        <v>2</v>
      </c>
      <c r="C2" s="19" t="s">
        <v>3</v>
      </c>
      <c r="D2" s="10" t="s">
        <v>30</v>
      </c>
      <c r="E2" s="6">
        <v>450</v>
      </c>
      <c r="F2" s="7">
        <v>522</v>
      </c>
      <c r="G2" s="7">
        <f>PRODUCT(E2:F2)</f>
        <v>234900</v>
      </c>
      <c r="H2" s="40"/>
      <c r="I2" s="40"/>
      <c r="J2" s="40"/>
      <c r="K2" s="40"/>
      <c r="L2" s="40"/>
      <c r="M2" s="40"/>
    </row>
    <row r="3" spans="1:13" ht="15" customHeight="1" x14ac:dyDescent="0.25">
      <c r="A3" s="16">
        <v>43467</v>
      </c>
      <c r="B3" s="6" t="s">
        <v>4</v>
      </c>
      <c r="C3" s="20" t="s">
        <v>5</v>
      </c>
      <c r="D3" s="11" t="s">
        <v>31</v>
      </c>
      <c r="E3" s="6">
        <v>19</v>
      </c>
      <c r="F3" s="7">
        <v>97</v>
      </c>
      <c r="G3" s="7">
        <f t="shared" ref="G3:G66" si="0">PRODUCT(E3:F3)</f>
        <v>1843</v>
      </c>
      <c r="H3" s="40"/>
      <c r="I3" s="40"/>
      <c r="J3" s="40"/>
      <c r="K3" s="40"/>
      <c r="L3" s="40"/>
      <c r="M3" s="40"/>
    </row>
    <row r="4" spans="1:13" x14ac:dyDescent="0.25">
      <c r="A4" s="15">
        <v>43467</v>
      </c>
      <c r="B4" s="6" t="s">
        <v>2</v>
      </c>
      <c r="C4" s="19" t="s">
        <v>7</v>
      </c>
      <c r="D4" s="10" t="s">
        <v>32</v>
      </c>
      <c r="E4" s="6">
        <v>13</v>
      </c>
      <c r="F4" s="7">
        <v>52</v>
      </c>
      <c r="G4" s="7">
        <f t="shared" si="0"/>
        <v>676</v>
      </c>
    </row>
    <row r="5" spans="1:13" x14ac:dyDescent="0.25">
      <c r="A5" s="16">
        <v>43467</v>
      </c>
      <c r="B5" s="6" t="s">
        <v>4</v>
      </c>
      <c r="C5" s="20" t="s">
        <v>8</v>
      </c>
      <c r="D5" s="11" t="s">
        <v>33</v>
      </c>
      <c r="E5" s="6">
        <v>11</v>
      </c>
      <c r="F5" s="7">
        <v>83</v>
      </c>
      <c r="G5" s="7">
        <f t="shared" si="0"/>
        <v>913</v>
      </c>
    </row>
    <row r="6" spans="1:13" x14ac:dyDescent="0.25">
      <c r="A6" s="16">
        <v>43467</v>
      </c>
      <c r="B6" s="6" t="s">
        <v>10</v>
      </c>
      <c r="C6" s="20" t="s">
        <v>9</v>
      </c>
      <c r="D6" s="11" t="s">
        <v>34</v>
      </c>
      <c r="E6" s="6">
        <v>15</v>
      </c>
      <c r="F6" s="7">
        <v>89</v>
      </c>
      <c r="G6" s="7">
        <f t="shared" si="0"/>
        <v>1335</v>
      </c>
    </row>
    <row r="7" spans="1:13" ht="15" customHeight="1" x14ac:dyDescent="0.25">
      <c r="A7" s="17">
        <v>43468</v>
      </c>
      <c r="B7" s="6" t="s">
        <v>10</v>
      </c>
      <c r="C7" s="20" t="s">
        <v>11</v>
      </c>
      <c r="D7" s="11" t="s">
        <v>32</v>
      </c>
      <c r="E7" s="6">
        <v>10</v>
      </c>
      <c r="F7" s="7">
        <v>83</v>
      </c>
      <c r="G7" s="7">
        <f t="shared" si="0"/>
        <v>830</v>
      </c>
    </row>
    <row r="8" spans="1:13" x14ac:dyDescent="0.25">
      <c r="A8" s="16">
        <v>43468</v>
      </c>
      <c r="B8" s="6" t="s">
        <v>10</v>
      </c>
      <c r="C8" s="20" t="s">
        <v>7</v>
      </c>
      <c r="D8" s="11" t="s">
        <v>30</v>
      </c>
      <c r="E8" s="6">
        <v>11</v>
      </c>
      <c r="F8" s="7">
        <v>94</v>
      </c>
      <c r="G8" s="7">
        <f t="shared" si="0"/>
        <v>1034</v>
      </c>
    </row>
    <row r="9" spans="1:13" x14ac:dyDescent="0.25">
      <c r="A9" s="16">
        <v>43469</v>
      </c>
      <c r="B9" s="6" t="s">
        <v>10</v>
      </c>
      <c r="C9" s="20" t="s">
        <v>8</v>
      </c>
      <c r="D9" s="11" t="s">
        <v>30</v>
      </c>
      <c r="E9" s="6">
        <v>15</v>
      </c>
      <c r="F9" s="7">
        <v>66</v>
      </c>
      <c r="G9" s="7">
        <f t="shared" si="0"/>
        <v>990</v>
      </c>
    </row>
    <row r="10" spans="1:13" x14ac:dyDescent="0.25">
      <c r="A10" s="16">
        <v>43469</v>
      </c>
      <c r="B10" s="6" t="s">
        <v>6</v>
      </c>
      <c r="C10" s="20" t="s">
        <v>3</v>
      </c>
      <c r="D10" s="11" t="s">
        <v>35</v>
      </c>
      <c r="E10" s="6">
        <v>528</v>
      </c>
      <c r="F10" s="7">
        <v>6500</v>
      </c>
      <c r="G10" s="7">
        <f t="shared" si="0"/>
        <v>3432000</v>
      </c>
    </row>
    <row r="11" spans="1:13" x14ac:dyDescent="0.25">
      <c r="A11" s="16">
        <v>43469</v>
      </c>
      <c r="B11" s="6" t="s">
        <v>10</v>
      </c>
      <c r="C11" s="20" t="s">
        <v>3</v>
      </c>
      <c r="D11" s="11" t="s">
        <v>34</v>
      </c>
      <c r="E11" s="6">
        <v>20</v>
      </c>
      <c r="F11" s="7">
        <v>61</v>
      </c>
      <c r="G11" s="7">
        <f t="shared" si="0"/>
        <v>1220</v>
      </c>
    </row>
    <row r="12" spans="1:13" x14ac:dyDescent="0.25">
      <c r="A12" s="16">
        <v>43469</v>
      </c>
      <c r="B12" s="6" t="s">
        <v>6</v>
      </c>
      <c r="C12" s="20" t="s">
        <v>5</v>
      </c>
      <c r="D12" s="11" t="s">
        <v>36</v>
      </c>
      <c r="E12" s="6">
        <v>16</v>
      </c>
      <c r="F12" s="7">
        <v>76</v>
      </c>
      <c r="G12" s="7">
        <f t="shared" si="0"/>
        <v>1216</v>
      </c>
    </row>
    <row r="13" spans="1:13" x14ac:dyDescent="0.25">
      <c r="A13" s="17">
        <v>43469</v>
      </c>
      <c r="B13" s="6" t="s">
        <v>10</v>
      </c>
      <c r="C13" s="21" t="s">
        <v>7</v>
      </c>
      <c r="D13" s="11" t="s">
        <v>34</v>
      </c>
      <c r="E13" s="6">
        <v>18</v>
      </c>
      <c r="F13" s="7">
        <v>77</v>
      </c>
      <c r="G13" s="7">
        <f t="shared" si="0"/>
        <v>1386</v>
      </c>
    </row>
    <row r="14" spans="1:13" x14ac:dyDescent="0.25">
      <c r="A14" s="15">
        <v>43469</v>
      </c>
      <c r="B14" s="6" t="s">
        <v>10</v>
      </c>
      <c r="C14" s="20" t="s">
        <v>8</v>
      </c>
      <c r="D14" s="11" t="s">
        <v>36</v>
      </c>
      <c r="E14" s="6">
        <v>11</v>
      </c>
      <c r="F14" s="7">
        <v>100</v>
      </c>
      <c r="G14" s="7">
        <f t="shared" si="0"/>
        <v>1100</v>
      </c>
    </row>
    <row r="15" spans="1:13" x14ac:dyDescent="0.25">
      <c r="A15" s="16">
        <v>43470</v>
      </c>
      <c r="B15" s="6" t="s">
        <v>4</v>
      </c>
      <c r="C15" s="20" t="s">
        <v>9</v>
      </c>
      <c r="D15" s="11" t="s">
        <v>30</v>
      </c>
      <c r="E15" s="6">
        <v>19</v>
      </c>
      <c r="F15" s="7">
        <v>72</v>
      </c>
      <c r="G15" s="7">
        <f t="shared" si="0"/>
        <v>1368</v>
      </c>
    </row>
    <row r="16" spans="1:13" x14ac:dyDescent="0.25">
      <c r="A16" s="15">
        <v>43470</v>
      </c>
      <c r="B16" s="6" t="s">
        <v>6</v>
      </c>
      <c r="C16" s="20" t="s">
        <v>11</v>
      </c>
      <c r="D16" s="11" t="s">
        <v>30</v>
      </c>
      <c r="E16" s="6">
        <v>10</v>
      </c>
      <c r="F16" s="7">
        <v>73</v>
      </c>
      <c r="G16" s="7">
        <f t="shared" si="0"/>
        <v>730</v>
      </c>
    </row>
    <row r="17" spans="1:7" x14ac:dyDescent="0.25">
      <c r="A17" s="16">
        <v>43470</v>
      </c>
      <c r="B17" s="6" t="s">
        <v>4</v>
      </c>
      <c r="C17" s="20" t="s">
        <v>7</v>
      </c>
      <c r="D17" s="11" t="s">
        <v>35</v>
      </c>
      <c r="E17" s="6">
        <v>12</v>
      </c>
      <c r="F17" s="7">
        <v>84</v>
      </c>
      <c r="G17" s="7">
        <f t="shared" si="0"/>
        <v>1008</v>
      </c>
    </row>
    <row r="18" spans="1:7" x14ac:dyDescent="0.25">
      <c r="A18" s="16">
        <v>43470</v>
      </c>
      <c r="B18" s="6" t="s">
        <v>2</v>
      </c>
      <c r="C18" s="20" t="s">
        <v>8</v>
      </c>
      <c r="D18" s="11" t="s">
        <v>35</v>
      </c>
      <c r="E18" s="6">
        <v>20</v>
      </c>
      <c r="F18" s="7">
        <v>56</v>
      </c>
      <c r="G18" s="7">
        <f t="shared" si="0"/>
        <v>1120</v>
      </c>
    </row>
    <row r="19" spans="1:7" x14ac:dyDescent="0.25">
      <c r="A19" s="16">
        <v>43470</v>
      </c>
      <c r="B19" s="6" t="s">
        <v>10</v>
      </c>
      <c r="C19" s="20" t="s">
        <v>9</v>
      </c>
      <c r="D19" s="11" t="s">
        <v>36</v>
      </c>
      <c r="E19" s="6">
        <v>13</v>
      </c>
      <c r="F19" s="7">
        <v>81</v>
      </c>
      <c r="G19" s="7">
        <f t="shared" si="0"/>
        <v>1053</v>
      </c>
    </row>
    <row r="20" spans="1:7" x14ac:dyDescent="0.25">
      <c r="A20" s="15">
        <v>43470</v>
      </c>
      <c r="B20" s="6" t="s">
        <v>10</v>
      </c>
      <c r="C20" s="20" t="s">
        <v>11</v>
      </c>
      <c r="D20" s="11" t="s">
        <v>37</v>
      </c>
      <c r="E20" s="6">
        <v>19</v>
      </c>
      <c r="F20" s="7">
        <v>85</v>
      </c>
      <c r="G20" s="7">
        <f t="shared" si="0"/>
        <v>1615</v>
      </c>
    </row>
    <row r="21" spans="1:7" x14ac:dyDescent="0.25">
      <c r="A21" s="16">
        <v>43470</v>
      </c>
      <c r="B21" s="6" t="s">
        <v>4</v>
      </c>
      <c r="C21" s="20" t="s">
        <v>7</v>
      </c>
      <c r="D21" s="11" t="s">
        <v>33</v>
      </c>
      <c r="E21" s="6">
        <v>20</v>
      </c>
      <c r="F21" s="7">
        <v>87</v>
      </c>
      <c r="G21" s="7">
        <f t="shared" si="0"/>
        <v>1740</v>
      </c>
    </row>
    <row r="22" spans="1:7" x14ac:dyDescent="0.25">
      <c r="A22" s="15">
        <v>43470</v>
      </c>
      <c r="B22" s="6" t="s">
        <v>6</v>
      </c>
      <c r="C22" s="20" t="s">
        <v>8</v>
      </c>
      <c r="D22" s="11" t="s">
        <v>37</v>
      </c>
      <c r="E22" s="6">
        <v>13</v>
      </c>
      <c r="F22" s="7">
        <v>79</v>
      </c>
      <c r="G22" s="7">
        <f t="shared" si="0"/>
        <v>1027</v>
      </c>
    </row>
    <row r="23" spans="1:7" x14ac:dyDescent="0.25">
      <c r="A23" s="17">
        <v>43470</v>
      </c>
      <c r="B23" s="6" t="s">
        <v>6</v>
      </c>
      <c r="C23" s="20" t="s">
        <v>3</v>
      </c>
      <c r="D23" s="11" t="s">
        <v>32</v>
      </c>
      <c r="E23" s="6">
        <v>20</v>
      </c>
      <c r="F23" s="7">
        <v>94</v>
      </c>
      <c r="G23" s="7">
        <f t="shared" si="0"/>
        <v>1880</v>
      </c>
    </row>
    <row r="24" spans="1:7" x14ac:dyDescent="0.25">
      <c r="A24" s="16">
        <v>43470</v>
      </c>
      <c r="B24" s="6" t="s">
        <v>6</v>
      </c>
      <c r="C24" s="20" t="s">
        <v>5</v>
      </c>
      <c r="D24" s="11" t="s">
        <v>37</v>
      </c>
      <c r="E24" s="6">
        <v>13</v>
      </c>
      <c r="F24" s="7">
        <v>85</v>
      </c>
      <c r="G24" s="7">
        <f t="shared" si="0"/>
        <v>1105</v>
      </c>
    </row>
    <row r="25" spans="1:7" x14ac:dyDescent="0.25">
      <c r="A25" s="17">
        <v>43471</v>
      </c>
      <c r="B25" s="6" t="s">
        <v>6</v>
      </c>
      <c r="C25" s="20" t="s">
        <v>7</v>
      </c>
      <c r="D25" s="11" t="s">
        <v>38</v>
      </c>
      <c r="E25" s="6">
        <v>14</v>
      </c>
      <c r="F25" s="7">
        <v>58</v>
      </c>
      <c r="G25" s="7">
        <f t="shared" si="0"/>
        <v>812</v>
      </c>
    </row>
    <row r="26" spans="1:7" x14ac:dyDescent="0.25">
      <c r="A26" s="15">
        <v>43471</v>
      </c>
      <c r="B26" s="6" t="s">
        <v>10</v>
      </c>
      <c r="C26" s="20" t="s">
        <v>8</v>
      </c>
      <c r="D26" s="11" t="s">
        <v>32</v>
      </c>
      <c r="E26" s="6">
        <v>10</v>
      </c>
      <c r="F26" s="7">
        <v>51</v>
      </c>
      <c r="G26" s="7">
        <f t="shared" si="0"/>
        <v>510</v>
      </c>
    </row>
    <row r="27" spans="1:7" x14ac:dyDescent="0.25">
      <c r="A27" s="16">
        <v>43472</v>
      </c>
      <c r="B27" s="6" t="s">
        <v>6</v>
      </c>
      <c r="C27" s="20" t="s">
        <v>9</v>
      </c>
      <c r="D27" s="11" t="s">
        <v>35</v>
      </c>
      <c r="E27" s="6">
        <v>16</v>
      </c>
      <c r="F27" s="7">
        <v>69</v>
      </c>
      <c r="G27" s="7">
        <f t="shared" si="0"/>
        <v>1104</v>
      </c>
    </row>
    <row r="28" spans="1:7" x14ac:dyDescent="0.25">
      <c r="A28" s="16">
        <v>43472</v>
      </c>
      <c r="B28" s="6" t="s">
        <v>39</v>
      </c>
      <c r="C28" s="20" t="s">
        <v>11</v>
      </c>
      <c r="D28" s="11" t="s">
        <v>35</v>
      </c>
      <c r="E28" s="6">
        <v>14</v>
      </c>
      <c r="F28" s="7">
        <v>63</v>
      </c>
      <c r="G28" s="7">
        <f t="shared" si="0"/>
        <v>882</v>
      </c>
    </row>
    <row r="29" spans="1:7" x14ac:dyDescent="0.25">
      <c r="A29" s="16">
        <v>43472</v>
      </c>
      <c r="B29" s="6" t="s">
        <v>10</v>
      </c>
      <c r="C29" s="20" t="s">
        <v>7</v>
      </c>
      <c r="D29" s="11" t="s">
        <v>35</v>
      </c>
      <c r="E29" s="6">
        <v>20</v>
      </c>
      <c r="F29" s="7">
        <v>92</v>
      </c>
      <c r="G29" s="7">
        <f t="shared" si="0"/>
        <v>1840</v>
      </c>
    </row>
    <row r="30" spans="1:7" x14ac:dyDescent="0.25">
      <c r="A30" s="16">
        <v>43472</v>
      </c>
      <c r="B30" s="6" t="s">
        <v>6</v>
      </c>
      <c r="C30" s="20" t="s">
        <v>3</v>
      </c>
      <c r="D30" s="11" t="s">
        <v>36</v>
      </c>
      <c r="E30" s="6">
        <v>20</v>
      </c>
      <c r="F30" s="7">
        <v>65</v>
      </c>
      <c r="G30" s="7">
        <f t="shared" si="0"/>
        <v>1300</v>
      </c>
    </row>
    <row r="31" spans="1:7" x14ac:dyDescent="0.25">
      <c r="A31" s="16">
        <v>43472</v>
      </c>
      <c r="B31" s="6" t="s">
        <v>4</v>
      </c>
      <c r="C31" s="20" t="s">
        <v>9</v>
      </c>
      <c r="D31" s="11" t="s">
        <v>34</v>
      </c>
      <c r="E31" s="6">
        <v>14</v>
      </c>
      <c r="F31" s="7">
        <v>67</v>
      </c>
      <c r="G31" s="7">
        <f t="shared" si="0"/>
        <v>938</v>
      </c>
    </row>
    <row r="32" spans="1:7" x14ac:dyDescent="0.25">
      <c r="A32" s="16">
        <v>43472</v>
      </c>
      <c r="B32" s="6" t="s">
        <v>6</v>
      </c>
      <c r="C32" s="20" t="s">
        <v>11</v>
      </c>
      <c r="D32" s="11" t="s">
        <v>31</v>
      </c>
      <c r="E32" s="6">
        <v>13</v>
      </c>
      <c r="F32" s="7">
        <v>74</v>
      </c>
      <c r="G32" s="7">
        <f t="shared" si="0"/>
        <v>962</v>
      </c>
    </row>
    <row r="33" spans="1:7" x14ac:dyDescent="0.25">
      <c r="A33" s="17">
        <v>43472</v>
      </c>
      <c r="B33" s="6" t="s">
        <v>10</v>
      </c>
      <c r="C33" s="20" t="s">
        <v>9</v>
      </c>
      <c r="D33" s="11" t="s">
        <v>32</v>
      </c>
      <c r="E33" s="6">
        <v>18</v>
      </c>
      <c r="F33" s="7">
        <v>83</v>
      </c>
      <c r="G33" s="7">
        <f t="shared" si="0"/>
        <v>1494</v>
      </c>
    </row>
    <row r="34" spans="1:7" x14ac:dyDescent="0.25">
      <c r="A34" s="16">
        <v>43473</v>
      </c>
      <c r="B34" s="6" t="s">
        <v>2</v>
      </c>
      <c r="C34" s="20" t="s">
        <v>11</v>
      </c>
      <c r="D34" s="11" t="s">
        <v>34</v>
      </c>
      <c r="E34" s="6">
        <v>20</v>
      </c>
      <c r="F34" s="7">
        <v>59</v>
      </c>
      <c r="G34" s="7">
        <f t="shared" si="0"/>
        <v>1180</v>
      </c>
    </row>
    <row r="35" spans="1:7" x14ac:dyDescent="0.25">
      <c r="A35" s="17">
        <v>43473</v>
      </c>
      <c r="B35" s="6" t="s">
        <v>2</v>
      </c>
      <c r="C35" s="20" t="s">
        <v>7</v>
      </c>
      <c r="D35" s="11" t="s">
        <v>31</v>
      </c>
      <c r="E35" s="6">
        <v>14</v>
      </c>
      <c r="F35" s="7">
        <v>60</v>
      </c>
      <c r="G35" s="7">
        <f t="shared" si="0"/>
        <v>840</v>
      </c>
    </row>
    <row r="36" spans="1:7" x14ac:dyDescent="0.25">
      <c r="A36" s="15">
        <v>43473</v>
      </c>
      <c r="B36" s="6" t="s">
        <v>2</v>
      </c>
      <c r="C36" s="20" t="s">
        <v>8</v>
      </c>
      <c r="D36" s="11" t="s">
        <v>32</v>
      </c>
      <c r="E36" s="6">
        <v>12</v>
      </c>
      <c r="F36" s="7">
        <v>79</v>
      </c>
      <c r="G36" s="7">
        <f t="shared" si="0"/>
        <v>948</v>
      </c>
    </row>
    <row r="37" spans="1:7" x14ac:dyDescent="0.25">
      <c r="A37" s="17">
        <v>43473</v>
      </c>
      <c r="B37" s="6" t="s">
        <v>6</v>
      </c>
      <c r="C37" s="20" t="s">
        <v>3</v>
      </c>
      <c r="D37" s="11" t="s">
        <v>38</v>
      </c>
      <c r="E37" s="6">
        <v>11</v>
      </c>
      <c r="F37" s="7">
        <v>79</v>
      </c>
      <c r="G37" s="7">
        <f t="shared" si="0"/>
        <v>869</v>
      </c>
    </row>
    <row r="38" spans="1:7" x14ac:dyDescent="0.25">
      <c r="A38" s="16">
        <v>43474</v>
      </c>
      <c r="B38" s="6" t="s">
        <v>6</v>
      </c>
      <c r="C38" s="20" t="s">
        <v>3</v>
      </c>
      <c r="D38" s="11" t="s">
        <v>33</v>
      </c>
      <c r="E38" s="6">
        <v>12</v>
      </c>
      <c r="F38" s="7">
        <v>92</v>
      </c>
      <c r="G38" s="7">
        <f t="shared" si="0"/>
        <v>1104</v>
      </c>
    </row>
    <row r="39" spans="1:7" x14ac:dyDescent="0.25">
      <c r="A39" s="16">
        <v>43474</v>
      </c>
      <c r="B39" s="6" t="s">
        <v>4</v>
      </c>
      <c r="C39" s="20" t="s">
        <v>5</v>
      </c>
      <c r="D39" s="11" t="s">
        <v>34</v>
      </c>
      <c r="E39" s="6">
        <v>13</v>
      </c>
      <c r="F39" s="7">
        <v>74</v>
      </c>
      <c r="G39" s="7">
        <f t="shared" si="0"/>
        <v>962</v>
      </c>
    </row>
    <row r="40" spans="1:7" x14ac:dyDescent="0.25">
      <c r="A40" s="15">
        <v>43474</v>
      </c>
      <c r="B40" s="6" t="s">
        <v>10</v>
      </c>
      <c r="C40" s="20" t="s">
        <v>7</v>
      </c>
      <c r="D40" s="11" t="s">
        <v>38</v>
      </c>
      <c r="E40" s="6">
        <v>15</v>
      </c>
      <c r="F40" s="7">
        <v>72</v>
      </c>
      <c r="G40" s="7">
        <f t="shared" si="0"/>
        <v>1080</v>
      </c>
    </row>
    <row r="41" spans="1:7" x14ac:dyDescent="0.25">
      <c r="A41" s="16">
        <v>43474</v>
      </c>
      <c r="B41" s="6" t="s">
        <v>6</v>
      </c>
      <c r="C41" s="20" t="s">
        <v>8</v>
      </c>
      <c r="D41" s="11" t="s">
        <v>34</v>
      </c>
      <c r="E41" s="6">
        <v>14</v>
      </c>
      <c r="F41" s="7">
        <v>99</v>
      </c>
      <c r="G41" s="7">
        <f t="shared" si="0"/>
        <v>1386</v>
      </c>
    </row>
    <row r="42" spans="1:7" x14ac:dyDescent="0.25">
      <c r="A42" s="15">
        <v>43475</v>
      </c>
      <c r="B42" s="6" t="s">
        <v>6</v>
      </c>
      <c r="C42" s="20" t="s">
        <v>9</v>
      </c>
      <c r="D42" s="11" t="s">
        <v>31</v>
      </c>
      <c r="E42" s="6">
        <v>12</v>
      </c>
      <c r="F42" s="7">
        <v>90</v>
      </c>
      <c r="G42" s="7">
        <f t="shared" si="0"/>
        <v>1080</v>
      </c>
    </row>
    <row r="43" spans="1:7" x14ac:dyDescent="0.25">
      <c r="A43" s="16">
        <v>43475</v>
      </c>
      <c r="B43" s="6" t="s">
        <v>6</v>
      </c>
      <c r="C43" s="20" t="s">
        <v>11</v>
      </c>
      <c r="D43" s="11" t="s">
        <v>32</v>
      </c>
      <c r="E43" s="6">
        <v>17</v>
      </c>
      <c r="F43" s="7">
        <v>50</v>
      </c>
      <c r="G43" s="7">
        <f t="shared" si="0"/>
        <v>850</v>
      </c>
    </row>
    <row r="44" spans="1:7" x14ac:dyDescent="0.25">
      <c r="A44" s="16">
        <v>43475</v>
      </c>
      <c r="B44" s="6" t="s">
        <v>6</v>
      </c>
      <c r="C44" s="20" t="s">
        <v>7</v>
      </c>
      <c r="D44" s="11" t="s">
        <v>33</v>
      </c>
      <c r="E44" s="6">
        <v>12</v>
      </c>
      <c r="F44" s="7">
        <v>54</v>
      </c>
      <c r="G44" s="7">
        <f t="shared" si="0"/>
        <v>648</v>
      </c>
    </row>
    <row r="45" spans="1:7" x14ac:dyDescent="0.25">
      <c r="A45" s="17">
        <v>43475</v>
      </c>
      <c r="B45" s="6" t="s">
        <v>4</v>
      </c>
      <c r="C45" s="20" t="s">
        <v>8</v>
      </c>
      <c r="D45" s="11" t="s">
        <v>34</v>
      </c>
      <c r="E45" s="6">
        <v>11</v>
      </c>
      <c r="F45" s="7">
        <v>54</v>
      </c>
      <c r="G45" s="7">
        <f t="shared" si="0"/>
        <v>594</v>
      </c>
    </row>
    <row r="46" spans="1:7" x14ac:dyDescent="0.25">
      <c r="A46" s="16">
        <v>43476</v>
      </c>
      <c r="B46" s="6" t="s">
        <v>39</v>
      </c>
      <c r="C46" s="20" t="s">
        <v>9</v>
      </c>
      <c r="D46" s="11" t="s">
        <v>32</v>
      </c>
      <c r="E46" s="6">
        <v>13</v>
      </c>
      <c r="F46" s="7">
        <v>68</v>
      </c>
      <c r="G46" s="7">
        <f t="shared" si="0"/>
        <v>884</v>
      </c>
    </row>
    <row r="47" spans="1:7" x14ac:dyDescent="0.25">
      <c r="A47" s="17">
        <v>43476</v>
      </c>
      <c r="B47" s="6" t="s">
        <v>39</v>
      </c>
      <c r="C47" s="20" t="s">
        <v>11</v>
      </c>
      <c r="D47" s="11" t="s">
        <v>38</v>
      </c>
      <c r="E47" s="6">
        <v>14</v>
      </c>
      <c r="F47" s="7">
        <v>90</v>
      </c>
      <c r="G47" s="7">
        <f t="shared" si="0"/>
        <v>1260</v>
      </c>
    </row>
    <row r="48" spans="1:7" x14ac:dyDescent="0.25">
      <c r="A48" s="16">
        <v>43476</v>
      </c>
      <c r="B48" s="6" t="s">
        <v>10</v>
      </c>
      <c r="C48" s="20" t="s">
        <v>7</v>
      </c>
      <c r="D48" s="11" t="s">
        <v>34</v>
      </c>
      <c r="E48" s="6">
        <v>19</v>
      </c>
      <c r="F48" s="7">
        <v>77</v>
      </c>
      <c r="G48" s="7">
        <f t="shared" si="0"/>
        <v>1463</v>
      </c>
    </row>
    <row r="49" spans="1:7" x14ac:dyDescent="0.25">
      <c r="A49" s="17">
        <v>43476</v>
      </c>
      <c r="B49" s="6" t="s">
        <v>6</v>
      </c>
      <c r="C49" s="20" t="s">
        <v>8</v>
      </c>
      <c r="D49" s="11" t="s">
        <v>36</v>
      </c>
      <c r="E49" s="6">
        <v>12</v>
      </c>
      <c r="F49" s="7">
        <v>70</v>
      </c>
      <c r="G49" s="7">
        <f t="shared" si="0"/>
        <v>840</v>
      </c>
    </row>
    <row r="50" spans="1:7" x14ac:dyDescent="0.25">
      <c r="A50" s="16">
        <v>43476</v>
      </c>
      <c r="B50" s="6" t="s">
        <v>6</v>
      </c>
      <c r="C50" s="20" t="s">
        <v>3</v>
      </c>
      <c r="D50" s="11" t="s">
        <v>36</v>
      </c>
      <c r="E50" s="6">
        <v>11</v>
      </c>
      <c r="F50" s="7">
        <v>97</v>
      </c>
      <c r="G50" s="7">
        <f t="shared" si="0"/>
        <v>1067</v>
      </c>
    </row>
    <row r="51" spans="1:7" x14ac:dyDescent="0.25">
      <c r="A51" s="17">
        <v>43476</v>
      </c>
      <c r="B51" s="6" t="s">
        <v>2</v>
      </c>
      <c r="C51" s="20" t="s">
        <v>5</v>
      </c>
      <c r="D51" s="11" t="s">
        <v>38</v>
      </c>
      <c r="E51" s="6">
        <v>16</v>
      </c>
      <c r="F51" s="7">
        <v>87</v>
      </c>
      <c r="G51" s="7">
        <f t="shared" si="0"/>
        <v>1392</v>
      </c>
    </row>
    <row r="52" spans="1:7" x14ac:dyDescent="0.25">
      <c r="A52" s="15">
        <v>43476</v>
      </c>
      <c r="B52" s="6" t="s">
        <v>6</v>
      </c>
      <c r="C52" s="20" t="s">
        <v>3</v>
      </c>
      <c r="D52" s="11" t="s">
        <v>35</v>
      </c>
      <c r="E52" s="6">
        <v>10</v>
      </c>
      <c r="F52" s="7">
        <v>85</v>
      </c>
      <c r="G52" s="7">
        <f t="shared" si="0"/>
        <v>850</v>
      </c>
    </row>
    <row r="53" spans="1:7" x14ac:dyDescent="0.25">
      <c r="A53" s="17">
        <v>43476</v>
      </c>
      <c r="B53" s="6" t="s">
        <v>10</v>
      </c>
      <c r="C53" s="20" t="s">
        <v>3</v>
      </c>
      <c r="D53" s="11" t="s">
        <v>31</v>
      </c>
      <c r="E53" s="6">
        <v>14</v>
      </c>
      <c r="F53" s="7">
        <v>79</v>
      </c>
      <c r="G53" s="7">
        <f t="shared" si="0"/>
        <v>1106</v>
      </c>
    </row>
    <row r="54" spans="1:7" x14ac:dyDescent="0.25">
      <c r="A54" s="15">
        <v>43476</v>
      </c>
      <c r="B54" s="6" t="s">
        <v>10</v>
      </c>
      <c r="C54" s="20" t="s">
        <v>9</v>
      </c>
      <c r="D54" s="11" t="s">
        <v>34</v>
      </c>
      <c r="E54" s="6">
        <v>15</v>
      </c>
      <c r="F54" s="7">
        <v>56</v>
      </c>
      <c r="G54" s="7">
        <f t="shared" si="0"/>
        <v>840</v>
      </c>
    </row>
    <row r="55" spans="1:7" x14ac:dyDescent="0.25">
      <c r="A55" s="16">
        <v>43477</v>
      </c>
      <c r="B55" s="6" t="s">
        <v>4</v>
      </c>
      <c r="C55" s="20" t="s">
        <v>11</v>
      </c>
      <c r="D55" s="11" t="s">
        <v>32</v>
      </c>
      <c r="E55" s="6">
        <v>19</v>
      </c>
      <c r="F55" s="7">
        <v>93</v>
      </c>
      <c r="G55" s="7">
        <f t="shared" si="0"/>
        <v>1767</v>
      </c>
    </row>
    <row r="56" spans="1:7" x14ac:dyDescent="0.25">
      <c r="A56" s="15">
        <v>43477</v>
      </c>
      <c r="B56" s="6" t="s">
        <v>4</v>
      </c>
      <c r="C56" s="20" t="s">
        <v>9</v>
      </c>
      <c r="D56" s="11" t="s">
        <v>32</v>
      </c>
      <c r="E56" s="6">
        <v>18</v>
      </c>
      <c r="F56" s="7">
        <v>96</v>
      </c>
      <c r="G56" s="7">
        <f t="shared" si="0"/>
        <v>1728</v>
      </c>
    </row>
    <row r="57" spans="1:7" x14ac:dyDescent="0.25">
      <c r="A57" s="16">
        <v>43477</v>
      </c>
      <c r="B57" s="6" t="s">
        <v>6</v>
      </c>
      <c r="C57" s="20" t="s">
        <v>11</v>
      </c>
      <c r="D57" s="11" t="s">
        <v>30</v>
      </c>
      <c r="E57" s="6">
        <v>10</v>
      </c>
      <c r="F57" s="7">
        <v>61</v>
      </c>
      <c r="G57" s="7">
        <f t="shared" si="0"/>
        <v>610</v>
      </c>
    </row>
    <row r="58" spans="1:7" x14ac:dyDescent="0.25">
      <c r="A58" s="16">
        <v>43477</v>
      </c>
      <c r="B58" s="6" t="s">
        <v>4</v>
      </c>
      <c r="C58" s="20" t="s">
        <v>7</v>
      </c>
      <c r="D58" s="11" t="s">
        <v>36</v>
      </c>
      <c r="E58" s="6">
        <v>20</v>
      </c>
      <c r="F58" s="7">
        <v>72</v>
      </c>
      <c r="G58" s="7">
        <f t="shared" si="0"/>
        <v>1440</v>
      </c>
    </row>
    <row r="59" spans="1:7" x14ac:dyDescent="0.25">
      <c r="A59" s="17">
        <v>43477</v>
      </c>
      <c r="B59" s="6" t="s">
        <v>6</v>
      </c>
      <c r="C59" s="20" t="s">
        <v>8</v>
      </c>
      <c r="D59" s="11" t="s">
        <v>34</v>
      </c>
      <c r="E59" s="6">
        <v>17</v>
      </c>
      <c r="F59" s="7">
        <v>91</v>
      </c>
      <c r="G59" s="7">
        <f t="shared" si="0"/>
        <v>1547</v>
      </c>
    </row>
    <row r="60" spans="1:7" x14ac:dyDescent="0.25">
      <c r="A60" s="15">
        <v>43477</v>
      </c>
      <c r="B60" s="6" t="s">
        <v>10</v>
      </c>
      <c r="C60" s="20" t="s">
        <v>3</v>
      </c>
      <c r="D60" s="11" t="s">
        <v>32</v>
      </c>
      <c r="E60" s="6">
        <v>15</v>
      </c>
      <c r="F60" s="7">
        <v>59</v>
      </c>
      <c r="G60" s="7">
        <f t="shared" si="0"/>
        <v>885</v>
      </c>
    </row>
    <row r="61" spans="1:7" x14ac:dyDescent="0.25">
      <c r="A61" s="17">
        <v>43478</v>
      </c>
      <c r="B61" s="6" t="s">
        <v>6</v>
      </c>
      <c r="C61" s="20" t="s">
        <v>7</v>
      </c>
      <c r="D61" s="11" t="s">
        <v>32</v>
      </c>
      <c r="E61" s="6">
        <v>11</v>
      </c>
      <c r="F61" s="7">
        <v>57</v>
      </c>
      <c r="G61" s="7">
        <f t="shared" si="0"/>
        <v>627</v>
      </c>
    </row>
    <row r="62" spans="1:7" x14ac:dyDescent="0.25">
      <c r="A62" s="16">
        <v>43478</v>
      </c>
      <c r="B62" s="6" t="s">
        <v>6</v>
      </c>
      <c r="C62" s="20" t="s">
        <v>5</v>
      </c>
      <c r="D62" s="11" t="s">
        <v>35</v>
      </c>
      <c r="E62" s="6">
        <v>18</v>
      </c>
      <c r="F62" s="7">
        <v>70</v>
      </c>
      <c r="G62" s="7">
        <f t="shared" si="0"/>
        <v>1260</v>
      </c>
    </row>
    <row r="63" spans="1:7" x14ac:dyDescent="0.25">
      <c r="A63" s="17">
        <v>43478</v>
      </c>
      <c r="B63" s="6" t="s">
        <v>2</v>
      </c>
      <c r="C63" s="20" t="s">
        <v>7</v>
      </c>
      <c r="D63" s="11" t="s">
        <v>38</v>
      </c>
      <c r="E63" s="6">
        <v>20</v>
      </c>
      <c r="F63" s="7">
        <v>91</v>
      </c>
      <c r="G63" s="7">
        <f t="shared" si="0"/>
        <v>1820</v>
      </c>
    </row>
    <row r="64" spans="1:7" x14ac:dyDescent="0.25">
      <c r="A64" s="15">
        <v>43478</v>
      </c>
      <c r="B64" s="6" t="s">
        <v>6</v>
      </c>
      <c r="C64" s="20" t="s">
        <v>8</v>
      </c>
      <c r="D64" s="11" t="s">
        <v>33</v>
      </c>
      <c r="E64" s="6">
        <v>15</v>
      </c>
      <c r="F64" s="7">
        <v>73</v>
      </c>
      <c r="G64" s="7">
        <f t="shared" si="0"/>
        <v>1095</v>
      </c>
    </row>
    <row r="65" spans="1:7" x14ac:dyDescent="0.25">
      <c r="A65" s="17">
        <v>43479</v>
      </c>
      <c r="B65" s="6" t="s">
        <v>6</v>
      </c>
      <c r="C65" s="20" t="s">
        <v>9</v>
      </c>
      <c r="D65" s="11" t="s">
        <v>34</v>
      </c>
      <c r="E65" s="6">
        <v>10</v>
      </c>
      <c r="F65" s="7">
        <v>83</v>
      </c>
      <c r="G65" s="7">
        <f t="shared" si="0"/>
        <v>830</v>
      </c>
    </row>
    <row r="66" spans="1:7" x14ac:dyDescent="0.25">
      <c r="A66" s="16">
        <v>43479</v>
      </c>
      <c r="B66" s="6" t="s">
        <v>4</v>
      </c>
      <c r="C66" s="20" t="s">
        <v>11</v>
      </c>
      <c r="D66" s="11" t="s">
        <v>30</v>
      </c>
      <c r="E66" s="6">
        <v>13</v>
      </c>
      <c r="F66" s="7">
        <v>62</v>
      </c>
      <c r="G66" s="7">
        <f t="shared" si="0"/>
        <v>806</v>
      </c>
    </row>
    <row r="67" spans="1:7" x14ac:dyDescent="0.25">
      <c r="A67" s="16">
        <v>43479</v>
      </c>
      <c r="B67" s="6" t="s">
        <v>6</v>
      </c>
      <c r="C67" s="20" t="s">
        <v>7</v>
      </c>
      <c r="D67" s="11" t="s">
        <v>32</v>
      </c>
      <c r="E67" s="6">
        <v>10</v>
      </c>
      <c r="F67" s="7">
        <v>82</v>
      </c>
      <c r="G67" s="7">
        <f t="shared" ref="G67:G130" si="1">PRODUCT(E67:F67)</f>
        <v>820</v>
      </c>
    </row>
    <row r="68" spans="1:7" x14ac:dyDescent="0.25">
      <c r="A68" s="15">
        <v>43479</v>
      </c>
      <c r="B68" s="6" t="s">
        <v>10</v>
      </c>
      <c r="C68" s="20" t="s">
        <v>8</v>
      </c>
      <c r="D68" s="11" t="s">
        <v>35</v>
      </c>
      <c r="E68" s="6">
        <v>19</v>
      </c>
      <c r="F68" s="7">
        <v>98</v>
      </c>
      <c r="G68" s="7">
        <f t="shared" si="1"/>
        <v>1862</v>
      </c>
    </row>
    <row r="69" spans="1:7" x14ac:dyDescent="0.25">
      <c r="A69" s="16">
        <v>43479</v>
      </c>
      <c r="B69" s="6" t="s">
        <v>6</v>
      </c>
      <c r="C69" s="20" t="s">
        <v>5</v>
      </c>
      <c r="D69" s="11" t="s">
        <v>32</v>
      </c>
      <c r="E69" s="6">
        <v>15</v>
      </c>
      <c r="F69" s="7">
        <v>88</v>
      </c>
      <c r="G69" s="7">
        <f t="shared" si="1"/>
        <v>1320</v>
      </c>
    </row>
    <row r="70" spans="1:7" x14ac:dyDescent="0.25">
      <c r="A70" s="15">
        <v>43480</v>
      </c>
      <c r="B70" s="6" t="s">
        <v>6</v>
      </c>
      <c r="C70" s="20" t="s">
        <v>7</v>
      </c>
      <c r="D70" s="11" t="s">
        <v>30</v>
      </c>
      <c r="E70" s="6">
        <v>13</v>
      </c>
      <c r="F70" s="7">
        <v>89</v>
      </c>
      <c r="G70" s="7">
        <f t="shared" si="1"/>
        <v>1157</v>
      </c>
    </row>
    <row r="71" spans="1:7" x14ac:dyDescent="0.25">
      <c r="A71" s="17">
        <v>43480</v>
      </c>
      <c r="B71" s="6" t="s">
        <v>6</v>
      </c>
      <c r="C71" s="20" t="s">
        <v>8</v>
      </c>
      <c r="D71" s="11" t="s">
        <v>37</v>
      </c>
      <c r="E71" s="6">
        <v>17</v>
      </c>
      <c r="F71" s="7">
        <v>63</v>
      </c>
      <c r="G71" s="7">
        <f t="shared" si="1"/>
        <v>1071</v>
      </c>
    </row>
    <row r="72" spans="1:7" x14ac:dyDescent="0.25">
      <c r="A72" s="15">
        <v>43480</v>
      </c>
      <c r="B72" s="6" t="s">
        <v>4</v>
      </c>
      <c r="C72" s="20" t="s">
        <v>9</v>
      </c>
      <c r="D72" s="11" t="s">
        <v>30</v>
      </c>
      <c r="E72" s="6">
        <v>19</v>
      </c>
      <c r="F72" s="7">
        <v>90</v>
      </c>
      <c r="G72" s="7">
        <f t="shared" si="1"/>
        <v>1710</v>
      </c>
    </row>
    <row r="73" spans="1:7" x14ac:dyDescent="0.25">
      <c r="A73" s="17">
        <v>43480</v>
      </c>
      <c r="B73" s="6" t="s">
        <v>6</v>
      </c>
      <c r="C73" s="20" t="s">
        <v>11</v>
      </c>
      <c r="D73" s="11" t="s">
        <v>35</v>
      </c>
      <c r="E73" s="6">
        <v>14</v>
      </c>
      <c r="F73" s="7">
        <v>68</v>
      </c>
      <c r="G73" s="7">
        <f t="shared" si="1"/>
        <v>952</v>
      </c>
    </row>
    <row r="74" spans="1:7" x14ac:dyDescent="0.25">
      <c r="A74" s="15">
        <v>43480</v>
      </c>
      <c r="B74" s="6" t="s">
        <v>6</v>
      </c>
      <c r="C74" s="20" t="s">
        <v>7</v>
      </c>
      <c r="D74" s="11" t="s">
        <v>30</v>
      </c>
      <c r="E74" s="6">
        <v>16</v>
      </c>
      <c r="F74" s="7">
        <v>55</v>
      </c>
      <c r="G74" s="7">
        <f t="shared" si="1"/>
        <v>880</v>
      </c>
    </row>
    <row r="75" spans="1:7" x14ac:dyDescent="0.25">
      <c r="A75" s="16">
        <v>43480</v>
      </c>
      <c r="B75" s="6" t="s">
        <v>6</v>
      </c>
      <c r="C75" s="20" t="s">
        <v>8</v>
      </c>
      <c r="D75" s="11" t="s">
        <v>38</v>
      </c>
      <c r="E75" s="6">
        <v>20</v>
      </c>
      <c r="F75" s="7">
        <v>98</v>
      </c>
      <c r="G75" s="7">
        <f t="shared" si="1"/>
        <v>1960</v>
      </c>
    </row>
    <row r="76" spans="1:7" x14ac:dyDescent="0.25">
      <c r="A76" s="15">
        <v>43481</v>
      </c>
      <c r="B76" s="6" t="s">
        <v>6</v>
      </c>
      <c r="C76" s="20" t="s">
        <v>11</v>
      </c>
      <c r="D76" s="11" t="s">
        <v>30</v>
      </c>
      <c r="E76" s="6">
        <v>12</v>
      </c>
      <c r="F76" s="7">
        <v>51</v>
      </c>
      <c r="G76" s="7">
        <f t="shared" si="1"/>
        <v>612</v>
      </c>
    </row>
    <row r="77" spans="1:7" x14ac:dyDescent="0.25">
      <c r="A77" s="17">
        <v>43481</v>
      </c>
      <c r="B77" s="6" t="s">
        <v>6</v>
      </c>
      <c r="C77" s="20" t="s">
        <v>8</v>
      </c>
      <c r="D77" s="11" t="s">
        <v>37</v>
      </c>
      <c r="E77" s="6">
        <v>14</v>
      </c>
      <c r="F77" s="7">
        <v>71</v>
      </c>
      <c r="G77" s="7">
        <f t="shared" si="1"/>
        <v>994</v>
      </c>
    </row>
    <row r="78" spans="1:7" x14ac:dyDescent="0.25">
      <c r="A78" s="15">
        <v>43481</v>
      </c>
      <c r="B78" s="6" t="s">
        <v>6</v>
      </c>
      <c r="C78" s="20" t="s">
        <v>3</v>
      </c>
      <c r="D78" s="11" t="s">
        <v>37</v>
      </c>
      <c r="E78" s="6">
        <v>19</v>
      </c>
      <c r="F78" s="7">
        <v>71</v>
      </c>
      <c r="G78" s="7">
        <f t="shared" si="1"/>
        <v>1349</v>
      </c>
    </row>
    <row r="79" spans="1:7" x14ac:dyDescent="0.25">
      <c r="A79" s="16">
        <v>43481</v>
      </c>
      <c r="B79" s="6" t="s">
        <v>2</v>
      </c>
      <c r="C79" s="20" t="s">
        <v>5</v>
      </c>
      <c r="D79" s="11" t="s">
        <v>38</v>
      </c>
      <c r="E79" s="6">
        <v>18</v>
      </c>
      <c r="F79" s="7">
        <v>69</v>
      </c>
      <c r="G79" s="7">
        <f t="shared" si="1"/>
        <v>1242</v>
      </c>
    </row>
    <row r="80" spans="1:7" x14ac:dyDescent="0.25">
      <c r="A80" s="16">
        <v>43482</v>
      </c>
      <c r="B80" s="6" t="s">
        <v>39</v>
      </c>
      <c r="C80" s="20" t="s">
        <v>7</v>
      </c>
      <c r="D80" s="11" t="s">
        <v>35</v>
      </c>
      <c r="E80" s="6">
        <v>17</v>
      </c>
      <c r="F80" s="7">
        <v>88</v>
      </c>
      <c r="G80" s="7">
        <f t="shared" si="1"/>
        <v>1496</v>
      </c>
    </row>
    <row r="81" spans="1:7" x14ac:dyDescent="0.25">
      <c r="A81" s="17">
        <v>43482</v>
      </c>
      <c r="B81" s="6" t="s">
        <v>39</v>
      </c>
      <c r="C81" s="20" t="s">
        <v>8</v>
      </c>
      <c r="D81" s="11" t="s">
        <v>37</v>
      </c>
      <c r="E81" s="6">
        <v>19</v>
      </c>
      <c r="F81" s="7">
        <v>73</v>
      </c>
      <c r="G81" s="7">
        <f t="shared" si="1"/>
        <v>1387</v>
      </c>
    </row>
    <row r="82" spans="1:7" x14ac:dyDescent="0.25">
      <c r="A82" s="16">
        <v>43482</v>
      </c>
      <c r="B82" s="6" t="s">
        <v>10</v>
      </c>
      <c r="C82" s="20" t="s">
        <v>9</v>
      </c>
      <c r="D82" s="11" t="s">
        <v>38</v>
      </c>
      <c r="E82" s="6">
        <v>20</v>
      </c>
      <c r="F82" s="7">
        <v>70</v>
      </c>
      <c r="G82" s="7">
        <f t="shared" si="1"/>
        <v>1400</v>
      </c>
    </row>
    <row r="83" spans="1:7" x14ac:dyDescent="0.25">
      <c r="A83" s="17">
        <v>43482</v>
      </c>
      <c r="B83" s="6" t="s">
        <v>2</v>
      </c>
      <c r="C83" s="20" t="s">
        <v>11</v>
      </c>
      <c r="D83" s="11" t="s">
        <v>32</v>
      </c>
      <c r="E83" s="6">
        <v>15</v>
      </c>
      <c r="F83" s="7">
        <v>91</v>
      </c>
      <c r="G83" s="7">
        <f t="shared" si="1"/>
        <v>1365</v>
      </c>
    </row>
    <row r="84" spans="1:7" x14ac:dyDescent="0.25">
      <c r="A84" s="15">
        <v>43482</v>
      </c>
      <c r="B84" s="6" t="s">
        <v>10</v>
      </c>
      <c r="C84" s="20" t="s">
        <v>7</v>
      </c>
      <c r="D84" s="11" t="s">
        <v>38</v>
      </c>
      <c r="E84" s="6">
        <v>18</v>
      </c>
      <c r="F84" s="7">
        <v>58</v>
      </c>
      <c r="G84" s="7">
        <f t="shared" si="1"/>
        <v>1044</v>
      </c>
    </row>
    <row r="85" spans="1:7" x14ac:dyDescent="0.25">
      <c r="A85" s="16">
        <v>43482</v>
      </c>
      <c r="B85" s="6" t="s">
        <v>4</v>
      </c>
      <c r="C85" s="20" t="s">
        <v>8</v>
      </c>
      <c r="D85" s="11" t="s">
        <v>34</v>
      </c>
      <c r="E85" s="6">
        <v>13</v>
      </c>
      <c r="F85" s="7">
        <v>76</v>
      </c>
      <c r="G85" s="7">
        <f t="shared" si="1"/>
        <v>988</v>
      </c>
    </row>
    <row r="86" spans="1:7" x14ac:dyDescent="0.25">
      <c r="A86" s="16">
        <v>43482</v>
      </c>
      <c r="B86" s="6" t="s">
        <v>10</v>
      </c>
      <c r="C86" s="20" t="s">
        <v>3</v>
      </c>
      <c r="D86" s="11" t="s">
        <v>32</v>
      </c>
      <c r="E86" s="6">
        <v>15</v>
      </c>
      <c r="F86" s="7">
        <v>50</v>
      </c>
      <c r="G86" s="7">
        <f t="shared" si="1"/>
        <v>750</v>
      </c>
    </row>
    <row r="87" spans="1:7" x14ac:dyDescent="0.25">
      <c r="A87" s="17">
        <v>43482</v>
      </c>
      <c r="B87" s="6" t="s">
        <v>2</v>
      </c>
      <c r="C87" s="20" t="s">
        <v>3</v>
      </c>
      <c r="D87" s="11" t="s">
        <v>33</v>
      </c>
      <c r="E87" s="6">
        <v>14</v>
      </c>
      <c r="F87" s="7">
        <v>79</v>
      </c>
      <c r="G87" s="7">
        <f t="shared" si="1"/>
        <v>1106</v>
      </c>
    </row>
    <row r="88" spans="1:7" x14ac:dyDescent="0.25">
      <c r="A88" s="16">
        <v>43483</v>
      </c>
      <c r="B88" s="6" t="s">
        <v>4</v>
      </c>
      <c r="C88" s="20" t="s">
        <v>5</v>
      </c>
      <c r="D88" s="11" t="s">
        <v>30</v>
      </c>
      <c r="E88" s="6">
        <v>15</v>
      </c>
      <c r="F88" s="7">
        <v>97</v>
      </c>
      <c r="G88" s="7">
        <f t="shared" si="1"/>
        <v>1455</v>
      </c>
    </row>
    <row r="89" spans="1:7" x14ac:dyDescent="0.25">
      <c r="A89" s="17">
        <v>43483</v>
      </c>
      <c r="B89" s="6" t="s">
        <v>6</v>
      </c>
      <c r="C89" s="20" t="s">
        <v>7</v>
      </c>
      <c r="D89" s="11" t="s">
        <v>32</v>
      </c>
      <c r="E89" s="6">
        <v>14</v>
      </c>
      <c r="F89" s="7">
        <v>61</v>
      </c>
      <c r="G89" s="7">
        <f t="shared" si="1"/>
        <v>854</v>
      </c>
    </row>
    <row r="90" spans="1:7" x14ac:dyDescent="0.25">
      <c r="A90" s="15">
        <v>43483</v>
      </c>
      <c r="B90" s="6" t="s">
        <v>4</v>
      </c>
      <c r="C90" s="20" t="s">
        <v>8</v>
      </c>
      <c r="D90" s="11" t="s">
        <v>31</v>
      </c>
      <c r="E90" s="6">
        <v>11</v>
      </c>
      <c r="F90" s="7">
        <v>97</v>
      </c>
      <c r="G90" s="7">
        <f t="shared" si="1"/>
        <v>1067</v>
      </c>
    </row>
    <row r="91" spans="1:7" x14ac:dyDescent="0.25">
      <c r="A91" s="16">
        <v>43483</v>
      </c>
      <c r="B91" s="6" t="s">
        <v>2</v>
      </c>
      <c r="C91" s="20" t="s">
        <v>9</v>
      </c>
      <c r="D91" s="11" t="s">
        <v>32</v>
      </c>
      <c r="E91" s="6">
        <v>19</v>
      </c>
      <c r="F91" s="7">
        <v>52</v>
      </c>
      <c r="G91" s="7">
        <f t="shared" si="1"/>
        <v>988</v>
      </c>
    </row>
    <row r="92" spans="1:7" x14ac:dyDescent="0.25">
      <c r="A92" s="15">
        <v>43484</v>
      </c>
      <c r="B92" s="6" t="s">
        <v>6</v>
      </c>
      <c r="C92" s="20" t="s">
        <v>11</v>
      </c>
      <c r="D92" s="11" t="s">
        <v>31</v>
      </c>
      <c r="E92" s="6">
        <v>11</v>
      </c>
      <c r="F92" s="7">
        <v>56</v>
      </c>
      <c r="G92" s="7">
        <f t="shared" si="1"/>
        <v>616</v>
      </c>
    </row>
    <row r="93" spans="1:7" x14ac:dyDescent="0.25">
      <c r="A93" s="17">
        <v>43484</v>
      </c>
      <c r="B93" s="6" t="s">
        <v>10</v>
      </c>
      <c r="C93" s="20" t="s">
        <v>7</v>
      </c>
      <c r="D93" s="11" t="s">
        <v>34</v>
      </c>
      <c r="E93" s="6">
        <v>12</v>
      </c>
      <c r="F93" s="7">
        <v>96</v>
      </c>
      <c r="G93" s="7">
        <f t="shared" si="1"/>
        <v>1152</v>
      </c>
    </row>
    <row r="94" spans="1:7" x14ac:dyDescent="0.25">
      <c r="A94" s="15">
        <v>43485</v>
      </c>
      <c r="B94" s="6" t="s">
        <v>39</v>
      </c>
      <c r="C94" s="20" t="s">
        <v>8</v>
      </c>
      <c r="D94" s="11" t="s">
        <v>31</v>
      </c>
      <c r="E94" s="6">
        <v>14</v>
      </c>
      <c r="F94" s="7">
        <v>89</v>
      </c>
      <c r="G94" s="7">
        <f t="shared" si="1"/>
        <v>1246</v>
      </c>
    </row>
    <row r="95" spans="1:7" x14ac:dyDescent="0.25">
      <c r="A95" s="17">
        <v>43485</v>
      </c>
      <c r="B95" s="6" t="s">
        <v>39</v>
      </c>
      <c r="C95" s="20" t="s">
        <v>9</v>
      </c>
      <c r="D95" s="11" t="s">
        <v>31</v>
      </c>
      <c r="E95" s="6">
        <v>17</v>
      </c>
      <c r="F95" s="7">
        <v>75</v>
      </c>
      <c r="G95" s="7">
        <f t="shared" si="1"/>
        <v>1275</v>
      </c>
    </row>
    <row r="96" spans="1:7" x14ac:dyDescent="0.25">
      <c r="A96" s="16">
        <v>43485</v>
      </c>
      <c r="B96" s="6" t="s">
        <v>6</v>
      </c>
      <c r="C96" s="20" t="s">
        <v>11</v>
      </c>
      <c r="D96" s="11" t="s">
        <v>35</v>
      </c>
      <c r="E96" s="6">
        <v>10</v>
      </c>
      <c r="F96" s="7">
        <v>54</v>
      </c>
      <c r="G96" s="7">
        <f t="shared" si="1"/>
        <v>540</v>
      </c>
    </row>
    <row r="97" spans="1:7" x14ac:dyDescent="0.25">
      <c r="A97" s="16">
        <v>43485</v>
      </c>
      <c r="B97" s="6" t="s">
        <v>4</v>
      </c>
      <c r="C97" s="20" t="s">
        <v>7</v>
      </c>
      <c r="D97" s="11" t="s">
        <v>34</v>
      </c>
      <c r="E97" s="6">
        <v>11</v>
      </c>
      <c r="F97" s="7">
        <v>77</v>
      </c>
      <c r="G97" s="7">
        <f t="shared" si="1"/>
        <v>847</v>
      </c>
    </row>
    <row r="98" spans="1:7" x14ac:dyDescent="0.25">
      <c r="A98" s="16">
        <v>43485</v>
      </c>
      <c r="B98" s="6" t="s">
        <v>6</v>
      </c>
      <c r="C98" s="20" t="s">
        <v>8</v>
      </c>
      <c r="D98" s="11" t="s">
        <v>32</v>
      </c>
      <c r="E98" s="6">
        <v>19</v>
      </c>
      <c r="F98" s="7">
        <v>75</v>
      </c>
      <c r="G98" s="7">
        <f t="shared" si="1"/>
        <v>1425</v>
      </c>
    </row>
    <row r="99" spans="1:7" x14ac:dyDescent="0.25">
      <c r="A99" s="17">
        <v>43485</v>
      </c>
      <c r="B99" s="6" t="s">
        <v>4</v>
      </c>
      <c r="C99" s="20" t="s">
        <v>3</v>
      </c>
      <c r="D99" s="11" t="s">
        <v>30</v>
      </c>
      <c r="E99" s="6">
        <v>11</v>
      </c>
      <c r="F99" s="7">
        <v>98</v>
      </c>
      <c r="G99" s="7">
        <f t="shared" si="1"/>
        <v>1078</v>
      </c>
    </row>
    <row r="100" spans="1:7" x14ac:dyDescent="0.25">
      <c r="A100" s="16">
        <v>43486</v>
      </c>
      <c r="B100" s="6" t="s">
        <v>6</v>
      </c>
      <c r="C100" s="20" t="s">
        <v>5</v>
      </c>
      <c r="D100" s="11" t="s">
        <v>38</v>
      </c>
      <c r="E100" s="6">
        <v>19</v>
      </c>
      <c r="F100" s="7">
        <v>92</v>
      </c>
      <c r="G100" s="7">
        <f t="shared" si="1"/>
        <v>1748</v>
      </c>
    </row>
    <row r="101" spans="1:7" x14ac:dyDescent="0.25">
      <c r="A101" s="17">
        <v>43486</v>
      </c>
      <c r="B101" s="6" t="s">
        <v>6</v>
      </c>
      <c r="C101" s="20" t="s">
        <v>7</v>
      </c>
      <c r="D101" s="11" t="s">
        <v>38</v>
      </c>
      <c r="E101" s="6">
        <v>10</v>
      </c>
      <c r="F101" s="7">
        <v>76</v>
      </c>
      <c r="G101" s="7">
        <f t="shared" si="1"/>
        <v>760</v>
      </c>
    </row>
    <row r="102" spans="1:7" x14ac:dyDescent="0.25">
      <c r="A102" s="15">
        <v>43486</v>
      </c>
      <c r="B102" s="6" t="s">
        <v>6</v>
      </c>
      <c r="C102" s="20" t="s">
        <v>8</v>
      </c>
      <c r="D102" s="11" t="s">
        <v>37</v>
      </c>
      <c r="E102" s="6">
        <v>14</v>
      </c>
      <c r="F102" s="7">
        <v>55</v>
      </c>
      <c r="G102" s="7">
        <f t="shared" si="1"/>
        <v>770</v>
      </c>
    </row>
    <row r="103" spans="1:7" x14ac:dyDescent="0.25">
      <c r="A103" s="17">
        <v>43486</v>
      </c>
      <c r="B103" s="6" t="s">
        <v>4</v>
      </c>
      <c r="C103" s="20" t="s">
        <v>9</v>
      </c>
      <c r="D103" s="11" t="s">
        <v>35</v>
      </c>
      <c r="E103" s="6">
        <v>19</v>
      </c>
      <c r="F103" s="7">
        <v>61</v>
      </c>
      <c r="G103" s="7">
        <f t="shared" si="1"/>
        <v>1159</v>
      </c>
    </row>
    <row r="104" spans="1:7" x14ac:dyDescent="0.25">
      <c r="A104" s="15">
        <v>43486</v>
      </c>
      <c r="B104" s="6" t="s">
        <v>4</v>
      </c>
      <c r="C104" s="20" t="s">
        <v>11</v>
      </c>
      <c r="D104" s="11" t="s">
        <v>34</v>
      </c>
      <c r="E104" s="6">
        <v>18</v>
      </c>
      <c r="F104" s="7">
        <v>68</v>
      </c>
      <c r="G104" s="7">
        <f t="shared" si="1"/>
        <v>1224</v>
      </c>
    </row>
    <row r="105" spans="1:7" x14ac:dyDescent="0.25">
      <c r="A105" s="16">
        <v>43486</v>
      </c>
      <c r="B105" s="6" t="s">
        <v>10</v>
      </c>
      <c r="C105" s="20" t="s">
        <v>7</v>
      </c>
      <c r="D105" s="11" t="s">
        <v>34</v>
      </c>
      <c r="E105" s="6">
        <v>10</v>
      </c>
      <c r="F105" s="7">
        <v>54</v>
      </c>
      <c r="G105" s="7">
        <f t="shared" si="1"/>
        <v>540</v>
      </c>
    </row>
    <row r="106" spans="1:7" x14ac:dyDescent="0.25">
      <c r="A106" s="16">
        <v>43486</v>
      </c>
      <c r="B106" s="6" t="s">
        <v>6</v>
      </c>
      <c r="C106" s="20" t="s">
        <v>3</v>
      </c>
      <c r="D106" s="11" t="s">
        <v>34</v>
      </c>
      <c r="E106" s="6">
        <v>19</v>
      </c>
      <c r="F106" s="7">
        <v>83</v>
      </c>
      <c r="G106" s="7">
        <f t="shared" si="1"/>
        <v>1577</v>
      </c>
    </row>
    <row r="107" spans="1:7" x14ac:dyDescent="0.25">
      <c r="A107" s="17">
        <v>43486</v>
      </c>
      <c r="B107" s="6" t="s">
        <v>10</v>
      </c>
      <c r="C107" s="20" t="s">
        <v>9</v>
      </c>
      <c r="D107" s="11" t="s">
        <v>31</v>
      </c>
      <c r="E107" s="6">
        <v>19</v>
      </c>
      <c r="F107" s="7">
        <v>94</v>
      </c>
      <c r="G107" s="7">
        <f t="shared" si="1"/>
        <v>1786</v>
      </c>
    </row>
    <row r="108" spans="1:7" x14ac:dyDescent="0.25">
      <c r="A108" s="16">
        <v>43487</v>
      </c>
      <c r="B108" s="6" t="s">
        <v>6</v>
      </c>
      <c r="C108" s="20" t="s">
        <v>11</v>
      </c>
      <c r="D108" s="11" t="s">
        <v>31</v>
      </c>
      <c r="E108" s="6">
        <v>12</v>
      </c>
      <c r="F108" s="7">
        <v>96</v>
      </c>
      <c r="G108" s="7">
        <f t="shared" si="1"/>
        <v>1152</v>
      </c>
    </row>
    <row r="109" spans="1:7" x14ac:dyDescent="0.25">
      <c r="A109" s="16">
        <v>43487</v>
      </c>
      <c r="B109" s="6" t="s">
        <v>10</v>
      </c>
      <c r="C109" s="20" t="s">
        <v>9</v>
      </c>
      <c r="D109" s="11" t="s">
        <v>32</v>
      </c>
      <c r="E109" s="6">
        <v>12</v>
      </c>
      <c r="F109" s="7">
        <v>98</v>
      </c>
      <c r="G109" s="7">
        <f t="shared" si="1"/>
        <v>1176</v>
      </c>
    </row>
    <row r="110" spans="1:7" x14ac:dyDescent="0.25">
      <c r="A110" s="15">
        <v>43487</v>
      </c>
      <c r="B110" s="6" t="s">
        <v>10</v>
      </c>
      <c r="C110" s="20" t="s">
        <v>11</v>
      </c>
      <c r="D110" s="11" t="s">
        <v>30</v>
      </c>
      <c r="E110" s="6">
        <v>15</v>
      </c>
      <c r="F110" s="7">
        <v>70</v>
      </c>
      <c r="G110" s="7">
        <f t="shared" si="1"/>
        <v>1050</v>
      </c>
    </row>
    <row r="111" spans="1:7" x14ac:dyDescent="0.25">
      <c r="A111" s="16">
        <v>43487</v>
      </c>
      <c r="B111" s="6" t="s">
        <v>6</v>
      </c>
      <c r="C111" s="20" t="s">
        <v>7</v>
      </c>
      <c r="D111" s="11" t="s">
        <v>31</v>
      </c>
      <c r="E111" s="6">
        <v>19</v>
      </c>
      <c r="F111" s="7">
        <v>57</v>
      </c>
      <c r="G111" s="7">
        <f t="shared" si="1"/>
        <v>1083</v>
      </c>
    </row>
    <row r="112" spans="1:7" x14ac:dyDescent="0.25">
      <c r="A112" s="15">
        <v>43487</v>
      </c>
      <c r="B112" s="6" t="s">
        <v>4</v>
      </c>
      <c r="C112" s="20" t="s">
        <v>8</v>
      </c>
      <c r="D112" s="11" t="s">
        <v>34</v>
      </c>
      <c r="E112" s="6">
        <v>16</v>
      </c>
      <c r="F112" s="7">
        <v>72</v>
      </c>
      <c r="G112" s="7">
        <f t="shared" si="1"/>
        <v>1152</v>
      </c>
    </row>
    <row r="113" spans="1:7" x14ac:dyDescent="0.25">
      <c r="A113" s="16">
        <v>43487</v>
      </c>
      <c r="B113" s="6" t="s">
        <v>2</v>
      </c>
      <c r="C113" s="20" t="s">
        <v>3</v>
      </c>
      <c r="D113" s="11" t="s">
        <v>33</v>
      </c>
      <c r="E113" s="6">
        <v>19</v>
      </c>
      <c r="F113" s="7">
        <v>61</v>
      </c>
      <c r="G113" s="7">
        <f t="shared" si="1"/>
        <v>1159</v>
      </c>
    </row>
    <row r="114" spans="1:7" x14ac:dyDescent="0.25">
      <c r="A114" s="15">
        <v>43488</v>
      </c>
      <c r="B114" s="6" t="s">
        <v>2</v>
      </c>
      <c r="C114" s="20" t="s">
        <v>3</v>
      </c>
      <c r="D114" s="11" t="s">
        <v>31</v>
      </c>
      <c r="E114" s="6">
        <v>11</v>
      </c>
      <c r="F114" s="7">
        <v>91</v>
      </c>
      <c r="G114" s="7">
        <f t="shared" si="1"/>
        <v>1001</v>
      </c>
    </row>
    <row r="115" spans="1:7" x14ac:dyDescent="0.25">
      <c r="A115" s="16">
        <v>43488</v>
      </c>
      <c r="B115" s="6" t="s">
        <v>4</v>
      </c>
      <c r="C115" s="20" t="s">
        <v>5</v>
      </c>
      <c r="D115" s="11" t="s">
        <v>35</v>
      </c>
      <c r="E115" s="6">
        <v>18</v>
      </c>
      <c r="F115" s="7">
        <v>80</v>
      </c>
      <c r="G115" s="7">
        <f t="shared" si="1"/>
        <v>1440</v>
      </c>
    </row>
    <row r="116" spans="1:7" x14ac:dyDescent="0.25">
      <c r="A116" s="16">
        <v>43488</v>
      </c>
      <c r="B116" s="6" t="s">
        <v>10</v>
      </c>
      <c r="C116" s="20" t="s">
        <v>7</v>
      </c>
      <c r="D116" s="11" t="s">
        <v>31</v>
      </c>
      <c r="E116" s="6">
        <v>18</v>
      </c>
      <c r="F116" s="7">
        <v>87</v>
      </c>
      <c r="G116" s="7">
        <f t="shared" si="1"/>
        <v>1566</v>
      </c>
    </row>
    <row r="117" spans="1:7" x14ac:dyDescent="0.25">
      <c r="A117" s="16">
        <v>43488</v>
      </c>
      <c r="B117" s="6" t="s">
        <v>10</v>
      </c>
      <c r="C117" s="20" t="s">
        <v>8</v>
      </c>
      <c r="D117" s="11" t="s">
        <v>32</v>
      </c>
      <c r="E117" s="6">
        <v>12</v>
      </c>
      <c r="F117" s="7">
        <v>60</v>
      </c>
      <c r="G117" s="7">
        <f t="shared" si="1"/>
        <v>720</v>
      </c>
    </row>
    <row r="118" spans="1:7" x14ac:dyDescent="0.25">
      <c r="A118" s="15">
        <v>43488</v>
      </c>
      <c r="B118" s="6" t="s">
        <v>2</v>
      </c>
      <c r="C118" s="20" t="s">
        <v>9</v>
      </c>
      <c r="D118" s="11" t="s">
        <v>34</v>
      </c>
      <c r="E118" s="6">
        <v>16</v>
      </c>
      <c r="F118" s="7">
        <v>60</v>
      </c>
      <c r="G118" s="7">
        <f t="shared" si="1"/>
        <v>960</v>
      </c>
    </row>
    <row r="119" spans="1:7" x14ac:dyDescent="0.25">
      <c r="A119" s="17">
        <v>43489</v>
      </c>
      <c r="B119" s="6" t="s">
        <v>6</v>
      </c>
      <c r="C119" s="20" t="s">
        <v>11</v>
      </c>
      <c r="D119" s="11" t="s">
        <v>38</v>
      </c>
      <c r="E119" s="6">
        <v>19</v>
      </c>
      <c r="F119" s="7">
        <v>74</v>
      </c>
      <c r="G119" s="7">
        <f t="shared" si="1"/>
        <v>1406</v>
      </c>
    </row>
    <row r="120" spans="1:7" x14ac:dyDescent="0.25">
      <c r="A120" s="15">
        <v>43489</v>
      </c>
      <c r="B120" s="6" t="s">
        <v>4</v>
      </c>
      <c r="C120" s="20" t="s">
        <v>7</v>
      </c>
      <c r="D120" s="11" t="s">
        <v>31</v>
      </c>
      <c r="E120" s="6">
        <v>17</v>
      </c>
      <c r="F120" s="7">
        <v>71</v>
      </c>
      <c r="G120" s="7">
        <f t="shared" si="1"/>
        <v>1207</v>
      </c>
    </row>
    <row r="121" spans="1:7" x14ac:dyDescent="0.25">
      <c r="A121" s="17">
        <v>43489</v>
      </c>
      <c r="B121" s="6" t="s">
        <v>10</v>
      </c>
      <c r="C121" s="20" t="s">
        <v>8</v>
      </c>
      <c r="D121" s="11" t="s">
        <v>32</v>
      </c>
      <c r="E121" s="6">
        <v>14</v>
      </c>
      <c r="F121" s="7">
        <v>56</v>
      </c>
      <c r="G121" s="7">
        <f t="shared" si="1"/>
        <v>784</v>
      </c>
    </row>
    <row r="122" spans="1:7" x14ac:dyDescent="0.25">
      <c r="A122" s="15">
        <v>43490</v>
      </c>
      <c r="B122" s="6" t="s">
        <v>6</v>
      </c>
      <c r="C122" s="20" t="s">
        <v>9</v>
      </c>
      <c r="D122" s="11" t="s">
        <v>32</v>
      </c>
      <c r="E122" s="6">
        <v>17</v>
      </c>
      <c r="F122" s="7">
        <v>70</v>
      </c>
      <c r="G122" s="7">
        <f t="shared" si="1"/>
        <v>1190</v>
      </c>
    </row>
    <row r="123" spans="1:7" x14ac:dyDescent="0.25">
      <c r="A123" s="17">
        <v>43490</v>
      </c>
      <c r="B123" s="6" t="s">
        <v>6</v>
      </c>
      <c r="C123" s="20" t="s">
        <v>11</v>
      </c>
      <c r="D123" s="11" t="s">
        <v>31</v>
      </c>
      <c r="E123" s="6">
        <v>17</v>
      </c>
      <c r="F123" s="7">
        <v>68</v>
      </c>
      <c r="G123" s="7">
        <f t="shared" si="1"/>
        <v>1156</v>
      </c>
    </row>
    <row r="124" spans="1:7" x14ac:dyDescent="0.25">
      <c r="A124" s="15">
        <v>43490</v>
      </c>
      <c r="B124" s="6" t="s">
        <v>6</v>
      </c>
      <c r="C124" s="20" t="s">
        <v>7</v>
      </c>
      <c r="D124" s="11" t="s">
        <v>33</v>
      </c>
      <c r="E124" s="6">
        <v>13</v>
      </c>
      <c r="F124" s="7">
        <v>79</v>
      </c>
      <c r="G124" s="7">
        <f t="shared" si="1"/>
        <v>1027</v>
      </c>
    </row>
    <row r="125" spans="1:7" x14ac:dyDescent="0.25">
      <c r="A125" s="17">
        <v>43490</v>
      </c>
      <c r="B125" s="6" t="s">
        <v>4</v>
      </c>
      <c r="C125" s="20" t="s">
        <v>8</v>
      </c>
      <c r="D125" s="11" t="s">
        <v>35</v>
      </c>
      <c r="E125" s="6">
        <v>12</v>
      </c>
      <c r="F125" s="7">
        <v>99</v>
      </c>
      <c r="G125" s="7">
        <f t="shared" si="1"/>
        <v>1188</v>
      </c>
    </row>
    <row r="126" spans="1:7" x14ac:dyDescent="0.25">
      <c r="A126" s="15">
        <v>43491</v>
      </c>
      <c r="B126" s="6" t="s">
        <v>4</v>
      </c>
      <c r="C126" s="20" t="s">
        <v>3</v>
      </c>
      <c r="D126" s="11" t="s">
        <v>32</v>
      </c>
      <c r="E126" s="6">
        <v>15</v>
      </c>
      <c r="F126" s="7">
        <v>84</v>
      </c>
      <c r="G126" s="7">
        <f t="shared" si="1"/>
        <v>1260</v>
      </c>
    </row>
    <row r="127" spans="1:7" x14ac:dyDescent="0.25">
      <c r="A127" s="17">
        <v>43491</v>
      </c>
      <c r="B127" s="6" t="s">
        <v>6</v>
      </c>
      <c r="C127" s="20" t="s">
        <v>5</v>
      </c>
      <c r="D127" s="11" t="s">
        <v>34</v>
      </c>
      <c r="E127" s="6">
        <v>16</v>
      </c>
      <c r="F127" s="7">
        <v>88</v>
      </c>
      <c r="G127" s="7">
        <f t="shared" si="1"/>
        <v>1408</v>
      </c>
    </row>
    <row r="128" spans="1:7" x14ac:dyDescent="0.25">
      <c r="A128" s="16">
        <v>43491</v>
      </c>
      <c r="B128" s="6" t="s">
        <v>10</v>
      </c>
      <c r="C128" s="20" t="s">
        <v>3</v>
      </c>
      <c r="D128" s="11" t="s">
        <v>32</v>
      </c>
      <c r="E128" s="6">
        <v>12</v>
      </c>
      <c r="F128" s="7">
        <v>93</v>
      </c>
      <c r="G128" s="7">
        <f t="shared" si="1"/>
        <v>1116</v>
      </c>
    </row>
    <row r="129" spans="1:7" x14ac:dyDescent="0.25">
      <c r="A129" s="17">
        <v>43491</v>
      </c>
      <c r="B129" s="6" t="s">
        <v>6</v>
      </c>
      <c r="C129" s="20" t="s">
        <v>3</v>
      </c>
      <c r="D129" s="11" t="s">
        <v>37</v>
      </c>
      <c r="E129" s="6">
        <v>18</v>
      </c>
      <c r="F129" s="7">
        <v>67</v>
      </c>
      <c r="G129" s="7">
        <f t="shared" si="1"/>
        <v>1206</v>
      </c>
    </row>
    <row r="130" spans="1:7" x14ac:dyDescent="0.25">
      <c r="A130" s="16">
        <v>43491</v>
      </c>
      <c r="B130" s="6" t="s">
        <v>6</v>
      </c>
      <c r="C130" s="20" t="s">
        <v>9</v>
      </c>
      <c r="D130" s="11" t="s">
        <v>38</v>
      </c>
      <c r="E130" s="6">
        <v>17</v>
      </c>
      <c r="F130" s="7">
        <v>74</v>
      </c>
      <c r="G130" s="7">
        <f t="shared" si="1"/>
        <v>1258</v>
      </c>
    </row>
    <row r="131" spans="1:7" x14ac:dyDescent="0.25">
      <c r="A131" s="17">
        <v>43491</v>
      </c>
      <c r="B131" s="6" t="s">
        <v>10</v>
      </c>
      <c r="C131" s="20" t="s">
        <v>11</v>
      </c>
      <c r="D131" s="11" t="s">
        <v>35</v>
      </c>
      <c r="E131" s="6">
        <v>11</v>
      </c>
      <c r="F131" s="7">
        <v>80</v>
      </c>
      <c r="G131" s="7">
        <f t="shared" ref="G131:G194" si="2">PRODUCT(E131:F131)</f>
        <v>880</v>
      </c>
    </row>
    <row r="132" spans="1:7" x14ac:dyDescent="0.25">
      <c r="A132" s="16">
        <v>43492</v>
      </c>
      <c r="B132" s="6" t="s">
        <v>2</v>
      </c>
      <c r="C132" s="20" t="s">
        <v>9</v>
      </c>
      <c r="D132" s="11" t="s">
        <v>35</v>
      </c>
      <c r="E132" s="6">
        <v>17</v>
      </c>
      <c r="F132" s="7">
        <v>52</v>
      </c>
      <c r="G132" s="7">
        <f t="shared" si="2"/>
        <v>884</v>
      </c>
    </row>
    <row r="133" spans="1:7" x14ac:dyDescent="0.25">
      <c r="A133" s="17">
        <v>43492</v>
      </c>
      <c r="B133" s="6" t="s">
        <v>4</v>
      </c>
      <c r="C133" s="20" t="s">
        <v>11</v>
      </c>
      <c r="D133" s="11" t="s">
        <v>33</v>
      </c>
      <c r="E133" s="6">
        <v>16</v>
      </c>
      <c r="F133" s="7">
        <v>87</v>
      </c>
      <c r="G133" s="7">
        <f t="shared" si="2"/>
        <v>1392</v>
      </c>
    </row>
    <row r="134" spans="1:7" x14ac:dyDescent="0.25">
      <c r="A134" s="15">
        <v>43492</v>
      </c>
      <c r="B134" s="6" t="s">
        <v>10</v>
      </c>
      <c r="C134" s="20" t="s">
        <v>7</v>
      </c>
      <c r="D134" s="11" t="s">
        <v>35</v>
      </c>
      <c r="E134" s="6">
        <v>18</v>
      </c>
      <c r="F134" s="7">
        <v>63</v>
      </c>
      <c r="G134" s="7">
        <f t="shared" si="2"/>
        <v>1134</v>
      </c>
    </row>
    <row r="135" spans="1:7" x14ac:dyDescent="0.25">
      <c r="A135" s="16">
        <v>43492</v>
      </c>
      <c r="B135" s="6" t="s">
        <v>2</v>
      </c>
      <c r="C135" s="20" t="s">
        <v>8</v>
      </c>
      <c r="D135" s="11" t="s">
        <v>33</v>
      </c>
      <c r="E135" s="6">
        <v>11</v>
      </c>
      <c r="F135" s="7">
        <v>66</v>
      </c>
      <c r="G135" s="7">
        <f t="shared" si="2"/>
        <v>726</v>
      </c>
    </row>
    <row r="136" spans="1:7" x14ac:dyDescent="0.25">
      <c r="A136" s="15">
        <v>43493</v>
      </c>
      <c r="B136" s="6" t="s">
        <v>6</v>
      </c>
      <c r="C136" s="20" t="s">
        <v>3</v>
      </c>
      <c r="D136" s="11" t="s">
        <v>38</v>
      </c>
      <c r="E136" s="6">
        <v>19</v>
      </c>
      <c r="F136" s="7">
        <v>81</v>
      </c>
      <c r="G136" s="7">
        <f t="shared" si="2"/>
        <v>1539</v>
      </c>
    </row>
    <row r="137" spans="1:7" x14ac:dyDescent="0.25">
      <c r="A137" s="17">
        <v>43493</v>
      </c>
      <c r="B137" s="6" t="s">
        <v>6</v>
      </c>
      <c r="C137" s="20" t="s">
        <v>7</v>
      </c>
      <c r="D137" s="11" t="s">
        <v>32</v>
      </c>
      <c r="E137" s="6">
        <v>10</v>
      </c>
      <c r="F137" s="7">
        <v>68</v>
      </c>
      <c r="G137" s="7">
        <f t="shared" si="2"/>
        <v>680</v>
      </c>
    </row>
    <row r="138" spans="1:7" x14ac:dyDescent="0.25">
      <c r="A138" s="15">
        <v>43493</v>
      </c>
      <c r="B138" s="6" t="s">
        <v>4</v>
      </c>
      <c r="C138" s="20" t="s">
        <v>5</v>
      </c>
      <c r="D138" s="11" t="s">
        <v>35</v>
      </c>
      <c r="E138" s="6">
        <v>15</v>
      </c>
      <c r="F138" s="7">
        <v>66</v>
      </c>
      <c r="G138" s="7">
        <f t="shared" si="2"/>
        <v>990</v>
      </c>
    </row>
    <row r="139" spans="1:7" x14ac:dyDescent="0.25">
      <c r="A139" s="16">
        <v>43494</v>
      </c>
      <c r="B139" s="6" t="s">
        <v>6</v>
      </c>
      <c r="C139" s="20" t="s">
        <v>7</v>
      </c>
      <c r="D139" s="11" t="s">
        <v>31</v>
      </c>
      <c r="E139" s="6">
        <v>20</v>
      </c>
      <c r="F139" s="7">
        <v>87</v>
      </c>
      <c r="G139" s="7">
        <f t="shared" si="2"/>
        <v>1740</v>
      </c>
    </row>
    <row r="140" spans="1:7" x14ac:dyDescent="0.25">
      <c r="A140" s="44">
        <v>43494</v>
      </c>
      <c r="B140" s="6" t="s">
        <v>6</v>
      </c>
      <c r="C140" s="20" t="s">
        <v>8</v>
      </c>
      <c r="D140" s="11" t="s">
        <v>35</v>
      </c>
      <c r="E140" s="6">
        <v>14</v>
      </c>
      <c r="F140" s="7">
        <v>68</v>
      </c>
      <c r="G140" s="7">
        <f t="shared" si="2"/>
        <v>952</v>
      </c>
    </row>
    <row r="141" spans="1:7" x14ac:dyDescent="0.25">
      <c r="A141" s="17">
        <v>43494</v>
      </c>
      <c r="B141" s="6" t="s">
        <v>6</v>
      </c>
      <c r="C141" s="20" t="s">
        <v>9</v>
      </c>
      <c r="D141" s="11" t="s">
        <v>35</v>
      </c>
      <c r="E141" s="6">
        <v>18</v>
      </c>
      <c r="F141" s="7">
        <v>68</v>
      </c>
      <c r="G141" s="7">
        <f t="shared" si="2"/>
        <v>1224</v>
      </c>
    </row>
    <row r="142" spans="1:7" x14ac:dyDescent="0.25">
      <c r="A142" s="17">
        <v>43495</v>
      </c>
      <c r="B142" s="6" t="s">
        <v>6</v>
      </c>
      <c r="C142" s="20" t="s">
        <v>11</v>
      </c>
      <c r="D142" s="11" t="s">
        <v>38</v>
      </c>
      <c r="E142" s="6">
        <v>15</v>
      </c>
      <c r="F142" s="7">
        <v>99</v>
      </c>
      <c r="G142" s="7">
        <f t="shared" si="2"/>
        <v>1485</v>
      </c>
    </row>
    <row r="143" spans="1:7" x14ac:dyDescent="0.25">
      <c r="A143" s="17">
        <v>43495</v>
      </c>
      <c r="B143" s="6" t="s">
        <v>10</v>
      </c>
      <c r="C143" s="20" t="s">
        <v>7</v>
      </c>
      <c r="D143" s="11" t="s">
        <v>34</v>
      </c>
      <c r="E143" s="6">
        <v>13</v>
      </c>
      <c r="F143" s="7">
        <v>50</v>
      </c>
      <c r="G143" s="7">
        <f t="shared" si="2"/>
        <v>650</v>
      </c>
    </row>
    <row r="144" spans="1:7" x14ac:dyDescent="0.25">
      <c r="A144" s="44">
        <v>43495</v>
      </c>
      <c r="B144" s="6" t="s">
        <v>6</v>
      </c>
      <c r="C144" s="20" t="s">
        <v>8</v>
      </c>
      <c r="D144" s="11" t="s">
        <v>37</v>
      </c>
      <c r="E144" s="6">
        <v>20</v>
      </c>
      <c r="F144" s="7">
        <v>100</v>
      </c>
      <c r="G144" s="7">
        <f t="shared" si="2"/>
        <v>2000</v>
      </c>
    </row>
    <row r="145" spans="1:7" x14ac:dyDescent="0.25">
      <c r="A145" s="17">
        <v>43496</v>
      </c>
      <c r="B145" s="6" t="s">
        <v>2</v>
      </c>
      <c r="C145" s="20" t="s">
        <v>5</v>
      </c>
      <c r="D145" s="11" t="s">
        <v>33</v>
      </c>
      <c r="E145" s="6">
        <v>18</v>
      </c>
      <c r="F145" s="7">
        <v>58</v>
      </c>
      <c r="G145" s="7">
        <f t="shared" si="2"/>
        <v>1044</v>
      </c>
    </row>
    <row r="146" spans="1:7" x14ac:dyDescent="0.25">
      <c r="A146" s="44">
        <v>43496</v>
      </c>
      <c r="B146" s="6" t="s">
        <v>4</v>
      </c>
      <c r="C146" s="20" t="s">
        <v>7</v>
      </c>
      <c r="D146" s="11" t="s">
        <v>32</v>
      </c>
      <c r="E146" s="6">
        <v>19</v>
      </c>
      <c r="F146" s="7">
        <v>87</v>
      </c>
      <c r="G146" s="7">
        <f t="shared" si="2"/>
        <v>1653</v>
      </c>
    </row>
    <row r="147" spans="1:7" x14ac:dyDescent="0.25">
      <c r="A147" s="16">
        <v>43496</v>
      </c>
      <c r="B147" s="6" t="s">
        <v>6</v>
      </c>
      <c r="C147" s="20" t="s">
        <v>8</v>
      </c>
      <c r="D147" s="11" t="s">
        <v>31</v>
      </c>
      <c r="E147" s="6">
        <v>11</v>
      </c>
      <c r="F147" s="7">
        <v>64</v>
      </c>
      <c r="G147" s="7">
        <f t="shared" si="2"/>
        <v>704</v>
      </c>
    </row>
    <row r="148" spans="1:7" x14ac:dyDescent="0.25">
      <c r="A148" s="16">
        <v>43496</v>
      </c>
      <c r="B148" s="6" t="s">
        <v>6</v>
      </c>
      <c r="C148" s="20" t="s">
        <v>9</v>
      </c>
      <c r="D148" s="11" t="s">
        <v>37</v>
      </c>
      <c r="E148" s="6">
        <v>18</v>
      </c>
      <c r="F148" s="7">
        <v>65</v>
      </c>
      <c r="G148" s="7">
        <f t="shared" si="2"/>
        <v>1170</v>
      </c>
    </row>
    <row r="149" spans="1:7" x14ac:dyDescent="0.25">
      <c r="A149" s="15">
        <v>43496</v>
      </c>
      <c r="B149" s="6" t="s">
        <v>2</v>
      </c>
      <c r="C149" s="20" t="s">
        <v>11</v>
      </c>
      <c r="D149" s="11" t="s">
        <v>34</v>
      </c>
      <c r="E149" s="6">
        <v>10</v>
      </c>
      <c r="F149" s="7">
        <v>95</v>
      </c>
      <c r="G149" s="7">
        <f t="shared" si="2"/>
        <v>950</v>
      </c>
    </row>
    <row r="150" spans="1:7" x14ac:dyDescent="0.25">
      <c r="A150" s="16">
        <v>43496</v>
      </c>
      <c r="B150" s="6" t="s">
        <v>10</v>
      </c>
      <c r="C150" s="20" t="s">
        <v>7</v>
      </c>
      <c r="D150" s="11" t="s">
        <v>38</v>
      </c>
      <c r="E150" s="6">
        <v>20</v>
      </c>
      <c r="F150" s="7">
        <v>89</v>
      </c>
      <c r="G150" s="7">
        <f t="shared" si="2"/>
        <v>1780</v>
      </c>
    </row>
    <row r="151" spans="1:7" x14ac:dyDescent="0.25">
      <c r="A151" s="16">
        <v>43497</v>
      </c>
      <c r="B151" s="6" t="s">
        <v>6</v>
      </c>
      <c r="C151" s="20" t="s">
        <v>8</v>
      </c>
      <c r="D151" s="11" t="s">
        <v>34</v>
      </c>
      <c r="E151" s="6">
        <v>11</v>
      </c>
      <c r="F151" s="7">
        <v>78</v>
      </c>
      <c r="G151" s="7">
        <f t="shared" si="2"/>
        <v>858</v>
      </c>
    </row>
    <row r="152" spans="1:7" x14ac:dyDescent="0.25">
      <c r="A152" s="15">
        <v>43497</v>
      </c>
      <c r="B152" s="6" t="s">
        <v>10</v>
      </c>
      <c r="C152" s="20" t="s">
        <v>11</v>
      </c>
      <c r="D152" s="11" t="s">
        <v>30</v>
      </c>
      <c r="E152" s="6">
        <v>10</v>
      </c>
      <c r="F152" s="7">
        <v>98</v>
      </c>
      <c r="G152" s="7">
        <f t="shared" si="2"/>
        <v>980</v>
      </c>
    </row>
    <row r="153" spans="1:7" x14ac:dyDescent="0.25">
      <c r="A153" s="16">
        <v>43497</v>
      </c>
      <c r="B153" s="6" t="s">
        <v>10</v>
      </c>
      <c r="C153" s="20" t="s">
        <v>8</v>
      </c>
      <c r="D153" s="11" t="s">
        <v>31</v>
      </c>
      <c r="E153" s="6">
        <v>14</v>
      </c>
      <c r="F153" s="7">
        <v>85</v>
      </c>
      <c r="G153" s="7">
        <f t="shared" si="2"/>
        <v>1190</v>
      </c>
    </row>
    <row r="154" spans="1:7" x14ac:dyDescent="0.25">
      <c r="A154" s="15">
        <v>43497</v>
      </c>
      <c r="B154" s="6" t="s">
        <v>10</v>
      </c>
      <c r="C154" s="20" t="s">
        <v>5</v>
      </c>
      <c r="D154" s="11" t="s">
        <v>33</v>
      </c>
      <c r="E154" s="6">
        <v>12</v>
      </c>
      <c r="F154" s="7">
        <v>58</v>
      </c>
      <c r="G154" s="7">
        <f t="shared" si="2"/>
        <v>696</v>
      </c>
    </row>
    <row r="155" spans="1:7" x14ac:dyDescent="0.25">
      <c r="A155" s="16">
        <v>43497</v>
      </c>
      <c r="B155" s="6" t="s">
        <v>6</v>
      </c>
      <c r="C155" s="20" t="s">
        <v>3</v>
      </c>
      <c r="D155" s="11" t="s">
        <v>32</v>
      </c>
      <c r="E155" s="6">
        <v>13</v>
      </c>
      <c r="F155" s="7">
        <v>52</v>
      </c>
      <c r="G155" s="7">
        <f t="shared" si="2"/>
        <v>676</v>
      </c>
    </row>
    <row r="156" spans="1:7" x14ac:dyDescent="0.25">
      <c r="A156" s="16">
        <v>43497</v>
      </c>
      <c r="B156" s="6" t="s">
        <v>10</v>
      </c>
      <c r="C156" s="20" t="s">
        <v>5</v>
      </c>
      <c r="D156" s="11" t="s">
        <v>34</v>
      </c>
      <c r="E156" s="6">
        <v>10</v>
      </c>
      <c r="F156" s="7">
        <v>76</v>
      </c>
      <c r="G156" s="7">
        <f t="shared" si="2"/>
        <v>760</v>
      </c>
    </row>
    <row r="157" spans="1:7" x14ac:dyDescent="0.25">
      <c r="A157" s="16">
        <v>43497</v>
      </c>
      <c r="B157" s="6" t="s">
        <v>10</v>
      </c>
      <c r="C157" s="20" t="s">
        <v>7</v>
      </c>
      <c r="D157" s="11" t="s">
        <v>37</v>
      </c>
      <c r="E157" s="6">
        <v>18</v>
      </c>
      <c r="F157" s="7">
        <v>74</v>
      </c>
      <c r="G157" s="7">
        <f t="shared" si="2"/>
        <v>1332</v>
      </c>
    </row>
    <row r="158" spans="1:7" x14ac:dyDescent="0.25">
      <c r="A158" s="15">
        <v>43498</v>
      </c>
      <c r="B158" s="6" t="s">
        <v>39</v>
      </c>
      <c r="C158" s="20" t="s">
        <v>8</v>
      </c>
      <c r="D158" s="11" t="s">
        <v>31</v>
      </c>
      <c r="E158" s="6">
        <v>16</v>
      </c>
      <c r="F158" s="7">
        <v>76</v>
      </c>
      <c r="G158" s="7">
        <f t="shared" si="2"/>
        <v>1216</v>
      </c>
    </row>
    <row r="159" spans="1:7" x14ac:dyDescent="0.25">
      <c r="A159" s="17">
        <v>43498</v>
      </c>
      <c r="B159" s="6" t="s">
        <v>6</v>
      </c>
      <c r="C159" s="20" t="s">
        <v>9</v>
      </c>
      <c r="D159" s="11" t="s">
        <v>31</v>
      </c>
      <c r="E159" s="6">
        <v>12</v>
      </c>
      <c r="F159" s="7">
        <v>94</v>
      </c>
      <c r="G159" s="7">
        <f t="shared" si="2"/>
        <v>1128</v>
      </c>
    </row>
    <row r="160" spans="1:7" x14ac:dyDescent="0.25">
      <c r="A160" s="16">
        <v>43499</v>
      </c>
      <c r="B160" s="6" t="s">
        <v>39</v>
      </c>
      <c r="C160" s="20" t="s">
        <v>11</v>
      </c>
      <c r="D160" s="11" t="s">
        <v>35</v>
      </c>
      <c r="E160" s="6">
        <v>10</v>
      </c>
      <c r="F160" s="7">
        <v>50</v>
      </c>
      <c r="G160" s="7">
        <f t="shared" si="2"/>
        <v>500</v>
      </c>
    </row>
    <row r="161" spans="1:7" x14ac:dyDescent="0.25">
      <c r="A161" s="15">
        <v>43499</v>
      </c>
      <c r="B161" s="6" t="s">
        <v>39</v>
      </c>
      <c r="C161" s="20" t="s">
        <v>7</v>
      </c>
      <c r="D161" s="11" t="s">
        <v>36</v>
      </c>
      <c r="E161" s="6">
        <v>14</v>
      </c>
      <c r="F161" s="7">
        <v>51</v>
      </c>
      <c r="G161" s="7">
        <f t="shared" si="2"/>
        <v>714</v>
      </c>
    </row>
    <row r="162" spans="1:7" x14ac:dyDescent="0.25">
      <c r="A162" s="15">
        <v>43499</v>
      </c>
      <c r="B162" s="6" t="s">
        <v>10</v>
      </c>
      <c r="C162" s="20" t="s">
        <v>8</v>
      </c>
      <c r="D162" s="11" t="s">
        <v>33</v>
      </c>
      <c r="E162" s="6">
        <v>18</v>
      </c>
      <c r="F162" s="7">
        <v>99</v>
      </c>
      <c r="G162" s="7">
        <f t="shared" si="2"/>
        <v>1782</v>
      </c>
    </row>
    <row r="163" spans="1:7" x14ac:dyDescent="0.25">
      <c r="A163" s="15">
        <v>43499</v>
      </c>
      <c r="B163" s="6" t="s">
        <v>4</v>
      </c>
      <c r="C163" s="20" t="s">
        <v>3</v>
      </c>
      <c r="D163" s="11" t="s">
        <v>34</v>
      </c>
      <c r="E163" s="6">
        <v>12</v>
      </c>
      <c r="F163" s="7">
        <v>91</v>
      </c>
      <c r="G163" s="7">
        <f t="shared" si="2"/>
        <v>1092</v>
      </c>
    </row>
    <row r="164" spans="1:7" x14ac:dyDescent="0.25">
      <c r="A164" s="16">
        <v>43500</v>
      </c>
      <c r="B164" s="6" t="s">
        <v>10</v>
      </c>
      <c r="C164" s="20" t="s">
        <v>3</v>
      </c>
      <c r="D164" s="11" t="s">
        <v>37</v>
      </c>
      <c r="E164" s="6">
        <v>12</v>
      </c>
      <c r="F164" s="7">
        <v>61</v>
      </c>
      <c r="G164" s="7">
        <f t="shared" si="2"/>
        <v>732</v>
      </c>
    </row>
    <row r="165" spans="1:7" x14ac:dyDescent="0.25">
      <c r="A165" s="15">
        <v>43500</v>
      </c>
      <c r="B165" s="6" t="s">
        <v>6</v>
      </c>
      <c r="C165" s="20" t="s">
        <v>5</v>
      </c>
      <c r="D165" s="11" t="s">
        <v>31</v>
      </c>
      <c r="E165" s="6">
        <v>20</v>
      </c>
      <c r="F165" s="7">
        <v>59</v>
      </c>
      <c r="G165" s="7">
        <f t="shared" si="2"/>
        <v>1180</v>
      </c>
    </row>
    <row r="166" spans="1:7" x14ac:dyDescent="0.25">
      <c r="A166" s="15">
        <v>43500</v>
      </c>
      <c r="B166" s="6" t="s">
        <v>10</v>
      </c>
      <c r="C166" s="20" t="s">
        <v>7</v>
      </c>
      <c r="D166" s="11" t="s">
        <v>38</v>
      </c>
      <c r="E166" s="6">
        <v>19</v>
      </c>
      <c r="F166" s="7">
        <v>79</v>
      </c>
      <c r="G166" s="7">
        <f t="shared" si="2"/>
        <v>1501</v>
      </c>
    </row>
    <row r="167" spans="1:7" x14ac:dyDescent="0.25">
      <c r="A167" s="16">
        <v>43501</v>
      </c>
      <c r="B167" s="6" t="s">
        <v>2</v>
      </c>
      <c r="C167" s="20" t="s">
        <v>8</v>
      </c>
      <c r="D167" s="11" t="s">
        <v>33</v>
      </c>
      <c r="E167" s="6">
        <v>18</v>
      </c>
      <c r="F167" s="7">
        <v>99</v>
      </c>
      <c r="G167" s="7">
        <f t="shared" si="2"/>
        <v>1782</v>
      </c>
    </row>
    <row r="168" spans="1:7" x14ac:dyDescent="0.25">
      <c r="A168" s="15">
        <v>43501</v>
      </c>
      <c r="B168" s="6" t="s">
        <v>10</v>
      </c>
      <c r="C168" s="20" t="s">
        <v>9</v>
      </c>
      <c r="D168" s="11" t="s">
        <v>34</v>
      </c>
      <c r="E168" s="6">
        <v>12</v>
      </c>
      <c r="F168" s="7">
        <v>83</v>
      </c>
      <c r="G168" s="7">
        <f t="shared" si="2"/>
        <v>996</v>
      </c>
    </row>
    <row r="169" spans="1:7" x14ac:dyDescent="0.25">
      <c r="A169" s="16">
        <v>43501</v>
      </c>
      <c r="B169" s="6" t="s">
        <v>6</v>
      </c>
      <c r="C169" s="20" t="s">
        <v>11</v>
      </c>
      <c r="D169" s="11" t="s">
        <v>34</v>
      </c>
      <c r="E169" s="6">
        <v>17</v>
      </c>
      <c r="F169" s="7">
        <v>96</v>
      </c>
      <c r="G169" s="7">
        <f t="shared" si="2"/>
        <v>1632</v>
      </c>
    </row>
    <row r="170" spans="1:7" x14ac:dyDescent="0.25">
      <c r="A170" s="16">
        <v>43502</v>
      </c>
      <c r="B170" s="6" t="s">
        <v>6</v>
      </c>
      <c r="C170" s="20" t="s">
        <v>7</v>
      </c>
      <c r="D170" s="11" t="s">
        <v>36</v>
      </c>
      <c r="E170" s="6">
        <v>12</v>
      </c>
      <c r="F170" s="7">
        <v>91</v>
      </c>
      <c r="G170" s="7">
        <f t="shared" si="2"/>
        <v>1092</v>
      </c>
    </row>
    <row r="171" spans="1:7" x14ac:dyDescent="0.25">
      <c r="A171" s="16">
        <v>43502</v>
      </c>
      <c r="B171" s="6" t="s">
        <v>6</v>
      </c>
      <c r="C171" s="20" t="s">
        <v>8</v>
      </c>
      <c r="D171" s="11" t="s">
        <v>38</v>
      </c>
      <c r="E171" s="6">
        <v>11</v>
      </c>
      <c r="F171" s="7">
        <v>85</v>
      </c>
      <c r="G171" s="7">
        <f t="shared" si="2"/>
        <v>935</v>
      </c>
    </row>
    <row r="172" spans="1:7" x14ac:dyDescent="0.25">
      <c r="A172" s="16">
        <v>43502</v>
      </c>
      <c r="B172" s="6" t="s">
        <v>10</v>
      </c>
      <c r="C172" s="20" t="s">
        <v>9</v>
      </c>
      <c r="D172" s="11" t="s">
        <v>35</v>
      </c>
      <c r="E172" s="6">
        <v>13</v>
      </c>
      <c r="F172" s="7">
        <v>56</v>
      </c>
      <c r="G172" s="7">
        <f t="shared" si="2"/>
        <v>728</v>
      </c>
    </row>
    <row r="173" spans="1:7" x14ac:dyDescent="0.25">
      <c r="A173" s="16">
        <v>43502</v>
      </c>
      <c r="B173" s="6" t="s">
        <v>10</v>
      </c>
      <c r="C173" s="20" t="s">
        <v>11</v>
      </c>
      <c r="D173" s="11" t="s">
        <v>33</v>
      </c>
      <c r="E173" s="6">
        <v>16</v>
      </c>
      <c r="F173" s="7">
        <v>88</v>
      </c>
      <c r="G173" s="7">
        <f t="shared" si="2"/>
        <v>1408</v>
      </c>
    </row>
    <row r="174" spans="1:7" x14ac:dyDescent="0.25">
      <c r="A174" s="15">
        <v>43502</v>
      </c>
      <c r="B174" s="6" t="s">
        <v>10</v>
      </c>
      <c r="C174" s="20" t="s">
        <v>7</v>
      </c>
      <c r="D174" s="11" t="s">
        <v>31</v>
      </c>
      <c r="E174" s="6">
        <v>18</v>
      </c>
      <c r="F174" s="7">
        <v>61</v>
      </c>
      <c r="G174" s="7">
        <f t="shared" si="2"/>
        <v>1098</v>
      </c>
    </row>
    <row r="175" spans="1:7" x14ac:dyDescent="0.25">
      <c r="A175" s="17">
        <v>43502</v>
      </c>
      <c r="B175" s="6" t="s">
        <v>2</v>
      </c>
      <c r="C175" s="20" t="s">
        <v>8</v>
      </c>
      <c r="D175" s="11" t="s">
        <v>30</v>
      </c>
      <c r="E175" s="6">
        <v>11</v>
      </c>
      <c r="F175" s="7">
        <v>89</v>
      </c>
      <c r="G175" s="7">
        <f t="shared" si="2"/>
        <v>979</v>
      </c>
    </row>
    <row r="176" spans="1:7" x14ac:dyDescent="0.25">
      <c r="A176" s="16">
        <v>43502</v>
      </c>
      <c r="B176" s="6" t="s">
        <v>10</v>
      </c>
      <c r="C176" s="20" t="s">
        <v>3</v>
      </c>
      <c r="D176" s="11" t="s">
        <v>38</v>
      </c>
      <c r="E176" s="6">
        <v>13</v>
      </c>
      <c r="F176" s="7">
        <v>74</v>
      </c>
      <c r="G176" s="7">
        <f t="shared" si="2"/>
        <v>962</v>
      </c>
    </row>
    <row r="177" spans="1:7" x14ac:dyDescent="0.25">
      <c r="A177" s="16">
        <v>43502</v>
      </c>
      <c r="B177" s="6" t="s">
        <v>10</v>
      </c>
      <c r="C177" s="20" t="s">
        <v>5</v>
      </c>
      <c r="D177" s="11" t="s">
        <v>32</v>
      </c>
      <c r="E177" s="6">
        <v>16</v>
      </c>
      <c r="F177" s="7">
        <v>72</v>
      </c>
      <c r="G177" s="7">
        <f t="shared" si="2"/>
        <v>1152</v>
      </c>
    </row>
    <row r="178" spans="1:7" x14ac:dyDescent="0.25">
      <c r="A178" s="15">
        <v>43503</v>
      </c>
      <c r="B178" s="6" t="s">
        <v>6</v>
      </c>
      <c r="C178" s="20" t="s">
        <v>7</v>
      </c>
      <c r="D178" s="11" t="s">
        <v>32</v>
      </c>
      <c r="E178" s="6">
        <v>13</v>
      </c>
      <c r="F178" s="7">
        <v>51</v>
      </c>
      <c r="G178" s="7">
        <f t="shared" si="2"/>
        <v>663</v>
      </c>
    </row>
    <row r="179" spans="1:7" x14ac:dyDescent="0.25">
      <c r="A179" s="17">
        <v>43503</v>
      </c>
      <c r="B179" s="6" t="s">
        <v>2</v>
      </c>
      <c r="C179" s="20" t="s">
        <v>8</v>
      </c>
      <c r="D179" s="11" t="s">
        <v>37</v>
      </c>
      <c r="E179" s="6">
        <v>17</v>
      </c>
      <c r="F179" s="7">
        <v>96</v>
      </c>
      <c r="G179" s="7">
        <f t="shared" si="2"/>
        <v>1632</v>
      </c>
    </row>
    <row r="180" spans="1:7" x14ac:dyDescent="0.25">
      <c r="A180" s="15">
        <v>43503</v>
      </c>
      <c r="B180" s="6" t="s">
        <v>4</v>
      </c>
      <c r="C180" s="20" t="s">
        <v>9</v>
      </c>
      <c r="D180" s="11" t="s">
        <v>35</v>
      </c>
      <c r="E180" s="6">
        <v>13</v>
      </c>
      <c r="F180" s="7">
        <v>67</v>
      </c>
      <c r="G180" s="7">
        <f t="shared" si="2"/>
        <v>871</v>
      </c>
    </row>
    <row r="181" spans="1:7" x14ac:dyDescent="0.25">
      <c r="A181" s="17">
        <v>43503</v>
      </c>
      <c r="B181" s="6" t="s">
        <v>2</v>
      </c>
      <c r="C181" s="20" t="s">
        <v>11</v>
      </c>
      <c r="D181" s="11" t="s">
        <v>34</v>
      </c>
      <c r="E181" s="6">
        <v>14</v>
      </c>
      <c r="F181" s="7">
        <v>95</v>
      </c>
      <c r="G181" s="7">
        <f t="shared" si="2"/>
        <v>1330</v>
      </c>
    </row>
    <row r="182" spans="1:7" x14ac:dyDescent="0.25">
      <c r="A182" s="15">
        <v>43504</v>
      </c>
      <c r="B182" s="6" t="s">
        <v>39</v>
      </c>
      <c r="C182" s="20" t="s">
        <v>7</v>
      </c>
      <c r="D182" s="11" t="s">
        <v>35</v>
      </c>
      <c r="E182" s="6">
        <v>19</v>
      </c>
      <c r="F182" s="7">
        <v>69</v>
      </c>
      <c r="G182" s="7">
        <f t="shared" si="2"/>
        <v>1311</v>
      </c>
    </row>
    <row r="183" spans="1:7" x14ac:dyDescent="0.25">
      <c r="A183" s="17">
        <v>43504</v>
      </c>
      <c r="B183" s="6" t="s">
        <v>39</v>
      </c>
      <c r="C183" s="20" t="s">
        <v>3</v>
      </c>
      <c r="D183" s="11" t="s">
        <v>32</v>
      </c>
      <c r="E183" s="6">
        <v>16</v>
      </c>
      <c r="F183" s="7">
        <v>88</v>
      </c>
      <c r="G183" s="7">
        <f t="shared" si="2"/>
        <v>1408</v>
      </c>
    </row>
    <row r="184" spans="1:7" x14ac:dyDescent="0.25">
      <c r="A184" s="15">
        <v>43504</v>
      </c>
      <c r="B184" s="6" t="s">
        <v>6</v>
      </c>
      <c r="C184" s="20" t="s">
        <v>9</v>
      </c>
      <c r="D184" s="11" t="s">
        <v>36</v>
      </c>
      <c r="E184" s="6">
        <v>11</v>
      </c>
      <c r="F184" s="7">
        <v>96</v>
      </c>
      <c r="G184" s="7">
        <f t="shared" si="2"/>
        <v>1056</v>
      </c>
    </row>
    <row r="185" spans="1:7" x14ac:dyDescent="0.25">
      <c r="A185" s="16">
        <v>43504</v>
      </c>
      <c r="B185" s="6" t="s">
        <v>10</v>
      </c>
      <c r="C185" s="20" t="s">
        <v>11</v>
      </c>
      <c r="D185" s="11" t="s">
        <v>30</v>
      </c>
      <c r="E185" s="6">
        <v>16</v>
      </c>
      <c r="F185" s="7">
        <v>96</v>
      </c>
      <c r="G185" s="7">
        <f t="shared" si="2"/>
        <v>1536</v>
      </c>
    </row>
    <row r="186" spans="1:7" x14ac:dyDescent="0.25">
      <c r="A186" s="15">
        <v>43504</v>
      </c>
      <c r="B186" s="6" t="s">
        <v>2</v>
      </c>
      <c r="C186" s="20" t="s">
        <v>9</v>
      </c>
      <c r="D186" s="11" t="s">
        <v>34</v>
      </c>
      <c r="E186" s="6">
        <v>16</v>
      </c>
      <c r="F186" s="7">
        <v>78</v>
      </c>
      <c r="G186" s="7">
        <f t="shared" si="2"/>
        <v>1248</v>
      </c>
    </row>
    <row r="187" spans="1:7" x14ac:dyDescent="0.25">
      <c r="A187" s="17">
        <v>43504</v>
      </c>
      <c r="B187" s="6" t="s">
        <v>10</v>
      </c>
      <c r="C187" s="20" t="s">
        <v>11</v>
      </c>
      <c r="D187" s="11" t="s">
        <v>33</v>
      </c>
      <c r="E187" s="6">
        <v>17</v>
      </c>
      <c r="F187" s="7">
        <v>84</v>
      </c>
      <c r="G187" s="7">
        <f t="shared" si="2"/>
        <v>1428</v>
      </c>
    </row>
    <row r="188" spans="1:7" x14ac:dyDescent="0.25">
      <c r="A188" s="15">
        <v>43504</v>
      </c>
      <c r="B188" s="6" t="s">
        <v>6</v>
      </c>
      <c r="C188" s="20" t="s">
        <v>7</v>
      </c>
      <c r="D188" s="11" t="s">
        <v>37</v>
      </c>
      <c r="E188" s="6">
        <v>11</v>
      </c>
      <c r="F188" s="7">
        <v>75</v>
      </c>
      <c r="G188" s="7">
        <f t="shared" si="2"/>
        <v>825</v>
      </c>
    </row>
    <row r="189" spans="1:7" x14ac:dyDescent="0.25">
      <c r="A189" s="17">
        <v>43505</v>
      </c>
      <c r="B189" s="6" t="s">
        <v>6</v>
      </c>
      <c r="C189" s="20" t="s">
        <v>8</v>
      </c>
      <c r="D189" s="11" t="s">
        <v>35</v>
      </c>
      <c r="E189" s="6">
        <v>16</v>
      </c>
      <c r="F189" s="7">
        <v>100</v>
      </c>
      <c r="G189" s="7">
        <f t="shared" si="2"/>
        <v>1600</v>
      </c>
    </row>
    <row r="190" spans="1:7" x14ac:dyDescent="0.25">
      <c r="A190" s="15">
        <v>43505</v>
      </c>
      <c r="B190" s="6" t="s">
        <v>39</v>
      </c>
      <c r="C190" s="20" t="s">
        <v>3</v>
      </c>
      <c r="D190" s="11" t="s">
        <v>35</v>
      </c>
      <c r="E190" s="6">
        <v>14</v>
      </c>
      <c r="F190" s="7">
        <v>64</v>
      </c>
      <c r="G190" s="7">
        <f t="shared" si="2"/>
        <v>896</v>
      </c>
    </row>
    <row r="191" spans="1:7" x14ac:dyDescent="0.25">
      <c r="A191" s="16">
        <v>43505</v>
      </c>
      <c r="B191" s="6" t="s">
        <v>6</v>
      </c>
      <c r="C191" s="20" t="s">
        <v>3</v>
      </c>
      <c r="D191" s="11" t="s">
        <v>32</v>
      </c>
      <c r="E191" s="6">
        <v>15</v>
      </c>
      <c r="F191" s="7">
        <v>82</v>
      </c>
      <c r="G191" s="7">
        <f t="shared" si="2"/>
        <v>1230</v>
      </c>
    </row>
    <row r="192" spans="1:7" x14ac:dyDescent="0.25">
      <c r="A192" s="15">
        <v>43505</v>
      </c>
      <c r="B192" s="6" t="s">
        <v>10</v>
      </c>
      <c r="C192" s="20" t="s">
        <v>5</v>
      </c>
      <c r="D192" s="11" t="s">
        <v>36</v>
      </c>
      <c r="E192" s="6">
        <v>17</v>
      </c>
      <c r="F192" s="7">
        <v>88</v>
      </c>
      <c r="G192" s="7">
        <f t="shared" si="2"/>
        <v>1496</v>
      </c>
    </row>
    <row r="193" spans="1:7" x14ac:dyDescent="0.25">
      <c r="A193" s="16">
        <v>43505</v>
      </c>
      <c r="B193" s="6" t="s">
        <v>6</v>
      </c>
      <c r="C193" s="20" t="s">
        <v>7</v>
      </c>
      <c r="D193" s="11" t="s">
        <v>35</v>
      </c>
      <c r="E193" s="6">
        <v>14</v>
      </c>
      <c r="F193" s="7">
        <v>63</v>
      </c>
      <c r="G193" s="7">
        <f t="shared" si="2"/>
        <v>882</v>
      </c>
    </row>
    <row r="194" spans="1:7" x14ac:dyDescent="0.25">
      <c r="A194" s="15">
        <v>43505</v>
      </c>
      <c r="B194" s="6" t="s">
        <v>10</v>
      </c>
      <c r="C194" s="20" t="s">
        <v>8</v>
      </c>
      <c r="D194" s="11" t="s">
        <v>33</v>
      </c>
      <c r="E194" s="6">
        <v>13</v>
      </c>
      <c r="F194" s="7">
        <v>73</v>
      </c>
      <c r="G194" s="7">
        <f t="shared" si="2"/>
        <v>949</v>
      </c>
    </row>
    <row r="195" spans="1:7" x14ac:dyDescent="0.25">
      <c r="A195" s="17">
        <v>43506</v>
      </c>
      <c r="B195" s="6" t="s">
        <v>6</v>
      </c>
      <c r="C195" s="20" t="s">
        <v>9</v>
      </c>
      <c r="D195" s="11" t="s">
        <v>30</v>
      </c>
      <c r="E195" s="6">
        <v>17</v>
      </c>
      <c r="F195" s="7">
        <v>58</v>
      </c>
      <c r="G195" s="7">
        <f t="shared" ref="G195:G258" si="3">PRODUCT(E195:F195)</f>
        <v>986</v>
      </c>
    </row>
    <row r="196" spans="1:7" x14ac:dyDescent="0.25">
      <c r="A196" s="16">
        <v>43506</v>
      </c>
      <c r="B196" s="6" t="s">
        <v>6</v>
      </c>
      <c r="C196" s="20" t="s">
        <v>11</v>
      </c>
      <c r="D196" s="11" t="s">
        <v>38</v>
      </c>
      <c r="E196" s="6">
        <v>18</v>
      </c>
      <c r="F196" s="7">
        <v>64</v>
      </c>
      <c r="G196" s="7">
        <f t="shared" si="3"/>
        <v>1152</v>
      </c>
    </row>
    <row r="197" spans="1:7" x14ac:dyDescent="0.25">
      <c r="A197" s="17">
        <v>43507</v>
      </c>
      <c r="B197" s="6" t="s">
        <v>2</v>
      </c>
      <c r="C197" s="20" t="s">
        <v>7</v>
      </c>
      <c r="D197" s="11" t="s">
        <v>34</v>
      </c>
      <c r="E197" s="6">
        <v>18</v>
      </c>
      <c r="F197" s="7">
        <v>96</v>
      </c>
      <c r="G197" s="7">
        <f t="shared" si="3"/>
        <v>1728</v>
      </c>
    </row>
    <row r="198" spans="1:7" x14ac:dyDescent="0.25">
      <c r="A198" s="16">
        <v>43507</v>
      </c>
      <c r="B198" s="6" t="s">
        <v>10</v>
      </c>
      <c r="C198" s="20" t="s">
        <v>8</v>
      </c>
      <c r="D198" s="11" t="s">
        <v>30</v>
      </c>
      <c r="E198" s="6">
        <v>19</v>
      </c>
      <c r="F198" s="7">
        <v>88</v>
      </c>
      <c r="G198" s="7">
        <f t="shared" si="3"/>
        <v>1672</v>
      </c>
    </row>
    <row r="199" spans="1:7" x14ac:dyDescent="0.25">
      <c r="A199" s="17">
        <v>43507</v>
      </c>
      <c r="B199" s="6" t="s">
        <v>4</v>
      </c>
      <c r="C199" s="20" t="s">
        <v>9</v>
      </c>
      <c r="D199" s="11" t="s">
        <v>31</v>
      </c>
      <c r="E199" s="6">
        <v>10</v>
      </c>
      <c r="F199" s="7">
        <v>50</v>
      </c>
      <c r="G199" s="7">
        <f t="shared" si="3"/>
        <v>500</v>
      </c>
    </row>
    <row r="200" spans="1:7" x14ac:dyDescent="0.25">
      <c r="A200" s="15">
        <v>43507</v>
      </c>
      <c r="B200" s="6" t="s">
        <v>6</v>
      </c>
      <c r="C200" s="20" t="s">
        <v>11</v>
      </c>
      <c r="D200" s="11" t="s">
        <v>34</v>
      </c>
      <c r="E200" s="6">
        <v>11</v>
      </c>
      <c r="F200" s="7">
        <v>68</v>
      </c>
      <c r="G200" s="7">
        <f t="shared" si="3"/>
        <v>748</v>
      </c>
    </row>
    <row r="201" spans="1:7" x14ac:dyDescent="0.25">
      <c r="A201" s="15">
        <v>43507</v>
      </c>
      <c r="B201" s="6" t="s">
        <v>6</v>
      </c>
      <c r="C201" s="20" t="s">
        <v>7</v>
      </c>
      <c r="D201" s="11" t="s">
        <v>35</v>
      </c>
      <c r="E201" s="6">
        <v>11</v>
      </c>
      <c r="F201" s="7">
        <v>65</v>
      </c>
      <c r="G201" s="7">
        <f t="shared" si="3"/>
        <v>715</v>
      </c>
    </row>
    <row r="202" spans="1:7" x14ac:dyDescent="0.25">
      <c r="A202" s="16">
        <v>43507</v>
      </c>
      <c r="B202" s="6" t="s">
        <v>2</v>
      </c>
      <c r="C202" s="20" t="s">
        <v>8</v>
      </c>
      <c r="D202" s="11" t="s">
        <v>34</v>
      </c>
      <c r="E202" s="6">
        <v>19</v>
      </c>
      <c r="F202" s="7">
        <v>74</v>
      </c>
      <c r="G202" s="7">
        <f t="shared" si="3"/>
        <v>1406</v>
      </c>
    </row>
    <row r="203" spans="1:7" x14ac:dyDescent="0.25">
      <c r="A203" s="15">
        <v>43507</v>
      </c>
      <c r="B203" s="6" t="s">
        <v>2</v>
      </c>
      <c r="C203" s="20" t="s">
        <v>3</v>
      </c>
      <c r="D203" s="11" t="s">
        <v>38</v>
      </c>
      <c r="E203" s="6">
        <v>15</v>
      </c>
      <c r="F203" s="7">
        <v>61</v>
      </c>
      <c r="G203" s="7">
        <f t="shared" si="3"/>
        <v>915</v>
      </c>
    </row>
    <row r="204" spans="1:7" x14ac:dyDescent="0.25">
      <c r="A204" s="15">
        <v>43507</v>
      </c>
      <c r="B204" s="6" t="s">
        <v>6</v>
      </c>
      <c r="C204" s="20" t="s">
        <v>5</v>
      </c>
      <c r="D204" s="11" t="s">
        <v>31</v>
      </c>
      <c r="E204" s="6">
        <v>16</v>
      </c>
      <c r="F204" s="7">
        <v>100</v>
      </c>
      <c r="G204" s="7">
        <f t="shared" si="3"/>
        <v>1600</v>
      </c>
    </row>
    <row r="205" spans="1:7" x14ac:dyDescent="0.25">
      <c r="A205" s="15">
        <v>43507</v>
      </c>
      <c r="B205" s="6" t="s">
        <v>10</v>
      </c>
      <c r="C205" s="20" t="s">
        <v>3</v>
      </c>
      <c r="D205" s="11" t="s">
        <v>32</v>
      </c>
      <c r="E205" s="6">
        <v>16</v>
      </c>
      <c r="F205" s="7">
        <v>72</v>
      </c>
      <c r="G205" s="7">
        <f t="shared" si="3"/>
        <v>1152</v>
      </c>
    </row>
    <row r="206" spans="1:7" x14ac:dyDescent="0.25">
      <c r="A206" s="16">
        <v>43508</v>
      </c>
      <c r="B206" s="6" t="s">
        <v>39</v>
      </c>
      <c r="C206" s="20" t="s">
        <v>3</v>
      </c>
      <c r="D206" s="11" t="s">
        <v>36</v>
      </c>
      <c r="E206" s="6">
        <v>17</v>
      </c>
      <c r="F206" s="7">
        <v>87</v>
      </c>
      <c r="G206" s="7">
        <f t="shared" si="3"/>
        <v>1479</v>
      </c>
    </row>
    <row r="207" spans="1:7" x14ac:dyDescent="0.25">
      <c r="A207" s="17">
        <v>43508</v>
      </c>
      <c r="B207" s="6" t="s">
        <v>6</v>
      </c>
      <c r="C207" s="20" t="s">
        <v>9</v>
      </c>
      <c r="D207" s="11" t="s">
        <v>30</v>
      </c>
      <c r="E207" s="6">
        <v>10</v>
      </c>
      <c r="F207" s="7">
        <v>88</v>
      </c>
      <c r="G207" s="7">
        <f t="shared" si="3"/>
        <v>880</v>
      </c>
    </row>
    <row r="208" spans="1:7" x14ac:dyDescent="0.25">
      <c r="A208" s="16">
        <v>43508</v>
      </c>
      <c r="B208" s="6" t="s">
        <v>2</v>
      </c>
      <c r="C208" s="20" t="s">
        <v>11</v>
      </c>
      <c r="D208" s="11" t="s">
        <v>30</v>
      </c>
      <c r="E208" s="6">
        <v>10</v>
      </c>
      <c r="F208" s="7">
        <v>94</v>
      </c>
      <c r="G208" s="7">
        <f t="shared" si="3"/>
        <v>940</v>
      </c>
    </row>
    <row r="209" spans="1:7" x14ac:dyDescent="0.25">
      <c r="A209" s="17">
        <v>43509</v>
      </c>
      <c r="B209" s="6" t="s">
        <v>2</v>
      </c>
      <c r="C209" s="20" t="s">
        <v>9</v>
      </c>
      <c r="D209" s="11" t="s">
        <v>32</v>
      </c>
      <c r="E209" s="6">
        <v>12</v>
      </c>
      <c r="F209" s="7">
        <v>87</v>
      </c>
      <c r="G209" s="7">
        <f t="shared" si="3"/>
        <v>1044</v>
      </c>
    </row>
    <row r="210" spans="1:7" x14ac:dyDescent="0.25">
      <c r="A210" s="16">
        <v>43509</v>
      </c>
      <c r="B210" s="6" t="s">
        <v>10</v>
      </c>
      <c r="C210" s="20" t="s">
        <v>11</v>
      </c>
      <c r="D210" s="11" t="s">
        <v>31</v>
      </c>
      <c r="E210" s="6">
        <v>10</v>
      </c>
      <c r="F210" s="7">
        <v>88</v>
      </c>
      <c r="G210" s="7">
        <f t="shared" si="3"/>
        <v>880</v>
      </c>
    </row>
    <row r="211" spans="1:7" x14ac:dyDescent="0.25">
      <c r="A211" s="16">
        <v>43509</v>
      </c>
      <c r="B211" s="6" t="s">
        <v>10</v>
      </c>
      <c r="C211" s="20" t="s">
        <v>7</v>
      </c>
      <c r="D211" s="11" t="s">
        <v>34</v>
      </c>
      <c r="E211" s="6">
        <v>10</v>
      </c>
      <c r="F211" s="7">
        <v>59</v>
      </c>
      <c r="G211" s="7">
        <f t="shared" si="3"/>
        <v>590</v>
      </c>
    </row>
    <row r="212" spans="1:7" x14ac:dyDescent="0.25">
      <c r="A212" s="16">
        <v>43510</v>
      </c>
      <c r="B212" s="6" t="s">
        <v>10</v>
      </c>
      <c r="C212" s="20" t="s">
        <v>8</v>
      </c>
      <c r="D212" s="11" t="s">
        <v>32</v>
      </c>
      <c r="E212" s="6">
        <v>17</v>
      </c>
      <c r="F212" s="7">
        <v>71</v>
      </c>
      <c r="G212" s="7">
        <f t="shared" si="3"/>
        <v>1207</v>
      </c>
    </row>
    <row r="213" spans="1:7" x14ac:dyDescent="0.25">
      <c r="A213" s="16">
        <v>43510</v>
      </c>
      <c r="B213" s="6" t="s">
        <v>6</v>
      </c>
      <c r="C213" s="20" t="s">
        <v>3</v>
      </c>
      <c r="D213" s="11" t="s">
        <v>38</v>
      </c>
      <c r="E213" s="6">
        <v>18</v>
      </c>
      <c r="F213" s="7">
        <v>96</v>
      </c>
      <c r="G213" s="7">
        <f t="shared" si="3"/>
        <v>1728</v>
      </c>
    </row>
    <row r="214" spans="1:7" x14ac:dyDescent="0.25">
      <c r="A214" s="15">
        <v>43510</v>
      </c>
      <c r="B214" s="6" t="s">
        <v>2</v>
      </c>
      <c r="C214" s="20" t="s">
        <v>7</v>
      </c>
      <c r="D214" s="11" t="s">
        <v>30</v>
      </c>
      <c r="E214" s="6">
        <v>14</v>
      </c>
      <c r="F214" s="7">
        <v>51</v>
      </c>
      <c r="G214" s="7">
        <f t="shared" si="3"/>
        <v>714</v>
      </c>
    </row>
    <row r="215" spans="1:7" x14ac:dyDescent="0.25">
      <c r="A215" s="17">
        <v>43510</v>
      </c>
      <c r="B215" s="6" t="s">
        <v>2</v>
      </c>
      <c r="C215" s="20" t="s">
        <v>5</v>
      </c>
      <c r="D215" s="11" t="s">
        <v>35</v>
      </c>
      <c r="E215" s="6">
        <v>18</v>
      </c>
      <c r="F215" s="7">
        <v>95</v>
      </c>
      <c r="G215" s="7">
        <f t="shared" si="3"/>
        <v>1710</v>
      </c>
    </row>
    <row r="216" spans="1:7" x14ac:dyDescent="0.25">
      <c r="A216" s="16">
        <v>43510</v>
      </c>
      <c r="B216" s="6" t="s">
        <v>4</v>
      </c>
      <c r="C216" s="20" t="s">
        <v>7</v>
      </c>
      <c r="D216" s="11" t="s">
        <v>30</v>
      </c>
      <c r="E216" s="6">
        <v>18</v>
      </c>
      <c r="F216" s="7">
        <v>97</v>
      </c>
      <c r="G216" s="7">
        <f t="shared" si="3"/>
        <v>1746</v>
      </c>
    </row>
    <row r="217" spans="1:7" x14ac:dyDescent="0.25">
      <c r="A217" s="16">
        <v>43511</v>
      </c>
      <c r="B217" s="6" t="s">
        <v>6</v>
      </c>
      <c r="C217" s="20" t="s">
        <v>8</v>
      </c>
      <c r="D217" s="11" t="s">
        <v>34</v>
      </c>
      <c r="E217" s="6">
        <v>19</v>
      </c>
      <c r="F217" s="7">
        <v>100</v>
      </c>
      <c r="G217" s="7">
        <f t="shared" si="3"/>
        <v>1900</v>
      </c>
    </row>
    <row r="218" spans="1:7" x14ac:dyDescent="0.25">
      <c r="A218" s="15">
        <v>43511</v>
      </c>
      <c r="B218" s="6" t="s">
        <v>39</v>
      </c>
      <c r="C218" s="20" t="s">
        <v>9</v>
      </c>
      <c r="D218" s="11" t="s">
        <v>32</v>
      </c>
      <c r="E218" s="6">
        <v>18</v>
      </c>
      <c r="F218" s="7">
        <v>68</v>
      </c>
      <c r="G218" s="7">
        <f t="shared" si="3"/>
        <v>1224</v>
      </c>
    </row>
    <row r="219" spans="1:7" x14ac:dyDescent="0.25">
      <c r="A219" s="17">
        <v>43511</v>
      </c>
      <c r="B219" s="6" t="s">
        <v>6</v>
      </c>
      <c r="C219" s="20" t="s">
        <v>11</v>
      </c>
      <c r="D219" s="11" t="s">
        <v>34</v>
      </c>
      <c r="E219" s="6">
        <v>10</v>
      </c>
      <c r="F219" s="7">
        <v>78</v>
      </c>
      <c r="G219" s="7">
        <f t="shared" si="3"/>
        <v>780</v>
      </c>
    </row>
    <row r="220" spans="1:7" x14ac:dyDescent="0.25">
      <c r="A220" s="16">
        <v>43511</v>
      </c>
      <c r="B220" s="6" t="s">
        <v>6</v>
      </c>
      <c r="C220" s="20" t="s">
        <v>7</v>
      </c>
      <c r="D220" s="11" t="s">
        <v>38</v>
      </c>
      <c r="E220" s="6">
        <v>17</v>
      </c>
      <c r="F220" s="7">
        <v>68</v>
      </c>
      <c r="G220" s="7">
        <f t="shared" si="3"/>
        <v>1156</v>
      </c>
    </row>
    <row r="221" spans="1:7" x14ac:dyDescent="0.25">
      <c r="A221" s="17">
        <v>43511</v>
      </c>
      <c r="B221" s="6" t="s">
        <v>4</v>
      </c>
      <c r="C221" s="20" t="s">
        <v>8</v>
      </c>
      <c r="D221" s="11" t="s">
        <v>38</v>
      </c>
      <c r="E221" s="6">
        <v>20</v>
      </c>
      <c r="F221" s="7">
        <v>50</v>
      </c>
      <c r="G221" s="7">
        <f t="shared" si="3"/>
        <v>1000</v>
      </c>
    </row>
    <row r="222" spans="1:7" x14ac:dyDescent="0.25">
      <c r="A222" s="15">
        <v>43512</v>
      </c>
      <c r="B222" s="6" t="s">
        <v>39</v>
      </c>
      <c r="C222" s="20" t="s">
        <v>5</v>
      </c>
      <c r="D222" s="11" t="s">
        <v>35</v>
      </c>
      <c r="E222" s="6">
        <v>14</v>
      </c>
      <c r="F222" s="7">
        <v>78</v>
      </c>
      <c r="G222" s="7">
        <f t="shared" si="3"/>
        <v>1092</v>
      </c>
    </row>
    <row r="223" spans="1:7" x14ac:dyDescent="0.25">
      <c r="A223" s="17">
        <v>43512</v>
      </c>
      <c r="B223" s="6" t="s">
        <v>6</v>
      </c>
      <c r="C223" s="20" t="s">
        <v>7</v>
      </c>
      <c r="D223" s="11" t="s">
        <v>32</v>
      </c>
      <c r="E223" s="6">
        <v>18</v>
      </c>
      <c r="F223" s="7">
        <v>99</v>
      </c>
      <c r="G223" s="7">
        <f t="shared" si="3"/>
        <v>1782</v>
      </c>
    </row>
    <row r="224" spans="1:7" x14ac:dyDescent="0.25">
      <c r="A224" s="16">
        <v>43512</v>
      </c>
      <c r="B224" s="6" t="s">
        <v>6</v>
      </c>
      <c r="C224" s="20" t="s">
        <v>8</v>
      </c>
      <c r="D224" s="11" t="s">
        <v>30</v>
      </c>
      <c r="E224" s="6">
        <v>14</v>
      </c>
      <c r="F224" s="7">
        <v>96</v>
      </c>
      <c r="G224" s="7">
        <f t="shared" si="3"/>
        <v>1344</v>
      </c>
    </row>
    <row r="225" spans="1:7" x14ac:dyDescent="0.25">
      <c r="A225" s="16">
        <v>43513</v>
      </c>
      <c r="B225" s="6" t="s">
        <v>39</v>
      </c>
      <c r="C225" s="20" t="s">
        <v>9</v>
      </c>
      <c r="D225" s="11" t="s">
        <v>32</v>
      </c>
      <c r="E225" s="6">
        <v>17</v>
      </c>
      <c r="F225" s="7">
        <v>61</v>
      </c>
      <c r="G225" s="7">
        <f t="shared" si="3"/>
        <v>1037</v>
      </c>
    </row>
    <row r="226" spans="1:7" x14ac:dyDescent="0.25">
      <c r="A226" s="15">
        <v>43513</v>
      </c>
      <c r="B226" s="6" t="s">
        <v>4</v>
      </c>
      <c r="C226" s="20" t="s">
        <v>11</v>
      </c>
      <c r="D226" s="11" t="s">
        <v>32</v>
      </c>
      <c r="E226" s="6">
        <v>19</v>
      </c>
      <c r="F226" s="7">
        <v>66</v>
      </c>
      <c r="G226" s="7">
        <f t="shared" si="3"/>
        <v>1254</v>
      </c>
    </row>
    <row r="227" spans="1:7" x14ac:dyDescent="0.25">
      <c r="A227" s="16">
        <v>43513</v>
      </c>
      <c r="B227" s="6" t="s">
        <v>2</v>
      </c>
      <c r="C227" s="20" t="s">
        <v>7</v>
      </c>
      <c r="D227" s="11" t="s">
        <v>34</v>
      </c>
      <c r="E227" s="6">
        <v>17</v>
      </c>
      <c r="F227" s="7">
        <v>81</v>
      </c>
      <c r="G227" s="7">
        <f t="shared" si="3"/>
        <v>1377</v>
      </c>
    </row>
    <row r="228" spans="1:7" x14ac:dyDescent="0.25">
      <c r="A228" s="15">
        <v>43513</v>
      </c>
      <c r="B228" s="6" t="s">
        <v>6</v>
      </c>
      <c r="C228" s="20" t="s">
        <v>8</v>
      </c>
      <c r="D228" s="11" t="s">
        <v>30</v>
      </c>
      <c r="E228" s="6">
        <v>16</v>
      </c>
      <c r="F228" s="7">
        <v>75</v>
      </c>
      <c r="G228" s="7">
        <f t="shared" si="3"/>
        <v>1200</v>
      </c>
    </row>
    <row r="229" spans="1:7" x14ac:dyDescent="0.25">
      <c r="A229" s="17">
        <v>43513</v>
      </c>
      <c r="B229" s="6" t="s">
        <v>10</v>
      </c>
      <c r="C229" s="20" t="s">
        <v>11</v>
      </c>
      <c r="D229" s="11" t="s">
        <v>34</v>
      </c>
      <c r="E229" s="6">
        <v>19</v>
      </c>
      <c r="F229" s="7">
        <v>75</v>
      </c>
      <c r="G229" s="7">
        <f t="shared" si="3"/>
        <v>1425</v>
      </c>
    </row>
    <row r="230" spans="1:7" x14ac:dyDescent="0.25">
      <c r="A230" s="15">
        <v>43513</v>
      </c>
      <c r="B230" s="6" t="s">
        <v>6</v>
      </c>
      <c r="C230" s="20" t="s">
        <v>8</v>
      </c>
      <c r="D230" s="11" t="s">
        <v>30</v>
      </c>
      <c r="E230" s="6">
        <v>11</v>
      </c>
      <c r="F230" s="7">
        <v>90</v>
      </c>
      <c r="G230" s="7">
        <f t="shared" si="3"/>
        <v>990</v>
      </c>
    </row>
    <row r="231" spans="1:7" x14ac:dyDescent="0.25">
      <c r="A231" s="17">
        <v>43514</v>
      </c>
      <c r="B231" s="6" t="s">
        <v>6</v>
      </c>
      <c r="C231" s="20" t="s">
        <v>3</v>
      </c>
      <c r="D231" s="11" t="s">
        <v>37</v>
      </c>
      <c r="E231" s="6">
        <v>11</v>
      </c>
      <c r="F231" s="7">
        <v>74</v>
      </c>
      <c r="G231" s="7">
        <f t="shared" si="3"/>
        <v>814</v>
      </c>
    </row>
    <row r="232" spans="1:7" x14ac:dyDescent="0.25">
      <c r="A232" s="16">
        <v>43514</v>
      </c>
      <c r="B232" s="6" t="s">
        <v>6</v>
      </c>
      <c r="C232" s="20" t="s">
        <v>5</v>
      </c>
      <c r="D232" s="11" t="s">
        <v>30</v>
      </c>
      <c r="E232" s="6">
        <v>11</v>
      </c>
      <c r="F232" s="7">
        <v>72</v>
      </c>
      <c r="G232" s="7">
        <f t="shared" si="3"/>
        <v>792</v>
      </c>
    </row>
    <row r="233" spans="1:7" x14ac:dyDescent="0.25">
      <c r="A233" s="16">
        <v>43515</v>
      </c>
      <c r="B233" s="6" t="s">
        <v>6</v>
      </c>
      <c r="C233" s="20" t="s">
        <v>7</v>
      </c>
      <c r="D233" s="11" t="s">
        <v>30</v>
      </c>
      <c r="E233" s="6">
        <v>18</v>
      </c>
      <c r="F233" s="7">
        <v>65</v>
      </c>
      <c r="G233" s="7">
        <f t="shared" si="3"/>
        <v>1170</v>
      </c>
    </row>
    <row r="234" spans="1:7" x14ac:dyDescent="0.25">
      <c r="A234" s="15">
        <v>43515</v>
      </c>
      <c r="B234" s="6" t="s">
        <v>4</v>
      </c>
      <c r="C234" s="20" t="s">
        <v>8</v>
      </c>
      <c r="D234" s="11" t="s">
        <v>31</v>
      </c>
      <c r="E234" s="6">
        <v>15</v>
      </c>
      <c r="F234" s="7">
        <v>82</v>
      </c>
      <c r="G234" s="7">
        <f t="shared" si="3"/>
        <v>1230</v>
      </c>
    </row>
    <row r="235" spans="1:7" x14ac:dyDescent="0.25">
      <c r="A235" s="16">
        <v>43516</v>
      </c>
      <c r="B235" s="6" t="s">
        <v>10</v>
      </c>
      <c r="C235" s="20" t="s">
        <v>9</v>
      </c>
      <c r="D235" s="11" t="s">
        <v>32</v>
      </c>
      <c r="E235" s="6">
        <v>12</v>
      </c>
      <c r="F235" s="7">
        <v>53</v>
      </c>
      <c r="G235" s="7">
        <f t="shared" si="3"/>
        <v>636</v>
      </c>
    </row>
    <row r="236" spans="1:7" x14ac:dyDescent="0.25">
      <c r="A236" s="16">
        <v>43516</v>
      </c>
      <c r="B236" s="6" t="s">
        <v>4</v>
      </c>
      <c r="C236" s="20" t="s">
        <v>11</v>
      </c>
      <c r="D236" s="11" t="s">
        <v>30</v>
      </c>
      <c r="E236" s="6">
        <v>10</v>
      </c>
      <c r="F236" s="7">
        <v>51</v>
      </c>
      <c r="G236" s="7">
        <f t="shared" si="3"/>
        <v>510</v>
      </c>
    </row>
    <row r="237" spans="1:7" x14ac:dyDescent="0.25">
      <c r="A237" s="17">
        <v>43516</v>
      </c>
      <c r="B237" s="6" t="s">
        <v>6</v>
      </c>
      <c r="C237" s="20" t="s">
        <v>7</v>
      </c>
      <c r="D237" s="11" t="s">
        <v>36</v>
      </c>
      <c r="E237" s="6">
        <v>10</v>
      </c>
      <c r="F237" s="7">
        <v>78</v>
      </c>
      <c r="G237" s="7">
        <f t="shared" si="3"/>
        <v>780</v>
      </c>
    </row>
    <row r="238" spans="1:7" x14ac:dyDescent="0.25">
      <c r="A238" s="16">
        <v>43517</v>
      </c>
      <c r="B238" s="6" t="s">
        <v>6</v>
      </c>
      <c r="C238" s="20" t="s">
        <v>8</v>
      </c>
      <c r="D238" s="11" t="s">
        <v>37</v>
      </c>
      <c r="E238" s="6">
        <v>20</v>
      </c>
      <c r="F238" s="7">
        <v>88</v>
      </c>
      <c r="G238" s="7">
        <f t="shared" si="3"/>
        <v>1760</v>
      </c>
    </row>
    <row r="239" spans="1:7" x14ac:dyDescent="0.25">
      <c r="A239" s="15">
        <v>43517</v>
      </c>
      <c r="B239" s="6" t="s">
        <v>10</v>
      </c>
      <c r="C239" s="20" t="s">
        <v>3</v>
      </c>
      <c r="D239" s="11" t="s">
        <v>31</v>
      </c>
      <c r="E239" s="6">
        <v>17</v>
      </c>
      <c r="F239" s="7">
        <v>69</v>
      </c>
      <c r="G239" s="7">
        <f t="shared" si="3"/>
        <v>1173</v>
      </c>
    </row>
    <row r="240" spans="1:7" x14ac:dyDescent="0.25">
      <c r="A240" s="15">
        <v>43517</v>
      </c>
      <c r="B240" s="6" t="s">
        <v>4</v>
      </c>
      <c r="C240" s="20" t="s">
        <v>3</v>
      </c>
      <c r="D240" s="11" t="s">
        <v>34</v>
      </c>
      <c r="E240" s="6">
        <v>13</v>
      </c>
      <c r="F240" s="7">
        <v>98</v>
      </c>
      <c r="G240" s="7">
        <f t="shared" si="3"/>
        <v>1274</v>
      </c>
    </row>
    <row r="241" spans="1:7" x14ac:dyDescent="0.25">
      <c r="A241" s="15">
        <v>43517</v>
      </c>
      <c r="B241" s="6" t="s">
        <v>2</v>
      </c>
      <c r="C241" s="20" t="s">
        <v>5</v>
      </c>
      <c r="D241" s="11" t="s">
        <v>37</v>
      </c>
      <c r="E241" s="6">
        <v>16</v>
      </c>
      <c r="F241" s="7">
        <v>75</v>
      </c>
      <c r="G241" s="7">
        <f t="shared" si="3"/>
        <v>1200</v>
      </c>
    </row>
    <row r="242" spans="1:7" x14ac:dyDescent="0.25">
      <c r="A242" s="16">
        <v>43517</v>
      </c>
      <c r="B242" s="6" t="s">
        <v>4</v>
      </c>
      <c r="C242" s="20" t="s">
        <v>7</v>
      </c>
      <c r="D242" s="11" t="s">
        <v>37</v>
      </c>
      <c r="E242" s="6">
        <v>10</v>
      </c>
      <c r="F242" s="7">
        <v>100</v>
      </c>
      <c r="G242" s="7">
        <f t="shared" si="3"/>
        <v>1000</v>
      </c>
    </row>
    <row r="243" spans="1:7" x14ac:dyDescent="0.25">
      <c r="A243" s="16">
        <v>43518</v>
      </c>
      <c r="B243" s="6" t="s">
        <v>10</v>
      </c>
      <c r="C243" s="20" t="s">
        <v>8</v>
      </c>
      <c r="D243" s="11" t="s">
        <v>36</v>
      </c>
      <c r="E243" s="6">
        <v>11</v>
      </c>
      <c r="F243" s="7">
        <v>93</v>
      </c>
      <c r="G243" s="7">
        <f t="shared" si="3"/>
        <v>1023</v>
      </c>
    </row>
    <row r="244" spans="1:7" x14ac:dyDescent="0.25">
      <c r="A244" s="15">
        <v>43518</v>
      </c>
      <c r="B244" s="6" t="s">
        <v>2</v>
      </c>
      <c r="C244" s="20" t="s">
        <v>9</v>
      </c>
      <c r="D244" s="11" t="s">
        <v>34</v>
      </c>
      <c r="E244" s="6">
        <v>10</v>
      </c>
      <c r="F244" s="7">
        <v>53</v>
      </c>
      <c r="G244" s="7">
        <f t="shared" si="3"/>
        <v>530</v>
      </c>
    </row>
    <row r="245" spans="1:7" x14ac:dyDescent="0.25">
      <c r="A245" s="16">
        <v>43518</v>
      </c>
      <c r="B245" s="6" t="s">
        <v>10</v>
      </c>
      <c r="C245" s="20" t="s">
        <v>11</v>
      </c>
      <c r="D245" s="11" t="s">
        <v>30</v>
      </c>
      <c r="E245" s="6">
        <v>15</v>
      </c>
      <c r="F245" s="7">
        <v>99</v>
      </c>
      <c r="G245" s="7">
        <f t="shared" si="3"/>
        <v>1485</v>
      </c>
    </row>
    <row r="246" spans="1:7" x14ac:dyDescent="0.25">
      <c r="A246" s="15">
        <v>43518</v>
      </c>
      <c r="B246" s="6" t="s">
        <v>6</v>
      </c>
      <c r="C246" s="20" t="s">
        <v>7</v>
      </c>
      <c r="D246" s="11" t="s">
        <v>31</v>
      </c>
      <c r="E246" s="6">
        <v>19</v>
      </c>
      <c r="F246" s="7">
        <v>79</v>
      </c>
      <c r="G246" s="7">
        <f t="shared" si="3"/>
        <v>1501</v>
      </c>
    </row>
    <row r="247" spans="1:7" x14ac:dyDescent="0.25">
      <c r="A247" s="17">
        <v>43519</v>
      </c>
      <c r="B247" s="6" t="s">
        <v>39</v>
      </c>
      <c r="C247" s="20" t="s">
        <v>8</v>
      </c>
      <c r="D247" s="11" t="s">
        <v>37</v>
      </c>
      <c r="E247" s="6">
        <v>10</v>
      </c>
      <c r="F247" s="7">
        <v>88</v>
      </c>
      <c r="G247" s="7">
        <f t="shared" si="3"/>
        <v>880</v>
      </c>
    </row>
    <row r="248" spans="1:7" x14ac:dyDescent="0.25">
      <c r="A248" s="15">
        <v>43519</v>
      </c>
      <c r="B248" s="6" t="s">
        <v>4</v>
      </c>
      <c r="C248" s="20" t="s">
        <v>9</v>
      </c>
      <c r="D248" s="11" t="s">
        <v>35</v>
      </c>
      <c r="E248" s="6">
        <v>18</v>
      </c>
      <c r="F248" s="7">
        <v>64</v>
      </c>
      <c r="G248" s="7">
        <f t="shared" si="3"/>
        <v>1152</v>
      </c>
    </row>
    <row r="249" spans="1:7" x14ac:dyDescent="0.25">
      <c r="A249" s="17">
        <v>43519</v>
      </c>
      <c r="B249" s="6" t="s">
        <v>2</v>
      </c>
      <c r="C249" s="20" t="s">
        <v>11</v>
      </c>
      <c r="D249" s="11" t="s">
        <v>38</v>
      </c>
      <c r="E249" s="6">
        <v>20</v>
      </c>
      <c r="F249" s="7">
        <v>66</v>
      </c>
      <c r="G249" s="7">
        <f t="shared" si="3"/>
        <v>1320</v>
      </c>
    </row>
    <row r="250" spans="1:7" x14ac:dyDescent="0.25">
      <c r="A250" s="15">
        <v>43519</v>
      </c>
      <c r="B250" s="6" t="s">
        <v>10</v>
      </c>
      <c r="C250" s="20" t="s">
        <v>7</v>
      </c>
      <c r="D250" s="11" t="s">
        <v>33</v>
      </c>
      <c r="E250" s="6">
        <v>17</v>
      </c>
      <c r="F250" s="7">
        <v>71</v>
      </c>
      <c r="G250" s="7">
        <f t="shared" si="3"/>
        <v>1207</v>
      </c>
    </row>
    <row r="251" spans="1:7" x14ac:dyDescent="0.25">
      <c r="A251" s="16">
        <v>43519</v>
      </c>
      <c r="B251" s="6" t="s">
        <v>6</v>
      </c>
      <c r="C251" s="20" t="s">
        <v>8</v>
      </c>
      <c r="D251" s="11" t="s">
        <v>32</v>
      </c>
      <c r="E251" s="6">
        <v>14</v>
      </c>
      <c r="F251" s="7">
        <v>87</v>
      </c>
      <c r="G251" s="7">
        <f t="shared" si="3"/>
        <v>1218</v>
      </c>
    </row>
    <row r="252" spans="1:7" x14ac:dyDescent="0.25">
      <c r="A252" s="16">
        <v>43520</v>
      </c>
      <c r="B252" s="6" t="s">
        <v>6</v>
      </c>
      <c r="C252" s="20" t="s">
        <v>3</v>
      </c>
      <c r="D252" s="11" t="s">
        <v>31</v>
      </c>
      <c r="E252" s="6">
        <v>13</v>
      </c>
      <c r="F252" s="7">
        <v>61</v>
      </c>
      <c r="G252" s="7">
        <f t="shared" si="3"/>
        <v>793</v>
      </c>
    </row>
    <row r="253" spans="1:7" x14ac:dyDescent="0.25">
      <c r="A253" s="17">
        <v>43520</v>
      </c>
      <c r="B253" s="6" t="s">
        <v>39</v>
      </c>
      <c r="C253" s="20" t="s">
        <v>5</v>
      </c>
      <c r="D253" s="11" t="s">
        <v>36</v>
      </c>
      <c r="E253" s="6">
        <v>15</v>
      </c>
      <c r="F253" s="7">
        <v>79</v>
      </c>
      <c r="G253" s="7">
        <f t="shared" si="3"/>
        <v>1185</v>
      </c>
    </row>
    <row r="254" spans="1:7" x14ac:dyDescent="0.25">
      <c r="A254" s="15">
        <v>43520</v>
      </c>
      <c r="B254" s="6" t="s">
        <v>10</v>
      </c>
      <c r="C254" s="20" t="s">
        <v>7</v>
      </c>
      <c r="D254" s="11" t="s">
        <v>37</v>
      </c>
      <c r="E254" s="6">
        <v>14</v>
      </c>
      <c r="F254" s="7">
        <v>100</v>
      </c>
      <c r="G254" s="7">
        <f t="shared" si="3"/>
        <v>1400</v>
      </c>
    </row>
    <row r="255" spans="1:7" x14ac:dyDescent="0.25">
      <c r="A255" s="16">
        <v>43520</v>
      </c>
      <c r="B255" s="6" t="s">
        <v>4</v>
      </c>
      <c r="C255" s="20" t="s">
        <v>8</v>
      </c>
      <c r="D255" s="11" t="s">
        <v>34</v>
      </c>
      <c r="E255" s="6">
        <v>17</v>
      </c>
      <c r="F255" s="7">
        <v>88</v>
      </c>
      <c r="G255" s="7">
        <f t="shared" si="3"/>
        <v>1496</v>
      </c>
    </row>
    <row r="256" spans="1:7" x14ac:dyDescent="0.25">
      <c r="A256" s="16">
        <v>43520</v>
      </c>
      <c r="B256" s="6" t="s">
        <v>4</v>
      </c>
      <c r="C256" s="20" t="s">
        <v>9</v>
      </c>
      <c r="D256" s="11" t="s">
        <v>36</v>
      </c>
      <c r="E256" s="6">
        <v>13</v>
      </c>
      <c r="F256" s="7">
        <v>62</v>
      </c>
      <c r="G256" s="7">
        <f t="shared" si="3"/>
        <v>806</v>
      </c>
    </row>
    <row r="257" spans="1:7" x14ac:dyDescent="0.25">
      <c r="A257" s="17">
        <v>43520</v>
      </c>
      <c r="B257" s="6" t="s">
        <v>2</v>
      </c>
      <c r="C257" s="20" t="s">
        <v>11</v>
      </c>
      <c r="D257" s="11" t="s">
        <v>38</v>
      </c>
      <c r="E257" s="6">
        <v>11</v>
      </c>
      <c r="F257" s="7">
        <v>81</v>
      </c>
      <c r="G257" s="7">
        <f t="shared" si="3"/>
        <v>891</v>
      </c>
    </row>
    <row r="258" spans="1:7" x14ac:dyDescent="0.25">
      <c r="A258" s="15">
        <v>43521</v>
      </c>
      <c r="B258" s="6" t="s">
        <v>6</v>
      </c>
      <c r="C258" s="20" t="s">
        <v>7</v>
      </c>
      <c r="D258" s="11" t="s">
        <v>32</v>
      </c>
      <c r="E258" s="6">
        <v>10</v>
      </c>
      <c r="F258" s="7">
        <v>100</v>
      </c>
      <c r="G258" s="7">
        <f t="shared" si="3"/>
        <v>1000</v>
      </c>
    </row>
    <row r="259" spans="1:7" x14ac:dyDescent="0.25">
      <c r="A259" s="16">
        <v>43522</v>
      </c>
      <c r="B259" s="6" t="s">
        <v>2</v>
      </c>
      <c r="C259" s="20" t="s">
        <v>3</v>
      </c>
      <c r="D259" s="11" t="s">
        <v>30</v>
      </c>
      <c r="E259" s="6">
        <v>14</v>
      </c>
      <c r="F259" s="7">
        <v>85</v>
      </c>
      <c r="G259" s="7">
        <f t="shared" ref="G259:G322" si="4">PRODUCT(E259:F259)</f>
        <v>1190</v>
      </c>
    </row>
    <row r="260" spans="1:7" x14ac:dyDescent="0.25">
      <c r="A260" s="15">
        <v>43522</v>
      </c>
      <c r="B260" s="6" t="s">
        <v>6</v>
      </c>
      <c r="C260" s="20" t="s">
        <v>9</v>
      </c>
      <c r="D260" s="11" t="s">
        <v>31</v>
      </c>
      <c r="E260" s="6">
        <v>20</v>
      </c>
      <c r="F260" s="7">
        <v>55</v>
      </c>
      <c r="G260" s="7">
        <f t="shared" si="4"/>
        <v>1100</v>
      </c>
    </row>
    <row r="261" spans="1:7" x14ac:dyDescent="0.25">
      <c r="A261" s="17">
        <v>43522</v>
      </c>
      <c r="B261" s="6" t="s">
        <v>4</v>
      </c>
      <c r="C261" s="20" t="s">
        <v>11</v>
      </c>
      <c r="D261" s="11" t="s">
        <v>36</v>
      </c>
      <c r="E261" s="6">
        <v>19</v>
      </c>
      <c r="F261" s="7">
        <v>66</v>
      </c>
      <c r="G261" s="7">
        <f t="shared" si="4"/>
        <v>1254</v>
      </c>
    </row>
    <row r="262" spans="1:7" x14ac:dyDescent="0.25">
      <c r="A262" s="15">
        <v>43522</v>
      </c>
      <c r="B262" s="6" t="s">
        <v>6</v>
      </c>
      <c r="C262" s="20" t="s">
        <v>9</v>
      </c>
      <c r="D262" s="11" t="s">
        <v>32</v>
      </c>
      <c r="E262" s="6">
        <v>15</v>
      </c>
      <c r="F262" s="7">
        <v>77</v>
      </c>
      <c r="G262" s="7">
        <f t="shared" si="4"/>
        <v>1155</v>
      </c>
    </row>
    <row r="263" spans="1:7" x14ac:dyDescent="0.25">
      <c r="A263" s="17">
        <v>43522</v>
      </c>
      <c r="B263" s="6" t="s">
        <v>4</v>
      </c>
      <c r="C263" s="20" t="s">
        <v>11</v>
      </c>
      <c r="D263" s="11" t="s">
        <v>33</v>
      </c>
      <c r="E263" s="6">
        <v>10</v>
      </c>
      <c r="F263" s="7">
        <v>53</v>
      </c>
      <c r="G263" s="7">
        <f t="shared" si="4"/>
        <v>530</v>
      </c>
    </row>
    <row r="264" spans="1:7" x14ac:dyDescent="0.25">
      <c r="A264" s="16">
        <v>43522</v>
      </c>
      <c r="B264" s="6" t="s">
        <v>6</v>
      </c>
      <c r="C264" s="20" t="s">
        <v>7</v>
      </c>
      <c r="D264" s="11" t="s">
        <v>34</v>
      </c>
      <c r="E264" s="6">
        <v>17</v>
      </c>
      <c r="F264" s="7">
        <v>62</v>
      </c>
      <c r="G264" s="7">
        <f t="shared" si="4"/>
        <v>1054</v>
      </c>
    </row>
    <row r="265" spans="1:7" x14ac:dyDescent="0.25">
      <c r="A265" s="17">
        <v>43522</v>
      </c>
      <c r="B265" s="6" t="s">
        <v>10</v>
      </c>
      <c r="C265" s="20" t="s">
        <v>8</v>
      </c>
      <c r="D265" s="11" t="s">
        <v>32</v>
      </c>
      <c r="E265" s="6">
        <v>20</v>
      </c>
      <c r="F265" s="7">
        <v>74</v>
      </c>
      <c r="G265" s="7">
        <f t="shared" si="4"/>
        <v>1480</v>
      </c>
    </row>
    <row r="266" spans="1:7" x14ac:dyDescent="0.25">
      <c r="A266" s="16">
        <v>43523</v>
      </c>
      <c r="B266" s="6" t="s">
        <v>6</v>
      </c>
      <c r="C266" s="20" t="s">
        <v>3</v>
      </c>
      <c r="D266" s="11" t="s">
        <v>31</v>
      </c>
      <c r="E266" s="6">
        <v>17</v>
      </c>
      <c r="F266" s="7">
        <v>84</v>
      </c>
      <c r="G266" s="7">
        <f t="shared" si="4"/>
        <v>1428</v>
      </c>
    </row>
    <row r="267" spans="1:7" x14ac:dyDescent="0.25">
      <c r="A267" s="17">
        <v>43523</v>
      </c>
      <c r="B267" s="6" t="s">
        <v>6</v>
      </c>
      <c r="C267" s="20" t="s">
        <v>3</v>
      </c>
      <c r="D267" s="11" t="s">
        <v>33</v>
      </c>
      <c r="E267" s="6">
        <v>14</v>
      </c>
      <c r="F267" s="7">
        <v>71</v>
      </c>
      <c r="G267" s="7">
        <f t="shared" si="4"/>
        <v>994</v>
      </c>
    </row>
    <row r="268" spans="1:7" x14ac:dyDescent="0.25">
      <c r="A268" s="15">
        <v>43523</v>
      </c>
      <c r="B268" s="6" t="s">
        <v>2</v>
      </c>
      <c r="C268" s="20" t="s">
        <v>5</v>
      </c>
      <c r="D268" s="11" t="s">
        <v>35</v>
      </c>
      <c r="E268" s="6">
        <v>20</v>
      </c>
      <c r="F268" s="7">
        <v>89</v>
      </c>
      <c r="G268" s="7">
        <f t="shared" si="4"/>
        <v>1780</v>
      </c>
    </row>
    <row r="269" spans="1:7" x14ac:dyDescent="0.25">
      <c r="A269" s="16">
        <v>43523</v>
      </c>
      <c r="B269" s="6" t="s">
        <v>10</v>
      </c>
      <c r="C269" s="20" t="s">
        <v>7</v>
      </c>
      <c r="D269" s="11" t="s">
        <v>36</v>
      </c>
      <c r="E269" s="6">
        <v>18</v>
      </c>
      <c r="F269" s="7">
        <v>50</v>
      </c>
      <c r="G269" s="7">
        <f t="shared" si="4"/>
        <v>900</v>
      </c>
    </row>
    <row r="270" spans="1:7" x14ac:dyDescent="0.25">
      <c r="A270" s="15">
        <v>43523</v>
      </c>
      <c r="B270" s="6" t="s">
        <v>6</v>
      </c>
      <c r="C270" s="20" t="s">
        <v>8</v>
      </c>
      <c r="D270" s="11" t="s">
        <v>30</v>
      </c>
      <c r="E270" s="6">
        <v>20</v>
      </c>
      <c r="F270" s="7">
        <v>62</v>
      </c>
      <c r="G270" s="7">
        <f t="shared" si="4"/>
        <v>1240</v>
      </c>
    </row>
    <row r="271" spans="1:7" x14ac:dyDescent="0.25">
      <c r="A271" s="16">
        <v>43523</v>
      </c>
      <c r="B271" s="6" t="s">
        <v>10</v>
      </c>
      <c r="C271" s="20" t="s">
        <v>9</v>
      </c>
      <c r="D271" s="11" t="s">
        <v>32</v>
      </c>
      <c r="E271" s="6">
        <v>14</v>
      </c>
      <c r="F271" s="7">
        <v>82</v>
      </c>
      <c r="G271" s="7">
        <f t="shared" si="4"/>
        <v>1148</v>
      </c>
    </row>
    <row r="272" spans="1:7" x14ac:dyDescent="0.25">
      <c r="A272" s="16">
        <v>43524</v>
      </c>
      <c r="B272" s="6" t="s">
        <v>39</v>
      </c>
      <c r="C272" s="20" t="s">
        <v>11</v>
      </c>
      <c r="D272" s="11" t="s">
        <v>33</v>
      </c>
      <c r="E272" s="6">
        <v>11</v>
      </c>
      <c r="F272" s="7">
        <v>87</v>
      </c>
      <c r="G272" s="7">
        <f t="shared" si="4"/>
        <v>957</v>
      </c>
    </row>
    <row r="273" spans="1:7" x14ac:dyDescent="0.25">
      <c r="A273" s="16">
        <v>43524</v>
      </c>
      <c r="B273" s="6" t="s">
        <v>6</v>
      </c>
      <c r="C273" s="20" t="s">
        <v>7</v>
      </c>
      <c r="D273" s="11" t="s">
        <v>34</v>
      </c>
      <c r="E273" s="6">
        <v>11</v>
      </c>
      <c r="F273" s="7">
        <v>85</v>
      </c>
      <c r="G273" s="7">
        <f t="shared" si="4"/>
        <v>935</v>
      </c>
    </row>
    <row r="274" spans="1:7" x14ac:dyDescent="0.25">
      <c r="A274" s="15">
        <v>43524</v>
      </c>
      <c r="B274" s="6" t="s">
        <v>6</v>
      </c>
      <c r="C274" s="20" t="s">
        <v>8</v>
      </c>
      <c r="D274" s="11" t="s">
        <v>32</v>
      </c>
      <c r="E274" s="6">
        <v>16</v>
      </c>
      <c r="F274" s="7">
        <v>83</v>
      </c>
      <c r="G274" s="7">
        <f t="shared" si="4"/>
        <v>1328</v>
      </c>
    </row>
    <row r="275" spans="1:7" x14ac:dyDescent="0.25">
      <c r="A275" s="17">
        <v>43524</v>
      </c>
      <c r="B275" s="6" t="s">
        <v>6</v>
      </c>
      <c r="C275" s="20" t="s">
        <v>9</v>
      </c>
      <c r="D275" s="11" t="s">
        <v>33</v>
      </c>
      <c r="E275" s="6">
        <v>16</v>
      </c>
      <c r="F275" s="7">
        <v>82</v>
      </c>
      <c r="G275" s="7">
        <f t="shared" si="4"/>
        <v>1312</v>
      </c>
    </row>
    <row r="276" spans="1:7" x14ac:dyDescent="0.25">
      <c r="A276" s="15">
        <v>43524</v>
      </c>
      <c r="B276" s="6" t="s">
        <v>10</v>
      </c>
      <c r="C276" s="20" t="s">
        <v>11</v>
      </c>
      <c r="D276" s="11" t="s">
        <v>31</v>
      </c>
      <c r="E276" s="6">
        <v>18</v>
      </c>
      <c r="F276" s="7">
        <v>88</v>
      </c>
      <c r="G276" s="7">
        <f t="shared" si="4"/>
        <v>1584</v>
      </c>
    </row>
    <row r="277" spans="1:7" x14ac:dyDescent="0.25">
      <c r="A277" s="16">
        <v>43524</v>
      </c>
      <c r="B277" s="6" t="s">
        <v>4</v>
      </c>
      <c r="C277" s="20" t="s">
        <v>7</v>
      </c>
      <c r="D277" s="11" t="s">
        <v>34</v>
      </c>
      <c r="E277" s="6">
        <v>14</v>
      </c>
      <c r="F277" s="7">
        <v>84</v>
      </c>
      <c r="G277" s="7">
        <f t="shared" si="4"/>
        <v>1176</v>
      </c>
    </row>
    <row r="278" spans="1:7" x14ac:dyDescent="0.25">
      <c r="A278" s="16">
        <v>43525</v>
      </c>
      <c r="B278" s="6" t="s">
        <v>6</v>
      </c>
      <c r="C278" s="20" t="s">
        <v>8</v>
      </c>
      <c r="D278" s="11" t="s">
        <v>32</v>
      </c>
      <c r="E278" s="6">
        <v>20</v>
      </c>
      <c r="F278" s="7">
        <v>81</v>
      </c>
      <c r="G278" s="7">
        <f t="shared" si="4"/>
        <v>1620</v>
      </c>
    </row>
    <row r="279" spans="1:7" x14ac:dyDescent="0.25">
      <c r="A279" s="16">
        <v>43525</v>
      </c>
      <c r="B279" s="6" t="s">
        <v>6</v>
      </c>
      <c r="C279" s="20" t="s">
        <v>3</v>
      </c>
      <c r="D279" s="11" t="s">
        <v>37</v>
      </c>
      <c r="E279" s="6">
        <v>13</v>
      </c>
      <c r="F279" s="7">
        <v>96</v>
      </c>
      <c r="G279" s="7">
        <f t="shared" si="4"/>
        <v>1248</v>
      </c>
    </row>
    <row r="280" spans="1:7" x14ac:dyDescent="0.25">
      <c r="A280" s="16">
        <v>43525</v>
      </c>
      <c r="B280" s="6" t="s">
        <v>10</v>
      </c>
      <c r="C280" s="20" t="s">
        <v>5</v>
      </c>
      <c r="D280" s="11" t="s">
        <v>30</v>
      </c>
      <c r="E280" s="6">
        <v>13</v>
      </c>
      <c r="F280" s="7">
        <v>91</v>
      </c>
      <c r="G280" s="7">
        <f t="shared" si="4"/>
        <v>1183</v>
      </c>
    </row>
    <row r="281" spans="1:7" x14ac:dyDescent="0.25">
      <c r="A281" s="17">
        <v>43525</v>
      </c>
      <c r="B281" s="6" t="s">
        <v>6</v>
      </c>
      <c r="C281" s="20" t="s">
        <v>3</v>
      </c>
      <c r="D281" s="11" t="s">
        <v>31</v>
      </c>
      <c r="E281" s="6">
        <v>13</v>
      </c>
      <c r="F281" s="7">
        <v>58</v>
      </c>
      <c r="G281" s="7">
        <f t="shared" si="4"/>
        <v>754</v>
      </c>
    </row>
    <row r="282" spans="1:7" x14ac:dyDescent="0.25">
      <c r="A282" s="15">
        <v>43525</v>
      </c>
      <c r="B282" s="6" t="s">
        <v>2</v>
      </c>
      <c r="C282" s="20" t="s">
        <v>3</v>
      </c>
      <c r="D282" s="11" t="s">
        <v>35</v>
      </c>
      <c r="E282" s="6">
        <v>10</v>
      </c>
      <c r="F282" s="7">
        <v>87</v>
      </c>
      <c r="G282" s="7">
        <f t="shared" si="4"/>
        <v>870</v>
      </c>
    </row>
    <row r="283" spans="1:7" x14ac:dyDescent="0.25">
      <c r="A283" s="16">
        <v>43526</v>
      </c>
      <c r="B283" s="6" t="s">
        <v>6</v>
      </c>
      <c r="C283" s="20" t="s">
        <v>9</v>
      </c>
      <c r="D283" s="11" t="s">
        <v>32</v>
      </c>
      <c r="E283" s="6">
        <v>12</v>
      </c>
      <c r="F283" s="7">
        <v>51</v>
      </c>
      <c r="G283" s="7">
        <f t="shared" si="4"/>
        <v>612</v>
      </c>
    </row>
    <row r="284" spans="1:7" x14ac:dyDescent="0.25">
      <c r="A284" s="15">
        <v>43526</v>
      </c>
      <c r="B284" s="6" t="s">
        <v>2</v>
      </c>
      <c r="C284" s="20" t="s">
        <v>11</v>
      </c>
      <c r="D284" s="11" t="s">
        <v>34</v>
      </c>
      <c r="E284" s="6">
        <v>12</v>
      </c>
      <c r="F284" s="7">
        <v>55</v>
      </c>
      <c r="G284" s="7">
        <f t="shared" si="4"/>
        <v>660</v>
      </c>
    </row>
    <row r="285" spans="1:7" x14ac:dyDescent="0.25">
      <c r="A285" s="16">
        <v>43527</v>
      </c>
      <c r="B285" s="6" t="s">
        <v>39</v>
      </c>
      <c r="C285" s="20" t="s">
        <v>9</v>
      </c>
      <c r="D285" s="11" t="s">
        <v>34</v>
      </c>
      <c r="E285" s="6">
        <v>11</v>
      </c>
      <c r="F285" s="7">
        <v>61</v>
      </c>
      <c r="G285" s="7">
        <f t="shared" si="4"/>
        <v>671</v>
      </c>
    </row>
    <row r="286" spans="1:7" x14ac:dyDescent="0.25">
      <c r="A286" s="15">
        <v>43527</v>
      </c>
      <c r="B286" s="6" t="s">
        <v>2</v>
      </c>
      <c r="C286" s="20" t="s">
        <v>11</v>
      </c>
      <c r="D286" s="11" t="s">
        <v>34</v>
      </c>
      <c r="E286" s="6">
        <v>10</v>
      </c>
      <c r="F286" s="7">
        <v>73</v>
      </c>
      <c r="G286" s="7">
        <f t="shared" si="4"/>
        <v>730</v>
      </c>
    </row>
    <row r="287" spans="1:7" x14ac:dyDescent="0.25">
      <c r="A287" s="16">
        <v>43527</v>
      </c>
      <c r="B287" s="6" t="s">
        <v>4</v>
      </c>
      <c r="C287" s="20" t="s">
        <v>7</v>
      </c>
      <c r="D287" s="11" t="s">
        <v>33</v>
      </c>
      <c r="E287" s="6">
        <v>11</v>
      </c>
      <c r="F287" s="7">
        <v>90</v>
      </c>
      <c r="G287" s="7">
        <f t="shared" si="4"/>
        <v>990</v>
      </c>
    </row>
    <row r="288" spans="1:7" x14ac:dyDescent="0.25">
      <c r="A288" s="15">
        <v>43527</v>
      </c>
      <c r="B288" s="6" t="s">
        <v>6</v>
      </c>
      <c r="C288" s="20" t="s">
        <v>8</v>
      </c>
      <c r="D288" s="11" t="s">
        <v>33</v>
      </c>
      <c r="E288" s="6">
        <v>17</v>
      </c>
      <c r="F288" s="7">
        <v>76</v>
      </c>
      <c r="G288" s="7">
        <f t="shared" si="4"/>
        <v>1292</v>
      </c>
    </row>
    <row r="289" spans="1:7" x14ac:dyDescent="0.25">
      <c r="A289" s="16">
        <v>43527</v>
      </c>
      <c r="B289" s="6" t="s">
        <v>6</v>
      </c>
      <c r="C289" s="20" t="s">
        <v>3</v>
      </c>
      <c r="D289" s="11" t="s">
        <v>35</v>
      </c>
      <c r="E289" s="6">
        <v>10</v>
      </c>
      <c r="F289" s="7">
        <v>87</v>
      </c>
      <c r="G289" s="7">
        <f t="shared" si="4"/>
        <v>870</v>
      </c>
    </row>
    <row r="290" spans="1:7" x14ac:dyDescent="0.25">
      <c r="A290" s="16">
        <v>43527</v>
      </c>
      <c r="B290" s="6" t="s">
        <v>10</v>
      </c>
      <c r="C290" s="20" t="s">
        <v>7</v>
      </c>
      <c r="D290" s="11" t="s">
        <v>34</v>
      </c>
      <c r="E290" s="6">
        <v>17</v>
      </c>
      <c r="F290" s="7">
        <v>63</v>
      </c>
      <c r="G290" s="7">
        <f t="shared" si="4"/>
        <v>1071</v>
      </c>
    </row>
    <row r="291" spans="1:7" x14ac:dyDescent="0.25">
      <c r="A291" s="16">
        <v>43527</v>
      </c>
      <c r="B291" s="6" t="s">
        <v>6</v>
      </c>
      <c r="C291" s="20" t="s">
        <v>5</v>
      </c>
      <c r="D291" s="11" t="s">
        <v>36</v>
      </c>
      <c r="E291" s="6">
        <v>12</v>
      </c>
      <c r="F291" s="7">
        <v>78</v>
      </c>
      <c r="G291" s="7">
        <f t="shared" si="4"/>
        <v>936</v>
      </c>
    </row>
    <row r="292" spans="1:7" x14ac:dyDescent="0.25">
      <c r="A292" s="16">
        <v>43528</v>
      </c>
      <c r="B292" s="6" t="s">
        <v>39</v>
      </c>
      <c r="C292" s="20" t="s">
        <v>7</v>
      </c>
      <c r="D292" s="11" t="s">
        <v>32</v>
      </c>
      <c r="E292" s="6">
        <v>12</v>
      </c>
      <c r="F292" s="7">
        <v>64</v>
      </c>
      <c r="G292" s="7">
        <f t="shared" si="4"/>
        <v>768</v>
      </c>
    </row>
    <row r="293" spans="1:7" x14ac:dyDescent="0.25">
      <c r="A293" s="16">
        <v>43528</v>
      </c>
      <c r="B293" s="6" t="s">
        <v>6</v>
      </c>
      <c r="C293" s="20" t="s">
        <v>8</v>
      </c>
      <c r="D293" s="11" t="s">
        <v>32</v>
      </c>
      <c r="E293" s="6">
        <v>17</v>
      </c>
      <c r="F293" s="7">
        <v>86</v>
      </c>
      <c r="G293" s="7">
        <f t="shared" si="4"/>
        <v>1462</v>
      </c>
    </row>
    <row r="294" spans="1:7" x14ac:dyDescent="0.25">
      <c r="A294" s="15">
        <v>43528</v>
      </c>
      <c r="B294" s="6" t="s">
        <v>6</v>
      </c>
      <c r="C294" s="20" t="s">
        <v>9</v>
      </c>
      <c r="D294" s="11" t="s">
        <v>35</v>
      </c>
      <c r="E294" s="6">
        <v>14</v>
      </c>
      <c r="F294" s="7">
        <v>89</v>
      </c>
      <c r="G294" s="7">
        <f t="shared" si="4"/>
        <v>1246</v>
      </c>
    </row>
    <row r="295" spans="1:7" x14ac:dyDescent="0.25">
      <c r="A295" s="17">
        <v>43528</v>
      </c>
      <c r="B295" s="6" t="s">
        <v>10</v>
      </c>
      <c r="C295" s="20" t="s">
        <v>11</v>
      </c>
      <c r="D295" s="11" t="s">
        <v>32</v>
      </c>
      <c r="E295" s="6">
        <v>16</v>
      </c>
      <c r="F295" s="7">
        <v>91</v>
      </c>
      <c r="G295" s="7">
        <f t="shared" si="4"/>
        <v>1456</v>
      </c>
    </row>
    <row r="296" spans="1:7" x14ac:dyDescent="0.25">
      <c r="A296" s="16">
        <v>43528</v>
      </c>
      <c r="B296" s="6" t="s">
        <v>10</v>
      </c>
      <c r="C296" s="20" t="s">
        <v>7</v>
      </c>
      <c r="D296" s="11" t="s">
        <v>34</v>
      </c>
      <c r="E296" s="6">
        <v>15</v>
      </c>
      <c r="F296" s="7">
        <v>82</v>
      </c>
      <c r="G296" s="7">
        <f t="shared" si="4"/>
        <v>1230</v>
      </c>
    </row>
    <row r="297" spans="1:7" x14ac:dyDescent="0.25">
      <c r="A297" s="17">
        <v>43528</v>
      </c>
      <c r="B297" s="6" t="s">
        <v>10</v>
      </c>
      <c r="C297" s="20" t="s">
        <v>8</v>
      </c>
      <c r="D297" s="11" t="s">
        <v>35</v>
      </c>
      <c r="E297" s="6">
        <v>13</v>
      </c>
      <c r="F297" s="7">
        <v>85</v>
      </c>
      <c r="G297" s="7">
        <f t="shared" si="4"/>
        <v>1105</v>
      </c>
    </row>
    <row r="298" spans="1:7" x14ac:dyDescent="0.25">
      <c r="A298" s="15">
        <v>43528</v>
      </c>
      <c r="B298" s="6" t="s">
        <v>2</v>
      </c>
      <c r="C298" s="20" t="s">
        <v>5</v>
      </c>
      <c r="D298" s="11" t="s">
        <v>30</v>
      </c>
      <c r="E298" s="6">
        <v>16</v>
      </c>
      <c r="F298" s="7">
        <v>81</v>
      </c>
      <c r="G298" s="7">
        <f t="shared" si="4"/>
        <v>1296</v>
      </c>
    </row>
    <row r="299" spans="1:7" x14ac:dyDescent="0.25">
      <c r="A299" s="16">
        <v>43529</v>
      </c>
      <c r="B299" s="6" t="s">
        <v>4</v>
      </c>
      <c r="C299" s="20" t="s">
        <v>7</v>
      </c>
      <c r="D299" s="11" t="s">
        <v>35</v>
      </c>
      <c r="E299" s="6">
        <v>12</v>
      </c>
      <c r="F299" s="7">
        <v>69</v>
      </c>
      <c r="G299" s="7">
        <f t="shared" si="4"/>
        <v>828</v>
      </c>
    </row>
    <row r="300" spans="1:7" x14ac:dyDescent="0.25">
      <c r="A300" s="16">
        <v>43529</v>
      </c>
      <c r="B300" s="6" t="s">
        <v>10</v>
      </c>
      <c r="C300" s="20" t="s">
        <v>8</v>
      </c>
      <c r="D300" s="11" t="s">
        <v>35</v>
      </c>
      <c r="E300" s="6">
        <v>19</v>
      </c>
      <c r="F300" s="7">
        <v>70</v>
      </c>
      <c r="G300" s="7">
        <f t="shared" si="4"/>
        <v>1330</v>
      </c>
    </row>
    <row r="301" spans="1:7" x14ac:dyDescent="0.25">
      <c r="A301" s="17">
        <v>43529</v>
      </c>
      <c r="B301" s="6" t="s">
        <v>6</v>
      </c>
      <c r="C301" s="20" t="s">
        <v>9</v>
      </c>
      <c r="D301" s="11" t="s">
        <v>31</v>
      </c>
      <c r="E301" s="6">
        <v>12</v>
      </c>
      <c r="F301" s="7">
        <v>77</v>
      </c>
      <c r="G301" s="7">
        <f t="shared" si="4"/>
        <v>924</v>
      </c>
    </row>
    <row r="302" spans="1:7" x14ac:dyDescent="0.25">
      <c r="A302" s="16">
        <v>43529</v>
      </c>
      <c r="B302" s="6" t="s">
        <v>4</v>
      </c>
      <c r="C302" s="20" t="s">
        <v>11</v>
      </c>
      <c r="D302" s="11" t="s">
        <v>32</v>
      </c>
      <c r="E302" s="6">
        <v>16</v>
      </c>
      <c r="F302" s="7">
        <v>59</v>
      </c>
      <c r="G302" s="7">
        <f t="shared" si="4"/>
        <v>944</v>
      </c>
    </row>
    <row r="303" spans="1:7" x14ac:dyDescent="0.25">
      <c r="A303" s="17">
        <v>43530</v>
      </c>
      <c r="B303" s="6" t="s">
        <v>6</v>
      </c>
      <c r="C303" s="20" t="s">
        <v>7</v>
      </c>
      <c r="D303" s="11" t="s">
        <v>32</v>
      </c>
      <c r="E303" s="6">
        <v>11</v>
      </c>
      <c r="F303" s="7">
        <v>66</v>
      </c>
      <c r="G303" s="7">
        <f t="shared" si="4"/>
        <v>726</v>
      </c>
    </row>
    <row r="304" spans="1:7" x14ac:dyDescent="0.25">
      <c r="A304" s="15">
        <v>43530</v>
      </c>
      <c r="B304" s="6" t="s">
        <v>6</v>
      </c>
      <c r="C304" s="20" t="s">
        <v>8</v>
      </c>
      <c r="D304" s="11" t="s">
        <v>31</v>
      </c>
      <c r="E304" s="6">
        <v>20</v>
      </c>
      <c r="F304" s="7">
        <v>89</v>
      </c>
      <c r="G304" s="7">
        <f t="shared" si="4"/>
        <v>1780</v>
      </c>
    </row>
    <row r="305" spans="1:7" x14ac:dyDescent="0.25">
      <c r="A305" s="17">
        <v>43530</v>
      </c>
      <c r="B305" s="6" t="s">
        <v>2</v>
      </c>
      <c r="C305" s="20" t="s">
        <v>11</v>
      </c>
      <c r="D305" s="11" t="s">
        <v>33</v>
      </c>
      <c r="E305" s="6">
        <v>16</v>
      </c>
      <c r="F305" s="7">
        <v>84</v>
      </c>
      <c r="G305" s="7">
        <f t="shared" si="4"/>
        <v>1344</v>
      </c>
    </row>
    <row r="306" spans="1:7" x14ac:dyDescent="0.25">
      <c r="A306" s="16">
        <v>43530</v>
      </c>
      <c r="B306" s="6" t="s">
        <v>4</v>
      </c>
      <c r="C306" s="20" t="s">
        <v>8</v>
      </c>
      <c r="D306" s="11" t="s">
        <v>33</v>
      </c>
      <c r="E306" s="6">
        <v>10</v>
      </c>
      <c r="F306" s="7">
        <v>85</v>
      </c>
      <c r="G306" s="7">
        <f t="shared" si="4"/>
        <v>850</v>
      </c>
    </row>
    <row r="307" spans="1:7" x14ac:dyDescent="0.25">
      <c r="A307" s="17">
        <v>43530</v>
      </c>
      <c r="B307" s="6" t="s">
        <v>6</v>
      </c>
      <c r="C307" s="20" t="s">
        <v>3</v>
      </c>
      <c r="D307" s="11" t="s">
        <v>36</v>
      </c>
      <c r="E307" s="6">
        <v>20</v>
      </c>
      <c r="F307" s="7">
        <v>64</v>
      </c>
      <c r="G307" s="7">
        <f t="shared" si="4"/>
        <v>1280</v>
      </c>
    </row>
    <row r="308" spans="1:7" x14ac:dyDescent="0.25">
      <c r="A308" s="15">
        <v>43531</v>
      </c>
      <c r="B308" s="6" t="s">
        <v>39</v>
      </c>
      <c r="C308" s="20" t="s">
        <v>5</v>
      </c>
      <c r="D308" s="11" t="s">
        <v>31</v>
      </c>
      <c r="E308" s="6">
        <v>14</v>
      </c>
      <c r="F308" s="7">
        <v>96</v>
      </c>
      <c r="G308" s="7">
        <f t="shared" si="4"/>
        <v>1344</v>
      </c>
    </row>
    <row r="309" spans="1:7" x14ac:dyDescent="0.25">
      <c r="A309" s="17">
        <v>43531</v>
      </c>
      <c r="B309" s="6" t="s">
        <v>6</v>
      </c>
      <c r="C309" s="20" t="s">
        <v>7</v>
      </c>
      <c r="D309" s="11" t="s">
        <v>32</v>
      </c>
      <c r="E309" s="6">
        <v>20</v>
      </c>
      <c r="F309" s="7">
        <v>87</v>
      </c>
      <c r="G309" s="7">
        <f t="shared" si="4"/>
        <v>1740</v>
      </c>
    </row>
    <row r="310" spans="1:7" x14ac:dyDescent="0.25">
      <c r="A310" s="16">
        <v>43531</v>
      </c>
      <c r="B310" s="6" t="s">
        <v>6</v>
      </c>
      <c r="C310" s="20" t="s">
        <v>8</v>
      </c>
      <c r="D310" s="11" t="s">
        <v>38</v>
      </c>
      <c r="E310" s="6">
        <v>14</v>
      </c>
      <c r="F310" s="7">
        <v>92</v>
      </c>
      <c r="G310" s="7">
        <f t="shared" si="4"/>
        <v>1288</v>
      </c>
    </row>
    <row r="311" spans="1:7" x14ac:dyDescent="0.25">
      <c r="A311" s="16">
        <v>43532</v>
      </c>
      <c r="B311" s="6" t="s">
        <v>39</v>
      </c>
      <c r="C311" s="20" t="s">
        <v>9</v>
      </c>
      <c r="D311" s="11" t="s">
        <v>38</v>
      </c>
      <c r="E311" s="6">
        <v>20</v>
      </c>
      <c r="F311" s="7">
        <v>83</v>
      </c>
      <c r="G311" s="7">
        <f t="shared" si="4"/>
        <v>1660</v>
      </c>
    </row>
    <row r="312" spans="1:7" x14ac:dyDescent="0.25">
      <c r="A312" s="15">
        <v>43532</v>
      </c>
      <c r="B312" s="6" t="s">
        <v>6</v>
      </c>
      <c r="C312" s="20" t="s">
        <v>11</v>
      </c>
      <c r="D312" s="11" t="s">
        <v>34</v>
      </c>
      <c r="E312" s="6">
        <v>12</v>
      </c>
      <c r="F312" s="7">
        <v>59</v>
      </c>
      <c r="G312" s="7">
        <f t="shared" si="4"/>
        <v>708</v>
      </c>
    </row>
    <row r="313" spans="1:7" x14ac:dyDescent="0.25">
      <c r="A313" s="17">
        <v>43532</v>
      </c>
      <c r="B313" s="6" t="s">
        <v>6</v>
      </c>
      <c r="C313" s="20" t="s">
        <v>7</v>
      </c>
      <c r="D313" s="11" t="s">
        <v>33</v>
      </c>
      <c r="E313" s="6">
        <v>13</v>
      </c>
      <c r="F313" s="7">
        <v>97</v>
      </c>
      <c r="G313" s="7">
        <f t="shared" si="4"/>
        <v>1261</v>
      </c>
    </row>
    <row r="314" spans="1:7" x14ac:dyDescent="0.25">
      <c r="A314" s="16">
        <v>43532</v>
      </c>
      <c r="B314" s="6" t="s">
        <v>2</v>
      </c>
      <c r="C314" s="20" t="s">
        <v>8</v>
      </c>
      <c r="D314" s="11" t="s">
        <v>37</v>
      </c>
      <c r="E314" s="6">
        <v>12</v>
      </c>
      <c r="F314" s="7">
        <v>79</v>
      </c>
      <c r="G314" s="7">
        <f t="shared" si="4"/>
        <v>948</v>
      </c>
    </row>
    <row r="315" spans="1:7" x14ac:dyDescent="0.25">
      <c r="A315" s="16">
        <v>43532</v>
      </c>
      <c r="B315" s="6" t="s">
        <v>10</v>
      </c>
      <c r="C315" s="20" t="s">
        <v>3</v>
      </c>
      <c r="D315" s="11" t="s">
        <v>38</v>
      </c>
      <c r="E315" s="6">
        <v>16</v>
      </c>
      <c r="F315" s="7">
        <v>53</v>
      </c>
      <c r="G315" s="7">
        <f t="shared" si="4"/>
        <v>848</v>
      </c>
    </row>
    <row r="316" spans="1:7" x14ac:dyDescent="0.25">
      <c r="A316" s="16">
        <v>43532</v>
      </c>
      <c r="B316" s="6" t="s">
        <v>10</v>
      </c>
      <c r="C316" s="20" t="s">
        <v>3</v>
      </c>
      <c r="D316" s="11" t="s">
        <v>30</v>
      </c>
      <c r="E316" s="6">
        <v>18</v>
      </c>
      <c r="F316" s="7">
        <v>53</v>
      </c>
      <c r="G316" s="7">
        <f t="shared" si="4"/>
        <v>954</v>
      </c>
    </row>
    <row r="317" spans="1:7" x14ac:dyDescent="0.25">
      <c r="A317" s="17">
        <v>43533</v>
      </c>
      <c r="B317" s="6" t="s">
        <v>10</v>
      </c>
      <c r="C317" s="20" t="s">
        <v>11</v>
      </c>
      <c r="D317" s="11" t="s">
        <v>34</v>
      </c>
      <c r="E317" s="6">
        <v>20</v>
      </c>
      <c r="F317" s="7">
        <v>85</v>
      </c>
      <c r="G317" s="7">
        <f t="shared" si="4"/>
        <v>1700</v>
      </c>
    </row>
    <row r="318" spans="1:7" x14ac:dyDescent="0.25">
      <c r="A318" s="15">
        <v>43533</v>
      </c>
      <c r="B318" s="6" t="s">
        <v>6</v>
      </c>
      <c r="C318" s="20" t="s">
        <v>7</v>
      </c>
      <c r="D318" s="11" t="s">
        <v>34</v>
      </c>
      <c r="E318" s="6">
        <v>13</v>
      </c>
      <c r="F318" s="7">
        <v>62</v>
      </c>
      <c r="G318" s="7">
        <f t="shared" si="4"/>
        <v>806</v>
      </c>
    </row>
    <row r="319" spans="1:7" x14ac:dyDescent="0.25">
      <c r="A319" s="17">
        <v>43533</v>
      </c>
      <c r="B319" s="6" t="s">
        <v>4</v>
      </c>
      <c r="C319" s="20" t="s">
        <v>8</v>
      </c>
      <c r="D319" s="11" t="s">
        <v>32</v>
      </c>
      <c r="E319" s="6">
        <v>18</v>
      </c>
      <c r="F319" s="7">
        <v>53</v>
      </c>
      <c r="G319" s="7">
        <f t="shared" si="4"/>
        <v>954</v>
      </c>
    </row>
    <row r="320" spans="1:7" x14ac:dyDescent="0.25">
      <c r="A320" s="15">
        <v>43533</v>
      </c>
      <c r="B320" s="6" t="s">
        <v>10</v>
      </c>
      <c r="C320" s="20" t="s">
        <v>9</v>
      </c>
      <c r="D320" s="11" t="s">
        <v>30</v>
      </c>
      <c r="E320" s="6">
        <v>14</v>
      </c>
      <c r="F320" s="7">
        <v>76</v>
      </c>
      <c r="G320" s="7">
        <f t="shared" si="4"/>
        <v>1064</v>
      </c>
    </row>
    <row r="321" spans="1:7" x14ac:dyDescent="0.25">
      <c r="A321" s="17">
        <v>43533</v>
      </c>
      <c r="B321" s="6" t="s">
        <v>6</v>
      </c>
      <c r="C321" s="20" t="s">
        <v>11</v>
      </c>
      <c r="D321" s="11" t="s">
        <v>31</v>
      </c>
      <c r="E321" s="6">
        <v>16</v>
      </c>
      <c r="F321" s="7">
        <v>63</v>
      </c>
      <c r="G321" s="7">
        <f t="shared" si="4"/>
        <v>1008</v>
      </c>
    </row>
    <row r="322" spans="1:7" x14ac:dyDescent="0.25">
      <c r="A322" s="16">
        <v>43533</v>
      </c>
      <c r="B322" s="6" t="s">
        <v>10</v>
      </c>
      <c r="C322" s="20" t="s">
        <v>7</v>
      </c>
      <c r="D322" s="11" t="s">
        <v>31</v>
      </c>
      <c r="E322" s="6">
        <v>15</v>
      </c>
      <c r="F322" s="7">
        <v>90</v>
      </c>
      <c r="G322" s="7">
        <f t="shared" si="4"/>
        <v>1350</v>
      </c>
    </row>
    <row r="323" spans="1:7" x14ac:dyDescent="0.25">
      <c r="A323" s="17">
        <v>43534</v>
      </c>
      <c r="B323" s="6" t="s">
        <v>10</v>
      </c>
      <c r="C323" s="20" t="s">
        <v>8</v>
      </c>
      <c r="D323" s="11" t="s">
        <v>30</v>
      </c>
      <c r="E323" s="6">
        <v>19</v>
      </c>
      <c r="F323" s="7">
        <v>73</v>
      </c>
      <c r="G323" s="7">
        <f t="shared" ref="G323:G386" si="5">PRODUCT(E323:F323)</f>
        <v>1387</v>
      </c>
    </row>
    <row r="324" spans="1:7" x14ac:dyDescent="0.25">
      <c r="A324" s="16">
        <v>43534</v>
      </c>
      <c r="B324" s="6" t="s">
        <v>10</v>
      </c>
      <c r="C324" s="20" t="s">
        <v>9</v>
      </c>
      <c r="D324" s="11" t="s">
        <v>34</v>
      </c>
      <c r="E324" s="6">
        <v>17</v>
      </c>
      <c r="F324" s="7">
        <v>96</v>
      </c>
      <c r="G324" s="7">
        <f t="shared" si="5"/>
        <v>1632</v>
      </c>
    </row>
    <row r="325" spans="1:7" x14ac:dyDescent="0.25">
      <c r="A325" s="17">
        <v>43534</v>
      </c>
      <c r="B325" s="6" t="s">
        <v>6</v>
      </c>
      <c r="C325" s="20" t="s">
        <v>11</v>
      </c>
      <c r="D325" s="11" t="s">
        <v>37</v>
      </c>
      <c r="E325" s="6">
        <v>19</v>
      </c>
      <c r="F325" s="7">
        <v>71</v>
      </c>
      <c r="G325" s="7">
        <f t="shared" si="5"/>
        <v>1349</v>
      </c>
    </row>
    <row r="326" spans="1:7" x14ac:dyDescent="0.25">
      <c r="A326" s="16">
        <v>43534</v>
      </c>
      <c r="B326" s="6" t="s">
        <v>2</v>
      </c>
      <c r="C326" s="20" t="s">
        <v>7</v>
      </c>
      <c r="D326" s="11" t="s">
        <v>37</v>
      </c>
      <c r="E326" s="6">
        <v>17</v>
      </c>
      <c r="F326" s="7">
        <v>73</v>
      </c>
      <c r="G326" s="7">
        <f t="shared" si="5"/>
        <v>1241</v>
      </c>
    </row>
    <row r="327" spans="1:7" x14ac:dyDescent="0.25">
      <c r="A327" s="17">
        <v>43534</v>
      </c>
      <c r="B327" s="6" t="s">
        <v>4</v>
      </c>
      <c r="C327" s="20" t="s">
        <v>8</v>
      </c>
      <c r="D327" s="11" t="s">
        <v>31</v>
      </c>
      <c r="E327" s="6">
        <v>18</v>
      </c>
      <c r="F327" s="7">
        <v>64</v>
      </c>
      <c r="G327" s="7">
        <f t="shared" si="5"/>
        <v>1152</v>
      </c>
    </row>
    <row r="328" spans="1:7" x14ac:dyDescent="0.25">
      <c r="A328" s="15">
        <v>43535</v>
      </c>
      <c r="B328" s="6" t="s">
        <v>6</v>
      </c>
      <c r="C328" s="20" t="s">
        <v>3</v>
      </c>
      <c r="D328" s="11" t="s">
        <v>31</v>
      </c>
      <c r="E328" s="6">
        <v>12</v>
      </c>
      <c r="F328" s="7">
        <v>65</v>
      </c>
      <c r="G328" s="7">
        <f t="shared" si="5"/>
        <v>780</v>
      </c>
    </row>
    <row r="329" spans="1:7" x14ac:dyDescent="0.25">
      <c r="A329" s="16">
        <v>43535</v>
      </c>
      <c r="B329" s="6" t="s">
        <v>6</v>
      </c>
      <c r="C329" s="20" t="s">
        <v>5</v>
      </c>
      <c r="D329" s="11" t="s">
        <v>32</v>
      </c>
      <c r="E329" s="6">
        <v>16</v>
      </c>
      <c r="F329" s="7">
        <v>54</v>
      </c>
      <c r="G329" s="7">
        <f t="shared" si="5"/>
        <v>864</v>
      </c>
    </row>
    <row r="330" spans="1:7" x14ac:dyDescent="0.25">
      <c r="A330" s="15">
        <v>43535</v>
      </c>
      <c r="B330" s="6" t="s">
        <v>6</v>
      </c>
      <c r="C330" s="20" t="s">
        <v>7</v>
      </c>
      <c r="D330" s="11" t="s">
        <v>32</v>
      </c>
      <c r="E330" s="6">
        <v>14</v>
      </c>
      <c r="F330" s="7">
        <v>78</v>
      </c>
      <c r="G330" s="7">
        <f t="shared" si="5"/>
        <v>1092</v>
      </c>
    </row>
    <row r="331" spans="1:7" x14ac:dyDescent="0.25">
      <c r="A331" s="16">
        <v>43535</v>
      </c>
      <c r="B331" s="6" t="s">
        <v>2</v>
      </c>
      <c r="C331" s="20" t="s">
        <v>8</v>
      </c>
      <c r="D331" s="11" t="s">
        <v>31</v>
      </c>
      <c r="E331" s="6">
        <v>16</v>
      </c>
      <c r="F331" s="7">
        <v>74</v>
      </c>
      <c r="G331" s="7">
        <f t="shared" si="5"/>
        <v>1184</v>
      </c>
    </row>
    <row r="332" spans="1:7" x14ac:dyDescent="0.25">
      <c r="A332" s="16">
        <v>43535</v>
      </c>
      <c r="B332" s="6" t="s">
        <v>6</v>
      </c>
      <c r="C332" s="20" t="s">
        <v>9</v>
      </c>
      <c r="D332" s="11" t="s">
        <v>38</v>
      </c>
      <c r="E332" s="6">
        <v>15</v>
      </c>
      <c r="F332" s="7">
        <v>62</v>
      </c>
      <c r="G332" s="7">
        <f t="shared" si="5"/>
        <v>930</v>
      </c>
    </row>
    <row r="333" spans="1:7" x14ac:dyDescent="0.25">
      <c r="A333" s="17">
        <v>43535</v>
      </c>
      <c r="B333" s="6" t="s">
        <v>10</v>
      </c>
      <c r="C333" s="20" t="s">
        <v>11</v>
      </c>
      <c r="D333" s="11" t="s">
        <v>30</v>
      </c>
      <c r="E333" s="6">
        <v>14</v>
      </c>
      <c r="F333" s="7">
        <v>57</v>
      </c>
      <c r="G333" s="7">
        <f t="shared" si="5"/>
        <v>798</v>
      </c>
    </row>
    <row r="334" spans="1:7" x14ac:dyDescent="0.25">
      <c r="A334" s="15">
        <v>43535</v>
      </c>
      <c r="B334" s="6" t="s">
        <v>10</v>
      </c>
      <c r="C334" s="20" t="s">
        <v>7</v>
      </c>
      <c r="D334" s="11" t="s">
        <v>33</v>
      </c>
      <c r="E334" s="6">
        <v>14</v>
      </c>
      <c r="F334" s="7">
        <v>71</v>
      </c>
      <c r="G334" s="7">
        <f t="shared" si="5"/>
        <v>994</v>
      </c>
    </row>
    <row r="335" spans="1:7" x14ac:dyDescent="0.25">
      <c r="A335" s="16">
        <v>43536</v>
      </c>
      <c r="B335" s="6" t="s">
        <v>2</v>
      </c>
      <c r="C335" s="20" t="s">
        <v>3</v>
      </c>
      <c r="D335" s="11" t="s">
        <v>30</v>
      </c>
      <c r="E335" s="6">
        <v>17</v>
      </c>
      <c r="F335" s="7">
        <v>50</v>
      </c>
      <c r="G335" s="7">
        <f t="shared" si="5"/>
        <v>850</v>
      </c>
    </row>
    <row r="336" spans="1:7" x14ac:dyDescent="0.25">
      <c r="A336" s="15">
        <v>43536</v>
      </c>
      <c r="B336" s="6" t="s">
        <v>10</v>
      </c>
      <c r="C336" s="20" t="s">
        <v>9</v>
      </c>
      <c r="D336" s="11" t="s">
        <v>31</v>
      </c>
      <c r="E336" s="6">
        <v>14</v>
      </c>
      <c r="F336" s="7">
        <v>91</v>
      </c>
      <c r="G336" s="7">
        <f t="shared" si="5"/>
        <v>1274</v>
      </c>
    </row>
    <row r="337" spans="1:7" x14ac:dyDescent="0.25">
      <c r="A337" s="16">
        <v>43536</v>
      </c>
      <c r="B337" s="6" t="s">
        <v>10</v>
      </c>
      <c r="C337" s="20" t="s">
        <v>11</v>
      </c>
      <c r="D337" s="11" t="s">
        <v>38</v>
      </c>
      <c r="E337" s="6">
        <v>11</v>
      </c>
      <c r="F337" s="7">
        <v>58</v>
      </c>
      <c r="G337" s="7">
        <f t="shared" si="5"/>
        <v>638</v>
      </c>
    </row>
    <row r="338" spans="1:7" x14ac:dyDescent="0.25">
      <c r="A338" s="16">
        <v>43537</v>
      </c>
      <c r="B338" s="6" t="s">
        <v>2</v>
      </c>
      <c r="C338" s="20" t="s">
        <v>9</v>
      </c>
      <c r="D338" s="11" t="s">
        <v>35</v>
      </c>
      <c r="E338" s="6">
        <v>11</v>
      </c>
      <c r="F338" s="7">
        <v>56</v>
      </c>
      <c r="G338" s="7">
        <f t="shared" si="5"/>
        <v>616</v>
      </c>
    </row>
    <row r="339" spans="1:7" x14ac:dyDescent="0.25">
      <c r="A339" s="16">
        <v>43537</v>
      </c>
      <c r="B339" s="6" t="s">
        <v>4</v>
      </c>
      <c r="C339" s="20" t="s">
        <v>11</v>
      </c>
      <c r="D339" s="11" t="s">
        <v>32</v>
      </c>
      <c r="E339" s="6">
        <v>12</v>
      </c>
      <c r="F339" s="7">
        <v>94</v>
      </c>
      <c r="G339" s="7">
        <f t="shared" si="5"/>
        <v>1128</v>
      </c>
    </row>
    <row r="340" spans="1:7" x14ac:dyDescent="0.25">
      <c r="A340" s="15">
        <v>43537</v>
      </c>
      <c r="B340" s="6" t="s">
        <v>10</v>
      </c>
      <c r="C340" s="20" t="s">
        <v>7</v>
      </c>
      <c r="D340" s="11" t="s">
        <v>34</v>
      </c>
      <c r="E340" s="6">
        <v>10</v>
      </c>
      <c r="F340" s="7">
        <v>52</v>
      </c>
      <c r="G340" s="7">
        <f t="shared" si="5"/>
        <v>520</v>
      </c>
    </row>
    <row r="341" spans="1:7" x14ac:dyDescent="0.25">
      <c r="A341" s="15">
        <v>43538</v>
      </c>
      <c r="B341" s="6" t="s">
        <v>6</v>
      </c>
      <c r="C341" s="20" t="s">
        <v>8</v>
      </c>
      <c r="D341" s="11" t="s">
        <v>30</v>
      </c>
      <c r="E341" s="6">
        <v>17</v>
      </c>
      <c r="F341" s="7">
        <v>75</v>
      </c>
      <c r="G341" s="7">
        <f t="shared" si="5"/>
        <v>1275</v>
      </c>
    </row>
    <row r="342" spans="1:7" x14ac:dyDescent="0.25">
      <c r="A342" s="16">
        <v>43538</v>
      </c>
      <c r="B342" s="6" t="s">
        <v>10</v>
      </c>
      <c r="C342" s="20" t="s">
        <v>3</v>
      </c>
      <c r="D342" s="11" t="s">
        <v>38</v>
      </c>
      <c r="E342" s="6">
        <v>16</v>
      </c>
      <c r="F342" s="7">
        <v>85</v>
      </c>
      <c r="G342" s="7">
        <f t="shared" si="5"/>
        <v>1360</v>
      </c>
    </row>
    <row r="343" spans="1:7" x14ac:dyDescent="0.25">
      <c r="A343" s="16">
        <v>43538</v>
      </c>
      <c r="B343" s="6" t="s">
        <v>2</v>
      </c>
      <c r="C343" s="20" t="s">
        <v>3</v>
      </c>
      <c r="D343" s="11" t="s">
        <v>34</v>
      </c>
      <c r="E343" s="6">
        <v>13</v>
      </c>
      <c r="F343" s="7">
        <v>88</v>
      </c>
      <c r="G343" s="7">
        <f t="shared" si="5"/>
        <v>1144</v>
      </c>
    </row>
    <row r="344" spans="1:7" x14ac:dyDescent="0.25">
      <c r="A344" s="15">
        <v>43538</v>
      </c>
      <c r="B344" s="6" t="s">
        <v>10</v>
      </c>
      <c r="C344" s="20" t="s">
        <v>5</v>
      </c>
      <c r="D344" s="11" t="s">
        <v>30</v>
      </c>
      <c r="E344" s="6">
        <v>17</v>
      </c>
      <c r="F344" s="7">
        <v>78</v>
      </c>
      <c r="G344" s="7">
        <f t="shared" si="5"/>
        <v>1326</v>
      </c>
    </row>
    <row r="345" spans="1:7" x14ac:dyDescent="0.25">
      <c r="A345" s="17">
        <v>43539</v>
      </c>
      <c r="B345" s="6" t="s">
        <v>10</v>
      </c>
      <c r="C345" s="20" t="s">
        <v>7</v>
      </c>
      <c r="D345" s="11" t="s">
        <v>36</v>
      </c>
      <c r="E345" s="6">
        <v>20</v>
      </c>
      <c r="F345" s="7">
        <v>71</v>
      </c>
      <c r="G345" s="7">
        <f t="shared" si="5"/>
        <v>1420</v>
      </c>
    </row>
    <row r="346" spans="1:7" x14ac:dyDescent="0.25">
      <c r="A346" s="16">
        <v>43539</v>
      </c>
      <c r="B346" s="6" t="s">
        <v>6</v>
      </c>
      <c r="C346" s="20" t="s">
        <v>8</v>
      </c>
      <c r="D346" s="11" t="s">
        <v>38</v>
      </c>
      <c r="E346" s="6">
        <v>16</v>
      </c>
      <c r="F346" s="7">
        <v>64</v>
      </c>
      <c r="G346" s="7">
        <f t="shared" si="5"/>
        <v>1024</v>
      </c>
    </row>
    <row r="347" spans="1:7" x14ac:dyDescent="0.25">
      <c r="A347" s="17">
        <v>43539</v>
      </c>
      <c r="B347" s="6" t="s">
        <v>6</v>
      </c>
      <c r="C347" s="20" t="s">
        <v>9</v>
      </c>
      <c r="D347" s="11" t="s">
        <v>36</v>
      </c>
      <c r="E347" s="6">
        <v>17</v>
      </c>
      <c r="F347" s="7">
        <v>66</v>
      </c>
      <c r="G347" s="7">
        <f t="shared" si="5"/>
        <v>1122</v>
      </c>
    </row>
    <row r="348" spans="1:7" x14ac:dyDescent="0.25">
      <c r="A348" s="15">
        <v>43540</v>
      </c>
      <c r="B348" s="6" t="s">
        <v>4</v>
      </c>
      <c r="C348" s="20" t="s">
        <v>11</v>
      </c>
      <c r="D348" s="11" t="s">
        <v>34</v>
      </c>
      <c r="E348" s="6">
        <v>20</v>
      </c>
      <c r="F348" s="7">
        <v>100</v>
      </c>
      <c r="G348" s="7">
        <f t="shared" si="5"/>
        <v>2000</v>
      </c>
    </row>
    <row r="349" spans="1:7" x14ac:dyDescent="0.25">
      <c r="A349" s="17">
        <v>43540</v>
      </c>
      <c r="B349" s="6" t="s">
        <v>2</v>
      </c>
      <c r="C349" s="20" t="s">
        <v>7</v>
      </c>
      <c r="D349" s="11" t="s">
        <v>36</v>
      </c>
      <c r="E349" s="6">
        <v>12</v>
      </c>
      <c r="F349" s="7">
        <v>74</v>
      </c>
      <c r="G349" s="7">
        <f t="shared" si="5"/>
        <v>888</v>
      </c>
    </row>
    <row r="350" spans="1:7" x14ac:dyDescent="0.25">
      <c r="A350" s="16">
        <v>43540</v>
      </c>
      <c r="B350" s="6" t="s">
        <v>10</v>
      </c>
      <c r="C350" s="20" t="s">
        <v>8</v>
      </c>
      <c r="D350" s="11" t="s">
        <v>32</v>
      </c>
      <c r="E350" s="6">
        <v>13</v>
      </c>
      <c r="F350" s="7">
        <v>90</v>
      </c>
      <c r="G350" s="7">
        <f t="shared" si="5"/>
        <v>1170</v>
      </c>
    </row>
    <row r="351" spans="1:7" x14ac:dyDescent="0.25">
      <c r="A351" s="17">
        <v>43540</v>
      </c>
      <c r="B351" s="6" t="s">
        <v>2</v>
      </c>
      <c r="C351" s="20" t="s">
        <v>9</v>
      </c>
      <c r="D351" s="11" t="s">
        <v>30</v>
      </c>
      <c r="E351" s="6">
        <v>16</v>
      </c>
      <c r="F351" s="7">
        <v>79</v>
      </c>
      <c r="G351" s="7">
        <f t="shared" si="5"/>
        <v>1264</v>
      </c>
    </row>
    <row r="352" spans="1:7" x14ac:dyDescent="0.25">
      <c r="A352" s="16">
        <v>43541</v>
      </c>
      <c r="B352" s="6" t="s">
        <v>6</v>
      </c>
      <c r="C352" s="20" t="s">
        <v>11</v>
      </c>
      <c r="D352" s="11" t="s">
        <v>31</v>
      </c>
      <c r="E352" s="6">
        <v>15</v>
      </c>
      <c r="F352" s="7">
        <v>65</v>
      </c>
      <c r="G352" s="7">
        <f t="shared" si="5"/>
        <v>975</v>
      </c>
    </row>
    <row r="353" spans="1:7" x14ac:dyDescent="0.25">
      <c r="A353" s="16">
        <v>43541</v>
      </c>
      <c r="B353" s="6" t="s">
        <v>39</v>
      </c>
      <c r="C353" s="20" t="s">
        <v>7</v>
      </c>
      <c r="D353" s="11" t="s">
        <v>33</v>
      </c>
      <c r="E353" s="6">
        <v>14</v>
      </c>
      <c r="F353" s="7">
        <v>94</v>
      </c>
      <c r="G353" s="7">
        <f t="shared" si="5"/>
        <v>1316</v>
      </c>
    </row>
    <row r="354" spans="1:7" x14ac:dyDescent="0.25">
      <c r="A354" s="15">
        <v>43541</v>
      </c>
      <c r="B354" s="6" t="s">
        <v>6</v>
      </c>
      <c r="C354" s="20" t="s">
        <v>8</v>
      </c>
      <c r="D354" s="11" t="s">
        <v>30</v>
      </c>
      <c r="E354" s="6">
        <v>15</v>
      </c>
      <c r="F354" s="7">
        <v>86</v>
      </c>
      <c r="G354" s="7">
        <f t="shared" si="5"/>
        <v>1290</v>
      </c>
    </row>
    <row r="355" spans="1:7" x14ac:dyDescent="0.25">
      <c r="A355" s="16">
        <v>43541</v>
      </c>
      <c r="B355" s="6" t="s">
        <v>10</v>
      </c>
      <c r="C355" s="20" t="s">
        <v>3</v>
      </c>
      <c r="D355" s="11" t="s">
        <v>34</v>
      </c>
      <c r="E355" s="6">
        <v>13</v>
      </c>
      <c r="F355" s="7">
        <v>71</v>
      </c>
      <c r="G355" s="7">
        <f t="shared" si="5"/>
        <v>923</v>
      </c>
    </row>
    <row r="356" spans="1:7" x14ac:dyDescent="0.25">
      <c r="A356" s="15">
        <v>43541</v>
      </c>
      <c r="B356" s="6" t="s">
        <v>6</v>
      </c>
      <c r="C356" s="20" t="s">
        <v>5</v>
      </c>
      <c r="D356" s="11" t="s">
        <v>38</v>
      </c>
      <c r="E356" s="6">
        <v>16</v>
      </c>
      <c r="F356" s="7">
        <v>55</v>
      </c>
      <c r="G356" s="7">
        <f t="shared" si="5"/>
        <v>880</v>
      </c>
    </row>
    <row r="357" spans="1:7" x14ac:dyDescent="0.25">
      <c r="A357" s="16">
        <v>43541</v>
      </c>
      <c r="B357" s="6" t="s">
        <v>6</v>
      </c>
      <c r="C357" s="20" t="s">
        <v>3</v>
      </c>
      <c r="D357" s="11" t="s">
        <v>30</v>
      </c>
      <c r="E357" s="6">
        <v>10</v>
      </c>
      <c r="F357" s="7">
        <v>79</v>
      </c>
      <c r="G357" s="7">
        <f t="shared" si="5"/>
        <v>790</v>
      </c>
    </row>
    <row r="358" spans="1:7" x14ac:dyDescent="0.25">
      <c r="A358" s="16">
        <v>43542</v>
      </c>
      <c r="B358" s="6" t="s">
        <v>6</v>
      </c>
      <c r="C358" s="20" t="s">
        <v>3</v>
      </c>
      <c r="D358" s="11" t="s">
        <v>33</v>
      </c>
      <c r="E358" s="6">
        <v>16</v>
      </c>
      <c r="F358" s="7">
        <v>58</v>
      </c>
      <c r="G358" s="7">
        <f t="shared" si="5"/>
        <v>928</v>
      </c>
    </row>
    <row r="359" spans="1:7" x14ac:dyDescent="0.25">
      <c r="A359" s="17">
        <v>43542</v>
      </c>
      <c r="B359" s="6" t="s">
        <v>4</v>
      </c>
      <c r="C359" s="20" t="s">
        <v>9</v>
      </c>
      <c r="D359" s="11" t="s">
        <v>33</v>
      </c>
      <c r="E359" s="6">
        <v>15</v>
      </c>
      <c r="F359" s="7">
        <v>89</v>
      </c>
      <c r="G359" s="7">
        <f t="shared" si="5"/>
        <v>1335</v>
      </c>
    </row>
    <row r="360" spans="1:7" x14ac:dyDescent="0.25">
      <c r="A360" s="16">
        <v>43542</v>
      </c>
      <c r="B360" s="6" t="s">
        <v>10</v>
      </c>
      <c r="C360" s="20" t="s">
        <v>11</v>
      </c>
      <c r="D360" s="11" t="s">
        <v>37</v>
      </c>
      <c r="E360" s="6">
        <v>14</v>
      </c>
      <c r="F360" s="7">
        <v>61</v>
      </c>
      <c r="G360" s="7">
        <f t="shared" si="5"/>
        <v>854</v>
      </c>
    </row>
    <row r="361" spans="1:7" x14ac:dyDescent="0.25">
      <c r="A361" s="16">
        <v>43542</v>
      </c>
      <c r="B361" s="6" t="s">
        <v>6</v>
      </c>
      <c r="C361" s="20" t="s">
        <v>9</v>
      </c>
      <c r="D361" s="11" t="s">
        <v>37</v>
      </c>
      <c r="E361" s="6">
        <v>17</v>
      </c>
      <c r="F361" s="7">
        <v>60</v>
      </c>
      <c r="G361" s="7">
        <f t="shared" si="5"/>
        <v>1020</v>
      </c>
    </row>
    <row r="362" spans="1:7" x14ac:dyDescent="0.25">
      <c r="A362" s="16">
        <v>43543</v>
      </c>
      <c r="B362" s="6" t="s">
        <v>2</v>
      </c>
      <c r="C362" s="20" t="s">
        <v>11</v>
      </c>
      <c r="D362" s="11" t="s">
        <v>37</v>
      </c>
      <c r="E362" s="6">
        <v>17</v>
      </c>
      <c r="F362" s="7">
        <v>86</v>
      </c>
      <c r="G362" s="7">
        <f t="shared" si="5"/>
        <v>1462</v>
      </c>
    </row>
    <row r="363" spans="1:7" x14ac:dyDescent="0.25">
      <c r="A363" s="17">
        <v>43544</v>
      </c>
      <c r="B363" s="6" t="s">
        <v>39</v>
      </c>
      <c r="C363" s="20" t="s">
        <v>7</v>
      </c>
      <c r="D363" s="11" t="s">
        <v>35</v>
      </c>
      <c r="E363" s="6">
        <v>20</v>
      </c>
      <c r="F363" s="7">
        <v>90</v>
      </c>
      <c r="G363" s="7">
        <f t="shared" si="5"/>
        <v>1800</v>
      </c>
    </row>
    <row r="364" spans="1:7" x14ac:dyDescent="0.25">
      <c r="A364" s="16">
        <v>43544</v>
      </c>
      <c r="B364" s="6" t="s">
        <v>4</v>
      </c>
      <c r="C364" s="20" t="s">
        <v>8</v>
      </c>
      <c r="D364" s="11" t="s">
        <v>31</v>
      </c>
      <c r="E364" s="6">
        <v>11</v>
      </c>
      <c r="F364" s="7">
        <v>92</v>
      </c>
      <c r="G364" s="7">
        <f t="shared" si="5"/>
        <v>1012</v>
      </c>
    </row>
    <row r="365" spans="1:7" x14ac:dyDescent="0.25">
      <c r="A365" s="16">
        <v>43544</v>
      </c>
      <c r="B365" s="6" t="s">
        <v>2</v>
      </c>
      <c r="C365" s="20" t="s">
        <v>3</v>
      </c>
      <c r="D365" s="11" t="s">
        <v>35</v>
      </c>
      <c r="E365" s="6">
        <v>18</v>
      </c>
      <c r="F365" s="7">
        <v>88</v>
      </c>
      <c r="G365" s="7">
        <f t="shared" si="5"/>
        <v>1584</v>
      </c>
    </row>
    <row r="366" spans="1:7" x14ac:dyDescent="0.25">
      <c r="A366" s="16">
        <v>43544</v>
      </c>
      <c r="B366" s="6" t="s">
        <v>6</v>
      </c>
      <c r="C366" s="20" t="s">
        <v>7</v>
      </c>
      <c r="D366" s="11" t="s">
        <v>31</v>
      </c>
      <c r="E366" s="6">
        <v>18</v>
      </c>
      <c r="F366" s="7">
        <v>58</v>
      </c>
      <c r="G366" s="7">
        <f t="shared" si="5"/>
        <v>1044</v>
      </c>
    </row>
    <row r="367" spans="1:7" x14ac:dyDescent="0.25">
      <c r="A367" s="16">
        <v>43544</v>
      </c>
      <c r="B367" s="6" t="s">
        <v>4</v>
      </c>
      <c r="C367" s="20" t="s">
        <v>5</v>
      </c>
      <c r="D367" s="11" t="s">
        <v>34</v>
      </c>
      <c r="E367" s="6">
        <v>17</v>
      </c>
      <c r="F367" s="7">
        <v>91</v>
      </c>
      <c r="G367" s="7">
        <f t="shared" si="5"/>
        <v>1547</v>
      </c>
    </row>
    <row r="368" spans="1:7" x14ac:dyDescent="0.25">
      <c r="A368" s="16">
        <v>43545</v>
      </c>
      <c r="B368" s="6" t="s">
        <v>39</v>
      </c>
      <c r="C368" s="20" t="s">
        <v>7</v>
      </c>
      <c r="D368" s="11" t="s">
        <v>32</v>
      </c>
      <c r="E368" s="6">
        <v>15</v>
      </c>
      <c r="F368" s="7">
        <v>75</v>
      </c>
      <c r="G368" s="7">
        <f t="shared" si="5"/>
        <v>1125</v>
      </c>
    </row>
    <row r="369" spans="1:7" x14ac:dyDescent="0.25">
      <c r="A369" s="16">
        <v>43545</v>
      </c>
      <c r="B369" s="6" t="s">
        <v>2</v>
      </c>
      <c r="C369" s="20" t="s">
        <v>11</v>
      </c>
      <c r="D369" s="11" t="s">
        <v>34</v>
      </c>
      <c r="E369" s="6">
        <v>18</v>
      </c>
      <c r="F369" s="7">
        <v>70</v>
      </c>
      <c r="G369" s="7">
        <f t="shared" si="5"/>
        <v>1260</v>
      </c>
    </row>
    <row r="370" spans="1:7" x14ac:dyDescent="0.25">
      <c r="A370" s="16">
        <v>43545</v>
      </c>
      <c r="B370" s="6" t="s">
        <v>4</v>
      </c>
      <c r="C370" s="20" t="s">
        <v>9</v>
      </c>
      <c r="D370" s="11" t="s">
        <v>32</v>
      </c>
      <c r="E370" s="6">
        <v>16</v>
      </c>
      <c r="F370" s="7">
        <v>90</v>
      </c>
      <c r="G370" s="7">
        <f t="shared" si="5"/>
        <v>1440</v>
      </c>
    </row>
    <row r="371" spans="1:7" x14ac:dyDescent="0.25">
      <c r="A371" s="17">
        <v>43545</v>
      </c>
      <c r="B371" s="6" t="s">
        <v>4</v>
      </c>
      <c r="C371" s="20" t="s">
        <v>11</v>
      </c>
      <c r="D371" s="11" t="s">
        <v>33</v>
      </c>
      <c r="E371" s="6">
        <v>18</v>
      </c>
      <c r="F371" s="7">
        <v>52</v>
      </c>
      <c r="G371" s="7">
        <f t="shared" si="5"/>
        <v>936</v>
      </c>
    </row>
    <row r="372" spans="1:7" x14ac:dyDescent="0.25">
      <c r="A372" s="16">
        <v>43545</v>
      </c>
      <c r="B372" s="6" t="s">
        <v>6</v>
      </c>
      <c r="C372" s="20" t="s">
        <v>7</v>
      </c>
      <c r="D372" s="11" t="s">
        <v>30</v>
      </c>
      <c r="E372" s="6">
        <v>10</v>
      </c>
      <c r="F372" s="7">
        <v>52</v>
      </c>
      <c r="G372" s="7">
        <f t="shared" si="5"/>
        <v>520</v>
      </c>
    </row>
    <row r="373" spans="1:7" x14ac:dyDescent="0.25">
      <c r="A373" s="17">
        <v>43545</v>
      </c>
      <c r="B373" s="6" t="s">
        <v>10</v>
      </c>
      <c r="C373" s="20" t="s">
        <v>8</v>
      </c>
      <c r="D373" s="11" t="s">
        <v>36</v>
      </c>
      <c r="E373" s="6">
        <v>17</v>
      </c>
      <c r="F373" s="7">
        <v>76</v>
      </c>
      <c r="G373" s="7">
        <f t="shared" si="5"/>
        <v>1292</v>
      </c>
    </row>
    <row r="374" spans="1:7" x14ac:dyDescent="0.25">
      <c r="A374" s="16">
        <v>43545</v>
      </c>
      <c r="B374" s="6" t="s">
        <v>2</v>
      </c>
      <c r="C374" s="20" t="s">
        <v>5</v>
      </c>
      <c r="D374" s="11" t="s">
        <v>37</v>
      </c>
      <c r="E374" s="6">
        <v>10</v>
      </c>
      <c r="F374" s="7">
        <v>62</v>
      </c>
      <c r="G374" s="7">
        <f t="shared" si="5"/>
        <v>620</v>
      </c>
    </row>
    <row r="375" spans="1:7" x14ac:dyDescent="0.25">
      <c r="A375" s="17">
        <v>43545</v>
      </c>
      <c r="B375" s="6" t="s">
        <v>6</v>
      </c>
      <c r="C375" s="20" t="s">
        <v>7</v>
      </c>
      <c r="D375" s="11" t="s">
        <v>30</v>
      </c>
      <c r="E375" s="6">
        <v>12</v>
      </c>
      <c r="F375" s="7">
        <v>84</v>
      </c>
      <c r="G375" s="7">
        <f t="shared" si="5"/>
        <v>1008</v>
      </c>
    </row>
    <row r="376" spans="1:7" x14ac:dyDescent="0.25">
      <c r="A376" s="15">
        <v>43546</v>
      </c>
      <c r="B376" s="6" t="s">
        <v>6</v>
      </c>
      <c r="C376" s="20" t="s">
        <v>8</v>
      </c>
      <c r="D376" s="11" t="s">
        <v>32</v>
      </c>
      <c r="E376" s="6">
        <v>15</v>
      </c>
      <c r="F376" s="7">
        <v>93</v>
      </c>
      <c r="G376" s="7">
        <f t="shared" si="5"/>
        <v>1395</v>
      </c>
    </row>
    <row r="377" spans="1:7" x14ac:dyDescent="0.25">
      <c r="A377" s="17">
        <v>43546</v>
      </c>
      <c r="B377" s="6" t="s">
        <v>4</v>
      </c>
      <c r="C377" s="20" t="s">
        <v>9</v>
      </c>
      <c r="D377" s="11" t="s">
        <v>38</v>
      </c>
      <c r="E377" s="6">
        <v>12</v>
      </c>
      <c r="F377" s="7">
        <v>86</v>
      </c>
      <c r="G377" s="7">
        <f t="shared" si="5"/>
        <v>1032</v>
      </c>
    </row>
    <row r="378" spans="1:7" x14ac:dyDescent="0.25">
      <c r="A378" s="15">
        <v>43546</v>
      </c>
      <c r="B378" s="6" t="s">
        <v>6</v>
      </c>
      <c r="C378" s="20" t="s">
        <v>11</v>
      </c>
      <c r="D378" s="11" t="s">
        <v>35</v>
      </c>
      <c r="E378" s="6">
        <v>12</v>
      </c>
      <c r="F378" s="7">
        <v>54</v>
      </c>
      <c r="G378" s="7">
        <f t="shared" si="5"/>
        <v>648</v>
      </c>
    </row>
    <row r="379" spans="1:7" x14ac:dyDescent="0.25">
      <c r="A379" s="17">
        <v>43546</v>
      </c>
      <c r="B379" s="6" t="s">
        <v>2</v>
      </c>
      <c r="C379" s="20" t="s">
        <v>7</v>
      </c>
      <c r="D379" s="11" t="s">
        <v>31</v>
      </c>
      <c r="E379" s="6">
        <v>11</v>
      </c>
      <c r="F379" s="7">
        <v>57</v>
      </c>
      <c r="G379" s="7">
        <f t="shared" si="5"/>
        <v>627</v>
      </c>
    </row>
    <row r="380" spans="1:7" x14ac:dyDescent="0.25">
      <c r="A380" s="16">
        <v>43547</v>
      </c>
      <c r="B380" s="6" t="s">
        <v>6</v>
      </c>
      <c r="C380" s="20" t="s">
        <v>8</v>
      </c>
      <c r="D380" s="11" t="s">
        <v>33</v>
      </c>
      <c r="E380" s="6">
        <v>17</v>
      </c>
      <c r="F380" s="7">
        <v>83</v>
      </c>
      <c r="G380" s="7">
        <f t="shared" si="5"/>
        <v>1411</v>
      </c>
    </row>
    <row r="381" spans="1:7" x14ac:dyDescent="0.25">
      <c r="A381" s="16">
        <v>43547</v>
      </c>
      <c r="B381" s="6" t="s">
        <v>2</v>
      </c>
      <c r="C381" s="20" t="s">
        <v>11</v>
      </c>
      <c r="D381" s="11" t="s">
        <v>34</v>
      </c>
      <c r="E381" s="6">
        <v>13</v>
      </c>
      <c r="F381" s="7">
        <v>78</v>
      </c>
      <c r="G381" s="7">
        <f t="shared" si="5"/>
        <v>1014</v>
      </c>
    </row>
    <row r="382" spans="1:7" x14ac:dyDescent="0.25">
      <c r="A382" s="15">
        <v>43547</v>
      </c>
      <c r="B382" s="6" t="s">
        <v>6</v>
      </c>
      <c r="C382" s="20" t="s">
        <v>8</v>
      </c>
      <c r="D382" s="11" t="s">
        <v>34</v>
      </c>
      <c r="E382" s="6">
        <v>12</v>
      </c>
      <c r="F382" s="7">
        <v>100</v>
      </c>
      <c r="G382" s="7">
        <f t="shared" si="5"/>
        <v>1200</v>
      </c>
    </row>
    <row r="383" spans="1:7" x14ac:dyDescent="0.25">
      <c r="A383" s="16">
        <v>43547</v>
      </c>
      <c r="B383" s="6" t="s">
        <v>2</v>
      </c>
      <c r="C383" s="20" t="s">
        <v>3</v>
      </c>
      <c r="D383" s="11" t="s">
        <v>34</v>
      </c>
      <c r="E383" s="6">
        <v>13</v>
      </c>
      <c r="F383" s="7">
        <v>92</v>
      </c>
      <c r="G383" s="7">
        <f t="shared" si="5"/>
        <v>1196</v>
      </c>
    </row>
    <row r="384" spans="1:7" x14ac:dyDescent="0.25">
      <c r="A384" s="15">
        <v>43547</v>
      </c>
      <c r="B384" s="6" t="s">
        <v>6</v>
      </c>
      <c r="C384" s="20" t="s">
        <v>5</v>
      </c>
      <c r="D384" s="11" t="s">
        <v>34</v>
      </c>
      <c r="E384" s="6">
        <v>15</v>
      </c>
      <c r="F384" s="7">
        <v>80</v>
      </c>
      <c r="G384" s="7">
        <f t="shared" si="5"/>
        <v>1200</v>
      </c>
    </row>
    <row r="385" spans="1:7" x14ac:dyDescent="0.25">
      <c r="A385" s="17">
        <v>43548</v>
      </c>
      <c r="B385" s="6" t="s">
        <v>6</v>
      </c>
      <c r="C385" s="20" t="s">
        <v>7</v>
      </c>
      <c r="D385" s="11" t="s">
        <v>34</v>
      </c>
      <c r="E385" s="6">
        <v>11</v>
      </c>
      <c r="F385" s="7">
        <v>80</v>
      </c>
      <c r="G385" s="7">
        <f t="shared" si="5"/>
        <v>880</v>
      </c>
    </row>
    <row r="386" spans="1:7" x14ac:dyDescent="0.25">
      <c r="A386" s="15">
        <v>43548</v>
      </c>
      <c r="B386" s="6" t="s">
        <v>4</v>
      </c>
      <c r="C386" s="20" t="s">
        <v>8</v>
      </c>
      <c r="D386" s="11" t="s">
        <v>38</v>
      </c>
      <c r="E386" s="6">
        <v>15</v>
      </c>
      <c r="F386" s="7">
        <v>86</v>
      </c>
      <c r="G386" s="7">
        <f t="shared" si="5"/>
        <v>1290</v>
      </c>
    </row>
    <row r="387" spans="1:7" x14ac:dyDescent="0.25">
      <c r="A387" s="17">
        <v>43548</v>
      </c>
      <c r="B387" s="6" t="s">
        <v>6</v>
      </c>
      <c r="C387" s="20" t="s">
        <v>9</v>
      </c>
      <c r="D387" s="11" t="s">
        <v>38</v>
      </c>
      <c r="E387" s="6">
        <v>16</v>
      </c>
      <c r="F387" s="7">
        <v>63</v>
      </c>
      <c r="G387" s="7">
        <f t="shared" ref="G387:G426" si="6">PRODUCT(E387:F387)</f>
        <v>1008</v>
      </c>
    </row>
    <row r="388" spans="1:7" x14ac:dyDescent="0.25">
      <c r="A388" s="15">
        <v>43548</v>
      </c>
      <c r="B388" s="6" t="s">
        <v>10</v>
      </c>
      <c r="C388" s="20" t="s">
        <v>11</v>
      </c>
      <c r="D388" s="11" t="s">
        <v>38</v>
      </c>
      <c r="E388" s="6">
        <v>16</v>
      </c>
      <c r="F388" s="7">
        <v>86</v>
      </c>
      <c r="G388" s="7">
        <f t="shared" si="6"/>
        <v>1376</v>
      </c>
    </row>
    <row r="389" spans="1:7" x14ac:dyDescent="0.25">
      <c r="A389" s="16">
        <v>43548</v>
      </c>
      <c r="B389" s="6" t="s">
        <v>10</v>
      </c>
      <c r="C389" s="20" t="s">
        <v>7</v>
      </c>
      <c r="D389" s="11" t="s">
        <v>34</v>
      </c>
      <c r="E389" s="6">
        <v>15</v>
      </c>
      <c r="F389" s="7">
        <v>56</v>
      </c>
      <c r="G389" s="7">
        <f t="shared" si="6"/>
        <v>840</v>
      </c>
    </row>
    <row r="390" spans="1:7" x14ac:dyDescent="0.25">
      <c r="A390" s="15">
        <v>43548</v>
      </c>
      <c r="B390" s="6" t="s">
        <v>2</v>
      </c>
      <c r="C390" s="20" t="s">
        <v>8</v>
      </c>
      <c r="D390" s="11" t="s">
        <v>35</v>
      </c>
      <c r="E390" s="6">
        <v>16</v>
      </c>
      <c r="F390" s="7">
        <v>95</v>
      </c>
      <c r="G390" s="7">
        <f t="shared" si="6"/>
        <v>1520</v>
      </c>
    </row>
    <row r="391" spans="1:7" x14ac:dyDescent="0.25">
      <c r="A391" s="17">
        <v>43549</v>
      </c>
      <c r="B391" s="6" t="s">
        <v>4</v>
      </c>
      <c r="C391" s="20" t="s">
        <v>11</v>
      </c>
      <c r="D391" s="11" t="s">
        <v>34</v>
      </c>
      <c r="E391" s="6">
        <v>19</v>
      </c>
      <c r="F391" s="7">
        <v>68</v>
      </c>
      <c r="G391" s="7">
        <f t="shared" si="6"/>
        <v>1292</v>
      </c>
    </row>
    <row r="392" spans="1:7" x14ac:dyDescent="0.25">
      <c r="A392" s="15">
        <v>43549</v>
      </c>
      <c r="B392" s="6" t="s">
        <v>39</v>
      </c>
      <c r="C392" s="20" t="s">
        <v>3</v>
      </c>
      <c r="D392" s="11" t="s">
        <v>31</v>
      </c>
      <c r="E392" s="6">
        <v>13</v>
      </c>
      <c r="F392" s="7">
        <v>81</v>
      </c>
      <c r="G392" s="7">
        <f t="shared" si="6"/>
        <v>1053</v>
      </c>
    </row>
    <row r="393" spans="1:7" x14ac:dyDescent="0.25">
      <c r="A393" s="17">
        <v>43549</v>
      </c>
      <c r="B393" s="6" t="s">
        <v>2</v>
      </c>
      <c r="C393" s="20" t="s">
        <v>5</v>
      </c>
      <c r="D393" s="11" t="s">
        <v>35</v>
      </c>
      <c r="E393" s="6">
        <v>13</v>
      </c>
      <c r="F393" s="7">
        <v>86</v>
      </c>
      <c r="G393" s="7">
        <f t="shared" si="6"/>
        <v>1118</v>
      </c>
    </row>
    <row r="394" spans="1:7" x14ac:dyDescent="0.25">
      <c r="A394" s="16">
        <v>43549</v>
      </c>
      <c r="B394" s="6" t="s">
        <v>6</v>
      </c>
      <c r="C394" s="20" t="s">
        <v>7</v>
      </c>
      <c r="D394" s="11" t="s">
        <v>35</v>
      </c>
      <c r="E394" s="6">
        <v>14</v>
      </c>
      <c r="F394" s="7">
        <v>92</v>
      </c>
      <c r="G394" s="7">
        <f t="shared" si="6"/>
        <v>1288</v>
      </c>
    </row>
    <row r="395" spans="1:7" x14ac:dyDescent="0.25">
      <c r="A395" s="16">
        <v>43549</v>
      </c>
      <c r="B395" s="6" t="s">
        <v>6</v>
      </c>
      <c r="C395" s="20" t="s">
        <v>8</v>
      </c>
      <c r="D395" s="11" t="s">
        <v>31</v>
      </c>
      <c r="E395" s="6">
        <v>18</v>
      </c>
      <c r="F395" s="7">
        <v>88</v>
      </c>
      <c r="G395" s="7">
        <f t="shared" si="6"/>
        <v>1584</v>
      </c>
    </row>
    <row r="396" spans="1:7" x14ac:dyDescent="0.25">
      <c r="A396" s="15">
        <v>43549</v>
      </c>
      <c r="B396" s="6" t="s">
        <v>2</v>
      </c>
      <c r="C396" s="20" t="s">
        <v>9</v>
      </c>
      <c r="D396" s="11" t="s">
        <v>38</v>
      </c>
      <c r="E396" s="6">
        <v>11</v>
      </c>
      <c r="F396" s="7">
        <v>59</v>
      </c>
      <c r="G396" s="7">
        <f t="shared" si="6"/>
        <v>649</v>
      </c>
    </row>
    <row r="397" spans="1:7" x14ac:dyDescent="0.25">
      <c r="A397" s="17">
        <v>43549</v>
      </c>
      <c r="B397" s="6" t="s">
        <v>10</v>
      </c>
      <c r="C397" s="20" t="s">
        <v>11</v>
      </c>
      <c r="D397" s="11" t="s">
        <v>31</v>
      </c>
      <c r="E397" s="6">
        <v>10</v>
      </c>
      <c r="F397" s="7">
        <v>84</v>
      </c>
      <c r="G397" s="7">
        <f t="shared" si="6"/>
        <v>840</v>
      </c>
    </row>
    <row r="398" spans="1:7" x14ac:dyDescent="0.25">
      <c r="A398" s="15">
        <v>43550</v>
      </c>
      <c r="B398" s="6" t="s">
        <v>39</v>
      </c>
      <c r="C398" s="20" t="s">
        <v>7</v>
      </c>
      <c r="D398" s="11" t="s">
        <v>34</v>
      </c>
      <c r="E398" s="6">
        <v>19</v>
      </c>
      <c r="F398" s="7">
        <v>74</v>
      </c>
      <c r="G398" s="7">
        <f t="shared" si="6"/>
        <v>1406</v>
      </c>
    </row>
    <row r="399" spans="1:7" x14ac:dyDescent="0.25">
      <c r="A399" s="15">
        <v>43550</v>
      </c>
      <c r="B399" s="6" t="s">
        <v>6</v>
      </c>
      <c r="C399" s="20" t="s">
        <v>8</v>
      </c>
      <c r="D399" s="11" t="s">
        <v>31</v>
      </c>
      <c r="E399" s="6">
        <v>20</v>
      </c>
      <c r="F399" s="7">
        <v>83</v>
      </c>
      <c r="G399" s="7">
        <f t="shared" si="6"/>
        <v>1660</v>
      </c>
    </row>
    <row r="400" spans="1:7" x14ac:dyDescent="0.25">
      <c r="A400" s="15">
        <v>43550</v>
      </c>
      <c r="B400" s="6" t="s">
        <v>6</v>
      </c>
      <c r="C400" s="20" t="s">
        <v>9</v>
      </c>
      <c r="D400" s="11" t="s">
        <v>30</v>
      </c>
      <c r="E400" s="6">
        <v>13</v>
      </c>
      <c r="F400" s="7">
        <v>57</v>
      </c>
      <c r="G400" s="7">
        <f t="shared" si="6"/>
        <v>741</v>
      </c>
    </row>
    <row r="401" spans="1:7" x14ac:dyDescent="0.25">
      <c r="A401" s="16">
        <v>43550</v>
      </c>
      <c r="B401" s="6" t="s">
        <v>10</v>
      </c>
      <c r="C401" s="20" t="s">
        <v>11</v>
      </c>
      <c r="D401" s="11" t="s">
        <v>32</v>
      </c>
      <c r="E401" s="6">
        <v>13</v>
      </c>
      <c r="F401" s="7">
        <v>79</v>
      </c>
      <c r="G401" s="7">
        <f t="shared" si="6"/>
        <v>1027</v>
      </c>
    </row>
    <row r="402" spans="1:7" x14ac:dyDescent="0.25">
      <c r="A402" s="16">
        <v>43550</v>
      </c>
      <c r="B402" s="6" t="s">
        <v>6</v>
      </c>
      <c r="C402" s="20" t="s">
        <v>7</v>
      </c>
      <c r="D402" s="11" t="s">
        <v>30</v>
      </c>
      <c r="E402" s="6">
        <v>14</v>
      </c>
      <c r="F402" s="7">
        <v>85</v>
      </c>
      <c r="G402" s="7">
        <f t="shared" si="6"/>
        <v>1190</v>
      </c>
    </row>
    <row r="403" spans="1:7" x14ac:dyDescent="0.25">
      <c r="A403" s="16">
        <v>43551</v>
      </c>
      <c r="B403" s="6" t="s">
        <v>6</v>
      </c>
      <c r="C403" s="20" t="s">
        <v>8</v>
      </c>
      <c r="D403" s="11" t="s">
        <v>31</v>
      </c>
      <c r="E403" s="6">
        <v>15</v>
      </c>
      <c r="F403" s="7">
        <v>72</v>
      </c>
      <c r="G403" s="7">
        <f t="shared" si="6"/>
        <v>1080</v>
      </c>
    </row>
    <row r="404" spans="1:7" x14ac:dyDescent="0.25">
      <c r="A404" s="16">
        <v>43551</v>
      </c>
      <c r="B404" s="6" t="s">
        <v>2</v>
      </c>
      <c r="C404" s="20" t="s">
        <v>3</v>
      </c>
      <c r="D404" s="11" t="s">
        <v>34</v>
      </c>
      <c r="E404" s="6">
        <v>19</v>
      </c>
      <c r="F404" s="7">
        <v>83</v>
      </c>
      <c r="G404" s="7">
        <f t="shared" si="6"/>
        <v>1577</v>
      </c>
    </row>
    <row r="405" spans="1:7" x14ac:dyDescent="0.25">
      <c r="A405" s="17">
        <v>43551</v>
      </c>
      <c r="B405" s="6" t="s">
        <v>2</v>
      </c>
      <c r="C405" s="20" t="s">
        <v>5</v>
      </c>
      <c r="D405" s="11" t="s">
        <v>31</v>
      </c>
      <c r="E405" s="6">
        <v>16</v>
      </c>
      <c r="F405" s="7">
        <v>59</v>
      </c>
      <c r="G405" s="7">
        <f t="shared" si="6"/>
        <v>944</v>
      </c>
    </row>
    <row r="406" spans="1:7" x14ac:dyDescent="0.25">
      <c r="A406" s="16">
        <v>43551</v>
      </c>
      <c r="B406" s="6" t="s">
        <v>6</v>
      </c>
      <c r="C406" s="20" t="s">
        <v>7</v>
      </c>
      <c r="D406" s="11" t="s">
        <v>36</v>
      </c>
      <c r="E406" s="6">
        <v>16</v>
      </c>
      <c r="F406" s="7">
        <v>55</v>
      </c>
      <c r="G406" s="7">
        <f t="shared" si="6"/>
        <v>880</v>
      </c>
    </row>
    <row r="407" spans="1:7" x14ac:dyDescent="0.25">
      <c r="A407" s="16">
        <v>43552</v>
      </c>
      <c r="B407" s="6" t="s">
        <v>6</v>
      </c>
      <c r="C407" s="20" t="s">
        <v>8</v>
      </c>
      <c r="D407" s="11" t="s">
        <v>34</v>
      </c>
      <c r="E407" s="6">
        <v>17</v>
      </c>
      <c r="F407" s="7">
        <v>72</v>
      </c>
      <c r="G407" s="7">
        <f t="shared" si="6"/>
        <v>1224</v>
      </c>
    </row>
    <row r="408" spans="1:7" x14ac:dyDescent="0.25">
      <c r="A408" s="16">
        <v>43552</v>
      </c>
      <c r="B408" s="6" t="s">
        <v>39</v>
      </c>
      <c r="C408" s="20" t="s">
        <v>9</v>
      </c>
      <c r="D408" s="11" t="s">
        <v>36</v>
      </c>
      <c r="E408" s="6">
        <v>14</v>
      </c>
      <c r="F408" s="7">
        <v>60</v>
      </c>
      <c r="G408" s="7">
        <f t="shared" si="6"/>
        <v>840</v>
      </c>
    </row>
    <row r="409" spans="1:7" x14ac:dyDescent="0.25">
      <c r="A409" s="17">
        <v>43552</v>
      </c>
      <c r="B409" s="6" t="s">
        <v>6</v>
      </c>
      <c r="C409" s="20" t="s">
        <v>11</v>
      </c>
      <c r="D409" s="11" t="s">
        <v>30</v>
      </c>
      <c r="E409" s="6">
        <v>13</v>
      </c>
      <c r="F409" s="7">
        <v>68</v>
      </c>
      <c r="G409" s="7">
        <f t="shared" si="6"/>
        <v>884</v>
      </c>
    </row>
    <row r="410" spans="1:7" x14ac:dyDescent="0.25">
      <c r="A410" s="15">
        <v>43552</v>
      </c>
      <c r="B410" s="6" t="s">
        <v>4</v>
      </c>
      <c r="C410" s="20" t="s">
        <v>7</v>
      </c>
      <c r="D410" s="11" t="s">
        <v>34</v>
      </c>
      <c r="E410" s="6">
        <v>17</v>
      </c>
      <c r="F410" s="7">
        <v>98</v>
      </c>
      <c r="G410" s="7">
        <f t="shared" si="6"/>
        <v>1666</v>
      </c>
    </row>
    <row r="411" spans="1:7" x14ac:dyDescent="0.25">
      <c r="A411" s="17">
        <v>43552</v>
      </c>
      <c r="B411" s="6" t="s">
        <v>6</v>
      </c>
      <c r="C411" s="20" t="s">
        <v>3</v>
      </c>
      <c r="D411" s="11" t="s">
        <v>35</v>
      </c>
      <c r="E411" s="6">
        <v>20</v>
      </c>
      <c r="F411" s="7">
        <v>93</v>
      </c>
      <c r="G411" s="7">
        <f t="shared" si="6"/>
        <v>1860</v>
      </c>
    </row>
    <row r="412" spans="1:7" x14ac:dyDescent="0.25">
      <c r="A412" s="15">
        <v>43552</v>
      </c>
      <c r="B412" s="6" t="s">
        <v>6</v>
      </c>
      <c r="C412" s="20" t="s">
        <v>9</v>
      </c>
      <c r="D412" s="11" t="s">
        <v>36</v>
      </c>
      <c r="E412" s="6">
        <v>19</v>
      </c>
      <c r="F412" s="7">
        <v>76</v>
      </c>
      <c r="G412" s="7">
        <f t="shared" si="6"/>
        <v>1444</v>
      </c>
    </row>
    <row r="413" spans="1:7" x14ac:dyDescent="0.25">
      <c r="A413" s="17">
        <v>43552</v>
      </c>
      <c r="B413" s="6" t="s">
        <v>6</v>
      </c>
      <c r="C413" s="20" t="s">
        <v>11</v>
      </c>
      <c r="D413" s="11" t="s">
        <v>32</v>
      </c>
      <c r="E413" s="6">
        <v>12</v>
      </c>
      <c r="F413" s="7">
        <v>66</v>
      </c>
      <c r="G413" s="7">
        <f t="shared" si="6"/>
        <v>792</v>
      </c>
    </row>
    <row r="414" spans="1:7" x14ac:dyDescent="0.25">
      <c r="A414" s="16">
        <v>43552</v>
      </c>
      <c r="B414" s="6" t="s">
        <v>6</v>
      </c>
      <c r="C414" s="20" t="s">
        <v>9</v>
      </c>
      <c r="D414" s="11" t="s">
        <v>37</v>
      </c>
      <c r="E414" s="6">
        <v>18</v>
      </c>
      <c r="F414" s="7">
        <v>71</v>
      </c>
      <c r="G414" s="7">
        <f t="shared" si="6"/>
        <v>1278</v>
      </c>
    </row>
    <row r="415" spans="1:7" x14ac:dyDescent="0.25">
      <c r="A415" s="16">
        <v>43553</v>
      </c>
      <c r="B415" s="6" t="s">
        <v>2</v>
      </c>
      <c r="C415" s="20" t="s">
        <v>11</v>
      </c>
      <c r="D415" s="11" t="s">
        <v>30</v>
      </c>
      <c r="E415" s="6">
        <v>12</v>
      </c>
      <c r="F415" s="7">
        <v>82</v>
      </c>
      <c r="G415" s="7">
        <f t="shared" si="6"/>
        <v>984</v>
      </c>
    </row>
    <row r="416" spans="1:7" x14ac:dyDescent="0.25">
      <c r="A416" s="16">
        <v>43553</v>
      </c>
      <c r="B416" s="6" t="s">
        <v>10</v>
      </c>
      <c r="C416" s="20" t="s">
        <v>7</v>
      </c>
      <c r="D416" s="11" t="s">
        <v>37</v>
      </c>
      <c r="E416" s="6">
        <v>17</v>
      </c>
      <c r="F416" s="7">
        <v>85</v>
      </c>
      <c r="G416" s="7">
        <f t="shared" si="6"/>
        <v>1445</v>
      </c>
    </row>
    <row r="417" spans="1:7" x14ac:dyDescent="0.25">
      <c r="A417" s="17">
        <v>43553</v>
      </c>
      <c r="B417" s="6" t="s">
        <v>6</v>
      </c>
      <c r="C417" s="20" t="s">
        <v>8</v>
      </c>
      <c r="D417" s="11" t="s">
        <v>31</v>
      </c>
      <c r="E417" s="6">
        <v>12</v>
      </c>
      <c r="F417" s="7">
        <v>54</v>
      </c>
      <c r="G417" s="7">
        <f t="shared" si="6"/>
        <v>648</v>
      </c>
    </row>
    <row r="418" spans="1:7" x14ac:dyDescent="0.25">
      <c r="A418" s="15">
        <v>43554</v>
      </c>
      <c r="B418" s="6" t="s">
        <v>2</v>
      </c>
      <c r="C418" s="20" t="s">
        <v>3</v>
      </c>
      <c r="D418" s="11" t="s">
        <v>37</v>
      </c>
      <c r="E418" s="6">
        <v>16</v>
      </c>
      <c r="F418" s="7">
        <v>66</v>
      </c>
      <c r="G418" s="7">
        <f t="shared" si="6"/>
        <v>1056</v>
      </c>
    </row>
    <row r="419" spans="1:7" x14ac:dyDescent="0.25">
      <c r="A419" s="17">
        <v>43554</v>
      </c>
      <c r="B419" s="6" t="s">
        <v>6</v>
      </c>
      <c r="C419" s="20" t="s">
        <v>3</v>
      </c>
      <c r="D419" s="11" t="s">
        <v>30</v>
      </c>
      <c r="E419" s="6">
        <v>18</v>
      </c>
      <c r="F419" s="7">
        <v>58</v>
      </c>
      <c r="G419" s="7">
        <f t="shared" si="6"/>
        <v>1044</v>
      </c>
    </row>
    <row r="420" spans="1:7" x14ac:dyDescent="0.25">
      <c r="A420" s="16">
        <v>43554</v>
      </c>
      <c r="B420" s="6" t="s">
        <v>6</v>
      </c>
      <c r="C420" s="20" t="s">
        <v>5</v>
      </c>
      <c r="D420" s="11" t="s">
        <v>34</v>
      </c>
      <c r="E420" s="6">
        <v>10</v>
      </c>
      <c r="F420" s="7">
        <v>77</v>
      </c>
      <c r="G420" s="7">
        <f t="shared" si="6"/>
        <v>770</v>
      </c>
    </row>
    <row r="421" spans="1:7" x14ac:dyDescent="0.25">
      <c r="A421" s="16">
        <v>43554</v>
      </c>
      <c r="B421" s="6" t="s">
        <v>6</v>
      </c>
      <c r="C421" s="20" t="s">
        <v>7</v>
      </c>
      <c r="D421" s="11" t="s">
        <v>35</v>
      </c>
      <c r="E421" s="6">
        <v>17</v>
      </c>
      <c r="F421" s="7">
        <v>74</v>
      </c>
      <c r="G421" s="7">
        <f t="shared" si="6"/>
        <v>1258</v>
      </c>
    </row>
    <row r="422" spans="1:7" x14ac:dyDescent="0.25">
      <c r="A422" s="15">
        <v>43555</v>
      </c>
      <c r="B422" s="6" t="s">
        <v>4</v>
      </c>
      <c r="C422" s="20" t="s">
        <v>8</v>
      </c>
      <c r="D422" s="11" t="s">
        <v>32</v>
      </c>
      <c r="E422" s="6">
        <v>12</v>
      </c>
      <c r="F422" s="7">
        <v>83</v>
      </c>
      <c r="G422" s="7">
        <f t="shared" si="6"/>
        <v>996</v>
      </c>
    </row>
    <row r="423" spans="1:7" x14ac:dyDescent="0.25">
      <c r="A423" s="16">
        <v>43555</v>
      </c>
      <c r="B423" s="6" t="s">
        <v>10</v>
      </c>
      <c r="C423" s="20" t="s">
        <v>9</v>
      </c>
      <c r="D423" s="11" t="s">
        <v>31</v>
      </c>
      <c r="E423" s="6">
        <v>13</v>
      </c>
      <c r="F423" s="7">
        <v>90</v>
      </c>
      <c r="G423" s="7">
        <f t="shared" si="6"/>
        <v>1170</v>
      </c>
    </row>
    <row r="424" spans="1:7" x14ac:dyDescent="0.25">
      <c r="A424" s="16">
        <v>43555</v>
      </c>
      <c r="B424" s="6" t="s">
        <v>10</v>
      </c>
      <c r="C424" s="20" t="s">
        <v>11</v>
      </c>
      <c r="D424" s="11" t="s">
        <v>37</v>
      </c>
      <c r="E424" s="6">
        <v>10</v>
      </c>
      <c r="F424" s="7">
        <v>94</v>
      </c>
      <c r="G424" s="7">
        <f t="shared" si="6"/>
        <v>940</v>
      </c>
    </row>
    <row r="425" spans="1:7" x14ac:dyDescent="0.25">
      <c r="A425" s="16">
        <v>43555</v>
      </c>
      <c r="B425" s="6" t="s">
        <v>10</v>
      </c>
      <c r="C425" s="20" t="s">
        <v>7</v>
      </c>
      <c r="D425" s="11" t="s">
        <v>32</v>
      </c>
      <c r="E425" s="6">
        <v>18</v>
      </c>
      <c r="F425" s="7">
        <v>87</v>
      </c>
      <c r="G425" s="7">
        <f t="shared" si="6"/>
        <v>1566</v>
      </c>
    </row>
    <row r="426" spans="1:7" x14ac:dyDescent="0.25">
      <c r="A426" s="18">
        <v>43555</v>
      </c>
      <c r="B426" s="6" t="s">
        <v>4</v>
      </c>
      <c r="C426" s="22" t="s">
        <v>8</v>
      </c>
      <c r="D426" s="12" t="s">
        <v>38</v>
      </c>
      <c r="E426" s="6">
        <v>20</v>
      </c>
      <c r="F426" s="7">
        <v>78</v>
      </c>
      <c r="G426" s="7">
        <f t="shared" si="6"/>
        <v>1560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2512D-9F7C-4352-A7AD-E9652B7D4133}">
  <dimension ref="A3:B7"/>
  <sheetViews>
    <sheetView workbookViewId="0">
      <selection activeCell="O13" sqref="O13"/>
    </sheetView>
  </sheetViews>
  <sheetFormatPr defaultRowHeight="15" x14ac:dyDescent="0.25"/>
  <cols>
    <col min="1" max="1" width="13.140625" bestFit="1" customWidth="1"/>
    <col min="2" max="2" width="12" bestFit="1" customWidth="1"/>
  </cols>
  <sheetData>
    <row r="3" spans="1:2" x14ac:dyDescent="0.25">
      <c r="A3" s="45" t="s">
        <v>13</v>
      </c>
      <c r="B3" t="s">
        <v>54</v>
      </c>
    </row>
    <row r="4" spans="1:2" x14ac:dyDescent="0.25">
      <c r="A4" s="48" t="s">
        <v>51</v>
      </c>
      <c r="B4" s="46">
        <v>3835403</v>
      </c>
    </row>
    <row r="5" spans="1:2" x14ac:dyDescent="0.25">
      <c r="A5" s="48" t="s">
        <v>52</v>
      </c>
      <c r="B5" s="46">
        <v>145286</v>
      </c>
    </row>
    <row r="6" spans="1:2" x14ac:dyDescent="0.25">
      <c r="A6" s="48" t="s">
        <v>53</v>
      </c>
      <c r="B6" s="46">
        <v>167483</v>
      </c>
    </row>
    <row r="7" spans="1:2" x14ac:dyDescent="0.25">
      <c r="A7" s="48" t="s">
        <v>14</v>
      </c>
      <c r="B7" s="46">
        <v>4148172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92953-7113-4151-A55B-D631F1FFCB84}">
  <dimension ref="A3:B9"/>
  <sheetViews>
    <sheetView workbookViewId="0">
      <selection activeCell="O12" sqref="O12"/>
    </sheetView>
  </sheetViews>
  <sheetFormatPr defaultRowHeight="15" x14ac:dyDescent="0.25"/>
  <cols>
    <col min="1" max="1" width="13.140625" bestFit="1" customWidth="1"/>
    <col min="2" max="2" width="12" bestFit="1" customWidth="1"/>
  </cols>
  <sheetData>
    <row r="3" spans="1:2" x14ac:dyDescent="0.25">
      <c r="A3" s="45" t="s">
        <v>13</v>
      </c>
      <c r="B3" t="s">
        <v>54</v>
      </c>
    </row>
    <row r="4" spans="1:2" x14ac:dyDescent="0.25">
      <c r="A4" s="48" t="s">
        <v>2</v>
      </c>
      <c r="B4" s="46">
        <v>306663</v>
      </c>
    </row>
    <row r="5" spans="1:2" x14ac:dyDescent="0.25">
      <c r="A5" s="48" t="s">
        <v>4</v>
      </c>
      <c r="B5" s="46">
        <v>74760</v>
      </c>
    </row>
    <row r="6" spans="1:2" x14ac:dyDescent="0.25">
      <c r="A6" s="48" t="s">
        <v>10</v>
      </c>
      <c r="B6" s="46">
        <v>116942</v>
      </c>
    </row>
    <row r="7" spans="1:2" x14ac:dyDescent="0.25">
      <c r="A7" s="48" t="s">
        <v>6</v>
      </c>
      <c r="B7" s="46">
        <v>3615495</v>
      </c>
    </row>
    <row r="8" spans="1:2" x14ac:dyDescent="0.25">
      <c r="A8" s="48" t="s">
        <v>39</v>
      </c>
      <c r="B8" s="46">
        <v>34312</v>
      </c>
    </row>
    <row r="9" spans="1:2" x14ac:dyDescent="0.25">
      <c r="A9" s="48" t="s">
        <v>14</v>
      </c>
      <c r="B9" s="46">
        <v>4148172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65DE4-1F23-4670-A0D1-AD0EB6F2351C}">
  <dimension ref="A3:B13"/>
  <sheetViews>
    <sheetView workbookViewId="0">
      <selection activeCell="C12" sqref="C12"/>
    </sheetView>
  </sheetViews>
  <sheetFormatPr defaultRowHeight="15" x14ac:dyDescent="0.25"/>
  <cols>
    <col min="1" max="1" width="16.85546875" bestFit="1" customWidth="1"/>
    <col min="2" max="2" width="12" bestFit="1" customWidth="1"/>
  </cols>
  <sheetData>
    <row r="3" spans="1:2" x14ac:dyDescent="0.25">
      <c r="A3" s="45" t="s">
        <v>13</v>
      </c>
      <c r="B3" t="s">
        <v>54</v>
      </c>
    </row>
    <row r="4" spans="1:2" x14ac:dyDescent="0.25">
      <c r="A4" s="48" t="s">
        <v>38</v>
      </c>
      <c r="B4" s="46">
        <v>49958</v>
      </c>
    </row>
    <row r="5" spans="1:2" x14ac:dyDescent="0.25">
      <c r="A5" s="48" t="s">
        <v>34</v>
      </c>
      <c r="B5" s="46">
        <v>80331</v>
      </c>
    </row>
    <row r="6" spans="1:2" x14ac:dyDescent="0.25">
      <c r="A6" s="48" t="s">
        <v>33</v>
      </c>
      <c r="B6" s="46">
        <v>37656</v>
      </c>
    </row>
    <row r="7" spans="1:2" x14ac:dyDescent="0.25">
      <c r="A7" s="48" t="s">
        <v>36</v>
      </c>
      <c r="B7" s="46">
        <v>29903</v>
      </c>
    </row>
    <row r="8" spans="1:2" x14ac:dyDescent="0.25">
      <c r="A8" s="48" t="s">
        <v>37</v>
      </c>
      <c r="B8" s="46">
        <v>38730</v>
      </c>
    </row>
    <row r="9" spans="1:2" x14ac:dyDescent="0.25">
      <c r="A9" s="48" t="s">
        <v>30</v>
      </c>
      <c r="B9" s="46">
        <v>288582</v>
      </c>
    </row>
    <row r="10" spans="1:2" x14ac:dyDescent="0.25">
      <c r="A10" s="48" t="s">
        <v>32</v>
      </c>
      <c r="B10" s="46">
        <v>73851</v>
      </c>
    </row>
    <row r="11" spans="1:2" x14ac:dyDescent="0.25">
      <c r="A11" s="48" t="s">
        <v>35</v>
      </c>
      <c r="B11" s="46">
        <v>3485943</v>
      </c>
    </row>
    <row r="12" spans="1:2" x14ac:dyDescent="0.25">
      <c r="A12" s="48" t="s">
        <v>31</v>
      </c>
      <c r="B12" s="46">
        <v>63218</v>
      </c>
    </row>
    <row r="13" spans="1:2" x14ac:dyDescent="0.25">
      <c r="A13" s="48" t="s">
        <v>14</v>
      </c>
      <c r="B13" s="46">
        <v>4148172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85E52-8A3E-46C5-953F-0FFB8F513831}">
  <dimension ref="A3:B10"/>
  <sheetViews>
    <sheetView workbookViewId="0">
      <selection activeCell="L3" sqref="L3"/>
    </sheetView>
  </sheetViews>
  <sheetFormatPr defaultRowHeight="15" x14ac:dyDescent="0.25"/>
  <cols>
    <col min="1" max="1" width="13.85546875" bestFit="1" customWidth="1"/>
    <col min="2" max="2" width="12" bestFit="1" customWidth="1"/>
  </cols>
  <sheetData>
    <row r="3" spans="1:2" x14ac:dyDescent="0.25">
      <c r="A3" s="45" t="s">
        <v>13</v>
      </c>
      <c r="B3" t="s">
        <v>54</v>
      </c>
    </row>
    <row r="4" spans="1:2" x14ac:dyDescent="0.25">
      <c r="A4" s="48" t="s">
        <v>3</v>
      </c>
      <c r="B4" s="46">
        <v>3733227</v>
      </c>
    </row>
    <row r="5" spans="1:2" x14ac:dyDescent="0.25">
      <c r="A5" s="48" t="s">
        <v>9</v>
      </c>
      <c r="B5" s="46">
        <v>73343</v>
      </c>
    </row>
    <row r="6" spans="1:2" x14ac:dyDescent="0.25">
      <c r="A6" s="48" t="s">
        <v>11</v>
      </c>
      <c r="B6" s="46">
        <v>80543</v>
      </c>
    </row>
    <row r="7" spans="1:2" x14ac:dyDescent="0.25">
      <c r="A7" s="48" t="s">
        <v>8</v>
      </c>
      <c r="B7" s="46">
        <v>107346</v>
      </c>
    </row>
    <row r="8" spans="1:2" x14ac:dyDescent="0.25">
      <c r="A8" s="48" t="s">
        <v>5</v>
      </c>
      <c r="B8" s="46">
        <v>47096</v>
      </c>
    </row>
    <row r="9" spans="1:2" x14ac:dyDescent="0.25">
      <c r="A9" s="48" t="s">
        <v>7</v>
      </c>
      <c r="B9" s="46">
        <v>106617</v>
      </c>
    </row>
    <row r="10" spans="1:2" x14ac:dyDescent="0.25">
      <c r="A10" s="48" t="s">
        <v>14</v>
      </c>
      <c r="B10" s="46">
        <v>4148172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DEFCE-6E75-4B1D-876C-E8D64FF0BA0C}">
  <dimension ref="A1"/>
  <sheetViews>
    <sheetView showGridLines="0" workbookViewId="0">
      <selection activeCell="V26" sqref="V26"/>
    </sheetView>
  </sheetViews>
  <sheetFormatPr defaultRowHeight="15" x14ac:dyDescent="0.25"/>
  <cols>
    <col min="1" max="16384" width="9.140625" style="4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Sheet6</vt:lpstr>
      <vt:lpstr>Sheet5</vt:lpstr>
      <vt:lpstr>Dashboard Data</vt:lpstr>
      <vt:lpstr>Month wise sales report</vt:lpstr>
      <vt:lpstr>Area Wise Sales Report</vt:lpstr>
      <vt:lpstr>Product Wise Sales Report</vt:lpstr>
      <vt:lpstr>Sales Rep. Wise Sales Report</vt:lpstr>
      <vt:lpstr>Sales_Dashboard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 BADHON DAS</dc:creator>
  <cp:lastModifiedBy>Ryans</cp:lastModifiedBy>
  <dcterms:created xsi:type="dcterms:W3CDTF">2015-06-05T18:17:20Z</dcterms:created>
  <dcterms:modified xsi:type="dcterms:W3CDTF">2024-10-07T13:27:30Z</dcterms:modified>
</cp:coreProperties>
</file>