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d air\Desktop\MEHAK RAN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3" i="1"/>
</calcChain>
</file>

<file path=xl/sharedStrings.xml><?xml version="1.0" encoding="utf-8"?>
<sst xmlns="http://schemas.openxmlformats.org/spreadsheetml/2006/main" count="29" uniqueCount="28">
  <si>
    <t>ROLL NO.</t>
  </si>
  <si>
    <t>STUDENT NAME:</t>
  </si>
  <si>
    <t>PERCENTAGE</t>
  </si>
  <si>
    <t>OBTAINED MARKS:</t>
  </si>
  <si>
    <t>PERCENTAGE:</t>
  </si>
  <si>
    <t>GRADE:</t>
  </si>
  <si>
    <t>STATUS:</t>
  </si>
  <si>
    <t>STUDENT NAME</t>
  </si>
  <si>
    <t>TOTAL MARKS</t>
  </si>
  <si>
    <t>OBTAINED MARKS</t>
  </si>
  <si>
    <t>GRADE</t>
  </si>
  <si>
    <t>STATUS</t>
  </si>
  <si>
    <t>STUDENT MARKSHEET</t>
  </si>
  <si>
    <t>MEHAK</t>
  </si>
  <si>
    <t>JAVERIA</t>
  </si>
  <si>
    <t>YUSRA</t>
  </si>
  <si>
    <t>DUA</t>
  </si>
  <si>
    <t>RABIA</t>
  </si>
  <si>
    <t>SHIZA</t>
  </si>
  <si>
    <t>TAHOORA</t>
  </si>
  <si>
    <t>HAFSA</t>
  </si>
  <si>
    <t>HERMAIN</t>
  </si>
  <si>
    <t>AYEZA</t>
  </si>
  <si>
    <t>HANIA</t>
  </si>
  <si>
    <t>SANA</t>
  </si>
  <si>
    <t>MARYA</t>
  </si>
  <si>
    <t>FARWA</t>
  </si>
  <si>
    <t>MANAHIL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</si>
</sst>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4C8E1"/>
        <bgColor indexed="64"/>
      </patternFill>
    </fill>
    <fill>
      <patternFill patternType="solid">
        <fgColor rgb="FFE57FB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4C8E1"/>
      <color rgb="FFE57FB9"/>
      <color rgb="FFF16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1" sqref="B1"/>
    </sheetView>
  </sheetViews>
  <sheetFormatPr defaultRowHeight="14.4" x14ac:dyDescent="0.3"/>
  <cols>
    <col min="1" max="1" width="17.33203125" style="1" bestFit="1" customWidth="1"/>
    <col min="2" max="3" width="8.88671875" style="1"/>
    <col min="4" max="4" width="9.33203125" style="1" bestFit="1" customWidth="1"/>
    <col min="5" max="5" width="14.77734375" style="1" bestFit="1" customWidth="1"/>
    <col min="6" max="6" width="13.33203125" style="1" customWidth="1"/>
    <col min="7" max="7" width="16.44140625" style="1" bestFit="1" customWidth="1"/>
    <col min="8" max="8" width="12.6640625" style="1" customWidth="1"/>
    <col min="9" max="9" width="7" style="1" customWidth="1"/>
    <col min="10" max="10" width="7.77734375" style="1" customWidth="1"/>
    <col min="11" max="16384" width="8.88671875" style="1"/>
  </cols>
  <sheetData>
    <row r="1" spans="1:12" x14ac:dyDescent="0.3">
      <c r="A1" s="5" t="s">
        <v>0</v>
      </c>
      <c r="B1" s="6">
        <v>1</v>
      </c>
    </row>
    <row r="2" spans="1:12" x14ac:dyDescent="0.3">
      <c r="A2" s="2"/>
    </row>
    <row r="3" spans="1:12" x14ac:dyDescent="0.3">
      <c r="A3" s="5" t="s">
        <v>1</v>
      </c>
      <c r="B3" s="6" t="str">
        <f>VLOOKUP(B1,D12:J27,2,0)</f>
        <v>MEHAK</v>
      </c>
    </row>
    <row r="4" spans="1:12" x14ac:dyDescent="0.3">
      <c r="A4" s="5" t="s">
        <v>3</v>
      </c>
      <c r="B4" s="6">
        <f>VLOOKUP(B1,D12:J27,4,0)</f>
        <v>483</v>
      </c>
    </row>
    <row r="5" spans="1:12" x14ac:dyDescent="0.3">
      <c r="A5" s="5" t="s">
        <v>4</v>
      </c>
      <c r="B5" s="7">
        <f>VLOOKUP(B1,D12:J27,5,0)</f>
        <v>0.87818181818181817</v>
      </c>
    </row>
    <row r="6" spans="1:12" x14ac:dyDescent="0.3">
      <c r="A6" s="5" t="s">
        <v>5</v>
      </c>
      <c r="B6" s="6" t="str">
        <f>VLOOKUP(B1,D12:J27,6,0)</f>
        <v>A+</v>
      </c>
    </row>
    <row r="7" spans="1:12" x14ac:dyDescent="0.3">
      <c r="A7" s="5" t="s">
        <v>6</v>
      </c>
      <c r="B7" s="6" t="str">
        <f>VLOOKUP(B1,D12:J27,7,0)</f>
        <v>PASS</v>
      </c>
    </row>
    <row r="8" spans="1:12" ht="15" thickBot="1" x14ac:dyDescent="0.35"/>
    <row r="9" spans="1:12" ht="28.8" x14ac:dyDescent="0.3">
      <c r="D9" s="9" t="s">
        <v>12</v>
      </c>
      <c r="E9" s="10"/>
      <c r="F9" s="10"/>
      <c r="G9" s="10"/>
      <c r="H9" s="10"/>
      <c r="I9" s="10"/>
      <c r="J9" s="11"/>
      <c r="K9" s="3"/>
    </row>
    <row r="10" spans="1:12" ht="28.8" x14ac:dyDescent="0.3">
      <c r="D10" s="12"/>
      <c r="E10" s="8"/>
      <c r="F10" s="8"/>
      <c r="G10" s="8"/>
      <c r="H10" s="8"/>
      <c r="I10" s="8"/>
      <c r="J10" s="13"/>
      <c r="K10" s="3"/>
    </row>
    <row r="11" spans="1:12" ht="29.4" thickBot="1" x14ac:dyDescent="0.35">
      <c r="D11" s="14"/>
      <c r="E11" s="15"/>
      <c r="F11" s="15"/>
      <c r="G11" s="15"/>
      <c r="H11" s="15"/>
      <c r="I11" s="15"/>
      <c r="J11" s="16"/>
      <c r="K11" s="3"/>
    </row>
    <row r="12" spans="1:12" ht="19.95" customHeight="1" x14ac:dyDescent="0.3">
      <c r="D12" s="4" t="s">
        <v>0</v>
      </c>
      <c r="E12" s="4" t="s">
        <v>7</v>
      </c>
      <c r="F12" s="4" t="s">
        <v>8</v>
      </c>
      <c r="G12" s="4" t="s">
        <v>9</v>
      </c>
      <c r="H12" s="4" t="s">
        <v>2</v>
      </c>
      <c r="I12" s="4" t="s">
        <v>10</v>
      </c>
      <c r="J12" s="4" t="s">
        <v>11</v>
      </c>
    </row>
    <row r="13" spans="1:12" x14ac:dyDescent="0.3">
      <c r="D13" s="6">
        <v>1</v>
      </c>
      <c r="E13" s="6" t="s">
        <v>13</v>
      </c>
      <c r="F13" s="6">
        <v>550</v>
      </c>
      <c r="G13" s="6">
        <v>483</v>
      </c>
      <c r="H13" s="7">
        <f>G13/F13</f>
        <v>0.87818181818181817</v>
      </c>
      <c r="I13" s="6" t="str">
        <f>IF(H13&gt;=80%,"A+",IF(H13&gt;=70%,"A",IF(H13&gt;=60%,"B",IF(H13&gt;=50%,"C",IF(H13&gt;=40%,"D",IF(H13&gt;=30%,"E","F"))))))</f>
        <v>A+</v>
      </c>
      <c r="J13" s="6" t="str">
        <f>IF(G13&gt;=300,"PASS","FAIL")</f>
        <v>PASS</v>
      </c>
    </row>
    <row r="14" spans="1:12" x14ac:dyDescent="0.3">
      <c r="D14" s="6">
        <v>2</v>
      </c>
      <c r="E14" s="6" t="s">
        <v>15</v>
      </c>
      <c r="F14" s="6">
        <v>550</v>
      </c>
      <c r="G14" s="6">
        <v>400</v>
      </c>
      <c r="H14" s="7">
        <f t="shared" ref="H14:H27" si="0">G14/F14</f>
        <v>0.72727272727272729</v>
      </c>
      <c r="I14" s="6" t="str">
        <f t="shared" ref="I14:I27" si="1">IF(H14&gt;=80%,"A+",IF(H14&gt;=70%,"A",IF(H14&gt;=60%,"B",IF(H14&gt;=50%,"C",IF(H14&gt;=40%,"D",IF(H14&gt;=30%,"E","F"))))))</f>
        <v>A</v>
      </c>
      <c r="J14" s="6" t="str">
        <f t="shared" ref="J14:J27" si="2">IF(G14&gt;=300,"PASS","FAIL")</f>
        <v>PASS</v>
      </c>
      <c r="L14"/>
    </row>
    <row r="15" spans="1:12" x14ac:dyDescent="0.3">
      <c r="D15" s="6">
        <v>3</v>
      </c>
      <c r="E15" s="6" t="s">
        <v>14</v>
      </c>
      <c r="F15" s="6">
        <v>550</v>
      </c>
      <c r="G15" s="6">
        <v>390</v>
      </c>
      <c r="H15" s="7">
        <f t="shared" si="0"/>
        <v>0.70909090909090911</v>
      </c>
      <c r="I15" s="6" t="str">
        <f t="shared" si="1"/>
        <v>A</v>
      </c>
      <c r="J15" s="6" t="str">
        <f t="shared" si="2"/>
        <v>PASS</v>
      </c>
    </row>
    <row r="16" spans="1:12" x14ac:dyDescent="0.3">
      <c r="D16" s="6">
        <v>4</v>
      </c>
      <c r="E16" s="6" t="s">
        <v>16</v>
      </c>
      <c r="F16" s="6">
        <v>550</v>
      </c>
      <c r="G16" s="6">
        <v>450</v>
      </c>
      <c r="H16" s="7">
        <f t="shared" si="0"/>
        <v>0.81818181818181823</v>
      </c>
      <c r="I16" s="6" t="str">
        <f t="shared" si="1"/>
        <v>A+</v>
      </c>
      <c r="J16" s="6" t="str">
        <f t="shared" si="2"/>
        <v>PASS</v>
      </c>
    </row>
    <row r="17" spans="4:10" x14ac:dyDescent="0.3">
      <c r="D17" s="6">
        <v>5</v>
      </c>
      <c r="E17" s="6" t="s">
        <v>17</v>
      </c>
      <c r="F17" s="6">
        <v>550</v>
      </c>
      <c r="G17" s="6">
        <v>430</v>
      </c>
      <c r="H17" s="7">
        <f t="shared" si="0"/>
        <v>0.78181818181818186</v>
      </c>
      <c r="I17" s="6" t="str">
        <f t="shared" si="1"/>
        <v>A</v>
      </c>
      <c r="J17" s="6" t="str">
        <f t="shared" si="2"/>
        <v>PASS</v>
      </c>
    </row>
    <row r="18" spans="4:10" x14ac:dyDescent="0.3">
      <c r="D18" s="6">
        <v>6</v>
      </c>
      <c r="E18" s="6" t="s">
        <v>19</v>
      </c>
      <c r="F18" s="6">
        <v>550</v>
      </c>
      <c r="G18" s="6">
        <v>360</v>
      </c>
      <c r="H18" s="7">
        <f t="shared" si="0"/>
        <v>0.65454545454545454</v>
      </c>
      <c r="I18" s="6" t="str">
        <f t="shared" si="1"/>
        <v>B</v>
      </c>
      <c r="J18" s="6" t="str">
        <f t="shared" si="2"/>
        <v>PASS</v>
      </c>
    </row>
    <row r="19" spans="4:10" x14ac:dyDescent="0.3">
      <c r="D19" s="6">
        <v>7</v>
      </c>
      <c r="E19" s="6" t="s">
        <v>18</v>
      </c>
      <c r="F19" s="6">
        <v>550</v>
      </c>
      <c r="G19" s="6">
        <v>300</v>
      </c>
      <c r="H19" s="7">
        <f t="shared" si="0"/>
        <v>0.54545454545454541</v>
      </c>
      <c r="I19" s="6" t="str">
        <f t="shared" si="1"/>
        <v>C</v>
      </c>
      <c r="J19" s="6" t="str">
        <f t="shared" si="2"/>
        <v>PASS</v>
      </c>
    </row>
    <row r="20" spans="4:10" x14ac:dyDescent="0.3">
      <c r="D20" s="6">
        <v>8</v>
      </c>
      <c r="E20" s="6" t="s">
        <v>20</v>
      </c>
      <c r="F20" s="6">
        <v>550</v>
      </c>
      <c r="G20" s="6">
        <v>200</v>
      </c>
      <c r="H20" s="7">
        <f t="shared" si="0"/>
        <v>0.36363636363636365</v>
      </c>
      <c r="I20" s="6" t="str">
        <f t="shared" si="1"/>
        <v>E</v>
      </c>
      <c r="J20" s="6" t="str">
        <f t="shared" si="2"/>
        <v>FAIL</v>
      </c>
    </row>
    <row r="21" spans="4:10" x14ac:dyDescent="0.3">
      <c r="D21" s="6">
        <v>9</v>
      </c>
      <c r="E21" s="6" t="s">
        <v>21</v>
      </c>
      <c r="F21" s="6">
        <v>550</v>
      </c>
      <c r="G21" s="6">
        <v>480</v>
      </c>
      <c r="H21" s="7">
        <f t="shared" si="0"/>
        <v>0.87272727272727268</v>
      </c>
      <c r="I21" s="6" t="str">
        <f t="shared" si="1"/>
        <v>A+</v>
      </c>
      <c r="J21" s="6" t="str">
        <f t="shared" si="2"/>
        <v>PASS</v>
      </c>
    </row>
    <row r="22" spans="4:10" x14ac:dyDescent="0.3">
      <c r="D22" s="6">
        <v>10</v>
      </c>
      <c r="E22" s="6" t="s">
        <v>22</v>
      </c>
      <c r="F22" s="6">
        <v>550</v>
      </c>
      <c r="G22" s="6">
        <v>410</v>
      </c>
      <c r="H22" s="7">
        <f t="shared" si="0"/>
        <v>0.74545454545454548</v>
      </c>
      <c r="I22" s="6" t="str">
        <f t="shared" si="1"/>
        <v>A</v>
      </c>
      <c r="J22" s="6" t="str">
        <f t="shared" si="2"/>
        <v>PASS</v>
      </c>
    </row>
    <row r="23" spans="4:10" x14ac:dyDescent="0.3">
      <c r="D23" s="6">
        <v>11</v>
      </c>
      <c r="E23" s="6" t="s">
        <v>23</v>
      </c>
      <c r="F23" s="6">
        <v>550</v>
      </c>
      <c r="G23" s="6">
        <v>150</v>
      </c>
      <c r="H23" s="7">
        <f t="shared" si="0"/>
        <v>0.27272727272727271</v>
      </c>
      <c r="I23" s="6" t="str">
        <f t="shared" si="1"/>
        <v>F</v>
      </c>
      <c r="J23" s="6" t="str">
        <f t="shared" si="2"/>
        <v>FAIL</v>
      </c>
    </row>
    <row r="24" spans="4:10" x14ac:dyDescent="0.3">
      <c r="D24" s="6">
        <v>12</v>
      </c>
      <c r="E24" s="6" t="s">
        <v>24</v>
      </c>
      <c r="F24" s="6">
        <v>550</v>
      </c>
      <c r="G24" s="6">
        <v>460</v>
      </c>
      <c r="H24" s="7">
        <f t="shared" si="0"/>
        <v>0.83636363636363631</v>
      </c>
      <c r="I24" s="6" t="str">
        <f t="shared" si="1"/>
        <v>A+</v>
      </c>
      <c r="J24" s="6" t="str">
        <f t="shared" si="2"/>
        <v>PASS</v>
      </c>
    </row>
    <row r="25" spans="4:10" x14ac:dyDescent="0.3">
      <c r="D25" s="6">
        <v>13</v>
      </c>
      <c r="E25" s="6" t="s">
        <v>25</v>
      </c>
      <c r="F25" s="6">
        <v>550</v>
      </c>
      <c r="G25" s="6">
        <v>270</v>
      </c>
      <c r="H25" s="7">
        <f t="shared" si="0"/>
        <v>0.49090909090909091</v>
      </c>
      <c r="I25" s="6" t="str">
        <f t="shared" si="1"/>
        <v>D</v>
      </c>
      <c r="J25" s="6" t="str">
        <f t="shared" si="2"/>
        <v>FAIL</v>
      </c>
    </row>
    <row r="26" spans="4:10" x14ac:dyDescent="0.3">
      <c r="D26" s="6">
        <v>14</v>
      </c>
      <c r="E26" s="6" t="s">
        <v>26</v>
      </c>
      <c r="F26" s="6">
        <v>550</v>
      </c>
      <c r="G26" s="6">
        <v>190</v>
      </c>
      <c r="H26" s="7">
        <f t="shared" si="0"/>
        <v>0.34545454545454546</v>
      </c>
      <c r="I26" s="6" t="str">
        <f t="shared" si="1"/>
        <v>E</v>
      </c>
      <c r="J26" s="6" t="str">
        <f t="shared" si="2"/>
        <v>FAIL</v>
      </c>
    </row>
    <row r="27" spans="4:10" x14ac:dyDescent="0.3">
      <c r="D27" s="6">
        <v>15</v>
      </c>
      <c r="E27" s="6" t="s">
        <v>27</v>
      </c>
      <c r="F27" s="6">
        <v>550</v>
      </c>
      <c r="G27" s="6">
        <v>470</v>
      </c>
      <c r="H27" s="7">
        <f t="shared" si="0"/>
        <v>0.8545454545454545</v>
      </c>
      <c r="I27" s="6" t="str">
        <f t="shared" si="1"/>
        <v>A+</v>
      </c>
      <c r="J27" s="6" t="str">
        <f t="shared" si="2"/>
        <v>PASS</v>
      </c>
    </row>
  </sheetData>
  <mergeCells count="1">
    <mergeCell ref="D9:J11"/>
  </mergeCells>
  <dataValidations count="1">
    <dataValidation type="list" allowBlank="1" showInputMessage="1" showErrorMessage="1" sqref="B1">
      <formula1>$D$12:$D$27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air</dc:creator>
  <cp:lastModifiedBy>Zed air</cp:lastModifiedBy>
  <dcterms:created xsi:type="dcterms:W3CDTF">2022-12-23T08:17:18Z</dcterms:created>
  <dcterms:modified xsi:type="dcterms:W3CDTF">2022-12-23T08:53:23Z</dcterms:modified>
</cp:coreProperties>
</file>