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1.xml" ContentType="application/vnd.ms-office.chartex+xml"/>
  <Override PartName="/xl/charts/chartEx12.xml" ContentType="application/vnd.ms-office.chartex+xml"/>
  <Override PartName="/xl/charts/colors250.xml" ContentType="application/vnd.ms-office.chartcolorstyle+xml"/>
  <Override PartName="/xl/charts/style250.xml" ContentType="application/vnd.ms-office.chartstyle+xml"/>
  <Override PartName="/xl/charts/colors260.xml" ContentType="application/vnd.ms-office.chartcolorstyle+xml"/>
  <Override PartName="/xl/charts/style26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google data analytic\class 3\"/>
    </mc:Choice>
  </mc:AlternateContent>
  <bookViews>
    <workbookView xWindow="0" yWindow="0" windowWidth="23040" windowHeight="8616" tabRatio="856" activeTab="7"/>
  </bookViews>
  <sheets>
    <sheet name="Customizing Charts" sheetId="39" r:id="rId1"/>
    <sheet name="Bar &amp; Column Charts" sheetId="9" r:id="rId2"/>
    <sheet name="Histogram &amp; Pareto Charts" sheetId="16" r:id="rId3"/>
    <sheet name="Line Charts" sheetId="11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" sheetId="29" r:id="rId15"/>
    <sheet name="Combo Charts" sheetId="36" r:id="rId16"/>
    <sheet name="Sparklines" sheetId="41" r:id="rId17"/>
    <sheet name="Gauge Chart" sheetId="28" r:id="rId18"/>
  </sheets>
  <definedNames>
    <definedName name="_xlnm._FilterDatabase" localSheetId="3" hidden="1">'Line Charts'!$A$1:$C$1</definedName>
    <definedName name="_xlnm._FilterDatabase" localSheetId="14" hidden="1">'Power Map'!$A$1:$B$1</definedName>
    <definedName name="_xlnm._FilterDatabase" localSheetId="6" hidden="1">'Scatter Plots &amp; Bubble Charts'!$A$1:$M$1</definedName>
    <definedName name="_xlchart.v1.0" hidden="1">'Histogram &amp; Pareto Charts'!$C$1</definedName>
    <definedName name="_xlchart.v1.1" hidden="1">'Histogram &amp; Pareto Charts'!$C$2:$C$1035</definedName>
    <definedName name="_xlchart.v1.10" hidden="1">'Histogram &amp; Pareto Charts'!$D$1</definedName>
    <definedName name="_xlchart.v1.11" hidden="1">'Histogram &amp; Pareto Charts'!$D$2:$D$1035</definedName>
    <definedName name="_xlchart.v1.12" hidden="1">'Box &amp; Whisker Charts'!$A$2:$B$48</definedName>
    <definedName name="_xlchart.v1.13" hidden="1">'Box &amp; Whisker Charts'!$C$1</definedName>
    <definedName name="_xlchart.v1.14" hidden="1">'Box &amp; Whisker Charts'!$C$2:$C$48</definedName>
    <definedName name="_xlchart.v1.15" hidden="1">'Tree Maps &amp; Sunburst Charts'!$A$18:$E$27</definedName>
    <definedName name="_xlchart.v1.16" hidden="1">'Tree Maps &amp; Sunburst Charts'!$F$17</definedName>
    <definedName name="_xlchart.v1.17" hidden="1">'Tree Maps &amp; Sunburst Charts'!$F$18:$F$27</definedName>
    <definedName name="_xlchart.v1.18" hidden="1">'Tree Maps &amp; Sunburst Charts'!$A$2:$C$14</definedName>
    <definedName name="_xlchart.v1.19" hidden="1">'Tree Maps &amp; Sunburst Charts'!$D$1</definedName>
    <definedName name="_xlchart.v1.2" hidden="1">'Histogram &amp; Pareto Charts'!$B$1</definedName>
    <definedName name="_xlchart.v1.20" hidden="1">'Tree Maps &amp; Sunburst Charts'!$D$2:$D$14</definedName>
    <definedName name="_xlchart.v1.21" hidden="1">'Waterfall &amp; Funnel Charts'!$A$1:$A$13</definedName>
    <definedName name="_xlchart.v1.22" hidden="1">'Waterfall &amp; Funnel Charts'!$B$1:$B$13</definedName>
    <definedName name="_xlchart.v1.3" hidden="1">'Histogram &amp; Pareto Charts'!$B$2:$B$1035</definedName>
    <definedName name="_xlchart.v1.4" hidden="1">'Histogram &amp; Pareto Charts'!$B$1</definedName>
    <definedName name="_xlchart.v1.5" hidden="1">'Histogram &amp; Pareto Charts'!$B$2:$B$1035</definedName>
    <definedName name="_xlchart.v1.6" hidden="1">'Histogram &amp; Pareto Charts'!$C$1</definedName>
    <definedName name="_xlchart.v1.7" hidden="1">'Histogram &amp; Pareto Charts'!$C$2:$C$1035</definedName>
    <definedName name="_xlchart.v1.8" hidden="1">'Histogram &amp; Pareto Charts'!$D$1</definedName>
    <definedName name="_xlchart.v1.9" hidden="1">'Histogram &amp; Pareto Charts'!$D$2:$D$1035</definedName>
    <definedName name="_xlchart.v2.23" hidden="1">'Waterfall &amp; Funnel Charts'!$A$22:$A$27</definedName>
    <definedName name="_xlchart.v2.24" hidden="1">'Waterfall &amp; Funnel Charts'!$B$21</definedName>
    <definedName name="_xlchart.v2.25" hidden="1">'Waterfall &amp; Funnel Charts'!$B$22:$B$27</definedName>
    <definedName name="_xlchart.v2.26" hidden="1">'Waterfall &amp; Funnel Charts'!$A$22:$A$27</definedName>
    <definedName name="_xlchart.v2.27" hidden="1">'Waterfall &amp; Funnel Charts'!$C$21</definedName>
    <definedName name="_xlchart.v2.28" hidden="1">'Waterfall &amp; Funnel Charts'!$C$22:$C$27</definedName>
    <definedName name="_xlcn.WorksheetConnection_PowerMapA1C521" hidden="1">'Power Map'!$A$1:$C$52</definedName>
    <definedName name="arr_x">MOD(ROW(#REF!)-1,10)</definedName>
    <definedName name="arr_xx">IF(ROW(#REF!)-1&lt;INT(#REF!*100),1,0)*[0]!arr_x</definedName>
    <definedName name="arr_y">INT((ROW(#REF!)-1)/10)</definedName>
    <definedName name="arr_yy">IF(ROW(#REF!)-1&lt;INT(#REF!*100),1,0)*[0]!arr_y</definedName>
    <definedName name="Dates">OFFSET(#REF!,0,0,COUNTA(#REF!)-1,1)</definedName>
    <definedName name="Metric1">OFFSET(#REF!,0,MATCH(#REF!,#REF!,0)-1,6,1)</definedName>
    <definedName name="Metric2">OFFSET(#REF!,0,MATCH(#REF!,#REF!,0)-1,6,1)</definedName>
    <definedName name="Revenue">OFFSET(#REF!,1,0,COUNTIF(#REF!,"&gt;0"),1)</definedName>
    <definedName name="scrollx">OFFSET(#REF!,#REF!,0,#REF!,1)</definedName>
    <definedName name="scrolly">OFFSET(#REF!,#REF!,0,#REF!,1)</definedName>
    <definedName name="scrolly2">OFFSET(#REF!,#REF!,0,#REF!,1)</definedName>
    <definedName name="Temperatures">OFFSET(#REF!,0,0,COUNTA(#REF!)-1,1)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C$52"/>
        </x15:modelTables>
      </x15:dataModel>
    </ext>
  </extLst>
</workbook>
</file>

<file path=xl/calcChain.xml><?xml version="1.0" encoding="utf-8"?>
<calcChain xmlns="http://schemas.openxmlformats.org/spreadsheetml/2006/main">
  <c r="D2" i="28" l="1"/>
  <c r="E3" i="28" s="1"/>
  <c r="B28" i="23"/>
  <c r="C28" i="23"/>
  <c r="D28" i="23"/>
  <c r="E28" i="23"/>
  <c r="F28" i="23"/>
  <c r="G28" i="23"/>
  <c r="H28" i="23"/>
  <c r="I28" i="23"/>
  <c r="J28" i="23"/>
  <c r="K28" i="23"/>
  <c r="L28" i="23"/>
  <c r="M28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C27" i="20"/>
  <c r="C26" i="20"/>
  <c r="C25" i="20"/>
  <c r="C24" i="20"/>
  <c r="C23" i="20"/>
  <c r="H2" i="39"/>
  <c r="H3" i="39"/>
  <c r="H4" i="39"/>
  <c r="H5" i="39"/>
  <c r="H6" i="39"/>
  <c r="H7" i="39"/>
  <c r="H8" i="39"/>
  <c r="H9" i="39"/>
  <c r="H10" i="39"/>
  <c r="H11" i="39"/>
  <c r="H12" i="39"/>
  <c r="H13" i="39"/>
  <c r="N4" i="25"/>
  <c r="D3" i="12"/>
  <c r="F13" i="39"/>
  <c r="F12" i="39"/>
  <c r="F11" i="39"/>
  <c r="F10" i="39"/>
  <c r="F9" i="39"/>
  <c r="F8" i="39"/>
  <c r="F7" i="39"/>
  <c r="F6" i="39"/>
  <c r="F5" i="39"/>
  <c r="F4" i="39"/>
  <c r="F3" i="39"/>
  <c r="F2" i="39"/>
  <c r="H3" i="36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D4" i="12"/>
  <c r="D5" i="12"/>
  <c r="D2" i="12"/>
  <c r="F3" i="12"/>
  <c r="F4" i="12"/>
  <c r="F5" i="12"/>
  <c r="F2" i="12"/>
  <c r="M7" i="25"/>
  <c r="L7" i="25"/>
  <c r="K7" i="25"/>
  <c r="J7" i="25"/>
  <c r="I7" i="25"/>
  <c r="H7" i="25"/>
  <c r="G7" i="25"/>
  <c r="F7" i="25"/>
  <c r="E7" i="25"/>
  <c r="D7" i="25"/>
  <c r="C7" i="25"/>
  <c r="B7" i="25"/>
  <c r="N6" i="25"/>
  <c r="N5" i="25"/>
  <c r="N3" i="25"/>
  <c r="B4" i="20"/>
  <c r="B9" i="20"/>
  <c r="B13" i="20"/>
  <c r="C7" i="9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  <c r="F3" i="28" l="1"/>
</calcChain>
</file>

<file path=xl/comments1.xml><?xml version="1.0" encoding="utf-8"?>
<comments xmlns="http://schemas.openxmlformats.org/spreadsheetml/2006/main">
  <authors>
    <author>Chris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Map!$A$1:$C$5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C521"/>
        </x15:connection>
      </ext>
    </extLst>
  </connection>
</connections>
</file>

<file path=xl/sharedStrings.xml><?xml version="1.0" encoding="utf-8"?>
<sst xmlns="http://schemas.openxmlformats.org/spreadsheetml/2006/main" count="3445" uniqueCount="1352">
  <si>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</si>
  <si>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</si>
  <si>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</si>
  <si>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</si>
  <si>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</si>
  <si>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</si>
  <si>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</si>
  <si>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</si>
  <si>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</si>
  <si>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</si>
  <si>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</si>
  <si>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</si>
  <si>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</si>
  <si>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</si>
  <si>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</si>
  <si>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</si>
  <si>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</si>
  <si>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</si>
  <si>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</si>
  <si>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</si>
  <si>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</si>
  <si>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</si>
  <si>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</si>
  <si>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</si>
  <si>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</si>
  <si>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</si>
  <si>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</si>
  <si>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</si>
  <si>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</si>
  <si>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</si>
  <si>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</si>
  <si>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</si>
  <si>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</si>
  <si>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</si>
  <si>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</si>
  <si>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</si>
  <si>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</si>
  <si>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</si>
  <si>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</si>
  <si>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</si>
  <si>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</si>
  <si>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</si>
  <si>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</si>
  <si>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</si>
  <si>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</si>
  <si>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</si>
  <si>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</si>
  <si>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</si>
  <si>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</si>
  <si>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</si>
  <si>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</si>
  <si>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</si>
  <si>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</si>
  <si>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</si>
  <si>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</si>
  <si>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</si>
  <si>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</si>
  <si>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</si>
  <si>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</si>
  <si>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</si>
  <si>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</si>
  <si>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</si>
  <si>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</si>
  <si>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</si>
  <si>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</si>
  <si>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</si>
  <si>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</si>
  <si>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</si>
  <si>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</si>
  <si>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</si>
  <si>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</si>
  <si>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</si>
  <si>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</si>
  <si>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</si>
  <si>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</si>
  <si>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</si>
  <si>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</si>
  <si>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</si>
  <si>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</si>
  <si>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</si>
  <si>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</si>
  <si>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</si>
  <si>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</si>
  <si>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</si>
  <si>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Mile 25</t>
  </si>
  <si>
    <t>5k</t>
  </si>
  <si>
    <t>10k</t>
  </si>
  <si>
    <t>Half</t>
  </si>
  <si>
    <t>Marathon Progress</t>
  </si>
  <si>
    <t>Symbol</t>
  </si>
  <si>
    <t>High</t>
  </si>
  <si>
    <t>Low</t>
  </si>
  <si>
    <t>Close</t>
  </si>
  <si>
    <t>AAPL</t>
  </si>
  <si>
    <t>Open</t>
  </si>
  <si>
    <t>Date</t>
  </si>
  <si>
    <t>Volume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</si>
  <si>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</si>
  <si>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</si>
  <si>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</si>
  <si>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</si>
  <si>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</si>
  <si>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</si>
  <si>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</si>
  <si>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</si>
  <si>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</si>
  <si>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</si>
  <si>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</si>
  <si>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</si>
  <si>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</si>
  <si>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</si>
  <si>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</si>
  <si>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</si>
  <si>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</si>
  <si>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</si>
  <si>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</si>
  <si>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</si>
  <si>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</si>
  <si>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</si>
  <si>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</si>
  <si>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</si>
  <si>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</si>
  <si>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</si>
  <si>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</si>
  <si>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</si>
  <si>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</si>
  <si>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</si>
  <si>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</si>
  <si>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Count</t>
  </si>
  <si>
    <t>Jamie</t>
  </si>
  <si>
    <t>Rating</t>
  </si>
  <si>
    <t>R</t>
  </si>
  <si>
    <t>PG-13</t>
  </si>
  <si>
    <t>PG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</si>
  <si>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</si>
  <si>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</si>
  <si>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</si>
  <si>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</si>
  <si>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</si>
  <si>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</si>
  <si>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</si>
  <si>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</si>
  <si>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</si>
  <si>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</si>
  <si>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</si>
  <si>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</si>
  <si>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</si>
  <si>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</si>
  <si>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</si>
  <si>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</si>
  <si>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</si>
  <si>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</si>
  <si>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</si>
  <si>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</si>
  <si>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</si>
  <si>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</si>
  <si>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</si>
  <si>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</si>
  <si>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</si>
  <si>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</si>
  <si>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</si>
  <si>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</si>
  <si>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</si>
  <si>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</si>
  <si>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</si>
  <si>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</si>
  <si>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</si>
  <si>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</si>
  <si>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</si>
  <si>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</si>
  <si>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</si>
  <si>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</si>
  <si>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</si>
  <si>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</si>
  <si>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</si>
  <si>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</si>
  <si>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</si>
  <si>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</si>
  <si>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</si>
  <si>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</si>
  <si>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</si>
  <si>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</si>
  <si>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</si>
  <si>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</si>
  <si>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</si>
  <si>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</si>
  <si>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</si>
  <si>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</si>
  <si>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</si>
  <si>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</si>
  <si>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</si>
  <si>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</si>
  <si>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</si>
  <si>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</si>
  <si>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</si>
  <si>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</si>
  <si>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</si>
  <si>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</si>
  <si>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</si>
  <si>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</si>
  <si>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</si>
  <si>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</si>
  <si>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</si>
  <si>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</si>
  <si>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</si>
  <si>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</si>
  <si>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</si>
  <si>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</si>
  <si>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</si>
  <si>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</si>
  <si>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</si>
  <si>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</si>
  <si>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</si>
  <si>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</si>
  <si>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</si>
  <si>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</si>
  <si>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</si>
  <si>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</si>
  <si>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</si>
  <si>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</si>
  <si>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</si>
  <si>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</si>
  <si>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</si>
  <si>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</si>
  <si>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</si>
  <si>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</si>
  <si>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</si>
  <si>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</si>
  <si>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</si>
  <si>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</si>
  <si>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</si>
  <si>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</si>
  <si>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</si>
  <si>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</si>
  <si>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</si>
  <si>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</si>
  <si>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</si>
  <si>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</si>
  <si>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</si>
  <si>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</si>
  <si>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</si>
  <si>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</si>
  <si>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</si>
  <si>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</si>
  <si>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</si>
  <si>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</si>
  <si>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</si>
  <si>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</si>
  <si>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</si>
  <si>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</si>
  <si>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</si>
  <si>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</si>
  <si>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</si>
  <si>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</si>
  <si>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</si>
  <si>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</si>
  <si>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</si>
  <si>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</si>
  <si>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</si>
  <si>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</si>
  <si>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</si>
  <si>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</si>
  <si>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</si>
  <si>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</si>
  <si>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</si>
  <si>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</si>
  <si>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</si>
  <si>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</si>
  <si>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</si>
  <si>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</si>
  <si>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</si>
  <si>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</si>
  <si>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</si>
  <si>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</si>
  <si>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</si>
  <si>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</si>
  <si>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</si>
  <si>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</si>
  <si>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</si>
  <si>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</si>
  <si>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</si>
  <si>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</si>
  <si>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</si>
  <si>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</si>
  <si>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</si>
  <si>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</si>
  <si>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</si>
  <si>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</si>
  <si>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</si>
  <si>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</si>
  <si>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</si>
  <si>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</si>
  <si>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</si>
  <si>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</si>
  <si>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</si>
  <si>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</si>
  <si>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</si>
  <si>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</si>
  <si>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</si>
  <si>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</si>
  <si>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</si>
  <si>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</si>
  <si>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</si>
  <si>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</si>
  <si>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</si>
  <si>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</si>
  <si>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</si>
  <si>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</si>
  <si>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</si>
  <si>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</si>
  <si>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</si>
  <si>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</si>
  <si>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</si>
  <si>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</si>
  <si>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</si>
  <si>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</si>
  <si>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</si>
  <si>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</si>
  <si>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</si>
  <si>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</si>
  <si>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</si>
  <si>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</si>
  <si>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</si>
  <si>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</si>
  <si>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</si>
  <si>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</si>
  <si>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</si>
  <si>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</si>
  <si>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</si>
  <si>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</si>
  <si>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</si>
  <si>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</si>
  <si>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</si>
  <si>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</si>
  <si>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</si>
  <si>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</si>
  <si>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</si>
  <si>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</si>
  <si>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</si>
  <si>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</si>
  <si>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</si>
  <si>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</si>
  <si>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</si>
  <si>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</si>
  <si>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</si>
  <si>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</si>
  <si>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</si>
  <si>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</si>
  <si>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</si>
  <si>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</si>
  <si>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</si>
  <si>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</si>
  <si>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</si>
  <si>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</si>
  <si>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</si>
  <si>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</si>
  <si>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</si>
  <si>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</si>
  <si>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</si>
  <si>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</si>
  <si>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</si>
  <si>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</si>
  <si>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</si>
  <si>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</si>
  <si>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</si>
  <si>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</si>
  <si>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</si>
  <si>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</si>
  <si>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</si>
  <si>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</si>
  <si>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</si>
  <si>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</si>
  <si>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</si>
  <si>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</si>
  <si>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</si>
  <si>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</si>
  <si>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</si>
  <si>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</si>
  <si>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</si>
  <si>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</si>
  <si>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</si>
  <si>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</si>
  <si>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</si>
  <si>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</si>
  <si>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</si>
  <si>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</si>
  <si>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</si>
  <si>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</si>
  <si>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</si>
  <si>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</si>
  <si>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</si>
  <si>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</si>
  <si>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</si>
  <si>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</si>
  <si>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</si>
  <si>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</si>
  <si>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</si>
  <si>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</si>
  <si>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</si>
  <si>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</si>
  <si>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</si>
  <si>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</si>
  <si>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</si>
  <si>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</si>
  <si>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</si>
  <si>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</si>
  <si>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</si>
  <si>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</si>
  <si>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</si>
  <si>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</si>
  <si>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</si>
  <si>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</si>
  <si>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</si>
  <si>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</si>
  <si>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</si>
  <si>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</si>
  <si>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</si>
  <si>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</si>
  <si>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</si>
  <si>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</si>
  <si>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</si>
  <si>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</si>
  <si>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</si>
  <si>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</si>
  <si>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</si>
  <si>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</si>
  <si>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</si>
  <si>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</si>
  <si>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</si>
  <si>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</si>
  <si>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</si>
  <si>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</si>
  <si>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</si>
  <si>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</si>
  <si>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</si>
  <si>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</si>
  <si>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</si>
  <si>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</si>
  <si>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</si>
  <si>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</si>
  <si>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</si>
  <si>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</si>
  <si>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</si>
  <si>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</si>
  <si>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</si>
  <si>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</si>
  <si>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</si>
  <si>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</si>
  <si>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</si>
  <si>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</si>
  <si>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</si>
  <si>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</si>
  <si>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</si>
  <si>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</si>
  <si>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</si>
  <si>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</si>
  <si>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</si>
  <si>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</si>
  <si>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</si>
  <si>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</si>
  <si>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</si>
  <si>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</si>
  <si>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</si>
  <si>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</si>
  <si>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</si>
  <si>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</si>
  <si>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</si>
  <si>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</si>
  <si>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</si>
  <si>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</si>
  <si>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</si>
  <si>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</si>
  <si>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</si>
  <si>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</si>
  <si>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</si>
  <si>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</si>
  <si>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</si>
  <si>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</si>
  <si>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</si>
  <si>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</si>
  <si>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</si>
  <si>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</si>
  <si>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</si>
  <si>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</si>
  <si>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</si>
  <si>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</si>
  <si>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</si>
  <si>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</si>
  <si>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</si>
  <si>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</si>
  <si>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</si>
  <si>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</si>
  <si>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</si>
  <si>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</si>
  <si>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</si>
  <si>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</si>
  <si>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</si>
  <si>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</si>
  <si>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</si>
  <si>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</si>
  <si>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</si>
  <si>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</si>
  <si>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</si>
  <si>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</si>
  <si>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</si>
  <si>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</si>
  <si>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</si>
  <si>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</si>
  <si>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</si>
  <si>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</si>
  <si>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</si>
  <si>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</si>
  <si>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</si>
  <si>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</si>
  <si>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</si>
  <si>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</si>
  <si>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</si>
  <si>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</si>
  <si>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</si>
  <si>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</si>
  <si>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</si>
  <si>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</si>
  <si>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</si>
  <si>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</si>
  <si>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</si>
  <si>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</si>
  <si>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</si>
  <si>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</si>
  <si>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</si>
  <si>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</si>
  <si>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</si>
  <si>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</si>
  <si>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</si>
  <si>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</si>
  <si>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</si>
  <si>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</si>
  <si>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</si>
  <si>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</si>
  <si>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</si>
  <si>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</si>
  <si>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</si>
  <si>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</si>
  <si>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</si>
  <si>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</si>
  <si>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</si>
  <si>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</si>
  <si>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</si>
  <si>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</si>
  <si>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</si>
  <si>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</si>
  <si>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</si>
  <si>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</si>
  <si>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</si>
  <si>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</si>
  <si>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</si>
  <si>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</si>
  <si>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</si>
  <si>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</si>
  <si>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</si>
  <si>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</si>
  <si>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</si>
  <si>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</si>
  <si>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</si>
  <si>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</si>
  <si>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</si>
  <si>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</si>
  <si>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</si>
  <si>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</si>
  <si>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</si>
  <si>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</si>
  <si>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</si>
  <si>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</si>
  <si>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</si>
  <si>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</si>
  <si>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</si>
  <si>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</si>
  <si>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</si>
  <si>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</si>
  <si>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</si>
  <si>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</si>
  <si>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</si>
  <si>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</si>
  <si>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</si>
  <si>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</si>
  <si>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</si>
  <si>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</si>
  <si>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</si>
  <si>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</si>
  <si>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</si>
  <si>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</si>
  <si>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</si>
  <si>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</si>
  <si>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</si>
  <si>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</si>
  <si>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</si>
  <si>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</si>
  <si>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</si>
  <si>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</si>
  <si>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</si>
  <si>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</si>
  <si>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</si>
  <si>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</si>
  <si>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</si>
  <si>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</si>
  <si>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</si>
  <si>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</si>
  <si>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</si>
  <si>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</si>
  <si>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</si>
  <si>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</si>
  <si>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</si>
  <si>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</si>
  <si>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</si>
  <si>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</si>
  <si>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</si>
  <si>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</si>
  <si>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</si>
  <si>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</si>
  <si>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</si>
  <si>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</si>
  <si>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</si>
  <si>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</si>
  <si>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</si>
  <si>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</si>
  <si>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</si>
  <si>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</si>
  <si>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</si>
  <si>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</si>
  <si>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</si>
  <si>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</si>
  <si>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</si>
  <si>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</si>
  <si>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</si>
  <si>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</si>
  <si>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</si>
  <si>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</si>
  <si>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</si>
  <si>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</si>
  <si>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</si>
  <si>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</si>
  <si>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</si>
  <si>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</si>
  <si>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</si>
  <si>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</si>
  <si>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</si>
  <si>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</si>
  <si>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</si>
  <si>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</si>
  <si>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</si>
  <si>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</si>
  <si>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</si>
  <si>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</si>
  <si>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</si>
  <si>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</si>
  <si>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</si>
  <si>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</si>
  <si>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</si>
  <si>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</si>
  <si>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</si>
  <si>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</si>
  <si>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</si>
  <si>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</si>
  <si>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</si>
  <si>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</si>
  <si>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</si>
  <si>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</si>
  <si>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</si>
  <si>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</si>
  <si>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</si>
  <si>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</si>
  <si>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</si>
  <si>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</si>
  <si>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</si>
  <si>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</si>
  <si>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</si>
  <si>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</si>
  <si>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</si>
  <si>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</si>
  <si>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</si>
  <si>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</si>
  <si>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</si>
  <si>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</si>
  <si>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</si>
  <si>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</si>
  <si>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</si>
  <si>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</si>
  <si>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</si>
  <si>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</si>
  <si>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</si>
  <si>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</si>
  <si>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</si>
  <si>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</si>
  <si>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</si>
  <si>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</si>
  <si>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</si>
  <si>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</si>
  <si>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</si>
  <si>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</si>
  <si>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</si>
  <si>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</si>
  <si>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</si>
  <si>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</si>
  <si>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</si>
  <si>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</si>
  <si>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</si>
  <si>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</si>
  <si>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</si>
  <si>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</si>
  <si>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</si>
  <si>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</si>
  <si>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</si>
  <si>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</si>
  <si>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</si>
  <si>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</si>
  <si>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</si>
  <si>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</si>
  <si>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</si>
  <si>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</si>
  <si>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</si>
  <si>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</si>
  <si>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</si>
  <si>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</si>
  <si>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</si>
  <si>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</si>
  <si>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</si>
  <si>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</si>
  <si>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</si>
  <si>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</si>
  <si>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</si>
  <si>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</si>
  <si>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</si>
  <si>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</si>
  <si>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</si>
  <si>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</si>
  <si>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</si>
  <si>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</si>
  <si>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</si>
  <si>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</si>
  <si>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</si>
  <si>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</si>
  <si>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</si>
  <si>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</si>
  <si>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</si>
  <si>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</si>
  <si>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</si>
  <si>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</si>
  <si>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</si>
  <si>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</si>
  <si>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</si>
  <si>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</si>
  <si>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</si>
  <si>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</si>
  <si>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</si>
  <si>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</si>
  <si>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</si>
  <si>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</si>
  <si>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</si>
  <si>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</si>
  <si>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</si>
  <si>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</si>
  <si>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</si>
  <si>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</si>
  <si>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</si>
  <si>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</si>
  <si>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</si>
  <si>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</si>
  <si>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</si>
  <si>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</si>
  <si>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</si>
  <si>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</si>
  <si>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</si>
  <si>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</si>
  <si>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</si>
  <si>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</si>
  <si>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</si>
  <si>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</si>
  <si>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</si>
  <si>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</si>
  <si>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</si>
  <si>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</si>
  <si>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</si>
  <si>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</si>
  <si>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</si>
  <si>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</si>
  <si>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</si>
  <si>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</si>
  <si>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</si>
  <si>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</si>
  <si>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</si>
  <si>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</si>
  <si>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</si>
  <si>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</si>
  <si>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</si>
  <si>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</si>
  <si>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</si>
  <si>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</si>
  <si>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</si>
  <si>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</si>
  <si>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</si>
  <si>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</si>
  <si>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</si>
  <si>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</si>
  <si>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</si>
  <si>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</si>
  <si>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</si>
  <si>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</si>
  <si>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</si>
  <si>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</si>
  <si>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</si>
  <si>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</si>
  <si>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</si>
  <si>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</si>
  <si>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</si>
  <si>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</si>
  <si>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</si>
  <si>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</si>
  <si>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</si>
  <si>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</si>
  <si>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</si>
  <si>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</si>
  <si>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</si>
  <si>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</si>
  <si>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</si>
  <si>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</si>
  <si>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</si>
  <si>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</si>
  <si>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</si>
  <si>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</si>
  <si>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</si>
  <si>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</si>
  <si>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</si>
  <si>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</si>
  <si>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</si>
  <si>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</si>
  <si>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</si>
  <si>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</si>
  <si>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</si>
  <si>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</si>
  <si>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</si>
  <si>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</si>
  <si>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</si>
  <si>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</si>
  <si>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</si>
  <si>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</si>
  <si>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</si>
  <si>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</si>
  <si>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</si>
  <si>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</si>
  <si>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</si>
  <si>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</si>
  <si>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</si>
  <si>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</si>
  <si>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</si>
  <si>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</si>
  <si>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</si>
  <si>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</si>
  <si>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</si>
  <si>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</si>
  <si>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</si>
  <si>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</si>
  <si>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</si>
  <si>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</si>
  <si>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</si>
  <si>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</si>
  <si>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</si>
  <si>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</si>
  <si>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</si>
  <si>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</si>
  <si>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</si>
  <si>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</si>
  <si>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</si>
  <si>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</si>
  <si>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</si>
  <si>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</si>
  <si>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</si>
  <si>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</si>
  <si>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</si>
  <si>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</si>
  <si>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</si>
  <si>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</si>
  <si>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</si>
  <si>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</si>
  <si>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</si>
  <si>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</si>
  <si>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</si>
  <si>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</si>
  <si>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</si>
  <si>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</si>
  <si>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</si>
  <si>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</si>
  <si>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</si>
  <si>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</si>
  <si>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</si>
  <si>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</si>
  <si>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</si>
  <si>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</si>
  <si>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</si>
  <si>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</si>
  <si>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</si>
  <si>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</si>
  <si>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</si>
  <si>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</si>
  <si>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</si>
  <si>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</si>
  <si>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</si>
  <si>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</si>
  <si>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</si>
  <si>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</si>
  <si>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</si>
  <si>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</si>
  <si>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</si>
  <si>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</si>
  <si>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</si>
  <si>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</si>
  <si>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</si>
  <si>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</si>
  <si>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</si>
  <si>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</si>
  <si>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</si>
  <si>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</si>
  <si>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</si>
  <si>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</si>
  <si>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</si>
  <si>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</si>
  <si>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</si>
  <si>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</si>
  <si>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</si>
  <si>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</si>
  <si>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</si>
  <si>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</si>
  <si>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</si>
  <si>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</si>
  <si>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</si>
  <si>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</si>
  <si>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</si>
  <si>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</si>
  <si>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</si>
  <si>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</si>
  <si>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</si>
  <si>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</si>
  <si>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</si>
  <si>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</si>
  <si>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</si>
  <si>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</si>
  <si>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</si>
  <si>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</si>
  <si>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</si>
  <si>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</si>
  <si>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</si>
  <si>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</si>
  <si>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</si>
  <si>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</si>
  <si>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</si>
  <si>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</si>
  <si>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</si>
  <si>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</si>
  <si>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</si>
  <si>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</si>
  <si>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</si>
  <si>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</si>
  <si>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</si>
  <si>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</si>
  <si>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</si>
  <si>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</si>
  <si>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</si>
  <si>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</si>
  <si>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</si>
  <si>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</si>
  <si>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</si>
  <si>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</si>
  <si>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</si>
  <si>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</si>
  <si>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</si>
  <si>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</si>
  <si>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</si>
  <si>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</si>
  <si>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</si>
  <si>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</si>
  <si>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</si>
  <si>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</si>
  <si>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</si>
  <si>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</si>
  <si>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</si>
  <si>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</si>
  <si>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</si>
  <si>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</si>
  <si>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</si>
  <si>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</si>
  <si>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</si>
  <si>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</si>
  <si>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</si>
  <si>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</si>
  <si>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</si>
  <si>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</si>
  <si>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</si>
  <si>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</si>
  <si>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</si>
  <si>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</si>
  <si>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</si>
  <si>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</si>
  <si>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</si>
  <si>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</si>
  <si>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</si>
  <si>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</si>
  <si>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</si>
  <si>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</si>
  <si>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</si>
  <si>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</si>
  <si>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</si>
  <si>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</si>
  <si>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</si>
  <si>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</si>
  <si>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</si>
  <si>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</si>
  <si>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</si>
  <si>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</si>
  <si>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</si>
  <si>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</si>
  <si>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</si>
  <si>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</si>
  <si>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</si>
  <si>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</si>
  <si>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</si>
  <si>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</si>
  <si>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</si>
  <si>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</si>
  <si>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</si>
  <si>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</si>
  <si>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</si>
  <si>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</si>
  <si>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</si>
  <si>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</si>
  <si>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</si>
  <si>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</si>
  <si>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</si>
  <si>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</si>
  <si>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</si>
  <si>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</si>
  <si>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</si>
  <si>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</si>
  <si>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</si>
  <si>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</si>
  <si>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</si>
  <si>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</si>
  <si>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</si>
  <si>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</si>
  <si>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</si>
  <si>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</si>
  <si>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</si>
  <si>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</si>
  <si>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</si>
  <si>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</si>
  <si>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</si>
  <si>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</si>
  <si>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</si>
  <si>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</si>
  <si>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</si>
  <si>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</si>
  <si>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</si>
  <si>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</si>
  <si>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</si>
  <si>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</si>
  <si>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</si>
  <si>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</si>
  <si>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</si>
  <si>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</si>
  <si>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</si>
  <si>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</si>
  <si>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</si>
  <si>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</si>
  <si>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</si>
  <si>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</si>
  <si>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</si>
  <si>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</si>
  <si>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</si>
  <si>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</si>
  <si>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</si>
  <si>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</si>
  <si>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</si>
  <si>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</si>
  <si>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</si>
  <si>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</si>
  <si>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</si>
  <si>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</si>
  <si>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</si>
  <si>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</si>
  <si>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</si>
  <si>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</si>
  <si>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</si>
  <si>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</si>
  <si>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</si>
  <si>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</si>
  <si>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</si>
  <si>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</si>
  <si>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</si>
  <si>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</si>
  <si>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</si>
  <si>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</si>
  <si>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</si>
  <si>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</si>
  <si>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</si>
  <si>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</si>
  <si>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</si>
  <si>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</si>
  <si>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</si>
  <si>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</si>
  <si>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</si>
  <si>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</si>
  <si>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</si>
  <si>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</si>
  <si>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</si>
  <si>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</si>
  <si>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</si>
  <si>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</si>
  <si>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</si>
  <si>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</si>
  <si>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</si>
  <si>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</si>
  <si>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</si>
  <si>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</si>
  <si>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</si>
  <si>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</si>
  <si>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</si>
  <si>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</si>
  <si>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</si>
  <si>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</si>
  <si>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</si>
  <si>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</si>
  <si>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</si>
  <si>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</si>
  <si>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</si>
  <si>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</si>
  <si>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</si>
  <si>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</si>
  <si>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</si>
  <si>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</si>
  <si>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</si>
  <si>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</si>
  <si>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</si>
  <si>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</si>
  <si>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</si>
  <si>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</si>
  <si>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</si>
  <si>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</si>
  <si>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</si>
  <si>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</si>
  <si>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</si>
  <si>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</si>
  <si>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</si>
  <si>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</si>
  <si>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</si>
  <si>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</si>
  <si>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</si>
  <si>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</si>
  <si>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</si>
  <si>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</si>
  <si>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</si>
  <si>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</si>
  <si>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</si>
  <si>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</si>
  <si>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</si>
  <si>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</si>
  <si>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</si>
  <si>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</si>
  <si>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</si>
  <si>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</si>
  <si>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</si>
  <si>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</si>
  <si>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</si>
  <si>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</si>
  <si>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</si>
  <si>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</si>
  <si>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</si>
  <si>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</si>
  <si>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</si>
  <si>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</si>
  <si>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</si>
  <si>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</si>
  <si>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</si>
  <si>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</si>
  <si>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</si>
  <si>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</si>
  <si>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</si>
  <si>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</si>
  <si>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</si>
  <si>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</si>
  <si>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</si>
  <si>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</si>
  <si>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</si>
  <si>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</si>
  <si>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</si>
  <si>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</si>
  <si>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</si>
  <si>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</si>
  <si>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</si>
  <si>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</si>
  <si>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</si>
  <si>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</si>
  <si>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</si>
  <si>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</si>
  <si>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</si>
  <si>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</si>
  <si>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</si>
  <si>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</si>
  <si>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</si>
  <si>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</si>
  <si>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</si>
  <si>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</si>
  <si>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</si>
  <si>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</si>
  <si>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</si>
  <si>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</si>
  <si>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</si>
  <si>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</si>
  <si>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</si>
  <si>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</si>
  <si>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</si>
  <si>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</si>
  <si>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</si>
  <si>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</si>
  <si>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</si>
  <si>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</si>
  <si>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</si>
  <si>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</si>
  <si>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</si>
  <si>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</si>
  <si>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</si>
  <si>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</si>
  <si>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</si>
  <si>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</si>
  <si>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</si>
  <si>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</si>
  <si>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</si>
  <si>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</si>
  <si>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</si>
  <si>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</si>
  <si>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</si>
  <si>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</si>
  <si>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</si>
  <si>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</si>
  <si>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</si>
  <si>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</si>
  <si>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</si>
  <si>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</si>
  <si>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</si>
  <si>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</si>
  <si>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</si>
  <si>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</si>
  <si>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</si>
  <si>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</si>
  <si>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</si>
  <si>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</si>
  <si>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</si>
  <si>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</si>
  <si>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</si>
  <si>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</si>
  <si>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</si>
  <si>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</si>
  <si>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</si>
  <si>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</si>
  <si>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</si>
  <si>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</si>
  <si>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</si>
  <si>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</si>
  <si>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</si>
  <si>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</si>
  <si>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</si>
  <si>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</si>
  <si>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</si>
  <si>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</si>
  <si>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</si>
  <si>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</si>
  <si>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</si>
  <si>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</si>
  <si>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</si>
  <si>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Slices</t>
  </si>
  <si>
    <t>Max</t>
  </si>
  <si>
    <t>X-Values</t>
  </si>
  <si>
    <t>Y-Values</t>
  </si>
  <si>
    <t>State</t>
  </si>
  <si>
    <t>Population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</si>
  <si>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</si>
  <si>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</si>
  <si>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</si>
  <si>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</si>
  <si>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</si>
  <si>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</si>
  <si>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</si>
  <si>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</si>
  <si>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</si>
  <si>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</si>
  <si>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</si>
  <si>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</si>
  <si>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</si>
  <si>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</si>
  <si>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</si>
  <si>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</si>
  <si>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</si>
  <si>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</si>
  <si>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</si>
  <si>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</si>
  <si>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</si>
  <si>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</si>
  <si>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</si>
  <si>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</si>
  <si>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</si>
  <si>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</si>
  <si>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</si>
  <si>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</si>
  <si>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</si>
  <si>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</si>
  <si>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</si>
  <si>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</si>
  <si>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</si>
  <si>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</si>
  <si>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</si>
  <si>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</si>
  <si>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</si>
  <si>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</si>
  <si>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</si>
  <si>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</si>
  <si>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</si>
  <si>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</si>
  <si>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</si>
  <si>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</si>
  <si>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</si>
  <si>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</si>
  <si>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</si>
  <si>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</si>
  <si>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</si>
  <si>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</si>
  <si>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Avg. HH Income</t>
  </si>
  <si>
    <t>% to Target</t>
  </si>
  <si>
    <t>Runners</t>
  </si>
  <si>
    <t>% of Runners</t>
  </si>
  <si>
    <t>"Big 5" Personality Traits</t>
  </si>
  <si>
    <t>Sales by Month (volume)</t>
  </si>
  <si>
    <t>Chart Value</t>
  </si>
  <si>
    <t>Rev Gap</t>
  </si>
  <si>
    <t>Rev Target</t>
  </si>
  <si>
    <t>START</t>
  </si>
  <si>
    <t>FINISH</t>
  </si>
  <si>
    <t>Transactions</t>
  </si>
  <si>
    <t>$/Click</t>
  </si>
  <si>
    <t>Transaction %</t>
  </si>
  <si>
    <t>Mobile Spend</t>
  </si>
  <si>
    <t>Desktop Spend</t>
  </si>
  <si>
    <t>Total Spend</t>
  </si>
  <si>
    <t>Sales by Month (Scaled)</t>
  </si>
  <si>
    <t>Degrees</t>
  </si>
  <si>
    <t>Buenos Aires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</si>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</sst>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m/d;@"/>
    <numFmt numFmtId="166" formatCode="&quot;$&quot;#,##0.00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164" fontId="0" fillId="0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6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0" xfId="4"/>
    <xf numFmtId="0" fontId="0" fillId="0" borderId="0" xfId="0" applyFill="1" applyAlignment="1">
      <alignment horizontal="center"/>
    </xf>
    <xf numFmtId="164" fontId="1" fillId="0" borderId="5" xfId="5" applyNumberFormat="1" applyFont="1" applyFill="1" applyBorder="1" applyAlignment="1">
      <alignment horizontal="center" vertical="center"/>
    </xf>
    <xf numFmtId="3" fontId="1" fillId="0" borderId="5" xfId="5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/>
    </xf>
    <xf numFmtId="37" fontId="8" fillId="0" borderId="5" xfId="5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164" fontId="1" fillId="0" borderId="4" xfId="5" applyNumberFormat="1" applyFont="1" applyFill="1" applyBorder="1" applyAlignment="1">
      <alignment horizontal="center" vertical="center"/>
    </xf>
    <xf numFmtId="3" fontId="1" fillId="0" borderId="4" xfId="5" applyNumberFormat="1" applyFont="1" applyFill="1" applyBorder="1" applyAlignment="1">
      <alignment horizontal="center" vertical="center"/>
    </xf>
    <xf numFmtId="37" fontId="8" fillId="0" borderId="4" xfId="5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1" fillId="0" borderId="0" xfId="5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3" fontId="1" fillId="0" borderId="0" xfId="5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37" fontId="8" fillId="0" borderId="0" xfId="5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3" fontId="2" fillId="5" borderId="0" xfId="0" applyNumberFormat="1" applyFont="1" applyFill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6">
    <cellStyle name="Comma" xfId="5" builtinId="3"/>
    <cellStyle name="Comma 2" xfId="2"/>
    <cellStyle name="Hyperlink" xfId="4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851612120"/>
        <c:axId val="851612448"/>
      </c:barChart>
      <c:lineChart>
        <c:grouping val="standard"/>
        <c:varyColors val="0"/>
        <c:ser>
          <c:idx val="1"/>
          <c:order val="1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54704"/>
        <c:axId val="791558312"/>
      </c:lineChart>
      <c:catAx>
        <c:axId val="8516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448"/>
        <c:crosses val="autoZero"/>
        <c:auto val="1"/>
        <c:lblAlgn val="ctr"/>
        <c:lblOffset val="100"/>
        <c:noMultiLvlLbl val="0"/>
      </c:catAx>
      <c:valAx>
        <c:axId val="851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120"/>
        <c:crosses val="autoZero"/>
        <c:crossBetween val="between"/>
      </c:valAx>
      <c:valAx>
        <c:axId val="79155831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54704"/>
        <c:crosses val="max"/>
        <c:crossBetween val="between"/>
      </c:valAx>
      <c:catAx>
        <c:axId val="7915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558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4534016581259"/>
          <c:y val="0"/>
          <c:w val="0.63625287579793266"/>
          <c:h val="0.869290073680549"/>
        </c:manualLayout>
      </c:layout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F-4287-80C4-524483F36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F-4287-80C4-524483F36B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F-4287-80C4-524483F36B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F-4287-80C4-524483F36B1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7F-4287-80C4-524483F36B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7F-4287-80C4-524483F36B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7F-4287-80C4-524483F3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F-4287-80C4-524483F36B15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7F-4287-80C4-524483F36B15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7F-4287-80C4-524483F36B15}"/>
              </c:ext>
            </c:extLst>
          </c:dPt>
          <c:dPt>
            <c:idx val="2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7F-4287-80C4-524483F36B15}"/>
              </c:ext>
            </c:extLst>
          </c:dPt>
          <c:dPt>
            <c:idx val="3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7F-4287-80C4-524483F36B1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7F-4287-80C4-524483F36B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7F-4287-80C4-524483F36B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7F-4287-80C4-524483F3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7F-4287-80C4-524483F3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'Pie &amp; Donut Charts'!$A$2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8-4653-896E-711D36F7F4C3}"/>
              </c:ext>
            </c:extLst>
          </c:dPt>
          <c:dPt>
            <c:idx val="1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Charts'!$C$2:$E$2</c:f>
              <c:numCache>
                <c:formatCode>"$"#,##0</c:formatCode>
                <c:ptCount val="3"/>
                <c:pt idx="0">
                  <c:v>118000</c:v>
                </c:pt>
                <c:pt idx="1">
                  <c:v>282000</c:v>
                </c:pt>
                <c:pt idx="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9C0-A117-3BFD05B971D1}"/>
            </c:ext>
          </c:extLst>
        </c:ser>
        <c:ser>
          <c:idx val="1"/>
          <c:order val="1"/>
          <c:tx>
            <c:strRef>
              <c:f>'Pie &amp; Donut Charts'!$A$3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1ED-49C0-A117-3BFD05B971D1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Charts'!$C$3:$E$3</c:f>
              <c:numCache>
                <c:formatCode>"$"#,##0</c:formatCode>
                <c:ptCount val="3"/>
                <c:pt idx="0">
                  <c:v>120000</c:v>
                </c:pt>
                <c:pt idx="1">
                  <c:v>10000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D-49C0-A117-3BFD05B971D1}"/>
            </c:ext>
          </c:extLst>
        </c:ser>
        <c:ser>
          <c:idx val="2"/>
          <c:order val="2"/>
          <c:tx>
            <c:strRef>
              <c:f>'Pie &amp; Donut Charts'!$A$4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1ED-49C0-A117-3BFD05B971D1}"/>
              </c:ext>
            </c:extLst>
          </c:dPt>
          <c:dPt>
            <c:idx val="1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Charts'!$C$4:$E$4</c:f>
              <c:numCache>
                <c:formatCode>"$"#,##0</c:formatCode>
                <c:ptCount val="3"/>
                <c:pt idx="0">
                  <c:v>75000</c:v>
                </c:pt>
                <c:pt idx="1">
                  <c:v>150000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D-49C0-A117-3BFD05B971D1}"/>
            </c:ext>
          </c:extLst>
        </c:ser>
        <c:ser>
          <c:idx val="3"/>
          <c:order val="3"/>
          <c:tx>
            <c:strRef>
              <c:f>'Pie &amp; Donut Charts'!$A$5</c:f>
              <c:strCache>
                <c:ptCount val="1"/>
                <c:pt idx="0">
                  <c:v>Housewares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ED-49C0-A117-3BFD05B971D1}"/>
              </c:ext>
            </c:extLst>
          </c:dPt>
          <c:dPt>
            <c:idx val="1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Charts'!$C$5:$E$5</c:f>
              <c:numCache>
                <c:formatCode>"$"#,##0</c:formatCode>
                <c:ptCount val="3"/>
                <c:pt idx="0">
                  <c:v>62000</c:v>
                </c:pt>
                <c:pt idx="1">
                  <c:v>38000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D-49C0-A117-3BFD05B9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</a:t>
            </a:r>
            <a:r>
              <a:rPr lang="en-US" baseline="0"/>
              <a:t> Teams (2000-2015)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5485564304463"/>
                  <c:y val="-5.5480096237970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E-4958-AD78-1768EC67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74560"/>
        <c:axId val="631704408"/>
      </c:scatterChart>
      <c:valAx>
        <c:axId val="63167456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4408"/>
        <c:crosses val="autoZero"/>
        <c:crossBetween val="midCat"/>
      </c:valAx>
      <c:valAx>
        <c:axId val="631704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Teams (2000-2015)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5923009623797"/>
                  <c:y val="-7.6847841936424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D-4975-9CB3-4F974E08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40832"/>
        <c:axId val="735742472"/>
      </c:scatterChart>
      <c:valAx>
        <c:axId val="7357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42472"/>
        <c:crosses val="autoZero"/>
        <c:crossBetween val="midCat"/>
      </c:valAx>
      <c:valAx>
        <c:axId val="7357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40832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MLB Teams (2000)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79392B-FA32-4311-AAED-271AC7D00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37-4509-B8D3-B967FE004A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2F3E76-C67D-4DE4-9593-E3DFEAD84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37-4509-B8D3-B967FE004A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DA4BFE-3300-4904-BF4C-85EB740D0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37-4509-B8D3-B967FE004A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86C688-0FAC-44E3-97DE-93414143A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37-4509-B8D3-B967FE004A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49EFAC-3684-4E08-B09E-73E98BFBB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37-4509-B8D3-B967FE004A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7FEEFD-B616-4847-808A-3F266C7F1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37-4509-B8D3-B967FE004A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105F48-CE05-4EAB-9BD2-AF7B64502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37-4509-B8D3-B967FE004A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3FE113-0E75-4E8E-83A4-ABAAB3857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37-4509-B8D3-B967FE004A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D40F57-DA58-4A61-9DC9-AB6B96651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37-4509-B8D3-B967FE004A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207499-B73B-46AA-A04F-4EE2D73D3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37-4509-B8D3-B967FE004A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F6CBB7-6D75-45C3-8B60-997823FCD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37-4509-B8D3-B967FE004A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28F078-4669-4775-A750-B569E7EDE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37-4509-B8D3-B967FE004A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BC33F4-F890-4FCE-849D-F4575E2BC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37-4509-B8D3-B967FE004A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94EEA2D-5A32-4B5B-83EE-E311FBE0E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37-4509-B8D3-B967FE004A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7231B2-D0CF-4311-AEEE-2E1B0DB5C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37-4509-B8D3-B967FE004A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AC9C8D-78D1-43E1-AD43-573C34F5F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37-4509-B8D3-B967FE004A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1D3FCC8-8FBC-4AD4-A80B-B8303CB4B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37-4509-B8D3-B967FE004A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1ABC567-2C61-4778-875F-5B5A4F34D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37-4509-B8D3-B967FE004A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8A5ED6-CA79-455D-B9F2-B745E18FB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37-4509-B8D3-B967FE004A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39E6F66-B57F-4E8B-8787-9EFFB5B72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37-4509-B8D3-B967FE004A9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9D09954-9534-4A9D-B6BC-B11BB16F5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37-4509-B8D3-B967FE004A9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33EEECF-500B-4F0B-9C68-CEC52A7C8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37-4509-B8D3-B967FE004A9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C1C4910-004A-4E51-BC05-C4DD9AC8D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37-4509-B8D3-B967FE004A9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CE76C4B-5A47-4F99-9AAC-3FD525691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37-4509-B8D3-B967FE004A9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BA30A5-8442-4139-8F8B-967F87392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237-4509-B8D3-B967FE004A9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F034BAE-27AE-40BD-A3FC-AEC1D97C8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37-4509-B8D3-B967FE004A9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50330E0-B06E-4290-9108-F8DFD4C71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237-4509-B8D3-B967FE004A9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591EB29-A43D-40CC-80EF-B92B332FA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37-4509-B8D3-B967FE004A9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587DC5-B950-47AB-85ED-D00EFC879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237-4509-B8D3-B967FE004A9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6743259-C002-4231-BEE5-D6813C46A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37-4509-B8D3-B967FE004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062831954793282E-2"/>
                  <c:y val="-7.081680900546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Charts'!$I$2:$I$31</c:f>
              <c:numCache>
                <c:formatCode>General</c:formatCode>
                <c:ptCount val="3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</c:numCache>
            </c:numRef>
          </c:xVal>
          <c:yVal>
            <c:numRef>
              <c:f>'Scatter Plots &amp; Bubble Charts'!$K$2:$K$31</c:f>
              <c:numCache>
                <c:formatCode>General</c:formatCode>
                <c:ptCount val="3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bubbleSize>
            <c:numRef>
              <c:f>'Scatter Plots &amp; Bubble Charts'!$M$2:$M$31</c:f>
              <c:numCache>
                <c:formatCode>"$"#,##0</c:formatCode>
                <c:ptCount val="3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37-4509-B8D3-B967FE00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957195784"/>
        <c:axId val="957197424"/>
      </c:bubbleChart>
      <c:valAx>
        <c:axId val="957195784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7424"/>
        <c:crosses val="autoZero"/>
        <c:crossBetween val="midCat"/>
      </c:valAx>
      <c:valAx>
        <c:axId val="957197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5784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436C-9A98-A0613597E77E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0-436C-9A98-A0613597E77E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0-436C-9A98-A0613597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32936"/>
        <c:axId val="742367312"/>
      </c:radarChart>
      <c:catAx>
        <c:axId val="7036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7312"/>
        <c:crosses val="autoZero"/>
        <c:auto val="1"/>
        <c:lblAlgn val="ctr"/>
        <c:lblOffset val="100"/>
        <c:noMultiLvlLbl val="0"/>
      </c:catAx>
      <c:valAx>
        <c:axId val="74236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alpha val="6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36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Charts'!$A$22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Charts'!$B$22:$M$22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7-4D36-A2AB-FB159133EADD}"/>
            </c:ext>
          </c:extLst>
        </c:ser>
        <c:ser>
          <c:idx val="1"/>
          <c:order val="1"/>
          <c:tx>
            <c:strRef>
              <c:f>'Radar Charts'!$A$23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110</c:v>
                </c:pt>
                <c:pt idx="2">
                  <c:v>95</c:v>
                </c:pt>
                <c:pt idx="3">
                  <c:v>88</c:v>
                </c:pt>
                <c:pt idx="4">
                  <c:v>85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72</c:v>
                </c:pt>
                <c:pt idx="9">
                  <c:v>85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7-4D36-A2AB-FB159133EADD}"/>
            </c:ext>
          </c:extLst>
        </c:ser>
        <c:ser>
          <c:idx val="2"/>
          <c:order val="2"/>
          <c:tx>
            <c:strRef>
              <c:f>'Radar Charts'!$A$24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Charts'!$B$24:$M$24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82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7-4D36-A2AB-FB159133EADD}"/>
            </c:ext>
          </c:extLst>
        </c:ser>
        <c:ser>
          <c:idx val="3"/>
          <c:order val="3"/>
          <c:tx>
            <c:strRef>
              <c:f>'Radar Charts'!$A$25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Charts'!$B$25:$M$25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7-4D36-A2AB-FB159133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28424"/>
        <c:axId val="715328752"/>
      </c:radarChart>
      <c:catAx>
        <c:axId val="7153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8752"/>
        <c:crosses val="autoZero"/>
        <c:auto val="1"/>
        <c:lblAlgn val="ctr"/>
        <c:lblOffset val="100"/>
        <c:noMultiLvlLbl val="0"/>
      </c:catAx>
      <c:valAx>
        <c:axId val="71532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53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</c:formatCode>
                <c:ptCount val="12"/>
                <c:pt idx="0">
                  <c:v>67</c:v>
                </c:pt>
                <c:pt idx="1">
                  <c:v>89</c:v>
                </c:pt>
                <c:pt idx="2">
                  <c:v>67</c:v>
                </c:pt>
                <c:pt idx="3">
                  <c:v>45</c:v>
                </c:pt>
                <c:pt idx="4">
                  <c:v>34</c:v>
                </c:pt>
                <c:pt idx="5">
                  <c:v>17.5</c:v>
                </c:pt>
                <c:pt idx="6">
                  <c:v>1</c:v>
                </c:pt>
                <c:pt idx="7">
                  <c:v>12</c:v>
                </c:pt>
                <c:pt idx="8">
                  <c:v>23</c:v>
                </c:pt>
                <c:pt idx="9">
                  <c:v>50.5</c:v>
                </c:pt>
                <c:pt idx="10">
                  <c:v>89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8-43FB-BED3-DE1C4862541C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</c:formatCode>
                <c:ptCount val="12"/>
                <c:pt idx="0">
                  <c:v>100</c:v>
                </c:pt>
                <c:pt idx="1">
                  <c:v>73</c:v>
                </c:pt>
                <c:pt idx="2">
                  <c:v>46</c:v>
                </c:pt>
                <c:pt idx="3">
                  <c:v>33.4</c:v>
                </c:pt>
                <c:pt idx="4">
                  <c:v>28</c:v>
                </c:pt>
                <c:pt idx="5">
                  <c:v>8.1999999999999993</c:v>
                </c:pt>
                <c:pt idx="6">
                  <c:v>1</c:v>
                </c:pt>
                <c:pt idx="7">
                  <c:v>1</c:v>
                </c:pt>
                <c:pt idx="8">
                  <c:v>4.5999999999999996</c:v>
                </c:pt>
                <c:pt idx="9">
                  <c:v>28</c:v>
                </c:pt>
                <c:pt idx="10">
                  <c:v>62.2</c:v>
                </c:pt>
                <c:pt idx="1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8-43FB-BED3-DE1C4862541C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</c:formatCode>
                <c:ptCount val="12"/>
                <c:pt idx="0">
                  <c:v>9.3898305084745761</c:v>
                </c:pt>
                <c:pt idx="1">
                  <c:v>1</c:v>
                </c:pt>
                <c:pt idx="2">
                  <c:v>2.6779661016949152</c:v>
                </c:pt>
                <c:pt idx="3">
                  <c:v>12.745762711864407</c:v>
                </c:pt>
                <c:pt idx="4">
                  <c:v>26.16949152542373</c:v>
                </c:pt>
                <c:pt idx="5">
                  <c:v>37.915254237288138</c:v>
                </c:pt>
                <c:pt idx="6">
                  <c:v>42.949152542372879</c:v>
                </c:pt>
                <c:pt idx="7">
                  <c:v>54.694915254237287</c:v>
                </c:pt>
                <c:pt idx="8">
                  <c:v>88.254237288135599</c:v>
                </c:pt>
                <c:pt idx="9">
                  <c:v>100</c:v>
                </c:pt>
                <c:pt idx="10">
                  <c:v>56.372881355932201</c:v>
                </c:pt>
                <c:pt idx="11">
                  <c:v>12.745762711864407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8-43FB-BED3-DE1C4862541C}"/>
            </c:ext>
          </c:extLst>
        </c:ser>
        <c:ser>
          <c:idx val="3"/>
          <c:order val="3"/>
          <c:tx>
            <c:strRef>
              <c:f>'Radar Charts'!$A$31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Charts'!$B$31:$M$31</c:f>
              <c:numCache>
                <c:formatCode>0</c:formatCode>
                <c:ptCount val="12"/>
                <c:pt idx="0">
                  <c:v>1</c:v>
                </c:pt>
                <c:pt idx="1">
                  <c:v>8.0714285714285712</c:v>
                </c:pt>
                <c:pt idx="2">
                  <c:v>22.214285714285715</c:v>
                </c:pt>
                <c:pt idx="3">
                  <c:v>36.357142857142854</c:v>
                </c:pt>
                <c:pt idx="4">
                  <c:v>57.571428571428569</c:v>
                </c:pt>
                <c:pt idx="5">
                  <c:v>92.928571428571431</c:v>
                </c:pt>
                <c:pt idx="6">
                  <c:v>100</c:v>
                </c:pt>
                <c:pt idx="7">
                  <c:v>89.392857142857139</c:v>
                </c:pt>
                <c:pt idx="8">
                  <c:v>71.714285714285708</c:v>
                </c:pt>
                <c:pt idx="9">
                  <c:v>36.357142857142854</c:v>
                </c:pt>
                <c:pt idx="10">
                  <c:v>15.142857142857142</c:v>
                </c:pt>
                <c:pt idx="11">
                  <c:v>4.5357142857142856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8-43FB-BED3-DE1C4862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47672"/>
        <c:axId val="753747344"/>
      </c:radarChart>
      <c:catAx>
        <c:axId val="7537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7344"/>
        <c:crosses val="autoZero"/>
        <c:auto val="1"/>
        <c:lblAlgn val="ctr"/>
        <c:lblOffset val="100"/>
        <c:noMultiLvlLbl val="0"/>
      </c:catAx>
      <c:valAx>
        <c:axId val="7537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C-4AC0-AB72-AFF1928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664216"/>
        <c:axId val="738670120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C-4AC0-AB72-AFF192803218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C-4AC0-AB72-AFF192803218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C-4AC0-AB72-AFF192803218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dd-mmm-yy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C-4AC0-AB72-AFF1928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667168"/>
        <c:axId val="738665200"/>
      </c:stockChart>
      <c:catAx>
        <c:axId val="738664216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70120"/>
        <c:crosses val="autoZero"/>
        <c:auto val="0"/>
        <c:lblAlgn val="ctr"/>
        <c:lblOffset val="100"/>
        <c:noMultiLvlLbl val="0"/>
      </c:catAx>
      <c:valAx>
        <c:axId val="7386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4216"/>
        <c:crosses val="autoZero"/>
        <c:crossBetween val="between"/>
      </c:valAx>
      <c:valAx>
        <c:axId val="738665200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7168"/>
        <c:crosses val="max"/>
        <c:crossBetween val="between"/>
      </c:valAx>
      <c:dateAx>
        <c:axId val="738667168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738665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Temperature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Maps'!$B$17</c:f>
              <c:strCache>
                <c:ptCount val="1"/>
                <c:pt idx="0">
                  <c:v>Anchorage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Maps'!$C$17:$N$17</c:f>
              <c:numCache>
                <c:formatCode>General</c:formatCode>
                <c:ptCount val="12"/>
                <c:pt idx="0">
                  <c:v>23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56</c:v>
                </c:pt>
                <c:pt idx="5">
                  <c:v>63</c:v>
                </c:pt>
                <c:pt idx="6">
                  <c:v>65</c:v>
                </c:pt>
                <c:pt idx="7">
                  <c:v>64</c:v>
                </c:pt>
                <c:pt idx="8">
                  <c:v>55</c:v>
                </c:pt>
                <c:pt idx="9">
                  <c:v>40</c:v>
                </c:pt>
                <c:pt idx="10">
                  <c:v>28</c:v>
                </c:pt>
                <c:pt idx="11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89-426A-A906-8D06B9C9BF56}"/>
            </c:ext>
          </c:extLst>
        </c:ser>
        <c:ser>
          <c:idx val="1"/>
          <c:order val="1"/>
          <c:tx>
            <c:strRef>
              <c:f>'Heat Maps'!$B$18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Maps'!$C$18:$N$18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89-426A-A906-8D06B9C9BF56}"/>
            </c:ext>
          </c:extLst>
        </c:ser>
        <c:ser>
          <c:idx val="3"/>
          <c:order val="2"/>
          <c:tx>
            <c:strRef>
              <c:f>'Heat Maps'!$B$19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Maps'!$C$19:$N$19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389-426A-A906-8D06B9C9BF56}"/>
            </c:ext>
          </c:extLst>
        </c:ser>
        <c:ser>
          <c:idx val="5"/>
          <c:order val="3"/>
          <c:tx>
            <c:strRef>
              <c:f>'Heat Maps'!$B$20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Maps'!$C$20:$N$20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389-426A-A906-8D06B9C9BF56}"/>
            </c:ext>
          </c:extLst>
        </c:ser>
        <c:ser>
          <c:idx val="6"/>
          <c:order val="4"/>
          <c:tx>
            <c:strRef>
              <c:f>'Heat Maps'!$B$21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Maps'!$C$21:$N$21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389-426A-A906-8D06B9C9BF56}"/>
            </c:ext>
          </c:extLst>
        </c:ser>
        <c:ser>
          <c:idx val="7"/>
          <c:order val="5"/>
          <c:tx>
            <c:strRef>
              <c:f>'Heat Maps'!$B$22</c:f>
              <c:strCache>
                <c:ptCount val="1"/>
                <c:pt idx="0">
                  <c:v>Miami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Maps'!$C$22:$N$22</c:f>
              <c:numCache>
                <c:formatCode>General</c:formatCode>
                <c:ptCount val="12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83</c:v>
                </c:pt>
                <c:pt idx="4">
                  <c:v>87</c:v>
                </c:pt>
                <c:pt idx="5">
                  <c:v>89</c:v>
                </c:pt>
                <c:pt idx="6">
                  <c:v>91</c:v>
                </c:pt>
                <c:pt idx="7">
                  <c:v>91</c:v>
                </c:pt>
                <c:pt idx="8">
                  <c:v>89</c:v>
                </c:pt>
                <c:pt idx="9">
                  <c:v>86</c:v>
                </c:pt>
                <c:pt idx="10">
                  <c:v>82</c:v>
                </c:pt>
                <c:pt idx="11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389-426A-A906-8D06B9C9BF56}"/>
            </c:ext>
          </c:extLst>
        </c:ser>
        <c:ser>
          <c:idx val="8"/>
          <c:order val="6"/>
          <c:tx>
            <c:strRef>
              <c:f>'Heat Maps'!$B$23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Maps'!$C$23:$N$23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55</c:v>
                </c:pt>
                <c:pt idx="6">
                  <c:v>49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70</c:v>
                </c:pt>
                <c:pt idx="11">
                  <c:v>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389-426A-A906-8D06B9C9BF56}"/>
            </c:ext>
          </c:extLst>
        </c:ser>
        <c:ser>
          <c:idx val="9"/>
          <c:order val="7"/>
          <c:tx>
            <c:strRef>
              <c:f>'Heat Maps'!$B$24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Maps'!$C$24:$N$24</c:f>
              <c:numCache>
                <c:formatCode>General</c:formatCode>
                <c:ptCount val="12"/>
                <c:pt idx="0">
                  <c:v>74</c:v>
                </c:pt>
                <c:pt idx="1">
                  <c:v>70</c:v>
                </c:pt>
                <c:pt idx="2">
                  <c:v>68</c:v>
                </c:pt>
                <c:pt idx="3">
                  <c:v>63</c:v>
                </c:pt>
                <c:pt idx="4">
                  <c:v>57</c:v>
                </c:pt>
                <c:pt idx="5">
                  <c:v>49</c:v>
                </c:pt>
                <c:pt idx="6">
                  <c:v>44</c:v>
                </c:pt>
                <c:pt idx="7">
                  <c:v>49</c:v>
                </c:pt>
                <c:pt idx="8">
                  <c:v>55</c:v>
                </c:pt>
                <c:pt idx="9">
                  <c:v>59</c:v>
                </c:pt>
                <c:pt idx="10">
                  <c:v>62</c:v>
                </c:pt>
                <c:pt idx="11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389-426A-A906-8D06B9C9BF56}"/>
            </c:ext>
          </c:extLst>
        </c:ser>
        <c:ser>
          <c:idx val="10"/>
          <c:order val="8"/>
          <c:tx>
            <c:strRef>
              <c:f>'Heat Maps'!$B$25</c:f>
              <c:strCache>
                <c:ptCount val="1"/>
                <c:pt idx="0">
                  <c:v>Buenos Aires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Maps'!$C$25:$N$25</c:f>
              <c:numCache>
                <c:formatCode>General</c:formatCode>
                <c:ptCount val="12"/>
                <c:pt idx="0">
                  <c:v>84</c:v>
                </c:pt>
                <c:pt idx="1">
                  <c:v>81</c:v>
                </c:pt>
                <c:pt idx="2">
                  <c:v>78</c:v>
                </c:pt>
                <c:pt idx="3">
                  <c:v>71</c:v>
                </c:pt>
                <c:pt idx="4">
                  <c:v>65</c:v>
                </c:pt>
                <c:pt idx="5">
                  <c:v>59</c:v>
                </c:pt>
                <c:pt idx="6">
                  <c:v>58</c:v>
                </c:pt>
                <c:pt idx="7">
                  <c:v>61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389-426A-A906-8D06B9C9BF56}"/>
            </c:ext>
          </c:extLst>
        </c:ser>
        <c:ser>
          <c:idx val="11"/>
          <c:order val="9"/>
          <c:tx>
            <c:strRef>
              <c:f>'Heat Maps'!$B$26</c:f>
              <c:strCache>
                <c:ptCount val="1"/>
                <c:pt idx="0">
                  <c:v>Cape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Maps'!$C$26:$N$26</c:f>
              <c:numCache>
                <c:formatCode>General</c:formatCode>
                <c:ptCount val="12"/>
                <c:pt idx="0">
                  <c:v>77</c:v>
                </c:pt>
                <c:pt idx="1">
                  <c:v>78</c:v>
                </c:pt>
                <c:pt idx="2">
                  <c:v>76</c:v>
                </c:pt>
                <c:pt idx="3">
                  <c:v>72</c:v>
                </c:pt>
                <c:pt idx="4">
                  <c:v>67</c:v>
                </c:pt>
                <c:pt idx="5">
                  <c:v>64</c:v>
                </c:pt>
                <c:pt idx="6">
                  <c:v>62</c:v>
                </c:pt>
                <c:pt idx="7">
                  <c:v>63</c:v>
                </c:pt>
                <c:pt idx="8">
                  <c:v>65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389-426A-A906-8D06B9C9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43088"/>
        <c:axId val="884965808"/>
      </c:lineChart>
      <c:catAx>
        <c:axId val="8374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5808"/>
        <c:crosses val="autoZero"/>
        <c:auto val="1"/>
        <c:lblAlgn val="ctr"/>
        <c:lblOffset val="100"/>
        <c:noMultiLvlLbl val="0"/>
      </c:catAx>
      <c:valAx>
        <c:axId val="8849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851612120"/>
        <c:axId val="851612448"/>
      </c:barChart>
      <c:lineChart>
        <c:grouping val="standard"/>
        <c:varyColors val="0"/>
        <c:ser>
          <c:idx val="1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54704"/>
        <c:axId val="791558312"/>
      </c:lineChart>
      <c:catAx>
        <c:axId val="8516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448"/>
        <c:crosses val="autoZero"/>
        <c:auto val="1"/>
        <c:lblAlgn val="ctr"/>
        <c:lblOffset val="100"/>
        <c:noMultiLvlLbl val="0"/>
      </c:catAx>
      <c:valAx>
        <c:axId val="851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120"/>
        <c:crosses val="autoZero"/>
        <c:crossBetween val="between"/>
      </c:valAx>
      <c:valAx>
        <c:axId val="7915583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54704"/>
        <c:crosses val="max"/>
        <c:crossBetween val="between"/>
      </c:valAx>
      <c:catAx>
        <c:axId val="7915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558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Frequency by Time of Day &amp;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423264478072123E-2"/>
          <c:y val="3.9701324316708947E-2"/>
          <c:w val="0.90823497504688189"/>
          <c:h val="0.79327014596548218"/>
        </c:manualLayout>
      </c:layout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;;;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DC0-A8B0-A649919A115A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;;;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A-4DC0-A8B0-A649919A115A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;;;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A-4DC0-A8B0-A649919A115A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;;;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A-4DC0-A8B0-A649919A115A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;;;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A-4DC0-A8B0-A649919A115A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;;;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A-4DC0-A8B0-A649919A115A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;;;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A-4DC0-A8B0-A649919A115A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0665424"/>
        <c:axId val="725583904"/>
        <c:axId val="738897952"/>
      </c:surface3DChart>
      <c:catAx>
        <c:axId val="7306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  <c:auto val="1"/>
        <c:lblAlgn val="ctr"/>
        <c:lblOffset val="100"/>
        <c:noMultiLvlLbl val="0"/>
      </c:catAx>
      <c:valAx>
        <c:axId val="72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06430892263555E-2"/>
              <c:y val="0.29236648673353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424"/>
        <c:crosses val="autoZero"/>
        <c:crossBetween val="midCat"/>
      </c:valAx>
      <c:serAx>
        <c:axId val="738897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Frequency by Time of Day &amp;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423264478072123E-2"/>
          <c:y val="3.9701324316708947E-2"/>
          <c:w val="0.90823497504688189"/>
          <c:h val="0.79327014596548218"/>
        </c:manualLayout>
      </c:layout>
      <c:surface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;;;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B-4D76-A469-6D81B0063E64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;;;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B-4D76-A469-6D81B0063E64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;;;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B-4D76-A469-6D81B0063E64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;;;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B-4D76-A469-6D81B0063E64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;;;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B-4D76-A469-6D81B0063E64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;;;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B-4D76-A469-6D81B0063E64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;;;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B-4D76-A469-6D81B0063E64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0665424"/>
        <c:axId val="725583904"/>
        <c:axId val="738897952"/>
      </c:surfaceChart>
      <c:catAx>
        <c:axId val="7306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  <c:auto val="1"/>
        <c:lblAlgn val="ctr"/>
        <c:lblOffset val="100"/>
        <c:noMultiLvlLbl val="0"/>
      </c:catAx>
      <c:valAx>
        <c:axId val="72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06430892263555E-2"/>
              <c:y val="0.29236648673353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424"/>
        <c:crosses val="autoZero"/>
        <c:crossBetween val="midCat"/>
      </c:valAx>
      <c:serAx>
        <c:axId val="738897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6-42B7-8518-F1E9095E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793035216"/>
        <c:axId val="793031280"/>
      </c:barChart>
      <c:lineChart>
        <c:grouping val="standard"/>
        <c:varyColors val="0"/>
        <c:ser>
          <c:idx val="1"/>
          <c:order val="1"/>
          <c:tx>
            <c:strRef>
              <c:f>'Combo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26-42B7-8518-F1E9095E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26040"/>
        <c:axId val="586225384"/>
      </c:lineChart>
      <c:catAx>
        <c:axId val="793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1280"/>
        <c:crosses val="autoZero"/>
        <c:auto val="1"/>
        <c:lblAlgn val="ctr"/>
        <c:lblOffset val="100"/>
        <c:noMultiLvlLbl val="0"/>
      </c:catAx>
      <c:valAx>
        <c:axId val="793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5216"/>
        <c:crosses val="autoZero"/>
        <c:crossBetween val="between"/>
      </c:valAx>
      <c:valAx>
        <c:axId val="586225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6040"/>
        <c:crosses val="max"/>
        <c:crossBetween val="between"/>
      </c:valAx>
      <c:catAx>
        <c:axId val="58622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22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C-431A-90CF-4792C9E7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793035216"/>
        <c:axId val="793031280"/>
      </c:barChart>
      <c:lineChart>
        <c:grouping val="standard"/>
        <c:varyColors val="0"/>
        <c:ser>
          <c:idx val="1"/>
          <c:order val="1"/>
          <c:tx>
            <c:strRef>
              <c:f>'Combo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C-431A-90CF-4792C9E7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26040"/>
        <c:axId val="586225384"/>
      </c:lineChart>
      <c:catAx>
        <c:axId val="793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1280"/>
        <c:crosses val="autoZero"/>
        <c:auto val="1"/>
        <c:lblAlgn val="ctr"/>
        <c:lblOffset val="100"/>
        <c:noMultiLvlLbl val="0"/>
      </c:catAx>
      <c:valAx>
        <c:axId val="793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5216"/>
        <c:crosses val="autoZero"/>
        <c:crossBetween val="between"/>
      </c:valAx>
      <c:valAx>
        <c:axId val="586225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6040"/>
        <c:crosses val="max"/>
        <c:crossBetween val="between"/>
      </c:valAx>
      <c:catAx>
        <c:axId val="58622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22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tx2">
                <a:lumMod val="75000"/>
                <a:alpha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4EFC-B0DC-FAD77FACF372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4EFC-B0DC-FAD77FAC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437984"/>
        <c:axId val="807438968"/>
      </c:barChart>
      <c:lineChart>
        <c:grouping val="standard"/>
        <c:varyColors val="0"/>
        <c:ser>
          <c:idx val="2"/>
          <c:order val="2"/>
          <c:tx>
            <c:strRef>
              <c:f>'Combo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35-4EFC-B0DC-FAD77FAC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07392"/>
        <c:axId val="748406736"/>
      </c:lineChart>
      <c:catAx>
        <c:axId val="8074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8968"/>
        <c:crosses val="autoZero"/>
        <c:auto val="1"/>
        <c:lblAlgn val="ctr"/>
        <c:lblOffset val="100"/>
        <c:noMultiLvlLbl val="0"/>
      </c:catAx>
      <c:valAx>
        <c:axId val="8074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7984"/>
        <c:crosses val="autoZero"/>
        <c:crossBetween val="between"/>
      </c:valAx>
      <c:valAx>
        <c:axId val="748406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07392"/>
        <c:crosses val="max"/>
        <c:crossBetween val="between"/>
      </c:valAx>
      <c:catAx>
        <c:axId val="7484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40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3-484E-9DA5-6E418D85CF7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23-484E-9DA5-6E418D85CF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3-484E-9DA5-6E418D85CF7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23-484E-9DA5-6E418D85CF79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23-484E-9DA5-6E418D85CF7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3-484E-9DA5-6E418D85CF79}"/>
              </c:ext>
            </c:extLst>
          </c:dPt>
          <c:val>
            <c:numRef>
              <c:f>'Gauge Chart'!$C$2:$C$7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84E-9DA5-6E418D85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6"/>
      </c:doughnutChart>
      <c:scatterChart>
        <c:scatterStyle val="lineMarker"/>
        <c:varyColors val="0"/>
        <c:ser>
          <c:idx val="1"/>
          <c:order val="1"/>
          <c:tx>
            <c:v>Needle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'Gauge Chart'!$E$2:$E$3</c:f>
              <c:numCache>
                <c:formatCode>General</c:formatCode>
                <c:ptCount val="2"/>
                <c:pt idx="0">
                  <c:v>0</c:v>
                </c:pt>
                <c:pt idx="1">
                  <c:v>0.80901699437494734</c:v>
                </c:pt>
              </c:numCache>
            </c:numRef>
          </c:xVal>
          <c:yVal>
            <c:numRef>
              <c:f>'Gauge Chart'!$F$2:$F$3</c:f>
              <c:numCache>
                <c:formatCode>General</c:formatCode>
                <c:ptCount val="2"/>
                <c:pt idx="0">
                  <c:v>0</c:v>
                </c:pt>
                <c:pt idx="1">
                  <c:v>0.58778525229247325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3-484E-9DA5-6E418D85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60616"/>
        <c:axId val="551552744"/>
      </c:scatterChart>
      <c:valAx>
        <c:axId val="55156061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1552744"/>
        <c:crosses val="autoZero"/>
        <c:crossBetween val="midCat"/>
      </c:valAx>
      <c:valAx>
        <c:axId val="55155274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156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 by Genre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76B-BF6C-46A268AE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624898280"/>
        <c:axId val="624898936"/>
      </c:barChart>
      <c:catAx>
        <c:axId val="624898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8936"/>
        <c:crosses val="autoZero"/>
        <c:auto val="1"/>
        <c:lblAlgn val="ctr"/>
        <c:lblOffset val="100"/>
        <c:noMultiLvlLbl val="0"/>
      </c:catAx>
      <c:valAx>
        <c:axId val="62489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6-4BBD-998D-F09CDE8D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52664"/>
        <c:axId val="683652992"/>
      </c:barChart>
      <c:catAx>
        <c:axId val="6836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2992"/>
        <c:crosses val="autoZero"/>
        <c:auto val="1"/>
        <c:lblAlgn val="ctr"/>
        <c:lblOffset val="100"/>
        <c:noMultiLvlLbl val="0"/>
      </c:catAx>
      <c:valAx>
        <c:axId val="6836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Genre &amp;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2280048072093"/>
          <c:y val="0.17171296296296296"/>
          <c:w val="0.87010165076991719"/>
          <c:h val="0.553245844269466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476-95CD-EC663410ABA9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1-4476-95CD-EC663410ABA9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1-4476-95CD-EC663410ABA9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1-4476-95CD-EC663410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1435520"/>
        <c:axId val="541435848"/>
      </c:barChart>
      <c:catAx>
        <c:axId val="5414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5848"/>
        <c:crosses val="autoZero"/>
        <c:auto val="1"/>
        <c:lblAlgn val="ctr"/>
        <c:lblOffset val="100"/>
        <c:noMultiLvlLbl val="0"/>
      </c:catAx>
      <c:valAx>
        <c:axId val="541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5858283794158"/>
          <c:y val="0.91261519393409141"/>
          <c:w val="0.549882633353832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0"/>
            <c:trendlineLbl>
              <c:layout>
                <c:manualLayout>
                  <c:x val="6.2978432043820608E-3"/>
                  <c:y val="-3.8368349117650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442-BE6E-D61ECAA02AA4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2.3689147552208255E-2"/>
                  <c:y val="7.6748309687095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m-d;@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2-4442-BE6E-D61ECAA0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51992"/>
        <c:axId val="722650680"/>
      </c:lineChart>
      <c:dateAx>
        <c:axId val="722651992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0680"/>
        <c:crosses val="autoZero"/>
        <c:auto val="1"/>
        <c:lblOffset val="100"/>
        <c:baseTimeUnit val="days"/>
      </c:dateAx>
      <c:valAx>
        <c:axId val="7226506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Sales by Genre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7E1-8CCE-98F45F47FA81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4-47E1-8CCE-98F45F47FA81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4-47E1-8CCE-98F45F47FA81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4-47E1-8CCE-98F45F47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7768"/>
        <c:axId val="799212520"/>
      </c:areaChart>
      <c:catAx>
        <c:axId val="7992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2520"/>
        <c:crosses val="autoZero"/>
        <c:auto val="1"/>
        <c:lblAlgn val="ctr"/>
        <c:lblOffset val="100"/>
        <c:noMultiLvlLbl val="0"/>
      </c:catAx>
      <c:valAx>
        <c:axId val="799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Sales by Genre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2-4C54-B6CB-D22C9A621494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2-4C54-B6CB-D22C9A621494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2-4C54-B6CB-D22C9A621494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2-4C54-B6CB-D22C9A62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7768"/>
        <c:axId val="799212520"/>
      </c:areaChart>
      <c:catAx>
        <c:axId val="7992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2520"/>
        <c:crosses val="autoZero"/>
        <c:auto val="1"/>
        <c:lblAlgn val="ctr"/>
        <c:lblOffset val="100"/>
        <c:noMultiLvlLbl val="0"/>
      </c:catAx>
      <c:valAx>
        <c:axId val="799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4-4A54-B921-F2CDE7CDC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4-4A54-B921-F2CDE7CDC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64-4A54-B921-F2CDE7CDC0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64-4A54-B921-F2CDE7CDC0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8DF-ABDF-CBD1243C335C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64-4A54-B921-F2CDE7CDC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64-4A54-B921-F2CDE7CDC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64-4A54-B921-F2CDE7CDC0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64-4A54-B921-F2CDE7CDC035}"/>
              </c:ext>
            </c:extLst>
          </c:dPt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C-48DF-ABDF-CBD1243C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Height Distribution</a:t>
          </a:r>
        </a:p>
      </cx:txPr>
    </cx:title>
    <cx:plotArea>
      <cx:plotAreaRegion>
        <cx:series layoutId="clusteredColumn" uniqueId="{873B1ABC-86EF-4DA9-9E18-FEA2E964A597}">
          <cx:tx>
            <cx:txData>
              <cx:f>_xlchart.v1.2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plotArea>
      <cx:plotAreaRegion>
        <cx:series layoutId="waterfall" uniqueId="{3F681FA6-D5C9-4D9E-B56C-21E5EAAA56FE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Marathon Progress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Marathon Progress</a:t>
          </a:r>
        </a:p>
      </cx:txPr>
    </cx:title>
    <cx:plotArea>
      <cx:plotAreaRegion>
        <cx:series layoutId="funnel" uniqueId="{E9B6DA82-6379-4BE3-BDEF-6FFDE9E5141A}">
          <cx:tx>
            <cx:txData>
              <cx:f>_xlchart.v2.24</cx:f>
              <cx:v>Runners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</cx:chartData>
  <cx:chart>
    <cx:title pos="t" align="ctr" overlay="0">
      <cx:tx>
        <cx:txData>
          <cx:v>Marathon Progress (%)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Marathon Progress (%)</a:t>
          </a:r>
        </a:p>
      </cx:txPr>
    </cx:title>
    <cx:plotArea>
      <cx:plotAreaRegion>
        <cx:series layoutId="funnel" uniqueId="{2904DFAB-F212-4A20-8B6F-03C660245308}">
          <cx:tx>
            <cx:txData>
              <cx:f>_xlchart.v2.27</cx:f>
              <cx:v>% of Runners</cx:v>
            </cx:txData>
          </cx:tx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2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Height Distribution</a:t>
          </a:r>
        </a:p>
      </cx:txPr>
    </cx:title>
    <cx:plotArea>
      <cx:plotAreaRegion>
        <cx:series layoutId="clusteredColumn" uniqueId="{873B1ABC-86EF-4DA9-9E18-FEA2E964A597}">
          <cx:tx>
            <cx:txData>
              <cx:f>_xlchart.v1.4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138A662C-CF17-45DD-A8FC-55C39E7FD7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Weight Distribution</a:t>
          </a:r>
        </a:p>
      </cx:txPr>
    </cx:title>
    <cx:plotArea>
      <cx:plotAreaRegion>
        <cx:series layoutId="clusteredColumn" uniqueId="{1026522B-EF0D-4062-B8C8-CB375FBD0D7B}">
          <cx:tx>
            <cx:txData>
              <cx:f>_xlchart.v1.6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Weight Distribution</a:t>
          </a:r>
        </a:p>
      </cx:txPr>
    </cx:title>
    <cx:plotArea>
      <cx:plotAreaRegion>
        <cx:series layoutId="clusteredColumn" uniqueId="{93FD6DAF-121C-47DC-BBA0-3D7737735266}">
          <cx:tx>
            <cx:txData>
              <cx:f>_xlchart.v1.0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EB22CFF7-9D8D-43AC-B4D9-A75C74A4AC7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Age Distribution</a:t>
          </a:r>
        </a:p>
      </cx:txPr>
    </cx:title>
    <cx:plotArea>
      <cx:plotAreaRegion>
        <cx:series layoutId="clusteredColumn" uniqueId="{717D13BA-7D40-4654-BED7-8140E7C6A00E}">
          <cx:tx>
            <cx:txData>
              <cx:f>_xlchart.v1.8</cx:f>
              <cx:v>Age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Age Distribution</a:t>
          </a:r>
        </a:p>
      </cx:txPr>
    </cx:title>
    <cx:plotArea>
      <cx:plotAreaRegion>
        <cx:series layoutId="clusteredColumn" uniqueId="{2B962C23-A850-47BA-887E-93C12B2AF0AD}">
          <cx:tx>
            <cx:txData>
              <cx:f>_xlchart.v1.10</cx:f>
              <cx:v>Age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4B7F20B4-7880-4316-B18A-59CFE0AE91C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Top Home Run Hitters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Top Home Run Hitters</a:t>
          </a:r>
        </a:p>
      </cx:txPr>
    </cx:title>
    <cx:plotArea>
      <cx:plotAreaRegion>
        <cx:series layoutId="boxWhisker" uniqueId="{6A90BDF7-0146-4618-B12B-A2D2226CC1AF}">
          <cx:tx>
            <cx:txData>
              <cx:f>_xlchart.v1.13</cx:f>
              <cx:v>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Home Runs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Home Runs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44324807-F5B1-49E6-A3AD-D294EF8665B9}">
          <cx:tx>
            <cx:txData>
              <cx:f>_xlchart.v1.19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plotArea>
      <cx:plotAreaRegion>
        <cx:series layoutId="sunburst" uniqueId="{046C9CDD-677B-473C-9326-616E4B7D282E}">
          <cx:tx>
            <cx:txData>
              <cx:f>_xlchart.v1.16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noFill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noFill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49530</xdr:rowOff>
    </xdr:from>
    <xdr:to>
      <xdr:col>15</xdr:col>
      <xdr:colOff>441960</xdr:colOff>
      <xdr:row>16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16</xdr:row>
      <xdr:rowOff>148590</xdr:rowOff>
    </xdr:from>
    <xdr:to>
      <xdr:col>15</xdr:col>
      <xdr:colOff>441960</xdr:colOff>
      <xdr:row>31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11430</xdr:rowOff>
    </xdr:from>
    <xdr:to>
      <xdr:col>14</xdr:col>
      <xdr:colOff>167640</xdr:colOff>
      <xdr:row>19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365760</xdr:colOff>
      <xdr:row>19</xdr:row>
      <xdr:rowOff>148590</xdr:rowOff>
    </xdr:from>
    <xdr:to>
      <xdr:col>11</xdr:col>
      <xdr:colOff>60960</xdr:colOff>
      <xdr:row>34</xdr:row>
      <xdr:rowOff>148590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547110" y="3647440"/>
              <a:ext cx="45847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251460</xdr:colOff>
      <xdr:row>19</xdr:row>
      <xdr:rowOff>133350</xdr:rowOff>
    </xdr:from>
    <xdr:to>
      <xdr:col>18</xdr:col>
      <xdr:colOff>556260</xdr:colOff>
      <xdr:row>34</xdr:row>
      <xdr:rowOff>133350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8322310" y="363220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106680</xdr:colOff>
      <xdr:row>0</xdr:row>
      <xdr:rowOff>80010</xdr:rowOff>
    </xdr:from>
    <xdr:to>
      <xdr:col>12</xdr:col>
      <xdr:colOff>60960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746760</xdr:colOff>
      <xdr:row>33</xdr:row>
      <xdr:rowOff>60960</xdr:rowOff>
    </xdr:from>
    <xdr:to>
      <xdr:col>5</xdr:col>
      <xdr:colOff>500504</xdr:colOff>
      <xdr:row>48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33</xdr:row>
      <xdr:rowOff>41910</xdr:rowOff>
    </xdr:from>
    <xdr:to>
      <xdr:col>11</xdr:col>
      <xdr:colOff>342900</xdr:colOff>
      <xdr:row>48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21</xdr:col>
      <xdr:colOff>579120</xdr:colOff>
      <xdr:row>29</xdr:row>
      <xdr:rowOff>69342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27</xdr:row>
      <xdr:rowOff>72390</xdr:rowOff>
    </xdr:from>
    <xdr:to>
      <xdr:col>13</xdr:col>
      <xdr:colOff>518160</xdr:colOff>
      <xdr:row>42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10</xdr:row>
      <xdr:rowOff>140970</xdr:rowOff>
    </xdr:from>
    <xdr:to>
      <xdr:col>24</xdr:col>
      <xdr:colOff>396240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</xdr:colOff>
      <xdr:row>10</xdr:row>
      <xdr:rowOff>175260</xdr:rowOff>
    </xdr:from>
    <xdr:to>
      <xdr:col>43</xdr:col>
      <xdr:colOff>243840</xdr:colOff>
      <xdr:row>35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13</xdr:row>
      <xdr:rowOff>156210</xdr:rowOff>
    </xdr:from>
    <xdr:to>
      <xdr:col>5</xdr:col>
      <xdr:colOff>121920</xdr:colOff>
      <xdr:row>28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13</xdr:row>
      <xdr:rowOff>167640</xdr:rowOff>
    </xdr:from>
    <xdr:to>
      <xdr:col>11</xdr:col>
      <xdr:colOff>220980</xdr:colOff>
      <xdr:row>28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441960</xdr:colOff>
      <xdr:row>8</xdr:row>
      <xdr:rowOff>11430</xdr:rowOff>
    </xdr:from>
    <xdr:to>
      <xdr:col>21</xdr:col>
      <xdr:colOff>266700</xdr:colOff>
      <xdr:row>27</xdr:row>
      <xdr:rowOff>51054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326390</xdr:colOff>
      <xdr:row>7</xdr:row>
      <xdr:rowOff>132080</xdr:rowOff>
    </xdr:from>
    <xdr:to>
      <xdr:col>10</xdr:col>
      <xdr:colOff>378460</xdr:colOff>
      <xdr:row>17</xdr:row>
      <xdr:rowOff>113030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pSpPr/>
      </xdr:nvGrpSpPr>
      <xdr:grpSpPr>
        <a:xfrm>
          <a:off x="6219190" y="1376680"/>
          <a:ext cx="1880870" cy="1765300"/>
          <a:chOff x="1416050" y="749300"/>
          <a:chExt cx="1879600" cy="1676400"/>
        </a:xfrm>
      </xdr:grpSpPr>
      <xdr:sp macro="" textlink="">
        <xdr:nvSpPr>
          <xdr:cNvPr id="2" name="Pie 1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/>
        </xdr:nvSpPr>
        <xdr:spPr>
          <a:xfrm rot="5400000">
            <a:off x="1517650" y="647700"/>
            <a:ext cx="1676400" cy="1879600"/>
          </a:xfrm>
          <a:prstGeom prst="pie">
            <a:avLst>
              <a:gd name="adj1" fmla="val 5345124"/>
              <a:gd name="adj2" fmla="val 16234873"/>
            </a:avLst>
          </a:prstGeom>
          <a:gradFill>
            <a:gsLst>
              <a:gs pos="0">
                <a:schemeClr val="bg1">
                  <a:lumMod val="95000"/>
                </a:schemeClr>
              </a:gs>
              <a:gs pos="100000">
                <a:schemeClr val="bg1">
                  <a:lumMod val="75000"/>
                </a:schemeClr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/>
        </xdr:nvSpPr>
        <xdr:spPr>
          <a:xfrm>
            <a:off x="2266950" y="1486676"/>
            <a:ext cx="209550" cy="209550"/>
          </a:xfrm>
          <a:prstGeom prst="ellipse">
            <a:avLst/>
          </a:prstGeom>
          <a:gradFill>
            <a:gsLst>
              <a:gs pos="0">
                <a:schemeClr val="tx1">
                  <a:lumMod val="75000"/>
                  <a:lumOff val="2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906780</xdr:colOff>
      <xdr:row>11</xdr:row>
      <xdr:rowOff>144780</xdr:rowOff>
    </xdr:from>
    <xdr:to>
      <xdr:col>7</xdr:col>
      <xdr:colOff>30480</xdr:colOff>
      <xdr:row>13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/>
      </xdr:nvSpPr>
      <xdr:spPr>
        <a:xfrm>
          <a:off x="5425440" y="2156460"/>
          <a:ext cx="3886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0%</a:t>
          </a:r>
        </a:p>
      </xdr:txBody>
    </xdr:sp>
    <xdr:clientData/>
  </xdr:twoCellAnchor>
  <xdr:twoCellAnchor>
    <xdr:from>
      <xdr:col>11</xdr:col>
      <xdr:colOff>45720</xdr:colOff>
      <xdr:row>11</xdr:row>
      <xdr:rowOff>144780</xdr:rowOff>
    </xdr:from>
    <xdr:to>
      <xdr:col>11</xdr:col>
      <xdr:colOff>586740</xdr:colOff>
      <xdr:row>13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/>
      </xdr:nvSpPr>
      <xdr:spPr>
        <a:xfrm>
          <a:off x="8267700" y="2156460"/>
          <a:ext cx="5410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100%</a:t>
          </a:r>
        </a:p>
      </xdr:txBody>
    </xdr:sp>
    <xdr:clientData/>
  </xdr:twoCellAnchor>
  <xdr:twoCellAnchor>
    <xdr:from>
      <xdr:col>6</xdr:col>
      <xdr:colOff>1120140</xdr:colOff>
      <xdr:row>7</xdr:row>
      <xdr:rowOff>99060</xdr:rowOff>
    </xdr:from>
    <xdr:to>
      <xdr:col>7</xdr:col>
      <xdr:colOff>297180</xdr:colOff>
      <xdr:row>9</xdr:row>
      <xdr:rowOff>7620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/>
      </xdr:nvSpPr>
      <xdr:spPr>
        <a:xfrm>
          <a:off x="5638800" y="1379220"/>
          <a:ext cx="4419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20%</a:t>
          </a:r>
        </a:p>
      </xdr:txBody>
    </xdr:sp>
    <xdr:clientData/>
  </xdr:twoCellAnchor>
  <xdr:twoCellAnchor>
    <xdr:from>
      <xdr:col>8</xdr:col>
      <xdr:colOff>15240</xdr:colOff>
      <xdr:row>4</xdr:row>
      <xdr:rowOff>167640</xdr:rowOff>
    </xdr:from>
    <xdr:to>
      <xdr:col>8</xdr:col>
      <xdr:colOff>441960</xdr:colOff>
      <xdr:row>6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/>
      </xdr:nvSpPr>
      <xdr:spPr>
        <a:xfrm>
          <a:off x="6408420" y="899160"/>
          <a:ext cx="4267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40%</a:t>
          </a:r>
        </a:p>
      </xdr:txBody>
    </xdr:sp>
    <xdr:clientData/>
  </xdr:twoCellAnchor>
  <xdr:twoCellAnchor>
    <xdr:from>
      <xdr:col>9</xdr:col>
      <xdr:colOff>304800</xdr:colOff>
      <xdr:row>4</xdr:row>
      <xdr:rowOff>160020</xdr:rowOff>
    </xdr:from>
    <xdr:to>
      <xdr:col>10</xdr:col>
      <xdr:colOff>137160</xdr:colOff>
      <xdr:row>6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/>
      </xdr:nvSpPr>
      <xdr:spPr>
        <a:xfrm>
          <a:off x="7307580" y="891540"/>
          <a:ext cx="4419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60%</a:t>
          </a:r>
        </a:p>
      </xdr:txBody>
    </xdr:sp>
    <xdr:clientData/>
  </xdr:twoCellAnchor>
  <xdr:twoCellAnchor>
    <xdr:from>
      <xdr:col>10</xdr:col>
      <xdr:colOff>403860</xdr:colOff>
      <xdr:row>7</xdr:row>
      <xdr:rowOff>129540</xdr:rowOff>
    </xdr:from>
    <xdr:to>
      <xdr:col>11</xdr:col>
      <xdr:colOff>289560</xdr:colOff>
      <xdr:row>9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/>
      </xdr:nvSpPr>
      <xdr:spPr>
        <a:xfrm>
          <a:off x="8016240" y="1409700"/>
          <a:ext cx="4953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80%</a:t>
          </a:r>
        </a:p>
      </xdr:txBody>
    </xdr:sp>
    <xdr:clientData/>
  </xdr:twoCellAnchor>
  <xdr:twoCellAnchor>
    <xdr:from>
      <xdr:col>5</xdr:col>
      <xdr:colOff>769620</xdr:colOff>
      <xdr:row>4</xdr:row>
      <xdr:rowOff>72390</xdr:rowOff>
    </xdr:from>
    <xdr:to>
      <xdr:col>13</xdr:col>
      <xdr:colOff>205740</xdr:colOff>
      <xdr:row>21</xdr:row>
      <xdr:rowOff>72390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8</xdr:row>
      <xdr:rowOff>110490</xdr:rowOff>
    </xdr:from>
    <xdr:to>
      <xdr:col>6</xdr:col>
      <xdr:colOff>350520</xdr:colOff>
      <xdr:row>23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8</xdr:row>
      <xdr:rowOff>110490</xdr:rowOff>
    </xdr:from>
    <xdr:to>
      <xdr:col>12</xdr:col>
      <xdr:colOff>708660</xdr:colOff>
      <xdr:row>23</xdr:row>
      <xdr:rowOff>110490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8</xdr:row>
      <xdr:rowOff>95250</xdr:rowOff>
    </xdr:from>
    <xdr:to>
      <xdr:col>21</xdr:col>
      <xdr:colOff>30480</xdr:colOff>
      <xdr:row>23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</xdr:row>
      <xdr:rowOff>3810</xdr:rowOff>
    </xdr:from>
    <xdr:to>
      <xdr:col>11</xdr:col>
      <xdr:colOff>297180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18</xdr:row>
      <xdr:rowOff>3810</xdr:rowOff>
    </xdr:from>
    <xdr:to>
      <xdr:col>11</xdr:col>
      <xdr:colOff>304800</xdr:colOff>
      <xdr:row>33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18</xdr:row>
      <xdr:rowOff>0</xdr:rowOff>
    </xdr:from>
    <xdr:to>
      <xdr:col>19</xdr:col>
      <xdr:colOff>312420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34</xdr:row>
      <xdr:rowOff>3810</xdr:rowOff>
    </xdr:from>
    <xdr:to>
      <xdr:col>11</xdr:col>
      <xdr:colOff>304800</xdr:colOff>
      <xdr:row>49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34</xdr:row>
      <xdr:rowOff>0</xdr:rowOff>
    </xdr:from>
    <xdr:to>
      <xdr:col>19</xdr:col>
      <xdr:colOff>312420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140970</xdr:rowOff>
    </xdr:from>
    <xdr:to>
      <xdr:col>17</xdr:col>
      <xdr:colOff>525780</xdr:colOff>
      <xdr:row>24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49530</xdr:rowOff>
    </xdr:from>
    <xdr:to>
      <xdr:col>6</xdr:col>
      <xdr:colOff>129540</xdr:colOff>
      <xdr:row>23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8</xdr:row>
      <xdr:rowOff>76200</xdr:rowOff>
    </xdr:from>
    <xdr:to>
      <xdr:col>13</xdr:col>
      <xdr:colOff>266700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179070</xdr:rowOff>
    </xdr:from>
    <xdr:to>
      <xdr:col>5</xdr:col>
      <xdr:colOff>15240</xdr:colOff>
      <xdr:row>20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0</xdr:row>
      <xdr:rowOff>152400</xdr:rowOff>
    </xdr:from>
    <xdr:to>
      <xdr:col>13</xdr:col>
      <xdr:colOff>266700</xdr:colOff>
      <xdr:row>18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18</xdr:row>
      <xdr:rowOff>95250</xdr:rowOff>
    </xdr:from>
    <xdr:to>
      <xdr:col>12</xdr:col>
      <xdr:colOff>304800</xdr:colOff>
      <xdr:row>33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19</xdr:row>
      <xdr:rowOff>53340</xdr:rowOff>
    </xdr:from>
    <xdr:to>
      <xdr:col>8</xdr:col>
      <xdr:colOff>472440</xdr:colOff>
      <xdr:row>24</xdr:row>
      <xdr:rowOff>129540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876800" y="3528060"/>
          <a:ext cx="157734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/>
            <a:t>Housewares</a:t>
          </a:r>
        </a:p>
        <a:p>
          <a:pPr algn="r"/>
          <a:r>
            <a:rPr lang="en-US" sz="1400" b="1"/>
            <a:t>Toys &amp; Games</a:t>
          </a:r>
        </a:p>
        <a:p>
          <a:pPr algn="r"/>
          <a:r>
            <a:rPr lang="en-US" sz="1400" b="1"/>
            <a:t>Electronics</a:t>
          </a:r>
        </a:p>
        <a:p>
          <a:pPr algn="r"/>
          <a:r>
            <a:rPr lang="en-US" sz="1400" b="1"/>
            <a:t>Apparel</a:t>
          </a:r>
        </a:p>
      </xdr:txBody>
    </xdr:sp>
    <xdr:clientData/>
  </xdr:twoCellAnchor>
  <xdr:twoCellAnchor>
    <xdr:from>
      <xdr:col>7</xdr:col>
      <xdr:colOff>510540</xdr:colOff>
      <xdr:row>27</xdr:row>
      <xdr:rowOff>38100</xdr:rowOff>
    </xdr:from>
    <xdr:to>
      <xdr:col>8</xdr:col>
      <xdr:colOff>441960</xdr:colOff>
      <xdr:row>29</xdr:row>
      <xdr:rowOff>30480</xdr:rowOff>
    </xdr:to>
    <xdr:sp macro="" textlink="$F$2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5882640" y="4975860"/>
          <a:ext cx="5410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D3660B-784A-4F4E-9266-D740B90BAFB6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30%</a:t>
          </a:fld>
          <a:endParaRPr lang="en-US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</xdr:colOff>
      <xdr:row>1</xdr:row>
      <xdr:rowOff>140970</xdr:rowOff>
    </xdr:from>
    <xdr:to>
      <xdr:col>20</xdr:col>
      <xdr:colOff>339090</xdr:colOff>
      <xdr:row>16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</xdr:colOff>
      <xdr:row>17</xdr:row>
      <xdr:rowOff>80010</xdr:rowOff>
    </xdr:from>
    <xdr:to>
      <xdr:col>20</xdr:col>
      <xdr:colOff>346710</xdr:colOff>
      <xdr:row>32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476250</xdr:colOff>
      <xdr:row>1</xdr:row>
      <xdr:rowOff>118110</xdr:rowOff>
    </xdr:from>
    <xdr:to>
      <xdr:col>33</xdr:col>
      <xdr:colOff>355600</xdr:colOff>
      <xdr:row>27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156210</xdr:rowOff>
    </xdr:from>
    <xdr:to>
      <xdr:col>17</xdr:col>
      <xdr:colOff>68580</xdr:colOff>
      <xdr:row>28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34290</xdr:rowOff>
    </xdr:from>
    <xdr:to>
      <xdr:col>11</xdr:col>
      <xdr:colOff>266700</xdr:colOff>
      <xdr:row>15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83820</xdr:colOff>
      <xdr:row>15</xdr:row>
      <xdr:rowOff>87630</xdr:rowOff>
    </xdr:from>
    <xdr:to>
      <xdr:col>20</xdr:col>
      <xdr:colOff>394970</xdr:colOff>
      <xdr:row>44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I22"/>
  <sheetViews>
    <sheetView showGridLines="0" topLeftCell="D1" workbookViewId="0">
      <selection activeCell="R9" sqref="R9"/>
    </sheetView>
  </sheetViews>
  <sheetFormatPr defaultRowHeight="14.4" x14ac:dyDescent="0.3"/>
  <cols>
    <col min="1" max="4" width="14.44140625" style="28" customWidth="1"/>
    <col min="5" max="5" width="10.88671875" style="28" customWidth="1"/>
    <col min="6" max="6" width="12" style="28" customWidth="1"/>
    <col min="7" max="7" width="12.21875" style="28" customWidth="1"/>
    <col min="8" max="8" width="15.33203125" style="28" customWidth="1"/>
  </cols>
  <sheetData>
    <row r="1" spans="1:9" x14ac:dyDescent="0.3">
      <c r="A1" s="56" t="s">
        <v>0</v>
      </c>
      <c r="B1" s="56" t="s">
        <v>1345</v>
      </c>
      <c r="C1" s="56" t="s">
        <v>1346</v>
      </c>
      <c r="D1" s="56" t="s">
        <v>1347</v>
      </c>
      <c r="E1" s="56" t="s">
        <v>1</v>
      </c>
      <c r="F1" s="56" t="s">
        <v>1343</v>
      </c>
      <c r="G1" s="56" t="s">
        <v>1342</v>
      </c>
      <c r="H1" s="56" t="s">
        <v>1344</v>
      </c>
      <c r="I1" s="57"/>
    </row>
    <row r="2" spans="1:9" x14ac:dyDescent="0.3">
      <c r="A2" s="58" t="s">
        <v>23</v>
      </c>
      <c r="B2" s="59">
        <v>359084.54700000008</v>
      </c>
      <c r="C2" s="60">
        <v>438881.11300000007</v>
      </c>
      <c r="D2" s="59">
        <v>797965.66000000015</v>
      </c>
      <c r="E2" s="61">
        <v>568213</v>
      </c>
      <c r="F2" s="62">
        <f t="shared" ref="F2:F13" si="0">D2/E2</f>
        <v>1.4043424912840785</v>
      </c>
      <c r="G2" s="63">
        <v>1064</v>
      </c>
      <c r="H2" s="64">
        <f>G2/E2</f>
        <v>1.8725372351565345E-3</v>
      </c>
      <c r="I2" s="57"/>
    </row>
    <row r="3" spans="1:9" x14ac:dyDescent="0.3">
      <c r="A3" s="58" t="s">
        <v>24</v>
      </c>
      <c r="B3" s="59">
        <v>295945.20200000028</v>
      </c>
      <c r="C3" s="60">
        <v>308024.59800000035</v>
      </c>
      <c r="D3" s="59">
        <v>603969.80000000063</v>
      </c>
      <c r="E3" s="61">
        <v>486398</v>
      </c>
      <c r="F3" s="62">
        <f t="shared" si="0"/>
        <v>1.2417193327275207</v>
      </c>
      <c r="G3" s="63">
        <v>984</v>
      </c>
      <c r="H3" s="64">
        <f t="shared" ref="H3:H13" si="1">G3/E3</f>
        <v>2.023034634188463E-3</v>
      </c>
      <c r="I3" s="57"/>
    </row>
    <row r="4" spans="1:9" x14ac:dyDescent="0.3">
      <c r="A4" s="58" t="s">
        <v>25</v>
      </c>
      <c r="B4" s="59">
        <v>228830.43479999993</v>
      </c>
      <c r="C4" s="60">
        <v>291238.73519999994</v>
      </c>
      <c r="D4" s="59">
        <v>520069.16999999987</v>
      </c>
      <c r="E4" s="61">
        <v>459937</v>
      </c>
      <c r="F4" s="62">
        <f t="shared" si="0"/>
        <v>1.1307400143932753</v>
      </c>
      <c r="G4" s="63">
        <v>936</v>
      </c>
      <c r="H4" s="64">
        <f t="shared" si="1"/>
        <v>2.0350613236160605E-3</v>
      </c>
      <c r="I4" s="57"/>
    </row>
    <row r="5" spans="1:9" x14ac:dyDescent="0.3">
      <c r="A5" s="58" t="s">
        <v>26</v>
      </c>
      <c r="B5" s="59">
        <v>376750.6652000004</v>
      </c>
      <c r="C5" s="60">
        <v>347769.84480000031</v>
      </c>
      <c r="D5" s="59">
        <v>724520.51000000071</v>
      </c>
      <c r="E5" s="61">
        <v>481632</v>
      </c>
      <c r="F5" s="62">
        <f t="shared" si="0"/>
        <v>1.5043030986313217</v>
      </c>
      <c r="G5" s="63">
        <v>990</v>
      </c>
      <c r="H5" s="64">
        <f t="shared" si="1"/>
        <v>2.0555112617101855E-3</v>
      </c>
      <c r="I5" s="57"/>
    </row>
    <row r="6" spans="1:9" x14ac:dyDescent="0.3">
      <c r="A6" s="58" t="s">
        <v>6</v>
      </c>
      <c r="B6" s="59">
        <v>343226.54999999987</v>
      </c>
      <c r="C6" s="60">
        <v>343226.54999999987</v>
      </c>
      <c r="D6" s="59">
        <v>686453.09999999974</v>
      </c>
      <c r="E6" s="61">
        <v>478822</v>
      </c>
      <c r="F6" s="62">
        <f t="shared" si="0"/>
        <v>1.4336289894783443</v>
      </c>
      <c r="G6" s="63">
        <v>886</v>
      </c>
      <c r="H6" s="64">
        <f t="shared" si="1"/>
        <v>1.8503744606555253E-3</v>
      </c>
      <c r="I6" s="57"/>
    </row>
    <row r="7" spans="1:9" x14ac:dyDescent="0.3">
      <c r="A7" s="58" t="s">
        <v>27</v>
      </c>
      <c r="B7" s="59">
        <v>164481.34499999988</v>
      </c>
      <c r="C7" s="60">
        <v>227140.90499999988</v>
      </c>
      <c r="D7" s="59">
        <v>391622.24999999977</v>
      </c>
      <c r="E7" s="61">
        <v>332313</v>
      </c>
      <c r="F7" s="62">
        <f t="shared" si="0"/>
        <v>1.1784740590948888</v>
      </c>
      <c r="G7" s="63">
        <v>711</v>
      </c>
      <c r="H7" s="64">
        <f t="shared" si="1"/>
        <v>2.1395491599786949E-3</v>
      </c>
      <c r="I7" s="57"/>
    </row>
    <row r="8" spans="1:9" x14ac:dyDescent="0.3">
      <c r="A8" s="58" t="s">
        <v>28</v>
      </c>
      <c r="B8" s="59">
        <v>161303.88200000007</v>
      </c>
      <c r="C8" s="60">
        <v>263180.01800000016</v>
      </c>
      <c r="D8" s="59">
        <v>424483.9000000002</v>
      </c>
      <c r="E8" s="61">
        <v>289154</v>
      </c>
      <c r="F8" s="62">
        <f t="shared" si="0"/>
        <v>1.4680201553497452</v>
      </c>
      <c r="G8" s="63">
        <v>722</v>
      </c>
      <c r="H8" s="64">
        <f t="shared" si="1"/>
        <v>2.4969393471990704E-3</v>
      </c>
      <c r="I8" s="57"/>
    </row>
    <row r="9" spans="1:9" x14ac:dyDescent="0.3">
      <c r="A9" s="58" t="s">
        <v>29</v>
      </c>
      <c r="B9" s="59">
        <v>127172.62004999998</v>
      </c>
      <c r="C9" s="60">
        <v>236177.72295000002</v>
      </c>
      <c r="D9" s="59">
        <v>363350.34299999999</v>
      </c>
      <c r="E9" s="61">
        <v>224080</v>
      </c>
      <c r="F9" s="62">
        <f t="shared" si="0"/>
        <v>1.621520631024634</v>
      </c>
      <c r="G9" s="63">
        <v>558</v>
      </c>
      <c r="H9" s="64">
        <f t="shared" si="1"/>
        <v>2.4901820778293468E-3</v>
      </c>
      <c r="I9" s="57"/>
    </row>
    <row r="10" spans="1:9" x14ac:dyDescent="0.3">
      <c r="A10" s="58" t="s">
        <v>30</v>
      </c>
      <c r="B10" s="59">
        <v>111113.96519999996</v>
      </c>
      <c r="C10" s="60">
        <v>215691.81479999988</v>
      </c>
      <c r="D10" s="59">
        <v>326805.77999999985</v>
      </c>
      <c r="E10" s="61">
        <v>220951</v>
      </c>
      <c r="F10" s="62">
        <f t="shared" si="0"/>
        <v>1.4790871279152384</v>
      </c>
      <c r="G10" s="63">
        <v>464</v>
      </c>
      <c r="H10" s="64">
        <f t="shared" si="1"/>
        <v>2.1000131250820319E-3</v>
      </c>
      <c r="I10" s="57"/>
    </row>
    <row r="11" spans="1:9" x14ac:dyDescent="0.3">
      <c r="A11" s="58" t="s">
        <v>31</v>
      </c>
      <c r="B11" s="59">
        <v>174805.39439999993</v>
      </c>
      <c r="C11" s="60">
        <v>273413.56559999991</v>
      </c>
      <c r="D11" s="59">
        <v>448218.95999999985</v>
      </c>
      <c r="E11" s="61">
        <v>268924</v>
      </c>
      <c r="F11" s="62">
        <f t="shared" si="0"/>
        <v>1.6667123797057899</v>
      </c>
      <c r="G11" s="63">
        <v>508</v>
      </c>
      <c r="H11" s="64">
        <f t="shared" si="1"/>
        <v>1.8890095342922165E-3</v>
      </c>
      <c r="I11" s="57"/>
    </row>
    <row r="12" spans="1:9" x14ac:dyDescent="0.3">
      <c r="A12" s="58" t="s">
        <v>32</v>
      </c>
      <c r="B12" s="59">
        <v>210181.02259704011</v>
      </c>
      <c r="C12" s="60">
        <v>267503.11966896011</v>
      </c>
      <c r="D12" s="59">
        <v>477684.14226600021</v>
      </c>
      <c r="E12" s="61">
        <v>295562</v>
      </c>
      <c r="F12" s="62">
        <f t="shared" si="0"/>
        <v>1.616189301283657</v>
      </c>
      <c r="G12" s="63">
        <v>582</v>
      </c>
      <c r="H12" s="64">
        <f t="shared" si="1"/>
        <v>1.9691299964136122E-3</v>
      </c>
      <c r="I12" s="57"/>
    </row>
    <row r="13" spans="1:9" x14ac:dyDescent="0.3">
      <c r="A13" s="58" t="s">
        <v>33</v>
      </c>
      <c r="B13" s="59">
        <v>264672.33338202036</v>
      </c>
      <c r="C13" s="60">
        <v>310702.30440498039</v>
      </c>
      <c r="D13" s="59">
        <v>575374.63778700074</v>
      </c>
      <c r="E13" s="61">
        <v>330514</v>
      </c>
      <c r="F13" s="62">
        <f t="shared" si="0"/>
        <v>1.7408480057940079</v>
      </c>
      <c r="G13" s="63">
        <v>591</v>
      </c>
      <c r="H13" s="64">
        <f t="shared" si="1"/>
        <v>1.7881239523893089E-3</v>
      </c>
      <c r="I13" s="57"/>
    </row>
    <row r="14" spans="1:9" x14ac:dyDescent="0.3">
      <c r="A14" s="58"/>
      <c r="B14" s="58"/>
      <c r="C14" s="58"/>
      <c r="D14" s="58"/>
      <c r="E14" s="58"/>
      <c r="F14" s="58"/>
      <c r="G14" s="58"/>
      <c r="H14" s="58"/>
      <c r="I14" s="57"/>
    </row>
    <row r="15" spans="1:9" x14ac:dyDescent="0.3">
      <c r="A15" s="58"/>
      <c r="B15" s="58"/>
      <c r="C15" s="58"/>
      <c r="D15" s="58"/>
      <c r="E15" s="58"/>
      <c r="F15" s="58"/>
      <c r="G15" s="58"/>
      <c r="H15" s="58"/>
      <c r="I15" s="57"/>
    </row>
    <row r="16" spans="1:9" x14ac:dyDescent="0.3">
      <c r="A16" s="45"/>
      <c r="B16" s="45"/>
      <c r="C16" s="45"/>
      <c r="D16" s="45"/>
      <c r="E16" s="45"/>
      <c r="F16" s="45"/>
      <c r="G16" s="45"/>
      <c r="H16" s="45"/>
      <c r="I16" s="55"/>
    </row>
    <row r="17" spans="1:9" x14ac:dyDescent="0.3">
      <c r="A17" s="45"/>
      <c r="B17" s="45"/>
      <c r="C17" s="45"/>
      <c r="D17" s="45"/>
      <c r="E17" s="45"/>
      <c r="F17" s="45"/>
      <c r="G17" s="45"/>
      <c r="H17" s="45"/>
      <c r="I17" s="55"/>
    </row>
    <row r="18" spans="1:9" x14ac:dyDescent="0.3">
      <c r="A18" s="45"/>
      <c r="B18" s="45"/>
      <c r="C18" s="45"/>
      <c r="D18" s="45"/>
      <c r="E18" s="45"/>
      <c r="F18" s="45"/>
      <c r="G18" s="45"/>
      <c r="H18" s="45"/>
      <c r="I18" s="55"/>
    </row>
    <row r="19" spans="1:9" x14ac:dyDescent="0.3">
      <c r="A19" s="45"/>
      <c r="B19" s="45"/>
      <c r="C19" s="45"/>
      <c r="D19" s="45"/>
      <c r="E19" s="45"/>
      <c r="F19" s="45"/>
      <c r="G19" s="45"/>
      <c r="H19" s="45"/>
      <c r="I19" s="55"/>
    </row>
    <row r="20" spans="1:9" x14ac:dyDescent="0.3">
      <c r="A20" s="45"/>
      <c r="B20" s="45"/>
      <c r="C20" s="45"/>
      <c r="D20" s="45"/>
      <c r="E20" s="45"/>
      <c r="F20" s="45"/>
      <c r="G20" s="45"/>
      <c r="H20" s="45"/>
      <c r="I20" s="55"/>
    </row>
    <row r="21" spans="1:9" x14ac:dyDescent="0.3">
      <c r="A21" s="45"/>
      <c r="B21" s="45"/>
      <c r="C21" s="45"/>
      <c r="D21" s="45"/>
      <c r="E21" s="45"/>
      <c r="F21" s="45"/>
      <c r="G21" s="45"/>
      <c r="H21" s="45"/>
      <c r="I21" s="55"/>
    </row>
    <row r="22" spans="1:9" x14ac:dyDescent="0.3">
      <c r="A22" s="45"/>
      <c r="B22" s="45"/>
      <c r="C22" s="45"/>
      <c r="D22" s="45"/>
      <c r="E22" s="45"/>
      <c r="F22" s="45"/>
      <c r="G22" s="45"/>
      <c r="H22" s="45"/>
      <c r="I22" s="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C35"/>
  <sheetViews>
    <sheetView showGridLines="0" topLeftCell="B10" workbookViewId="0">
      <selection activeCell="O37" sqref="O37"/>
    </sheetView>
  </sheetViews>
  <sheetFormatPr defaultRowHeight="14.4" x14ac:dyDescent="0.3"/>
  <cols>
    <col min="1" max="1" width="20.21875" style="1" customWidth="1"/>
    <col min="2" max="2" width="11.77734375" style="20" customWidth="1"/>
    <col min="3" max="3" width="13.5546875" customWidth="1"/>
    <col min="6" max="6" width="8.88671875" customWidth="1"/>
  </cols>
  <sheetData>
    <row r="1" spans="1:2" x14ac:dyDescent="0.3">
      <c r="A1" s="13" t="s">
        <v>49</v>
      </c>
      <c r="B1" s="30">
        <v>100000</v>
      </c>
    </row>
    <row r="2" spans="1:2" x14ac:dyDescent="0.3">
      <c r="A2" s="5" t="s">
        <v>51</v>
      </c>
      <c r="B2" s="20">
        <v>-30000</v>
      </c>
    </row>
    <row r="3" spans="1:2" x14ac:dyDescent="0.3">
      <c r="A3" s="5" t="s">
        <v>58</v>
      </c>
      <c r="B3" s="20">
        <v>8000</v>
      </c>
    </row>
    <row r="4" spans="1:2" x14ac:dyDescent="0.3">
      <c r="A4" s="13" t="s">
        <v>52</v>
      </c>
      <c r="B4" s="30">
        <f>SUM(B1:B3)</f>
        <v>78000</v>
      </c>
    </row>
    <row r="5" spans="1:2" x14ac:dyDescent="0.3">
      <c r="A5" s="5" t="s">
        <v>53</v>
      </c>
      <c r="B5" s="20">
        <v>-10000</v>
      </c>
    </row>
    <row r="6" spans="1:2" x14ac:dyDescent="0.3">
      <c r="A6" s="5" t="s">
        <v>54</v>
      </c>
      <c r="B6" s="20">
        <v>-4500</v>
      </c>
    </row>
    <row r="7" spans="1:2" x14ac:dyDescent="0.3">
      <c r="A7" s="5" t="s">
        <v>50</v>
      </c>
      <c r="B7" s="20">
        <v>-24000</v>
      </c>
    </row>
    <row r="8" spans="1:2" x14ac:dyDescent="0.3">
      <c r="A8" s="5" t="s">
        <v>55</v>
      </c>
      <c r="B8" s="20">
        <v>-6800</v>
      </c>
    </row>
    <row r="9" spans="1:2" x14ac:dyDescent="0.3">
      <c r="A9" s="13" t="s">
        <v>56</v>
      </c>
      <c r="B9" s="30">
        <f>SUM(B4:B8)</f>
        <v>32700</v>
      </c>
    </row>
    <row r="10" spans="1:2" x14ac:dyDescent="0.3">
      <c r="A10" s="5" t="s">
        <v>57</v>
      </c>
      <c r="B10" s="20">
        <v>4500</v>
      </c>
    </row>
    <row r="11" spans="1:2" x14ac:dyDescent="0.3">
      <c r="A11" s="5" t="s">
        <v>59</v>
      </c>
      <c r="B11" s="20">
        <v>-2000</v>
      </c>
    </row>
    <row r="12" spans="1:2" x14ac:dyDescent="0.3">
      <c r="A12" s="5" t="s">
        <v>60</v>
      </c>
      <c r="B12" s="20">
        <v>-9000</v>
      </c>
    </row>
    <row r="13" spans="1:2" x14ac:dyDescent="0.3">
      <c r="A13" s="13" t="s">
        <v>61</v>
      </c>
      <c r="B13" s="30">
        <f>SUM(B9:B12)</f>
        <v>26200</v>
      </c>
    </row>
    <row r="21" spans="1:3" x14ac:dyDescent="0.3">
      <c r="A21" s="13" t="s">
        <v>88</v>
      </c>
      <c r="B21" s="31" t="s">
        <v>1333</v>
      </c>
      <c r="C21" s="32" t="s">
        <v>1334</v>
      </c>
    </row>
    <row r="22" spans="1:3" x14ac:dyDescent="0.3">
      <c r="A22" s="1" t="s">
        <v>1340</v>
      </c>
      <c r="B22" s="7">
        <v>100000</v>
      </c>
      <c r="C22" s="8">
        <v>1</v>
      </c>
    </row>
    <row r="23" spans="1:3" x14ac:dyDescent="0.3">
      <c r="A23" s="1" t="s">
        <v>85</v>
      </c>
      <c r="B23" s="7">
        <v>98500</v>
      </c>
      <c r="C23" s="6">
        <f>B23/$B$22</f>
        <v>0.98499999999999999</v>
      </c>
    </row>
    <row r="24" spans="1:3" x14ac:dyDescent="0.3">
      <c r="A24" s="1" t="s">
        <v>86</v>
      </c>
      <c r="B24" s="7">
        <v>88000</v>
      </c>
      <c r="C24" s="6">
        <f>B24/$B$22</f>
        <v>0.88</v>
      </c>
    </row>
    <row r="25" spans="1:3" x14ac:dyDescent="0.3">
      <c r="A25" s="1" t="s">
        <v>87</v>
      </c>
      <c r="B25" s="7">
        <v>79000</v>
      </c>
      <c r="C25" s="6">
        <f>B25/$B$22</f>
        <v>0.79</v>
      </c>
    </row>
    <row r="26" spans="1:3" x14ac:dyDescent="0.3">
      <c r="A26" s="1" t="s">
        <v>84</v>
      </c>
      <c r="B26" s="7">
        <v>52000</v>
      </c>
      <c r="C26" s="6">
        <f>B26/$B$22</f>
        <v>0.52</v>
      </c>
    </row>
    <row r="27" spans="1:3" x14ac:dyDescent="0.3">
      <c r="A27" s="1" t="s">
        <v>1341</v>
      </c>
      <c r="B27" s="7">
        <v>50400</v>
      </c>
      <c r="C27" s="6">
        <f>B27/$B$22</f>
        <v>0.504</v>
      </c>
    </row>
    <row r="31" spans="1:3" x14ac:dyDescent="0.3">
      <c r="B31" s="7"/>
      <c r="C31" s="8"/>
    </row>
    <row r="32" spans="1:3" x14ac:dyDescent="0.3">
      <c r="B32" s="7"/>
      <c r="C32" s="6"/>
    </row>
    <row r="33" spans="2:3" x14ac:dyDescent="0.3">
      <c r="B33" s="7"/>
      <c r="C33" s="6"/>
    </row>
    <row r="34" spans="2:3" x14ac:dyDescent="0.3">
      <c r="B34" s="7"/>
      <c r="C34" s="6"/>
    </row>
    <row r="35" spans="2:3" x14ac:dyDescent="0.3">
      <c r="B35" s="7"/>
      <c r="C3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5" tint="0.59999389629810485"/>
  </sheetPr>
  <dimension ref="A1:M31"/>
  <sheetViews>
    <sheetView showGridLines="0" workbookViewId="0">
      <selection activeCell="C9" sqref="C9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7" x14ac:dyDescent="0.3">
      <c r="A1" s="5" t="s">
        <v>1335</v>
      </c>
      <c r="B1" s="13" t="s">
        <v>118</v>
      </c>
      <c r="C1" s="13" t="s">
        <v>119</v>
      </c>
      <c r="D1" s="13" t="s">
        <v>122</v>
      </c>
      <c r="E1" s="13" t="s">
        <v>120</v>
      </c>
      <c r="F1" s="13" t="s">
        <v>121</v>
      </c>
      <c r="G1" s="1"/>
    </row>
    <row r="2" spans="1:7" x14ac:dyDescent="0.3">
      <c r="A2" s="2" t="s">
        <v>70</v>
      </c>
      <c r="B2" s="12">
        <v>65</v>
      </c>
      <c r="C2" s="12">
        <v>60</v>
      </c>
      <c r="D2" s="12">
        <v>60</v>
      </c>
      <c r="E2" s="12">
        <v>65</v>
      </c>
      <c r="F2" s="12">
        <v>75</v>
      </c>
    </row>
    <row r="3" spans="1:7" x14ac:dyDescent="0.3">
      <c r="A3" s="2" t="s">
        <v>123</v>
      </c>
      <c r="B3" s="12">
        <v>85</v>
      </c>
      <c r="C3" s="12">
        <v>22</v>
      </c>
      <c r="D3" s="12">
        <v>35</v>
      </c>
      <c r="E3" s="12">
        <v>92</v>
      </c>
      <c r="F3" s="12">
        <v>95</v>
      </c>
    </row>
    <row r="4" spans="1:7" x14ac:dyDescent="0.3">
      <c r="A4" s="2" t="s">
        <v>75</v>
      </c>
      <c r="B4" s="12">
        <v>45</v>
      </c>
      <c r="C4" s="12">
        <v>85</v>
      </c>
      <c r="D4" s="12">
        <v>82</v>
      </c>
      <c r="E4" s="12">
        <v>45</v>
      </c>
      <c r="F4" s="12">
        <v>45</v>
      </c>
    </row>
    <row r="6" spans="1:7" x14ac:dyDescent="0.3">
      <c r="A6" s="28"/>
      <c r="B6" s="28"/>
      <c r="C6" s="28"/>
    </row>
    <row r="7" spans="1:7" x14ac:dyDescent="0.3">
      <c r="A7" s="28"/>
      <c r="B7" s="28"/>
      <c r="C7" s="28"/>
    </row>
    <row r="8" spans="1:7" x14ac:dyDescent="0.3">
      <c r="A8" s="28"/>
      <c r="B8" s="28"/>
      <c r="C8" s="28"/>
    </row>
    <row r="9" spans="1:7" x14ac:dyDescent="0.3">
      <c r="A9" s="28"/>
      <c r="B9" s="28"/>
      <c r="C9" s="28"/>
    </row>
    <row r="10" spans="1:7" x14ac:dyDescent="0.3">
      <c r="A10" s="28"/>
      <c r="B10" s="28"/>
      <c r="C10" s="28"/>
    </row>
    <row r="11" spans="1:7" x14ac:dyDescent="0.3">
      <c r="A11" s="28"/>
      <c r="B11" s="28"/>
      <c r="C11" s="28"/>
    </row>
    <row r="12" spans="1:7" x14ac:dyDescent="0.3">
      <c r="A12" s="28"/>
      <c r="B12" s="28"/>
      <c r="C12" s="28"/>
    </row>
    <row r="13" spans="1:7" x14ac:dyDescent="0.3">
      <c r="A13" s="28"/>
      <c r="B13" s="28"/>
      <c r="C13" s="28"/>
    </row>
    <row r="14" spans="1:7" x14ac:dyDescent="0.3">
      <c r="A14" s="28"/>
      <c r="B14" s="28"/>
      <c r="C14" s="28"/>
    </row>
    <row r="15" spans="1:7" x14ac:dyDescent="0.3">
      <c r="A15" s="28"/>
      <c r="B15" s="28"/>
      <c r="C15" s="28"/>
    </row>
    <row r="16" spans="1:7" x14ac:dyDescent="0.3">
      <c r="A16" s="28"/>
      <c r="B16" s="28"/>
      <c r="C16" s="28"/>
    </row>
    <row r="17" spans="1:13" x14ac:dyDescent="0.3">
      <c r="A17" s="28"/>
      <c r="B17" s="28"/>
      <c r="C17" s="28"/>
    </row>
    <row r="18" spans="1:13" x14ac:dyDescent="0.3">
      <c r="A18" s="28"/>
      <c r="B18" s="28"/>
      <c r="C18" s="28"/>
    </row>
    <row r="21" spans="1:13" x14ac:dyDescent="0.3">
      <c r="A21" s="5" t="s">
        <v>1336</v>
      </c>
      <c r="B21" s="13" t="s">
        <v>2</v>
      </c>
      <c r="C21" s="13" t="s">
        <v>3</v>
      </c>
      <c r="D21" s="13" t="s">
        <v>4</v>
      </c>
      <c r="E21" s="13" t="s">
        <v>5</v>
      </c>
      <c r="F21" s="13" t="s">
        <v>6</v>
      </c>
      <c r="G21" s="13" t="s">
        <v>7</v>
      </c>
      <c r="H21" s="13" t="s">
        <v>8</v>
      </c>
      <c r="I21" s="13" t="s">
        <v>9</v>
      </c>
      <c r="J21" s="13" t="s">
        <v>10</v>
      </c>
      <c r="K21" s="13" t="s">
        <v>11</v>
      </c>
      <c r="L21" s="13" t="s">
        <v>12</v>
      </c>
      <c r="M21" s="13" t="s">
        <v>13</v>
      </c>
    </row>
    <row r="22" spans="1:13" x14ac:dyDescent="0.3">
      <c r="A22" s="2" t="s">
        <v>124</v>
      </c>
      <c r="B22" s="1">
        <v>24</v>
      </c>
      <c r="C22" s="1">
        <v>28</v>
      </c>
      <c r="D22" s="1">
        <v>24</v>
      </c>
      <c r="E22" s="1">
        <v>20</v>
      </c>
      <c r="F22" s="1">
        <v>18</v>
      </c>
      <c r="G22" s="1">
        <v>15</v>
      </c>
      <c r="H22" s="1">
        <v>12</v>
      </c>
      <c r="I22" s="1">
        <v>14</v>
      </c>
      <c r="J22" s="1">
        <v>16</v>
      </c>
      <c r="K22" s="1">
        <v>21</v>
      </c>
      <c r="L22" s="1">
        <v>28</v>
      </c>
      <c r="M22" s="1">
        <v>30</v>
      </c>
    </row>
    <row r="23" spans="1:13" x14ac:dyDescent="0.3">
      <c r="A23" s="2" t="s">
        <v>125</v>
      </c>
      <c r="B23" s="1">
        <v>125</v>
      </c>
      <c r="C23" s="1">
        <v>110</v>
      </c>
      <c r="D23" s="1">
        <v>95</v>
      </c>
      <c r="E23" s="1">
        <v>88</v>
      </c>
      <c r="F23" s="1">
        <v>85</v>
      </c>
      <c r="G23" s="1">
        <v>74</v>
      </c>
      <c r="H23" s="1">
        <v>70</v>
      </c>
      <c r="I23" s="1">
        <v>70</v>
      </c>
      <c r="J23" s="1">
        <v>72</v>
      </c>
      <c r="K23" s="1">
        <v>85</v>
      </c>
      <c r="L23" s="1">
        <v>104</v>
      </c>
      <c r="M23" s="1">
        <v>118</v>
      </c>
    </row>
    <row r="24" spans="1:13" x14ac:dyDescent="0.3">
      <c r="A24" s="2" t="s">
        <v>126</v>
      </c>
      <c r="B24" s="1">
        <v>28</v>
      </c>
      <c r="C24" s="1">
        <v>23</v>
      </c>
      <c r="D24" s="1">
        <v>24</v>
      </c>
      <c r="E24" s="1">
        <v>30</v>
      </c>
      <c r="F24" s="1">
        <v>38</v>
      </c>
      <c r="G24" s="1">
        <v>45</v>
      </c>
      <c r="H24" s="1">
        <v>48</v>
      </c>
      <c r="I24" s="1">
        <v>55</v>
      </c>
      <c r="J24" s="1">
        <v>75</v>
      </c>
      <c r="K24" s="1">
        <v>82</v>
      </c>
      <c r="L24" s="1">
        <v>56</v>
      </c>
      <c r="M24" s="1">
        <v>30</v>
      </c>
    </row>
    <row r="25" spans="1:13" x14ac:dyDescent="0.3">
      <c r="A25" s="2" t="s">
        <v>127</v>
      </c>
      <c r="B25" s="1">
        <v>2</v>
      </c>
      <c r="C25" s="1">
        <v>4</v>
      </c>
      <c r="D25" s="1">
        <v>8</v>
      </c>
      <c r="E25" s="1">
        <v>12</v>
      </c>
      <c r="F25" s="1">
        <v>18</v>
      </c>
      <c r="G25" s="1">
        <v>28</v>
      </c>
      <c r="H25" s="1">
        <v>30</v>
      </c>
      <c r="I25" s="1">
        <v>27</v>
      </c>
      <c r="J25" s="1">
        <v>22</v>
      </c>
      <c r="K25" s="1">
        <v>12</v>
      </c>
      <c r="L25" s="1">
        <v>6</v>
      </c>
      <c r="M25" s="1">
        <v>3</v>
      </c>
    </row>
    <row r="27" spans="1:13" x14ac:dyDescent="0.3">
      <c r="A27" s="5" t="s">
        <v>1348</v>
      </c>
      <c r="B27" s="13" t="s">
        <v>2</v>
      </c>
      <c r="C27" s="13" t="s">
        <v>3</v>
      </c>
      <c r="D27" s="13" t="s">
        <v>4</v>
      </c>
      <c r="E27" s="13" t="s">
        <v>5</v>
      </c>
      <c r="F27" s="13" t="s">
        <v>6</v>
      </c>
      <c r="G27" s="13" t="s">
        <v>7</v>
      </c>
      <c r="H27" s="13" t="s">
        <v>8</v>
      </c>
      <c r="I27" s="13" t="s">
        <v>9</v>
      </c>
      <c r="J27" s="13" t="s">
        <v>10</v>
      </c>
      <c r="K27" s="13" t="s">
        <v>11</v>
      </c>
      <c r="L27" s="13" t="s">
        <v>12</v>
      </c>
      <c r="M27" s="13" t="s">
        <v>13</v>
      </c>
    </row>
    <row r="28" spans="1:13" x14ac:dyDescent="0.3">
      <c r="A28" s="2" t="s">
        <v>124</v>
      </c>
      <c r="B28" s="14">
        <f>1+(B22-MIN($B22:$M22))*99/(MAX($B22:$M22)-MIN($B22:$M22))</f>
        <v>67</v>
      </c>
      <c r="C28" s="14">
        <f t="shared" ref="C28:M28" si="0">1+(C22-MIN($B22:$M22))*99/(MAX($B22:$M22)-MIN($B22:$M22))</f>
        <v>89</v>
      </c>
      <c r="D28" s="14">
        <f t="shared" si="0"/>
        <v>67</v>
      </c>
      <c r="E28" s="14">
        <f t="shared" si="0"/>
        <v>45</v>
      </c>
      <c r="F28" s="14">
        <f t="shared" si="0"/>
        <v>34</v>
      </c>
      <c r="G28" s="14">
        <f t="shared" si="0"/>
        <v>17.5</v>
      </c>
      <c r="H28" s="14">
        <f t="shared" si="0"/>
        <v>1</v>
      </c>
      <c r="I28" s="14">
        <f t="shared" si="0"/>
        <v>12</v>
      </c>
      <c r="J28" s="14">
        <f t="shared" si="0"/>
        <v>23</v>
      </c>
      <c r="K28" s="14">
        <f t="shared" si="0"/>
        <v>50.5</v>
      </c>
      <c r="L28" s="14">
        <f t="shared" si="0"/>
        <v>89</v>
      </c>
      <c r="M28" s="14">
        <f t="shared" si="0"/>
        <v>100</v>
      </c>
    </row>
    <row r="29" spans="1:13" x14ac:dyDescent="0.3">
      <c r="A29" s="2" t="s">
        <v>125</v>
      </c>
      <c r="B29" s="14">
        <f t="shared" ref="B29:M31" si="1">1+(B23-MIN($B23:$M23))*99/(MAX($B23:$M23)-MIN($B23:$M23))</f>
        <v>100</v>
      </c>
      <c r="C29" s="14">
        <f t="shared" si="1"/>
        <v>73</v>
      </c>
      <c r="D29" s="14">
        <f t="shared" si="1"/>
        <v>46</v>
      </c>
      <c r="E29" s="14">
        <f t="shared" si="1"/>
        <v>33.4</v>
      </c>
      <c r="F29" s="14">
        <f t="shared" si="1"/>
        <v>28</v>
      </c>
      <c r="G29" s="14">
        <f t="shared" si="1"/>
        <v>8.1999999999999993</v>
      </c>
      <c r="H29" s="14">
        <f t="shared" si="1"/>
        <v>1</v>
      </c>
      <c r="I29" s="14">
        <f t="shared" si="1"/>
        <v>1</v>
      </c>
      <c r="J29" s="14">
        <f t="shared" si="1"/>
        <v>4.5999999999999996</v>
      </c>
      <c r="K29" s="14">
        <f t="shared" si="1"/>
        <v>28</v>
      </c>
      <c r="L29" s="14">
        <f t="shared" si="1"/>
        <v>62.2</v>
      </c>
      <c r="M29" s="14">
        <f t="shared" si="1"/>
        <v>87.4</v>
      </c>
    </row>
    <row r="30" spans="1:13" x14ac:dyDescent="0.3">
      <c r="A30" s="2" t="s">
        <v>126</v>
      </c>
      <c r="B30" s="14">
        <f t="shared" si="1"/>
        <v>9.3898305084745761</v>
      </c>
      <c r="C30" s="14">
        <f t="shared" si="1"/>
        <v>1</v>
      </c>
      <c r="D30" s="14">
        <f t="shared" si="1"/>
        <v>2.6779661016949152</v>
      </c>
      <c r="E30" s="14">
        <f t="shared" si="1"/>
        <v>12.745762711864407</v>
      </c>
      <c r="F30" s="14">
        <f t="shared" si="1"/>
        <v>26.16949152542373</v>
      </c>
      <c r="G30" s="14">
        <f t="shared" si="1"/>
        <v>37.915254237288138</v>
      </c>
      <c r="H30" s="14">
        <f t="shared" si="1"/>
        <v>42.949152542372879</v>
      </c>
      <c r="I30" s="14">
        <f t="shared" si="1"/>
        <v>54.694915254237287</v>
      </c>
      <c r="J30" s="14">
        <f t="shared" si="1"/>
        <v>88.254237288135599</v>
      </c>
      <c r="K30" s="14">
        <f t="shared" si="1"/>
        <v>100</v>
      </c>
      <c r="L30" s="14">
        <f t="shared" si="1"/>
        <v>56.372881355932201</v>
      </c>
      <c r="M30" s="14">
        <f t="shared" si="1"/>
        <v>12.745762711864407</v>
      </c>
    </row>
    <row r="31" spans="1:13" x14ac:dyDescent="0.3">
      <c r="A31" s="2" t="s">
        <v>127</v>
      </c>
      <c r="B31" s="14">
        <f t="shared" si="1"/>
        <v>1</v>
      </c>
      <c r="C31" s="14">
        <f t="shared" si="1"/>
        <v>8.0714285714285712</v>
      </c>
      <c r="D31" s="14">
        <f t="shared" si="1"/>
        <v>22.214285714285715</v>
      </c>
      <c r="E31" s="14">
        <f t="shared" si="1"/>
        <v>36.357142857142854</v>
      </c>
      <c r="F31" s="14">
        <f t="shared" si="1"/>
        <v>57.571428571428569</v>
      </c>
      <c r="G31" s="14">
        <f t="shared" si="1"/>
        <v>92.928571428571431</v>
      </c>
      <c r="H31" s="14">
        <f t="shared" si="1"/>
        <v>100</v>
      </c>
      <c r="I31" s="14">
        <f t="shared" si="1"/>
        <v>89.392857142857139</v>
      </c>
      <c r="J31" s="14">
        <f t="shared" si="1"/>
        <v>71.714285714285708</v>
      </c>
      <c r="K31" s="14">
        <f t="shared" si="1"/>
        <v>36.357142857142854</v>
      </c>
      <c r="L31" s="14">
        <f t="shared" si="1"/>
        <v>15.142857142857142</v>
      </c>
      <c r="M31" s="14">
        <f t="shared" si="1"/>
        <v>4.5357142857142856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</sheetPr>
  <dimension ref="A1:G37"/>
  <sheetViews>
    <sheetView showGridLines="0" zoomScaleNormal="100" workbookViewId="0">
      <selection activeCell="G5" sqref="G5"/>
    </sheetView>
  </sheetViews>
  <sheetFormatPr defaultRowHeight="14.4" x14ac:dyDescent="0.3"/>
  <cols>
    <col min="1" max="1" width="8.88671875" style="1"/>
    <col min="2" max="2" width="12" style="1" customWidth="1"/>
    <col min="3" max="3" width="13.6640625" style="4" customWidth="1"/>
    <col min="4" max="7" width="8.88671875" style="1"/>
  </cols>
  <sheetData>
    <row r="1" spans="1:7" x14ac:dyDescent="0.3">
      <c r="A1" s="13" t="s">
        <v>89</v>
      </c>
      <c r="B1" s="13" t="s">
        <v>95</v>
      </c>
      <c r="C1" s="27" t="s">
        <v>96</v>
      </c>
      <c r="D1" s="13" t="s">
        <v>94</v>
      </c>
      <c r="E1" s="13" t="s">
        <v>90</v>
      </c>
      <c r="F1" s="13" t="s">
        <v>91</v>
      </c>
      <c r="G1" s="13" t="s">
        <v>92</v>
      </c>
    </row>
    <row r="2" spans="1:7" x14ac:dyDescent="0.3">
      <c r="A2" s="1" t="s">
        <v>93</v>
      </c>
      <c r="B2" s="9">
        <v>42461</v>
      </c>
      <c r="C2" s="4">
        <v>25873900</v>
      </c>
      <c r="D2" s="1">
        <v>108.78</v>
      </c>
      <c r="E2" s="1">
        <v>110</v>
      </c>
      <c r="F2" s="1">
        <v>108.2</v>
      </c>
      <c r="G2" s="1">
        <v>109.99</v>
      </c>
    </row>
    <row r="3" spans="1:7" x14ac:dyDescent="0.3">
      <c r="A3" s="1" t="s">
        <v>93</v>
      </c>
      <c r="B3" s="9">
        <v>42464</v>
      </c>
      <c r="C3" s="4">
        <v>37356200</v>
      </c>
      <c r="D3" s="1">
        <v>110.42</v>
      </c>
      <c r="E3" s="1">
        <v>112.19</v>
      </c>
      <c r="F3" s="1">
        <v>110.27</v>
      </c>
      <c r="G3" s="1">
        <v>111.12</v>
      </c>
    </row>
    <row r="4" spans="1:7" x14ac:dyDescent="0.3">
      <c r="A4" s="1" t="s">
        <v>93</v>
      </c>
      <c r="B4" s="9">
        <v>42465</v>
      </c>
      <c r="C4" s="4">
        <v>26578600</v>
      </c>
      <c r="D4" s="1">
        <v>109.51</v>
      </c>
      <c r="E4" s="1">
        <v>110.73</v>
      </c>
      <c r="F4" s="1">
        <v>109.42</v>
      </c>
      <c r="G4" s="1">
        <v>109.81</v>
      </c>
    </row>
    <row r="5" spans="1:7" x14ac:dyDescent="0.3">
      <c r="A5" s="1" t="s">
        <v>93</v>
      </c>
      <c r="B5" s="9">
        <v>42466</v>
      </c>
      <c r="C5" s="4">
        <v>26404000</v>
      </c>
      <c r="D5" s="1">
        <v>110.23</v>
      </c>
      <c r="E5" s="1">
        <v>110.98</v>
      </c>
      <c r="F5" s="1">
        <v>109.2</v>
      </c>
      <c r="G5" s="1">
        <v>110.96</v>
      </c>
    </row>
    <row r="6" spans="1:7" x14ac:dyDescent="0.3">
      <c r="A6" s="1" t="s">
        <v>93</v>
      </c>
      <c r="B6" s="9">
        <v>42467</v>
      </c>
      <c r="C6" s="4">
        <v>31801800</v>
      </c>
      <c r="D6" s="1">
        <v>109.95</v>
      </c>
      <c r="E6" s="1">
        <v>110.42</v>
      </c>
      <c r="F6" s="1">
        <v>108.12</v>
      </c>
      <c r="G6" s="1">
        <v>108.54</v>
      </c>
    </row>
    <row r="7" spans="1:7" x14ac:dyDescent="0.3">
      <c r="A7" s="1" t="s">
        <v>93</v>
      </c>
      <c r="B7" s="9">
        <v>42468</v>
      </c>
      <c r="C7" s="4">
        <v>23581700</v>
      </c>
      <c r="D7" s="1">
        <v>108.91</v>
      </c>
      <c r="E7" s="1">
        <v>109.77</v>
      </c>
      <c r="F7" s="1">
        <v>108.17</v>
      </c>
      <c r="G7" s="1">
        <v>108.66</v>
      </c>
    </row>
    <row r="8" spans="1:7" x14ac:dyDescent="0.3">
      <c r="A8" s="1" t="s">
        <v>93</v>
      </c>
      <c r="B8" s="9">
        <v>42471</v>
      </c>
      <c r="C8" s="4">
        <v>29407500</v>
      </c>
      <c r="D8" s="1">
        <v>108.97</v>
      </c>
      <c r="E8" s="1">
        <v>110.61</v>
      </c>
      <c r="F8" s="1">
        <v>108.83</v>
      </c>
      <c r="G8" s="1">
        <v>109.02</v>
      </c>
    </row>
    <row r="9" spans="1:7" x14ac:dyDescent="0.3">
      <c r="A9" s="1" t="s">
        <v>93</v>
      </c>
      <c r="B9" s="9">
        <v>42472</v>
      </c>
      <c r="C9" s="4">
        <v>27232300</v>
      </c>
      <c r="D9" s="1">
        <v>109.34</v>
      </c>
      <c r="E9" s="1">
        <v>110.5</v>
      </c>
      <c r="F9" s="1">
        <v>108.66</v>
      </c>
      <c r="G9" s="1">
        <v>110.44</v>
      </c>
    </row>
    <row r="10" spans="1:7" x14ac:dyDescent="0.3">
      <c r="A10" s="1" t="s">
        <v>93</v>
      </c>
      <c r="B10" s="9">
        <v>42473</v>
      </c>
      <c r="C10" s="4">
        <v>33257300</v>
      </c>
      <c r="D10" s="1">
        <v>110.8</v>
      </c>
      <c r="E10" s="1">
        <v>112.34</v>
      </c>
      <c r="F10" s="1">
        <v>110.8</v>
      </c>
      <c r="G10" s="1">
        <v>112.04</v>
      </c>
    </row>
    <row r="11" spans="1:7" x14ac:dyDescent="0.3">
      <c r="A11" s="1" t="s">
        <v>93</v>
      </c>
      <c r="B11" s="9">
        <v>42474</v>
      </c>
      <c r="C11" s="4">
        <v>25473900</v>
      </c>
      <c r="D11" s="1">
        <v>111.62</v>
      </c>
      <c r="E11" s="1">
        <v>112.39</v>
      </c>
      <c r="F11" s="1">
        <v>111.33</v>
      </c>
      <c r="G11" s="1">
        <v>112.1</v>
      </c>
    </row>
    <row r="12" spans="1:7" x14ac:dyDescent="0.3">
      <c r="A12" s="1" t="s">
        <v>93</v>
      </c>
      <c r="B12" s="9">
        <v>42475</v>
      </c>
      <c r="C12" s="4">
        <v>46938900</v>
      </c>
      <c r="D12" s="1">
        <v>112.11</v>
      </c>
      <c r="E12" s="1">
        <v>112.3</v>
      </c>
      <c r="F12" s="1">
        <v>109.73</v>
      </c>
      <c r="G12" s="1">
        <v>109.85</v>
      </c>
    </row>
    <row r="13" spans="1:7" x14ac:dyDescent="0.3">
      <c r="A13" s="1" t="s">
        <v>93</v>
      </c>
      <c r="B13" s="9">
        <v>42478</v>
      </c>
      <c r="C13" s="4">
        <v>60821400</v>
      </c>
      <c r="D13" s="1">
        <v>108.89</v>
      </c>
      <c r="E13" s="1">
        <v>108.95</v>
      </c>
      <c r="F13" s="1">
        <v>106.94</v>
      </c>
      <c r="G13" s="1">
        <v>107.48</v>
      </c>
    </row>
    <row r="14" spans="1:7" x14ac:dyDescent="0.3">
      <c r="A14" s="1" t="s">
        <v>93</v>
      </c>
      <c r="B14" s="9">
        <v>42479</v>
      </c>
      <c r="C14" s="4">
        <v>32384800</v>
      </c>
      <c r="D14" s="1">
        <v>107.88</v>
      </c>
      <c r="E14" s="1">
        <v>108</v>
      </c>
      <c r="F14" s="1">
        <v>106.23</v>
      </c>
      <c r="G14" s="1">
        <v>106.91</v>
      </c>
    </row>
    <row r="15" spans="1:7" x14ac:dyDescent="0.3">
      <c r="A15" s="1" t="s">
        <v>93</v>
      </c>
      <c r="B15" s="9">
        <v>42480</v>
      </c>
      <c r="C15" s="4">
        <v>30611000</v>
      </c>
      <c r="D15" s="1">
        <v>106.64</v>
      </c>
      <c r="E15" s="1">
        <v>108.09</v>
      </c>
      <c r="F15" s="1">
        <v>106.06</v>
      </c>
      <c r="G15" s="1">
        <v>107.13</v>
      </c>
    </row>
    <row r="16" spans="1:7" x14ac:dyDescent="0.3">
      <c r="A16" s="1" t="s">
        <v>93</v>
      </c>
      <c r="B16" s="9">
        <v>42481</v>
      </c>
      <c r="C16" s="4">
        <v>31552500</v>
      </c>
      <c r="D16" s="1">
        <v>106.93</v>
      </c>
      <c r="E16" s="1">
        <v>106.93</v>
      </c>
      <c r="F16" s="1">
        <v>105.52</v>
      </c>
      <c r="G16" s="1">
        <v>105.97</v>
      </c>
    </row>
    <row r="17" spans="1:7" x14ac:dyDescent="0.3">
      <c r="A17" s="1" t="s">
        <v>93</v>
      </c>
      <c r="B17" s="9">
        <v>42482</v>
      </c>
      <c r="C17" s="4">
        <v>33683100</v>
      </c>
      <c r="D17" s="1">
        <v>105.01</v>
      </c>
      <c r="E17" s="1">
        <v>106.48</v>
      </c>
      <c r="F17" s="1">
        <v>104.62</v>
      </c>
      <c r="G17" s="1">
        <v>105.68</v>
      </c>
    </row>
    <row r="18" spans="1:7" x14ac:dyDescent="0.3">
      <c r="A18" s="1" t="s">
        <v>93</v>
      </c>
      <c r="B18" s="9">
        <v>42485</v>
      </c>
      <c r="C18" s="4">
        <v>28031500</v>
      </c>
      <c r="D18" s="1">
        <v>105</v>
      </c>
      <c r="E18" s="1">
        <v>105.65</v>
      </c>
      <c r="F18" s="1">
        <v>104.51</v>
      </c>
      <c r="G18" s="1">
        <v>105.08</v>
      </c>
    </row>
    <row r="19" spans="1:7" x14ac:dyDescent="0.3">
      <c r="A19" s="1" t="s">
        <v>93</v>
      </c>
      <c r="B19" s="9">
        <v>42486</v>
      </c>
      <c r="C19" s="4">
        <v>56016100</v>
      </c>
      <c r="D19" s="1">
        <v>103.91</v>
      </c>
      <c r="E19" s="1">
        <v>105.3</v>
      </c>
      <c r="F19" s="1">
        <v>103.91</v>
      </c>
      <c r="G19" s="1">
        <v>104.35</v>
      </c>
    </row>
    <row r="20" spans="1:7" x14ac:dyDescent="0.3">
      <c r="A20" s="1" t="s">
        <v>93</v>
      </c>
      <c r="B20" s="9">
        <v>42487</v>
      </c>
      <c r="C20" s="4">
        <v>114602100</v>
      </c>
      <c r="D20" s="1">
        <v>96</v>
      </c>
      <c r="E20" s="1">
        <v>98.71</v>
      </c>
      <c r="F20" s="1">
        <v>95.68</v>
      </c>
      <c r="G20" s="1">
        <v>97.82</v>
      </c>
    </row>
    <row r="21" spans="1:7" x14ac:dyDescent="0.3">
      <c r="A21" s="1" t="s">
        <v>93</v>
      </c>
      <c r="B21" s="9">
        <v>42488</v>
      </c>
      <c r="C21" s="4">
        <v>82242600</v>
      </c>
      <c r="D21" s="1">
        <v>97.61</v>
      </c>
      <c r="E21" s="1">
        <v>97.88</v>
      </c>
      <c r="F21" s="1">
        <v>94.25</v>
      </c>
      <c r="G21" s="1">
        <v>94.83</v>
      </c>
    </row>
    <row r="22" spans="1:7" x14ac:dyDescent="0.3">
      <c r="A22" s="1" t="s">
        <v>93</v>
      </c>
      <c r="B22" s="9">
        <v>42489</v>
      </c>
      <c r="C22" s="4">
        <v>68531400</v>
      </c>
      <c r="D22" s="1">
        <v>93.99</v>
      </c>
      <c r="E22" s="1">
        <v>94.72</v>
      </c>
      <c r="F22" s="1">
        <v>92.51</v>
      </c>
      <c r="G22" s="1">
        <v>93.74</v>
      </c>
    </row>
    <row r="23" spans="1:7" x14ac:dyDescent="0.3">
      <c r="A23" s="1" t="s">
        <v>93</v>
      </c>
      <c r="B23" s="9">
        <v>42492</v>
      </c>
      <c r="C23" s="4">
        <v>48160100</v>
      </c>
      <c r="D23" s="1">
        <v>93.96</v>
      </c>
      <c r="E23" s="1">
        <v>94.08</v>
      </c>
      <c r="F23" s="1">
        <v>92.4</v>
      </c>
      <c r="G23" s="1">
        <v>93.64</v>
      </c>
    </row>
    <row r="24" spans="1:7" x14ac:dyDescent="0.3">
      <c r="A24" s="1" t="s">
        <v>93</v>
      </c>
      <c r="B24" s="9">
        <v>42493</v>
      </c>
      <c r="C24" s="4">
        <v>56831200</v>
      </c>
      <c r="D24" s="1">
        <v>94.2</v>
      </c>
      <c r="E24" s="1">
        <v>95.74</v>
      </c>
      <c r="F24" s="1">
        <v>93.68</v>
      </c>
      <c r="G24" s="1">
        <v>95.18</v>
      </c>
    </row>
    <row r="25" spans="1:7" x14ac:dyDescent="0.3">
      <c r="A25" s="1" t="s">
        <v>93</v>
      </c>
      <c r="B25" s="9">
        <v>42494</v>
      </c>
      <c r="C25" s="4">
        <v>41025400</v>
      </c>
      <c r="D25" s="1">
        <v>95.2</v>
      </c>
      <c r="E25" s="1">
        <v>95.9</v>
      </c>
      <c r="F25" s="1">
        <v>93.82</v>
      </c>
      <c r="G25" s="1">
        <v>94.19</v>
      </c>
    </row>
    <row r="26" spans="1:7" x14ac:dyDescent="0.3">
      <c r="A26" s="1" t="s">
        <v>93</v>
      </c>
      <c r="B26" s="9">
        <v>42495</v>
      </c>
      <c r="C26" s="4">
        <v>35890500</v>
      </c>
      <c r="D26" s="1">
        <v>94</v>
      </c>
      <c r="E26" s="1">
        <v>94.07</v>
      </c>
      <c r="F26" s="1">
        <v>92.68</v>
      </c>
      <c r="G26" s="1">
        <v>93.24</v>
      </c>
    </row>
    <row r="27" spans="1:7" x14ac:dyDescent="0.3">
      <c r="A27" s="1" t="s">
        <v>93</v>
      </c>
      <c r="B27" s="9">
        <v>42496</v>
      </c>
      <c r="C27" s="4">
        <v>43699800</v>
      </c>
      <c r="D27" s="1">
        <v>93.37</v>
      </c>
      <c r="E27" s="1">
        <v>93.45</v>
      </c>
      <c r="F27" s="1">
        <v>91.85</v>
      </c>
      <c r="G27" s="1">
        <v>92.72</v>
      </c>
    </row>
    <row r="28" spans="1:7" x14ac:dyDescent="0.3">
      <c r="A28" s="1" t="s">
        <v>93</v>
      </c>
      <c r="B28" s="9">
        <v>42499</v>
      </c>
      <c r="C28" s="4">
        <v>32936400</v>
      </c>
      <c r="D28" s="1">
        <v>93</v>
      </c>
      <c r="E28" s="1">
        <v>93.77</v>
      </c>
      <c r="F28" s="1">
        <v>92.59</v>
      </c>
      <c r="G28" s="1">
        <v>92.79</v>
      </c>
    </row>
    <row r="29" spans="1:7" x14ac:dyDescent="0.3">
      <c r="A29" s="1" t="s">
        <v>93</v>
      </c>
      <c r="B29" s="9">
        <v>42500</v>
      </c>
      <c r="C29" s="4">
        <v>33686800</v>
      </c>
      <c r="D29" s="1">
        <v>93.33</v>
      </c>
      <c r="E29" s="1">
        <v>93.57</v>
      </c>
      <c r="F29" s="1">
        <v>92.11</v>
      </c>
      <c r="G29" s="1">
        <v>93.42</v>
      </c>
    </row>
    <row r="30" spans="1:7" x14ac:dyDescent="0.3">
      <c r="A30" s="1" t="s">
        <v>93</v>
      </c>
      <c r="B30" s="9">
        <v>42501</v>
      </c>
      <c r="C30" s="4">
        <v>28719100</v>
      </c>
      <c r="D30" s="1">
        <v>93.48</v>
      </c>
      <c r="E30" s="1">
        <v>93.57</v>
      </c>
      <c r="F30" s="1">
        <v>92.46</v>
      </c>
      <c r="G30" s="1">
        <v>92.51</v>
      </c>
    </row>
    <row r="31" spans="1:7" x14ac:dyDescent="0.3">
      <c r="A31" s="1" t="s">
        <v>93</v>
      </c>
      <c r="B31" s="9">
        <v>42502</v>
      </c>
      <c r="C31" s="4">
        <v>76314600</v>
      </c>
      <c r="D31" s="1">
        <v>92.72</v>
      </c>
      <c r="E31" s="1">
        <v>92.78</v>
      </c>
      <c r="F31" s="1">
        <v>89.47</v>
      </c>
      <c r="G31" s="1">
        <v>90.34</v>
      </c>
    </row>
    <row r="32" spans="1:7" x14ac:dyDescent="0.3">
      <c r="A32" s="1" t="s">
        <v>93</v>
      </c>
      <c r="B32" s="9">
        <v>42503</v>
      </c>
      <c r="C32" s="4">
        <v>44392700</v>
      </c>
      <c r="D32" s="1">
        <v>90</v>
      </c>
      <c r="E32" s="1">
        <v>91.67</v>
      </c>
      <c r="F32" s="1">
        <v>90</v>
      </c>
      <c r="G32" s="1">
        <v>90.52</v>
      </c>
    </row>
    <row r="33" spans="1:7" x14ac:dyDescent="0.3">
      <c r="A33" s="1" t="s">
        <v>93</v>
      </c>
      <c r="B33" s="9">
        <v>42506</v>
      </c>
      <c r="C33" s="4">
        <v>61259700</v>
      </c>
      <c r="D33" s="1">
        <v>92.39</v>
      </c>
      <c r="E33" s="1">
        <v>94.39</v>
      </c>
      <c r="F33" s="1">
        <v>91.65</v>
      </c>
      <c r="G33" s="1">
        <v>93.88</v>
      </c>
    </row>
    <row r="34" spans="1:7" x14ac:dyDescent="0.3">
      <c r="A34" s="1" t="s">
        <v>93</v>
      </c>
      <c r="B34" s="9">
        <v>42507</v>
      </c>
      <c r="C34" s="4">
        <v>46916900</v>
      </c>
      <c r="D34" s="1">
        <v>94.55</v>
      </c>
      <c r="E34" s="1">
        <v>94.7</v>
      </c>
      <c r="F34" s="1">
        <v>93.01</v>
      </c>
      <c r="G34" s="1">
        <v>93.49</v>
      </c>
    </row>
    <row r="35" spans="1:7" x14ac:dyDescent="0.3">
      <c r="A35" s="1" t="s">
        <v>93</v>
      </c>
      <c r="B35" s="9">
        <v>42508</v>
      </c>
      <c r="C35" s="4">
        <v>42062300</v>
      </c>
      <c r="D35" s="1">
        <v>94.16</v>
      </c>
      <c r="E35" s="1">
        <v>95.21</v>
      </c>
      <c r="F35" s="1">
        <v>93.89</v>
      </c>
      <c r="G35" s="1">
        <v>94.56</v>
      </c>
    </row>
    <row r="36" spans="1:7" x14ac:dyDescent="0.3">
      <c r="A36" s="1" t="s">
        <v>93</v>
      </c>
      <c r="B36" s="9">
        <v>42509</v>
      </c>
      <c r="C36" s="4">
        <v>30442100</v>
      </c>
      <c r="D36" s="1">
        <v>94.64</v>
      </c>
      <c r="E36" s="1">
        <v>94.64</v>
      </c>
      <c r="F36" s="1">
        <v>93.57</v>
      </c>
      <c r="G36" s="1">
        <v>94.2</v>
      </c>
    </row>
    <row r="37" spans="1:7" x14ac:dyDescent="0.3">
      <c r="A37" s="1" t="s">
        <v>93</v>
      </c>
      <c r="B37" s="9">
        <v>42510</v>
      </c>
      <c r="C37" s="4">
        <v>32025900</v>
      </c>
      <c r="D37" s="1">
        <v>94.64</v>
      </c>
      <c r="E37" s="1">
        <v>95.43</v>
      </c>
      <c r="F37" s="1">
        <v>94.52</v>
      </c>
      <c r="G37" s="1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2:N26"/>
  <sheetViews>
    <sheetView showGridLines="0" workbookViewId="0">
      <selection activeCell="P5" sqref="P5"/>
    </sheetView>
  </sheetViews>
  <sheetFormatPr defaultRowHeight="14.4" x14ac:dyDescent="0.3"/>
  <cols>
    <col min="1" max="1" width="4.5546875" customWidth="1"/>
    <col min="2" max="2" width="14.44140625" customWidth="1"/>
    <col min="3" max="14" width="10.5546875" customWidth="1"/>
  </cols>
  <sheetData>
    <row r="2" spans="1:14" ht="20.25" customHeight="1" thickBot="1" x14ac:dyDescent="0.35">
      <c r="C2" s="71" t="s">
        <v>22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ht="15" thickBot="1" x14ac:dyDescent="0.35">
      <c r="A3" s="29"/>
      <c r="C3" s="33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  <c r="N3" s="35" t="s">
        <v>13</v>
      </c>
    </row>
    <row r="4" spans="1:14" ht="18" customHeight="1" thickBot="1" x14ac:dyDescent="0.35">
      <c r="A4" s="29"/>
      <c r="B4" s="41" t="s">
        <v>20</v>
      </c>
      <c r="C4" s="68">
        <v>23</v>
      </c>
      <c r="D4" s="68">
        <v>27</v>
      </c>
      <c r="E4" s="68">
        <v>34</v>
      </c>
      <c r="F4" s="68">
        <v>44</v>
      </c>
      <c r="G4" s="68">
        <v>56</v>
      </c>
      <c r="H4" s="68">
        <v>63</v>
      </c>
      <c r="I4" s="68">
        <v>65</v>
      </c>
      <c r="J4" s="68">
        <v>64</v>
      </c>
      <c r="K4" s="68">
        <v>55</v>
      </c>
      <c r="L4" s="68">
        <v>40</v>
      </c>
      <c r="M4" s="68">
        <v>28</v>
      </c>
      <c r="N4" s="68">
        <v>25</v>
      </c>
    </row>
    <row r="5" spans="1:14" ht="18" customHeight="1" thickBot="1" x14ac:dyDescent="0.35">
      <c r="A5" s="29"/>
      <c r="B5" s="42" t="s">
        <v>14</v>
      </c>
      <c r="C5" s="68">
        <v>36</v>
      </c>
      <c r="D5" s="68">
        <v>39</v>
      </c>
      <c r="E5" s="68">
        <v>45</v>
      </c>
      <c r="F5" s="68">
        <v>56</v>
      </c>
      <c r="G5" s="68">
        <v>66</v>
      </c>
      <c r="H5" s="68">
        <v>76</v>
      </c>
      <c r="I5" s="68">
        <v>81</v>
      </c>
      <c r="J5" s="68">
        <v>80</v>
      </c>
      <c r="K5" s="68">
        <v>72</v>
      </c>
      <c r="L5" s="68">
        <v>61</v>
      </c>
      <c r="M5" s="68">
        <v>51</v>
      </c>
      <c r="N5" s="68">
        <v>41</v>
      </c>
    </row>
    <row r="6" spans="1:14" ht="18" customHeight="1" thickBot="1" x14ac:dyDescent="0.35">
      <c r="A6" s="29"/>
      <c r="B6" s="42" t="s">
        <v>65</v>
      </c>
      <c r="C6" s="68">
        <v>39</v>
      </c>
      <c r="D6" s="68">
        <v>42</v>
      </c>
      <c r="E6" s="68">
        <v>50</v>
      </c>
      <c r="F6" s="68">
        <v>60</v>
      </c>
      <c r="G6" s="68">
        <v>71</v>
      </c>
      <c r="H6" s="68">
        <v>79</v>
      </c>
      <c r="I6" s="68">
        <v>85</v>
      </c>
      <c r="J6" s="68">
        <v>83</v>
      </c>
      <c r="K6" s="68">
        <v>76</v>
      </c>
      <c r="L6" s="68">
        <v>65</v>
      </c>
      <c r="M6" s="68">
        <v>54</v>
      </c>
      <c r="N6" s="68">
        <v>44</v>
      </c>
    </row>
    <row r="7" spans="1:14" ht="18" customHeight="1" thickBot="1" x14ac:dyDescent="0.35">
      <c r="A7" s="29"/>
      <c r="B7" s="42" t="s">
        <v>18</v>
      </c>
      <c r="C7" s="68">
        <v>57</v>
      </c>
      <c r="D7" s="68">
        <v>61</v>
      </c>
      <c r="E7" s="68">
        <v>69</v>
      </c>
      <c r="F7" s="68">
        <v>77</v>
      </c>
      <c r="G7" s="68">
        <v>84</v>
      </c>
      <c r="H7" s="68">
        <v>91</v>
      </c>
      <c r="I7" s="68">
        <v>95</v>
      </c>
      <c r="J7" s="68">
        <v>96</v>
      </c>
      <c r="K7" s="68">
        <v>89</v>
      </c>
      <c r="L7" s="68">
        <v>80</v>
      </c>
      <c r="M7" s="68">
        <v>68</v>
      </c>
      <c r="N7" s="68">
        <v>58</v>
      </c>
    </row>
    <row r="8" spans="1:14" ht="18" customHeight="1" thickBot="1" x14ac:dyDescent="0.35">
      <c r="A8" s="29"/>
      <c r="B8" s="42" t="s">
        <v>21</v>
      </c>
      <c r="C8" s="68">
        <v>67</v>
      </c>
      <c r="D8" s="68">
        <v>71</v>
      </c>
      <c r="E8" s="68">
        <v>77</v>
      </c>
      <c r="F8" s="68">
        <v>85</v>
      </c>
      <c r="G8" s="68">
        <v>95</v>
      </c>
      <c r="H8" s="68">
        <v>104</v>
      </c>
      <c r="I8" s="68">
        <v>106</v>
      </c>
      <c r="J8" s="68">
        <v>104</v>
      </c>
      <c r="K8" s="68">
        <v>100</v>
      </c>
      <c r="L8" s="68">
        <v>89</v>
      </c>
      <c r="M8" s="68">
        <v>76</v>
      </c>
      <c r="N8" s="68">
        <v>66</v>
      </c>
    </row>
    <row r="9" spans="1:14" ht="18" customHeight="1" thickBot="1" x14ac:dyDescent="0.35">
      <c r="A9" s="29"/>
      <c r="B9" s="42" t="s">
        <v>17</v>
      </c>
      <c r="C9" s="68">
        <v>76</v>
      </c>
      <c r="D9" s="68">
        <v>78</v>
      </c>
      <c r="E9" s="68">
        <v>80</v>
      </c>
      <c r="F9" s="68">
        <v>83</v>
      </c>
      <c r="G9" s="68">
        <v>87</v>
      </c>
      <c r="H9" s="68">
        <v>89</v>
      </c>
      <c r="I9" s="68">
        <v>91</v>
      </c>
      <c r="J9" s="68">
        <v>91</v>
      </c>
      <c r="K9" s="68">
        <v>89</v>
      </c>
      <c r="L9" s="68">
        <v>86</v>
      </c>
      <c r="M9" s="68">
        <v>82</v>
      </c>
      <c r="N9" s="68">
        <v>78</v>
      </c>
    </row>
    <row r="10" spans="1:14" ht="18" customHeight="1" thickBot="1" x14ac:dyDescent="0.35">
      <c r="A10" s="29"/>
      <c r="B10" s="42" t="s">
        <v>1351</v>
      </c>
      <c r="C10" s="68">
        <v>77</v>
      </c>
      <c r="D10" s="68">
        <v>78</v>
      </c>
      <c r="E10" s="68">
        <v>76</v>
      </c>
      <c r="F10" s="68">
        <v>72</v>
      </c>
      <c r="G10" s="68">
        <v>67</v>
      </c>
      <c r="H10" s="68">
        <v>64</v>
      </c>
      <c r="I10" s="68">
        <v>62</v>
      </c>
      <c r="J10" s="68">
        <v>63</v>
      </c>
      <c r="K10" s="68">
        <v>65</v>
      </c>
      <c r="L10" s="68">
        <v>69</v>
      </c>
      <c r="M10" s="68">
        <v>72</v>
      </c>
      <c r="N10" s="68">
        <v>75</v>
      </c>
    </row>
    <row r="11" spans="1:14" ht="18" customHeight="1" thickBot="1" x14ac:dyDescent="0.35">
      <c r="A11" s="29"/>
      <c r="B11" s="42" t="s">
        <v>1350</v>
      </c>
      <c r="C11" s="68">
        <v>84</v>
      </c>
      <c r="D11" s="68">
        <v>81</v>
      </c>
      <c r="E11" s="68">
        <v>78</v>
      </c>
      <c r="F11" s="68">
        <v>71</v>
      </c>
      <c r="G11" s="68">
        <v>65</v>
      </c>
      <c r="H11" s="68">
        <v>59</v>
      </c>
      <c r="I11" s="68">
        <v>58</v>
      </c>
      <c r="J11" s="68">
        <v>61</v>
      </c>
      <c r="K11" s="68">
        <v>64</v>
      </c>
      <c r="L11" s="68">
        <v>70</v>
      </c>
      <c r="M11" s="68">
        <v>76</v>
      </c>
      <c r="N11" s="68">
        <v>81</v>
      </c>
    </row>
    <row r="12" spans="1:14" ht="18" customHeight="1" thickBot="1" x14ac:dyDescent="0.35">
      <c r="A12" s="29"/>
      <c r="B12" s="42" t="s">
        <v>42</v>
      </c>
      <c r="C12" s="68">
        <v>75</v>
      </c>
      <c r="D12" s="68">
        <v>73</v>
      </c>
      <c r="E12" s="68">
        <v>72</v>
      </c>
      <c r="F12" s="68">
        <v>66</v>
      </c>
      <c r="G12" s="68">
        <v>61</v>
      </c>
      <c r="H12" s="68">
        <v>55</v>
      </c>
      <c r="I12" s="68">
        <v>49</v>
      </c>
      <c r="J12" s="68">
        <v>57</v>
      </c>
      <c r="K12" s="68">
        <v>61</v>
      </c>
      <c r="L12" s="68">
        <v>64</v>
      </c>
      <c r="M12" s="68">
        <v>70</v>
      </c>
      <c r="N12" s="68">
        <v>74</v>
      </c>
    </row>
    <row r="13" spans="1:14" ht="18" customHeight="1" thickBot="1" x14ac:dyDescent="0.35">
      <c r="A13" s="29"/>
      <c r="B13" s="42" t="s">
        <v>41</v>
      </c>
      <c r="C13" s="68">
        <v>74</v>
      </c>
      <c r="D13" s="68">
        <v>70</v>
      </c>
      <c r="E13" s="68">
        <v>68</v>
      </c>
      <c r="F13" s="68">
        <v>63</v>
      </c>
      <c r="G13" s="68">
        <v>57</v>
      </c>
      <c r="H13" s="68">
        <v>49</v>
      </c>
      <c r="I13" s="68">
        <v>44</v>
      </c>
      <c r="J13" s="68">
        <v>49</v>
      </c>
      <c r="K13" s="68">
        <v>55</v>
      </c>
      <c r="L13" s="68">
        <v>59</v>
      </c>
      <c r="M13" s="68">
        <v>62</v>
      </c>
      <c r="N13" s="68">
        <v>64</v>
      </c>
    </row>
    <row r="15" spans="1:14" x14ac:dyDescent="0.3">
      <c r="C15" s="72" t="s">
        <v>22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 spans="1:14" x14ac:dyDescent="0.3">
      <c r="B16" s="28"/>
      <c r="C16" s="28" t="s">
        <v>2</v>
      </c>
      <c r="D16" s="28" t="s">
        <v>3</v>
      </c>
      <c r="E16" s="28" t="s">
        <v>4</v>
      </c>
      <c r="F16" s="28" t="s">
        <v>5</v>
      </c>
      <c r="G16" s="28" t="s">
        <v>6</v>
      </c>
      <c r="H16" s="28" t="s">
        <v>7</v>
      </c>
      <c r="I16" s="28" t="s">
        <v>8</v>
      </c>
      <c r="J16" s="28" t="s">
        <v>9</v>
      </c>
      <c r="K16" s="28" t="s">
        <v>10</v>
      </c>
      <c r="L16" s="28" t="s">
        <v>11</v>
      </c>
      <c r="M16" s="28" t="s">
        <v>12</v>
      </c>
      <c r="N16" s="28" t="s">
        <v>13</v>
      </c>
    </row>
    <row r="17" spans="2:14" x14ac:dyDescent="0.3">
      <c r="B17" s="28" t="s">
        <v>20</v>
      </c>
      <c r="C17" s="28">
        <v>23</v>
      </c>
      <c r="D17" s="28">
        <v>27</v>
      </c>
      <c r="E17" s="28">
        <v>34</v>
      </c>
      <c r="F17" s="28">
        <v>44</v>
      </c>
      <c r="G17" s="28">
        <v>56</v>
      </c>
      <c r="H17" s="28">
        <v>63</v>
      </c>
      <c r="I17" s="28">
        <v>65</v>
      </c>
      <c r="J17" s="28">
        <v>64</v>
      </c>
      <c r="K17" s="28">
        <v>55</v>
      </c>
      <c r="L17" s="28">
        <v>40</v>
      </c>
      <c r="M17" s="28">
        <v>28</v>
      </c>
      <c r="N17" s="28">
        <v>25</v>
      </c>
    </row>
    <row r="18" spans="2:14" x14ac:dyDescent="0.3">
      <c r="B18" s="28" t="s">
        <v>14</v>
      </c>
      <c r="C18" s="28">
        <v>36</v>
      </c>
      <c r="D18" s="28">
        <v>39</v>
      </c>
      <c r="E18" s="28">
        <v>45</v>
      </c>
      <c r="F18" s="28">
        <v>56</v>
      </c>
      <c r="G18" s="28">
        <v>66</v>
      </c>
      <c r="H18" s="28">
        <v>76</v>
      </c>
      <c r="I18" s="28">
        <v>81</v>
      </c>
      <c r="J18" s="28">
        <v>80</v>
      </c>
      <c r="K18" s="28">
        <v>72</v>
      </c>
      <c r="L18" s="28">
        <v>61</v>
      </c>
      <c r="M18" s="28">
        <v>51</v>
      </c>
      <c r="N18" s="28">
        <v>41</v>
      </c>
    </row>
    <row r="19" spans="2:14" x14ac:dyDescent="0.3">
      <c r="B19" s="28" t="s">
        <v>65</v>
      </c>
      <c r="C19" s="28">
        <v>39</v>
      </c>
      <c r="D19" s="28">
        <v>42</v>
      </c>
      <c r="E19" s="28">
        <v>50</v>
      </c>
      <c r="F19" s="28">
        <v>60</v>
      </c>
      <c r="G19" s="28">
        <v>71</v>
      </c>
      <c r="H19" s="28">
        <v>79</v>
      </c>
      <c r="I19" s="28">
        <v>85</v>
      </c>
      <c r="J19" s="28">
        <v>83</v>
      </c>
      <c r="K19" s="28">
        <v>76</v>
      </c>
      <c r="L19" s="28">
        <v>65</v>
      </c>
      <c r="M19" s="28">
        <v>54</v>
      </c>
      <c r="N19" s="28">
        <v>44</v>
      </c>
    </row>
    <row r="20" spans="2:14" x14ac:dyDescent="0.3">
      <c r="B20" s="28" t="s">
        <v>18</v>
      </c>
      <c r="C20" s="28">
        <v>57</v>
      </c>
      <c r="D20" s="28">
        <v>61</v>
      </c>
      <c r="E20" s="28">
        <v>69</v>
      </c>
      <c r="F20" s="28">
        <v>77</v>
      </c>
      <c r="G20" s="28">
        <v>84</v>
      </c>
      <c r="H20" s="28">
        <v>91</v>
      </c>
      <c r="I20" s="28">
        <v>95</v>
      </c>
      <c r="J20" s="28">
        <v>96</v>
      </c>
      <c r="K20" s="28">
        <v>89</v>
      </c>
      <c r="L20" s="28">
        <v>80</v>
      </c>
      <c r="M20" s="28">
        <v>68</v>
      </c>
      <c r="N20" s="28">
        <v>58</v>
      </c>
    </row>
    <row r="21" spans="2:14" x14ac:dyDescent="0.3">
      <c r="B21" s="28" t="s">
        <v>21</v>
      </c>
      <c r="C21" s="28">
        <v>67</v>
      </c>
      <c r="D21" s="28">
        <v>71</v>
      </c>
      <c r="E21" s="28">
        <v>77</v>
      </c>
      <c r="F21" s="28">
        <v>85</v>
      </c>
      <c r="G21" s="28">
        <v>95</v>
      </c>
      <c r="H21" s="28">
        <v>104</v>
      </c>
      <c r="I21" s="28">
        <v>106</v>
      </c>
      <c r="J21" s="28">
        <v>104</v>
      </c>
      <c r="K21" s="28">
        <v>100</v>
      </c>
      <c r="L21" s="28">
        <v>89</v>
      </c>
      <c r="M21" s="28">
        <v>76</v>
      </c>
      <c r="N21" s="28">
        <v>66</v>
      </c>
    </row>
    <row r="22" spans="2:14" x14ac:dyDescent="0.3">
      <c r="B22" s="28" t="s">
        <v>17</v>
      </c>
      <c r="C22" s="28">
        <v>76</v>
      </c>
      <c r="D22" s="28">
        <v>78</v>
      </c>
      <c r="E22" s="28">
        <v>80</v>
      </c>
      <c r="F22" s="28">
        <v>83</v>
      </c>
      <c r="G22" s="28">
        <v>87</v>
      </c>
      <c r="H22" s="28">
        <v>89</v>
      </c>
      <c r="I22" s="28">
        <v>91</v>
      </c>
      <c r="J22" s="28">
        <v>91</v>
      </c>
      <c r="K22" s="28">
        <v>89</v>
      </c>
      <c r="L22" s="28">
        <v>86</v>
      </c>
      <c r="M22" s="28">
        <v>82</v>
      </c>
      <c r="N22" s="28">
        <v>78</v>
      </c>
    </row>
    <row r="23" spans="2:14" x14ac:dyDescent="0.3">
      <c r="B23" s="28" t="s">
        <v>42</v>
      </c>
      <c r="C23" s="28">
        <v>75</v>
      </c>
      <c r="D23" s="28">
        <v>73</v>
      </c>
      <c r="E23" s="28">
        <v>72</v>
      </c>
      <c r="F23" s="28">
        <v>66</v>
      </c>
      <c r="G23" s="28">
        <v>61</v>
      </c>
      <c r="H23" s="28">
        <v>55</v>
      </c>
      <c r="I23" s="28">
        <v>49</v>
      </c>
      <c r="J23" s="28">
        <v>57</v>
      </c>
      <c r="K23" s="28">
        <v>61</v>
      </c>
      <c r="L23" s="28">
        <v>64</v>
      </c>
      <c r="M23" s="28">
        <v>70</v>
      </c>
      <c r="N23" s="28">
        <v>74</v>
      </c>
    </row>
    <row r="24" spans="2:14" x14ac:dyDescent="0.3">
      <c r="B24" s="28" t="s">
        <v>41</v>
      </c>
      <c r="C24" s="28">
        <v>74</v>
      </c>
      <c r="D24" s="28">
        <v>70</v>
      </c>
      <c r="E24" s="28">
        <v>68</v>
      </c>
      <c r="F24" s="28">
        <v>63</v>
      </c>
      <c r="G24" s="28">
        <v>57</v>
      </c>
      <c r="H24" s="28">
        <v>49</v>
      </c>
      <c r="I24" s="28">
        <v>44</v>
      </c>
      <c r="J24" s="28">
        <v>49</v>
      </c>
      <c r="K24" s="28">
        <v>55</v>
      </c>
      <c r="L24" s="28">
        <v>59</v>
      </c>
      <c r="M24" s="28">
        <v>62</v>
      </c>
      <c r="N24" s="28">
        <v>64</v>
      </c>
    </row>
    <row r="25" spans="2:14" x14ac:dyDescent="0.3">
      <c r="B25" s="28" t="s">
        <v>1350</v>
      </c>
      <c r="C25" s="28">
        <v>84</v>
      </c>
      <c r="D25" s="28">
        <v>81</v>
      </c>
      <c r="E25" s="28">
        <v>78</v>
      </c>
      <c r="F25" s="28">
        <v>71</v>
      </c>
      <c r="G25" s="28">
        <v>65</v>
      </c>
      <c r="H25" s="28">
        <v>59</v>
      </c>
      <c r="I25" s="28">
        <v>58</v>
      </c>
      <c r="J25" s="28">
        <v>61</v>
      </c>
      <c r="K25" s="28">
        <v>64</v>
      </c>
      <c r="L25" s="28">
        <v>70</v>
      </c>
      <c r="M25" s="28">
        <v>76</v>
      </c>
      <c r="N25" s="28">
        <v>81</v>
      </c>
    </row>
    <row r="26" spans="2:14" x14ac:dyDescent="0.3">
      <c r="B26" s="28" t="s">
        <v>1351</v>
      </c>
      <c r="C26" s="28">
        <v>77</v>
      </c>
      <c r="D26" s="28">
        <v>78</v>
      </c>
      <c r="E26" s="28">
        <v>76</v>
      </c>
      <c r="F26" s="28">
        <v>72</v>
      </c>
      <c r="G26" s="28">
        <v>67</v>
      </c>
      <c r="H26" s="28">
        <v>64</v>
      </c>
      <c r="I26" s="28">
        <v>62</v>
      </c>
      <c r="J26" s="28">
        <v>63</v>
      </c>
      <c r="K26" s="28">
        <v>65</v>
      </c>
      <c r="L26" s="28">
        <v>69</v>
      </c>
      <c r="M26" s="28">
        <v>72</v>
      </c>
      <c r="N26" s="28">
        <v>75</v>
      </c>
    </row>
  </sheetData>
  <mergeCells count="2">
    <mergeCell ref="C2:N2"/>
    <mergeCell ref="C15:N15"/>
  </mergeCells>
  <conditionalFormatting sqref="C4:N13">
    <cfRule type="colorScale" priority="5">
      <colorScale>
        <cfvo type="min"/>
        <cfvo type="percentile" val="50"/>
        <cfvo type="max"/>
        <color theme="3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5" tint="0.59999389629810485"/>
  </sheetPr>
  <dimension ref="A1:Y10"/>
  <sheetViews>
    <sheetView showGridLines="0" topLeftCell="D7" workbookViewId="0">
      <selection activeCell="AA10" sqref="AA10"/>
    </sheetView>
  </sheetViews>
  <sheetFormatPr defaultRowHeight="14.4" x14ac:dyDescent="0.3"/>
  <cols>
    <col min="1" max="1" width="13" customWidth="1"/>
    <col min="2" max="25" width="6.77734375" style="1" customWidth="1"/>
  </cols>
  <sheetData>
    <row r="1" spans="1:25" ht="4.8" customHeight="1" x14ac:dyDescent="0.3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600000000000001" customHeight="1" x14ac:dyDescent="0.3">
      <c r="B2" s="73" t="s">
        <v>117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s="10" customFormat="1" x14ac:dyDescent="0.3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</row>
    <row r="4" spans="1:25" ht="24.6" customHeight="1" x14ac:dyDescent="0.3">
      <c r="A4" s="43" t="s">
        <v>110</v>
      </c>
      <c r="B4" s="69">
        <v>19</v>
      </c>
      <c r="C4" s="69">
        <v>12</v>
      </c>
      <c r="D4" s="69">
        <v>31</v>
      </c>
      <c r="E4" s="69">
        <v>14</v>
      </c>
      <c r="F4" s="69">
        <v>4</v>
      </c>
      <c r="G4" s="69">
        <v>2</v>
      </c>
      <c r="H4" s="69">
        <v>13</v>
      </c>
      <c r="I4" s="69">
        <v>14</v>
      </c>
      <c r="J4" s="69">
        <v>16</v>
      </c>
      <c r="K4" s="69">
        <v>31</v>
      </c>
      <c r="L4" s="69">
        <v>17</v>
      </c>
      <c r="M4" s="69">
        <v>23</v>
      </c>
      <c r="N4" s="69">
        <v>49</v>
      </c>
      <c r="O4" s="69">
        <v>34</v>
      </c>
      <c r="P4" s="69">
        <v>39</v>
      </c>
      <c r="Q4" s="69">
        <v>62</v>
      </c>
      <c r="R4" s="69">
        <v>24</v>
      </c>
      <c r="S4" s="69">
        <v>46</v>
      </c>
      <c r="T4" s="69">
        <v>34</v>
      </c>
      <c r="U4" s="69">
        <v>18</v>
      </c>
      <c r="V4" s="69">
        <v>22</v>
      </c>
      <c r="W4" s="69">
        <v>28</v>
      </c>
      <c r="X4" s="69">
        <v>5</v>
      </c>
      <c r="Y4" s="69">
        <v>17</v>
      </c>
    </row>
    <row r="5" spans="1:25" ht="24.6" customHeight="1" x14ac:dyDescent="0.3">
      <c r="A5" s="43" t="s">
        <v>111</v>
      </c>
      <c r="B5" s="69">
        <v>14</v>
      </c>
      <c r="C5" s="69">
        <v>8</v>
      </c>
      <c r="D5" s="69">
        <v>7</v>
      </c>
      <c r="E5" s="69">
        <v>4</v>
      </c>
      <c r="F5" s="69">
        <v>0</v>
      </c>
      <c r="G5" s="69">
        <v>2</v>
      </c>
      <c r="H5" s="69">
        <v>22</v>
      </c>
      <c r="I5" s="69">
        <v>33</v>
      </c>
      <c r="J5" s="69">
        <v>81</v>
      </c>
      <c r="K5" s="69">
        <v>76</v>
      </c>
      <c r="L5" s="69">
        <v>40</v>
      </c>
      <c r="M5" s="69">
        <v>49</v>
      </c>
      <c r="N5" s="69">
        <v>62</v>
      </c>
      <c r="O5" s="69">
        <v>37</v>
      </c>
      <c r="P5" s="69">
        <v>52</v>
      </c>
      <c r="Q5" s="69">
        <v>71</v>
      </c>
      <c r="R5" s="69">
        <v>58</v>
      </c>
      <c r="S5" s="69">
        <v>60</v>
      </c>
      <c r="T5" s="69">
        <v>60</v>
      </c>
      <c r="U5" s="69">
        <v>25</v>
      </c>
      <c r="V5" s="69">
        <v>21</v>
      </c>
      <c r="W5" s="69">
        <v>34</v>
      </c>
      <c r="X5" s="69">
        <v>18</v>
      </c>
      <c r="Y5" s="69">
        <v>11</v>
      </c>
    </row>
    <row r="6" spans="1:25" ht="24.6" customHeight="1" x14ac:dyDescent="0.3">
      <c r="A6" s="43" t="s">
        <v>112</v>
      </c>
      <c r="B6" s="69">
        <v>9</v>
      </c>
      <c r="C6" s="69">
        <v>9</v>
      </c>
      <c r="D6" s="69">
        <v>1</v>
      </c>
      <c r="E6" s="69">
        <v>5</v>
      </c>
      <c r="F6" s="69">
        <v>0</v>
      </c>
      <c r="G6" s="69">
        <v>5</v>
      </c>
      <c r="H6" s="69">
        <v>25</v>
      </c>
      <c r="I6" s="69">
        <v>31</v>
      </c>
      <c r="J6" s="69">
        <v>80</v>
      </c>
      <c r="K6" s="69">
        <v>80</v>
      </c>
      <c r="L6" s="69">
        <v>36</v>
      </c>
      <c r="M6" s="69">
        <v>50</v>
      </c>
      <c r="N6" s="69">
        <v>81</v>
      </c>
      <c r="O6" s="69">
        <v>44</v>
      </c>
      <c r="P6" s="69">
        <v>58</v>
      </c>
      <c r="Q6" s="69">
        <v>61</v>
      </c>
      <c r="R6" s="69">
        <v>50</v>
      </c>
      <c r="S6" s="69">
        <v>81</v>
      </c>
      <c r="T6" s="69">
        <v>77</v>
      </c>
      <c r="U6" s="69">
        <v>29</v>
      </c>
      <c r="V6" s="69">
        <v>22</v>
      </c>
      <c r="W6" s="69">
        <v>30</v>
      </c>
      <c r="X6" s="69">
        <v>12</v>
      </c>
      <c r="Y6" s="69">
        <v>7</v>
      </c>
    </row>
    <row r="7" spans="1:25" ht="24.6" customHeight="1" x14ac:dyDescent="0.3">
      <c r="A7" s="43" t="s">
        <v>113</v>
      </c>
      <c r="B7" s="69">
        <v>5</v>
      </c>
      <c r="C7" s="69">
        <v>10</v>
      </c>
      <c r="D7" s="69">
        <v>7</v>
      </c>
      <c r="E7" s="69">
        <v>3</v>
      </c>
      <c r="F7" s="69">
        <v>2</v>
      </c>
      <c r="G7" s="69">
        <v>5</v>
      </c>
      <c r="H7" s="69">
        <v>20</v>
      </c>
      <c r="I7" s="69">
        <v>43</v>
      </c>
      <c r="J7" s="69">
        <v>92</v>
      </c>
      <c r="K7" s="69">
        <v>85</v>
      </c>
      <c r="L7" s="69">
        <v>49</v>
      </c>
      <c r="M7" s="69">
        <v>46</v>
      </c>
      <c r="N7" s="69">
        <v>82</v>
      </c>
      <c r="O7" s="69">
        <v>49</v>
      </c>
      <c r="P7" s="69">
        <v>54</v>
      </c>
      <c r="Q7" s="69">
        <v>59</v>
      </c>
      <c r="R7" s="69">
        <v>45</v>
      </c>
      <c r="S7" s="69">
        <v>73</v>
      </c>
      <c r="T7" s="69">
        <v>84</v>
      </c>
      <c r="U7" s="69">
        <v>28</v>
      </c>
      <c r="V7" s="69">
        <v>42</v>
      </c>
      <c r="W7" s="69">
        <v>34</v>
      </c>
      <c r="X7" s="69">
        <v>18</v>
      </c>
      <c r="Y7" s="69">
        <v>14</v>
      </c>
    </row>
    <row r="8" spans="1:25" ht="24.6" customHeight="1" x14ac:dyDescent="0.3">
      <c r="A8" s="43" t="s">
        <v>114</v>
      </c>
      <c r="B8" s="69">
        <v>10</v>
      </c>
      <c r="C8" s="69">
        <v>9</v>
      </c>
      <c r="D8" s="69">
        <v>6</v>
      </c>
      <c r="E8" s="69">
        <v>3</v>
      </c>
      <c r="F8" s="69">
        <v>2</v>
      </c>
      <c r="G8" s="69">
        <v>6</v>
      </c>
      <c r="H8" s="69">
        <v>21</v>
      </c>
      <c r="I8" s="69">
        <v>35</v>
      </c>
      <c r="J8" s="69">
        <v>82</v>
      </c>
      <c r="K8" s="69">
        <v>90</v>
      </c>
      <c r="L8" s="69">
        <v>48</v>
      </c>
      <c r="M8" s="69">
        <v>67</v>
      </c>
      <c r="N8" s="69">
        <v>61</v>
      </c>
      <c r="O8" s="69">
        <v>36</v>
      </c>
      <c r="P8" s="69">
        <v>67</v>
      </c>
      <c r="Q8" s="69">
        <v>80</v>
      </c>
      <c r="R8" s="69">
        <v>57</v>
      </c>
      <c r="S8" s="69">
        <v>70</v>
      </c>
      <c r="T8" s="69">
        <v>73</v>
      </c>
      <c r="U8" s="69">
        <v>29</v>
      </c>
      <c r="V8" s="69">
        <v>40</v>
      </c>
      <c r="W8" s="69">
        <v>37</v>
      </c>
      <c r="X8" s="69">
        <v>18</v>
      </c>
      <c r="Y8" s="69">
        <v>10</v>
      </c>
    </row>
    <row r="9" spans="1:25" ht="24.6" customHeight="1" x14ac:dyDescent="0.3">
      <c r="A9" s="43" t="s">
        <v>115</v>
      </c>
      <c r="B9" s="69">
        <v>10</v>
      </c>
      <c r="C9" s="69">
        <v>14</v>
      </c>
      <c r="D9" s="69">
        <v>17</v>
      </c>
      <c r="E9" s="69">
        <v>3</v>
      </c>
      <c r="F9" s="69">
        <v>0</v>
      </c>
      <c r="G9" s="69">
        <v>4</v>
      </c>
      <c r="H9" s="69">
        <v>25</v>
      </c>
      <c r="I9" s="69">
        <v>46</v>
      </c>
      <c r="J9" s="69">
        <v>80</v>
      </c>
      <c r="K9" s="69">
        <v>91</v>
      </c>
      <c r="L9" s="69">
        <v>44</v>
      </c>
      <c r="M9" s="69">
        <v>57</v>
      </c>
      <c r="N9" s="69">
        <v>66</v>
      </c>
      <c r="O9" s="69">
        <v>58</v>
      </c>
      <c r="P9" s="69">
        <v>70</v>
      </c>
      <c r="Q9" s="69">
        <v>101</v>
      </c>
      <c r="R9" s="69">
        <v>57</v>
      </c>
      <c r="S9" s="69">
        <v>76</v>
      </c>
      <c r="T9" s="69">
        <v>72</v>
      </c>
      <c r="U9" s="69">
        <v>44</v>
      </c>
      <c r="V9" s="69">
        <v>35</v>
      </c>
      <c r="W9" s="69">
        <v>30</v>
      </c>
      <c r="X9" s="69">
        <v>24</v>
      </c>
      <c r="Y9" s="69">
        <v>28</v>
      </c>
    </row>
    <row r="10" spans="1:25" ht="24.6" customHeight="1" x14ac:dyDescent="0.3">
      <c r="A10" s="43" t="s">
        <v>116</v>
      </c>
      <c r="B10" s="69">
        <v>17</v>
      </c>
      <c r="C10" s="69">
        <v>17</v>
      </c>
      <c r="D10" s="69">
        <v>23</v>
      </c>
      <c r="E10" s="69">
        <v>13</v>
      </c>
      <c r="F10" s="69">
        <v>1</v>
      </c>
      <c r="G10" s="69">
        <v>9</v>
      </c>
      <c r="H10" s="69">
        <v>13</v>
      </c>
      <c r="I10" s="69">
        <v>14</v>
      </c>
      <c r="J10" s="69">
        <v>31</v>
      </c>
      <c r="K10" s="69">
        <v>38</v>
      </c>
      <c r="L10" s="69">
        <v>35</v>
      </c>
      <c r="M10" s="69">
        <v>49</v>
      </c>
      <c r="N10" s="69">
        <v>58</v>
      </c>
      <c r="O10" s="69">
        <v>46</v>
      </c>
      <c r="P10" s="69">
        <v>39</v>
      </c>
      <c r="Q10" s="69">
        <v>64</v>
      </c>
      <c r="R10" s="69">
        <v>32</v>
      </c>
      <c r="S10" s="69">
        <v>31</v>
      </c>
      <c r="T10" s="69">
        <v>50</v>
      </c>
      <c r="U10" s="69">
        <v>24</v>
      </c>
      <c r="V10" s="69">
        <v>39</v>
      </c>
      <c r="W10" s="69">
        <v>32</v>
      </c>
      <c r="X10" s="69">
        <v>19</v>
      </c>
      <c r="Y10" s="69">
        <v>24</v>
      </c>
    </row>
  </sheetData>
  <mergeCells count="1">
    <mergeCell ref="B2:Y2"/>
  </mergeCells>
  <conditionalFormatting sqref="B4:Y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5" tint="0.59999389629810485"/>
  </sheetPr>
  <dimension ref="A1:C52"/>
  <sheetViews>
    <sheetView showGridLines="0" workbookViewId="0">
      <selection activeCell="E10" sqref="E10"/>
    </sheetView>
  </sheetViews>
  <sheetFormatPr defaultRowHeight="14.4" x14ac:dyDescent="0.3"/>
  <cols>
    <col min="1" max="1" width="21.21875" style="1" customWidth="1"/>
    <col min="2" max="2" width="19.21875" style="16" customWidth="1"/>
    <col min="3" max="3" width="19.5546875" style="4" customWidth="1"/>
  </cols>
  <sheetData>
    <row r="1" spans="1:3" x14ac:dyDescent="0.3">
      <c r="A1" s="13" t="s">
        <v>1279</v>
      </c>
      <c r="B1" s="15" t="s">
        <v>1331</v>
      </c>
      <c r="C1" s="27" t="s">
        <v>1280</v>
      </c>
    </row>
    <row r="2" spans="1:3" x14ac:dyDescent="0.3">
      <c r="A2" s="1" t="s">
        <v>1302</v>
      </c>
      <c r="B2" s="16">
        <v>41415</v>
      </c>
      <c r="C2" s="4">
        <v>4833722</v>
      </c>
    </row>
    <row r="3" spans="1:3" x14ac:dyDescent="0.3">
      <c r="A3" s="1" t="s">
        <v>1326</v>
      </c>
      <c r="B3" s="16">
        <v>70005</v>
      </c>
      <c r="C3" s="4">
        <v>735132</v>
      </c>
    </row>
    <row r="4" spans="1:3" x14ac:dyDescent="0.3">
      <c r="A4" s="1" t="s">
        <v>1294</v>
      </c>
      <c r="B4" s="16">
        <v>46709</v>
      </c>
      <c r="C4" s="4">
        <v>6626624</v>
      </c>
    </row>
    <row r="5" spans="1:3" x14ac:dyDescent="0.3">
      <c r="A5" s="1" t="s">
        <v>1311</v>
      </c>
      <c r="B5" s="16">
        <v>38758</v>
      </c>
      <c r="C5" s="4">
        <v>2959373</v>
      </c>
    </row>
    <row r="6" spans="1:3" x14ac:dyDescent="0.3">
      <c r="A6" s="1" t="s">
        <v>1281</v>
      </c>
      <c r="B6" s="16">
        <v>67458</v>
      </c>
      <c r="C6" s="4">
        <v>38332521</v>
      </c>
    </row>
    <row r="7" spans="1:3" x14ac:dyDescent="0.3">
      <c r="A7" s="1" t="s">
        <v>1301</v>
      </c>
      <c r="B7" s="16">
        <v>55387</v>
      </c>
      <c r="C7" s="4">
        <v>5268367</v>
      </c>
    </row>
    <row r="8" spans="1:3" x14ac:dyDescent="0.3">
      <c r="A8" s="1" t="s">
        <v>1308</v>
      </c>
      <c r="B8" s="16">
        <v>65753</v>
      </c>
      <c r="C8" s="4">
        <v>3596080</v>
      </c>
    </row>
    <row r="9" spans="1:3" x14ac:dyDescent="0.3">
      <c r="A9" s="1" t="s">
        <v>1324</v>
      </c>
      <c r="B9" s="16">
        <v>57954</v>
      </c>
      <c r="C9" s="4">
        <v>925749</v>
      </c>
    </row>
    <row r="10" spans="1:3" x14ac:dyDescent="0.3">
      <c r="A10" s="1" t="s">
        <v>1328</v>
      </c>
      <c r="B10" s="16">
        <v>65124</v>
      </c>
      <c r="C10" s="4">
        <v>646449</v>
      </c>
    </row>
    <row r="11" spans="1:3" x14ac:dyDescent="0.3">
      <c r="A11" s="1" t="s">
        <v>1283</v>
      </c>
      <c r="B11" s="16">
        <v>44299</v>
      </c>
      <c r="C11" s="4">
        <v>19552860</v>
      </c>
    </row>
    <row r="12" spans="1:3" x14ac:dyDescent="0.3">
      <c r="A12" s="1" t="s">
        <v>1287</v>
      </c>
      <c r="B12" s="16">
        <v>46007</v>
      </c>
      <c r="C12" s="4">
        <v>9992167</v>
      </c>
    </row>
    <row r="13" spans="1:3" x14ac:dyDescent="0.3">
      <c r="A13" s="1" t="s">
        <v>1319</v>
      </c>
      <c r="B13" s="16">
        <v>62814</v>
      </c>
      <c r="C13" s="4">
        <v>1404054</v>
      </c>
    </row>
    <row r="14" spans="1:3" x14ac:dyDescent="0.3">
      <c r="A14" s="1" t="s">
        <v>1318</v>
      </c>
      <c r="B14" s="16">
        <v>43341</v>
      </c>
      <c r="C14" s="4">
        <v>1612136</v>
      </c>
    </row>
    <row r="15" spans="1:3" x14ac:dyDescent="0.3">
      <c r="A15" s="1" t="s">
        <v>1284</v>
      </c>
      <c r="B15" s="16">
        <v>53234</v>
      </c>
      <c r="C15" s="4">
        <v>12882135</v>
      </c>
    </row>
    <row r="16" spans="1:3" x14ac:dyDescent="0.3">
      <c r="A16" s="1" t="s">
        <v>1295</v>
      </c>
      <c r="B16" s="16">
        <v>46438</v>
      </c>
      <c r="C16" s="4">
        <v>6570902</v>
      </c>
    </row>
    <row r="17" spans="1:3" x14ac:dyDescent="0.3">
      <c r="A17" s="1" t="s">
        <v>1309</v>
      </c>
      <c r="B17" s="16">
        <v>49427</v>
      </c>
      <c r="C17" s="4">
        <v>3090416</v>
      </c>
    </row>
    <row r="18" spans="1:3" x14ac:dyDescent="0.3">
      <c r="A18" s="1" t="s">
        <v>1313</v>
      </c>
      <c r="B18" s="16">
        <v>48964</v>
      </c>
      <c r="C18" s="4">
        <v>2893957</v>
      </c>
    </row>
    <row r="19" spans="1:3" x14ac:dyDescent="0.3">
      <c r="A19" s="1" t="s">
        <v>1305</v>
      </c>
      <c r="B19" s="16">
        <v>41141</v>
      </c>
      <c r="C19" s="4">
        <v>4395295</v>
      </c>
    </row>
    <row r="20" spans="1:3" x14ac:dyDescent="0.3">
      <c r="A20" s="1" t="s">
        <v>1304</v>
      </c>
      <c r="B20" s="16">
        <v>41734</v>
      </c>
      <c r="C20" s="4">
        <v>4625470</v>
      </c>
    </row>
    <row r="21" spans="1:3" x14ac:dyDescent="0.3">
      <c r="A21" s="1" t="s">
        <v>1320</v>
      </c>
      <c r="B21" s="16">
        <v>46033</v>
      </c>
      <c r="C21" s="4">
        <v>1328302</v>
      </c>
    </row>
    <row r="22" spans="1:3" x14ac:dyDescent="0.3">
      <c r="A22" s="1" t="s">
        <v>1298</v>
      </c>
      <c r="B22" s="16">
        <v>70004</v>
      </c>
      <c r="C22" s="4">
        <v>5928814</v>
      </c>
    </row>
    <row r="23" spans="1:3" x14ac:dyDescent="0.3">
      <c r="A23" s="1" t="s">
        <v>1293</v>
      </c>
      <c r="B23" s="16">
        <v>64859</v>
      </c>
      <c r="C23" s="4">
        <v>6692824</v>
      </c>
    </row>
    <row r="24" spans="1:3" x14ac:dyDescent="0.3">
      <c r="A24" s="1" t="s">
        <v>1288</v>
      </c>
      <c r="B24" s="16">
        <v>45981</v>
      </c>
      <c r="C24" s="4">
        <v>9895622</v>
      </c>
    </row>
    <row r="25" spans="1:3" x14ac:dyDescent="0.3">
      <c r="A25" s="1" t="s">
        <v>1300</v>
      </c>
      <c r="B25" s="16">
        <v>61814</v>
      </c>
      <c r="C25" s="4">
        <v>5420380</v>
      </c>
    </row>
    <row r="26" spans="1:3" x14ac:dyDescent="0.3">
      <c r="A26" s="1" t="s">
        <v>1310</v>
      </c>
      <c r="B26" s="16">
        <v>36919</v>
      </c>
      <c r="C26" s="4">
        <v>2991207</v>
      </c>
    </row>
    <row r="27" spans="1:3" x14ac:dyDescent="0.3">
      <c r="A27" s="1" t="s">
        <v>1297</v>
      </c>
      <c r="B27" s="16">
        <v>45247</v>
      </c>
      <c r="C27" s="4">
        <v>6044171</v>
      </c>
    </row>
    <row r="28" spans="1:3" x14ac:dyDescent="0.3">
      <c r="A28" s="1" t="s">
        <v>1323</v>
      </c>
      <c r="B28" s="16">
        <v>44222</v>
      </c>
      <c r="C28" s="4">
        <v>1015165</v>
      </c>
    </row>
    <row r="29" spans="1:3" x14ac:dyDescent="0.3">
      <c r="A29" s="1" t="s">
        <v>1316</v>
      </c>
      <c r="B29" s="16">
        <v>50296</v>
      </c>
      <c r="C29" s="4">
        <v>1868516</v>
      </c>
    </row>
    <row r="30" spans="1:3" x14ac:dyDescent="0.3">
      <c r="A30" s="1" t="s">
        <v>1314</v>
      </c>
      <c r="B30" s="16">
        <v>48927</v>
      </c>
      <c r="C30" s="4">
        <v>2790136</v>
      </c>
    </row>
    <row r="31" spans="1:3" x14ac:dyDescent="0.3">
      <c r="A31" s="1" t="s">
        <v>1321</v>
      </c>
      <c r="B31" s="16">
        <v>64712</v>
      </c>
      <c r="C31" s="4">
        <v>1323459</v>
      </c>
    </row>
    <row r="32" spans="1:3" x14ac:dyDescent="0.3">
      <c r="A32" s="1" t="s">
        <v>1290</v>
      </c>
      <c r="B32" s="16">
        <v>60287</v>
      </c>
      <c r="C32" s="4">
        <v>8899339</v>
      </c>
    </row>
    <row r="33" spans="1:3" x14ac:dyDescent="0.3">
      <c r="A33" s="1" t="s">
        <v>1315</v>
      </c>
      <c r="B33" s="16">
        <v>41963</v>
      </c>
      <c r="C33" s="4">
        <v>2085287</v>
      </c>
    </row>
    <row r="34" spans="1:3" x14ac:dyDescent="0.3">
      <c r="A34" s="1" t="s">
        <v>65</v>
      </c>
      <c r="B34" s="16">
        <v>55246</v>
      </c>
      <c r="C34" s="4">
        <v>19651127</v>
      </c>
    </row>
    <row r="35" spans="1:3" x14ac:dyDescent="0.3">
      <c r="A35" s="1" t="s">
        <v>1289</v>
      </c>
      <c r="B35" s="16">
        <v>43916</v>
      </c>
      <c r="C35" s="4">
        <v>9848060</v>
      </c>
    </row>
    <row r="36" spans="1:3" x14ac:dyDescent="0.3">
      <c r="A36" s="1" t="s">
        <v>1327</v>
      </c>
      <c r="B36" s="16">
        <v>51704</v>
      </c>
      <c r="C36" s="4">
        <v>723393</v>
      </c>
    </row>
    <row r="37" spans="1:3" x14ac:dyDescent="0.3">
      <c r="A37" s="1" t="s">
        <v>1286</v>
      </c>
      <c r="B37" s="16">
        <v>45749</v>
      </c>
      <c r="C37" s="4">
        <v>11570808</v>
      </c>
    </row>
    <row r="38" spans="1:3" x14ac:dyDescent="0.3">
      <c r="A38" s="1" t="s">
        <v>1307</v>
      </c>
      <c r="B38" s="16">
        <v>43225</v>
      </c>
      <c r="C38" s="4">
        <v>3850568</v>
      </c>
    </row>
    <row r="39" spans="1:3" x14ac:dyDescent="0.3">
      <c r="A39" s="1" t="s">
        <v>1306</v>
      </c>
      <c r="B39" s="16">
        <v>46816</v>
      </c>
      <c r="C39" s="4">
        <v>3930065</v>
      </c>
    </row>
    <row r="40" spans="1:3" x14ac:dyDescent="0.3">
      <c r="A40" s="1" t="s">
        <v>1285</v>
      </c>
      <c r="B40" s="16">
        <v>50228</v>
      </c>
      <c r="C40" s="4">
        <v>12773801</v>
      </c>
    </row>
    <row r="41" spans="1:3" x14ac:dyDescent="0.3">
      <c r="A41" s="1" t="s">
        <v>1322</v>
      </c>
      <c r="B41" s="16">
        <v>53636</v>
      </c>
      <c r="C41" s="4">
        <v>1051511</v>
      </c>
    </row>
    <row r="42" spans="1:3" x14ac:dyDescent="0.3">
      <c r="A42" s="1" t="s">
        <v>1303</v>
      </c>
      <c r="B42" s="16">
        <v>42367</v>
      </c>
      <c r="C42" s="4">
        <v>4774839</v>
      </c>
    </row>
    <row r="43" spans="1:3" x14ac:dyDescent="0.3">
      <c r="A43" s="1" t="s">
        <v>1325</v>
      </c>
      <c r="B43" s="16">
        <v>48321</v>
      </c>
      <c r="C43" s="4">
        <v>844877</v>
      </c>
    </row>
    <row r="44" spans="1:3" x14ac:dyDescent="0.3">
      <c r="A44" s="1" t="s">
        <v>1296</v>
      </c>
      <c r="B44" s="16">
        <v>41693</v>
      </c>
      <c r="C44" s="4">
        <v>6495978</v>
      </c>
    </row>
    <row r="45" spans="1:3" x14ac:dyDescent="0.3">
      <c r="A45" s="1" t="s">
        <v>1282</v>
      </c>
      <c r="B45" s="16">
        <v>49392</v>
      </c>
      <c r="C45" s="4">
        <v>26448193</v>
      </c>
    </row>
    <row r="46" spans="1:3" x14ac:dyDescent="0.3">
      <c r="A46" s="1" t="s">
        <v>1312</v>
      </c>
      <c r="B46" s="16">
        <v>55869</v>
      </c>
      <c r="C46" s="4">
        <v>2900872</v>
      </c>
    </row>
    <row r="47" spans="1:3" x14ac:dyDescent="0.3">
      <c r="A47" s="1" t="s">
        <v>1329</v>
      </c>
      <c r="B47" s="16">
        <v>52776</v>
      </c>
      <c r="C47" s="4">
        <v>626630</v>
      </c>
    </row>
    <row r="48" spans="1:3" x14ac:dyDescent="0.3">
      <c r="A48" s="1" t="s">
        <v>1291</v>
      </c>
      <c r="B48" s="16">
        <v>62881</v>
      </c>
      <c r="C48" s="4">
        <v>8260405</v>
      </c>
    </row>
    <row r="49" spans="1:3" x14ac:dyDescent="0.3">
      <c r="A49" s="1" t="s">
        <v>1292</v>
      </c>
      <c r="B49" s="16">
        <v>57835</v>
      </c>
      <c r="C49" s="4">
        <v>6971406</v>
      </c>
    </row>
    <row r="50" spans="1:3" x14ac:dyDescent="0.3">
      <c r="A50" s="1" t="s">
        <v>1317</v>
      </c>
      <c r="B50" s="16">
        <v>38482</v>
      </c>
      <c r="C50" s="4">
        <v>1854304</v>
      </c>
    </row>
    <row r="51" spans="1:3" x14ac:dyDescent="0.3">
      <c r="A51" s="1" t="s">
        <v>1299</v>
      </c>
      <c r="B51" s="16">
        <v>50395</v>
      </c>
      <c r="C51" s="4">
        <v>5742713</v>
      </c>
    </row>
    <row r="52" spans="1:3" x14ac:dyDescent="0.3">
      <c r="A52" s="1" t="s">
        <v>1330</v>
      </c>
      <c r="B52" s="16">
        <v>56322</v>
      </c>
      <c r="C52" s="4">
        <v>582658</v>
      </c>
    </row>
  </sheetData>
  <hyperlinks>
    <hyperlink ref="A22" r:id="rId1" tooltip="Maryland" display="https://en.wikipedia.org/wiki/Maryland"/>
    <hyperlink ref="A3" r:id="rId2" tooltip="Alaska" display="https://en.wikipedia.org/wiki/Alaska"/>
    <hyperlink ref="A6" r:id="rId3" tooltip="California" display="https://en.wikipedia.org/wiki/California"/>
    <hyperlink ref="A8" r:id="rId4" tooltip="Connecticut" display="https://en.wikipedia.org/wiki/Connecticut"/>
    <hyperlink ref="A10" r:id="rId5" tooltip="District of Columbia" display="https://en.wikipedia.org/wiki/District_of_Columbia"/>
    <hyperlink ref="A23" r:id="rId6" tooltip="Massachusetts" display="https://en.wikipedia.org/wiki/Massachusetts"/>
    <hyperlink ref="A31" r:id="rId7" tooltip="New Hampshire" display="https://en.wikipedia.org/wiki/New_Hampshire"/>
    <hyperlink ref="A48" r:id="rId8" tooltip="Virginia" display="https://en.wikipedia.org/wiki/Virginia"/>
    <hyperlink ref="A13" r:id="rId9" tooltip="Hawaii" display="https://en.wikipedia.org/wiki/Hawaii"/>
    <hyperlink ref="A25" r:id="rId10" tooltip="Minnesota" display="https://en.wikipedia.org/wiki/Minnesota"/>
    <hyperlink ref="A32" r:id="rId11" tooltip="New Jersey" display="https://en.wikipedia.org/wiki/New_Jersey"/>
    <hyperlink ref="A9" r:id="rId12" tooltip="Delaware" display="https://en.wikipedia.org/wiki/Delaware"/>
    <hyperlink ref="A49" r:id="rId13" tooltip="Washington (U.S. state)" display="https://en.wikipedia.org/wiki/Washington_(U.S._state)"/>
    <hyperlink ref="A52" r:id="rId14" tooltip="Wyoming" display="https://en.wikipedia.org/wiki/Wyoming"/>
    <hyperlink ref="A46" r:id="rId15" tooltip="Utah" display="https://en.wikipedia.org/wiki/Utah"/>
    <hyperlink ref="A7" r:id="rId16" tooltip="Colorado" display="https://en.wikipedia.org/wiki/Colorado"/>
    <hyperlink ref="A34" r:id="rId17" tooltip="New York" display="https://en.wikipedia.org/wiki/New_York"/>
    <hyperlink ref="A41" r:id="rId18" tooltip="Rhode Island" display="https://en.wikipedia.org/wiki/Rhode_Island"/>
    <hyperlink ref="A15" r:id="rId19" tooltip="Illinois" display="https://en.wikipedia.org/wiki/Illinois"/>
    <hyperlink ref="A47" r:id="rId20" tooltip="Vermont" display="https://en.wikipedia.org/wiki/Vermont"/>
    <hyperlink ref="A36" r:id="rId21" tooltip="North Dakota" display="https://en.wikipedia.org/wiki/North_Dakota"/>
    <hyperlink ref="A51" r:id="rId22" tooltip="Wisconsin" display="https://en.wikipedia.org/wiki/Wisconsin"/>
    <hyperlink ref="A29" r:id="rId23" tooltip="Nebraska" display="https://en.wikipedia.org/wiki/Nebraska"/>
    <hyperlink ref="A40" r:id="rId24" tooltip="Pennsylvania" display="https://en.wikipedia.org/wiki/Pennsylvania"/>
    <hyperlink ref="A17" r:id="rId25" tooltip="Iowa" display="https://en.wikipedia.org/wiki/Iowa"/>
    <hyperlink ref="A45" r:id="rId26" tooltip="Texas" display="https://en.wikipedia.org/wiki/Texas"/>
    <hyperlink ref="A18" r:id="rId27" tooltip="Kansas" display="https://en.wikipedia.org/wiki/Kansas"/>
    <hyperlink ref="A30" r:id="rId28" tooltip="Nevada" display="https://en.wikipedia.org/wiki/Nevada"/>
    <hyperlink ref="A43" r:id="rId29" tooltip="South Dakota" display="https://en.wikipedia.org/wiki/South_Dakota"/>
    <hyperlink ref="A39" r:id="rId30" tooltip="Oregon" display="https://en.wikipedia.org/wiki/Oregon"/>
    <hyperlink ref="A4" r:id="rId31" tooltip="Arizona" display="https://en.wikipedia.org/wiki/Arizona"/>
    <hyperlink ref="A16" r:id="rId32" tooltip="Indiana" display="https://en.wikipedia.org/wiki/Indiana"/>
    <hyperlink ref="A21" r:id="rId33" tooltip="Maine" display="https://en.wikipedia.org/wiki/Maine"/>
    <hyperlink ref="A12" r:id="rId34" tooltip="Georgia (U.S. state)" display="https://en.wikipedia.org/wiki/Georgia_(U.S._state)"/>
    <hyperlink ref="A24" r:id="rId35" tooltip="Michigan" display="https://en.wikipedia.org/wiki/Michigan"/>
    <hyperlink ref="A37" r:id="rId36" tooltip="Ohio" display="https://en.wikipedia.org/wiki/Ohio"/>
    <hyperlink ref="A27" r:id="rId37" tooltip="Missouri" display="https://en.wikipedia.org/wiki/Missouri"/>
    <hyperlink ref="A11" r:id="rId38" tooltip="Florida" display="https://en.wikipedia.org/wiki/Florida"/>
    <hyperlink ref="A28" r:id="rId39" tooltip="Montana" display="https://en.wikipedia.org/wiki/Montana"/>
    <hyperlink ref="A35" r:id="rId40" tooltip="North Carolina" display="https://en.wikipedia.org/wiki/North_Carolina"/>
    <hyperlink ref="A14" r:id="rId41" tooltip="Idaho" display="https://en.wikipedia.org/wiki/Idaho"/>
    <hyperlink ref="A38" r:id="rId42" tooltip="Oklahoma" display="https://en.wikipedia.org/wiki/Oklahoma"/>
    <hyperlink ref="A42" r:id="rId43" tooltip="South Carolina" display="https://en.wikipedia.org/wiki/South_Carolina"/>
    <hyperlink ref="A33" r:id="rId44" tooltip="New Mexico" display="https://en.wikipedia.org/wiki/New_Mexico"/>
    <hyperlink ref="A20" r:id="rId45" tooltip="Louisiana" display="https://en.wikipedia.org/wiki/Louisiana"/>
    <hyperlink ref="A44" r:id="rId46" tooltip="Tennessee" display="https://en.wikipedia.org/wiki/Tennessee"/>
    <hyperlink ref="A2" r:id="rId47" tooltip="Alabama" display="https://en.wikipedia.org/wiki/Alabama"/>
    <hyperlink ref="A19" r:id="rId48" tooltip="Kentucky" display="https://en.wikipedia.org/wiki/Kentucky"/>
    <hyperlink ref="A5" r:id="rId49" tooltip="Arkansas" display="https://en.wikipedia.org/wiki/Arkansas"/>
    <hyperlink ref="A50" r:id="rId50" tooltip="West Virginia" display="https://en.wikipedia.org/wiki/West_Virginia"/>
    <hyperlink ref="A26" r:id="rId51" tooltip="Mississippi" display="https://en.wikipedia.org/wiki/Mississippi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5" tint="0.59999389629810485"/>
  </sheetPr>
  <dimension ref="A1:H13"/>
  <sheetViews>
    <sheetView showGridLines="0" workbookViewId="0">
      <selection activeCell="K3" sqref="K3"/>
    </sheetView>
  </sheetViews>
  <sheetFormatPr defaultRowHeight="14.4" x14ac:dyDescent="0.3"/>
  <cols>
    <col min="1" max="4" width="14.44140625" style="28" customWidth="1"/>
    <col min="5" max="5" width="10.88671875" style="28" customWidth="1"/>
    <col min="6" max="6" width="12" style="28" customWidth="1"/>
    <col min="7" max="7" width="12.21875" style="28" customWidth="1"/>
    <col min="8" max="8" width="15.33203125" style="28" customWidth="1"/>
    <col min="10" max="10" width="8.88671875" customWidth="1"/>
  </cols>
  <sheetData>
    <row r="1" spans="1:8" x14ac:dyDescent="0.3">
      <c r="A1" s="54" t="s">
        <v>0</v>
      </c>
      <c r="B1" s="54" t="s">
        <v>1345</v>
      </c>
      <c r="C1" s="54" t="s">
        <v>1346</v>
      </c>
      <c r="D1" s="54" t="s">
        <v>1347</v>
      </c>
      <c r="E1" s="54" t="s">
        <v>1</v>
      </c>
      <c r="F1" s="54" t="s">
        <v>1343</v>
      </c>
      <c r="G1" s="54" t="s">
        <v>1342</v>
      </c>
      <c r="H1" s="54" t="s">
        <v>1344</v>
      </c>
    </row>
    <row r="2" spans="1:8" ht="15" thickBot="1" x14ac:dyDescent="0.35">
      <c r="A2" s="45" t="s">
        <v>23</v>
      </c>
      <c r="B2" s="51">
        <v>359084.54700000008</v>
      </c>
      <c r="C2" s="19">
        <v>438881.11300000007</v>
      </c>
      <c r="D2" s="51">
        <v>797965.66000000015</v>
      </c>
      <c r="E2" s="52">
        <v>568213</v>
      </c>
      <c r="F2" s="48">
        <f t="shared" ref="F2:F13" si="0">D2/E2</f>
        <v>1.4043424912840785</v>
      </c>
      <c r="G2" s="53">
        <v>1064</v>
      </c>
      <c r="H2" s="50">
        <f>G2/E2</f>
        <v>1.8725372351565345E-3</v>
      </c>
    </row>
    <row r="3" spans="1:8" ht="15" thickBot="1" x14ac:dyDescent="0.35">
      <c r="A3" s="45" t="s">
        <v>24</v>
      </c>
      <c r="B3" s="46">
        <v>295945.20200000028</v>
      </c>
      <c r="C3" s="19">
        <v>308024.59800000035</v>
      </c>
      <c r="D3" s="46">
        <v>603969.80000000063</v>
      </c>
      <c r="E3" s="47">
        <v>486398</v>
      </c>
      <c r="F3" s="48">
        <f t="shared" si="0"/>
        <v>1.2417193327275207</v>
      </c>
      <c r="G3" s="49">
        <v>984</v>
      </c>
      <c r="H3" s="50">
        <f t="shared" ref="H3:H13" si="1">G3/E3</f>
        <v>2.023034634188463E-3</v>
      </c>
    </row>
    <row r="4" spans="1:8" ht="15" thickBot="1" x14ac:dyDescent="0.35">
      <c r="A4" s="45" t="s">
        <v>25</v>
      </c>
      <c r="B4" s="46">
        <v>228830.43479999993</v>
      </c>
      <c r="C4" s="19">
        <v>291238.73519999994</v>
      </c>
      <c r="D4" s="46">
        <v>520069.16999999987</v>
      </c>
      <c r="E4" s="47">
        <v>459937</v>
      </c>
      <c r="F4" s="48">
        <f t="shared" si="0"/>
        <v>1.1307400143932753</v>
      </c>
      <c r="G4" s="49">
        <v>936</v>
      </c>
      <c r="H4" s="50">
        <f t="shared" si="1"/>
        <v>2.0350613236160605E-3</v>
      </c>
    </row>
    <row r="5" spans="1:8" ht="15" thickBot="1" x14ac:dyDescent="0.35">
      <c r="A5" s="45" t="s">
        <v>26</v>
      </c>
      <c r="B5" s="46">
        <v>376750.6652000004</v>
      </c>
      <c r="C5" s="19">
        <v>347769.84480000031</v>
      </c>
      <c r="D5" s="46">
        <v>724520.51000000071</v>
      </c>
      <c r="E5" s="47">
        <v>481632</v>
      </c>
      <c r="F5" s="48">
        <f t="shared" si="0"/>
        <v>1.5043030986313217</v>
      </c>
      <c r="G5" s="49">
        <v>990</v>
      </c>
      <c r="H5" s="50">
        <f t="shared" si="1"/>
        <v>2.0555112617101855E-3</v>
      </c>
    </row>
    <row r="6" spans="1:8" ht="15" thickBot="1" x14ac:dyDescent="0.35">
      <c r="A6" s="45" t="s">
        <v>6</v>
      </c>
      <c r="B6" s="46">
        <v>343226.54999999987</v>
      </c>
      <c r="C6" s="19">
        <v>343226.54999999987</v>
      </c>
      <c r="D6" s="46">
        <v>686453.09999999974</v>
      </c>
      <c r="E6" s="47">
        <v>478822</v>
      </c>
      <c r="F6" s="48">
        <f t="shared" si="0"/>
        <v>1.4336289894783443</v>
      </c>
      <c r="G6" s="49">
        <v>886</v>
      </c>
      <c r="H6" s="50">
        <f t="shared" si="1"/>
        <v>1.8503744606555253E-3</v>
      </c>
    </row>
    <row r="7" spans="1:8" ht="15" thickBot="1" x14ac:dyDescent="0.35">
      <c r="A7" s="45" t="s">
        <v>27</v>
      </c>
      <c r="B7" s="46">
        <v>164481.34499999988</v>
      </c>
      <c r="C7" s="19">
        <v>227140.90499999988</v>
      </c>
      <c r="D7" s="46">
        <v>391622.24999999977</v>
      </c>
      <c r="E7" s="47">
        <v>332313</v>
      </c>
      <c r="F7" s="48">
        <f t="shared" si="0"/>
        <v>1.1784740590948888</v>
      </c>
      <c r="G7" s="49">
        <v>711</v>
      </c>
      <c r="H7" s="50">
        <f t="shared" si="1"/>
        <v>2.1395491599786949E-3</v>
      </c>
    </row>
    <row r="8" spans="1:8" ht="15" thickBot="1" x14ac:dyDescent="0.35">
      <c r="A8" s="45" t="s">
        <v>28</v>
      </c>
      <c r="B8" s="46">
        <v>161303.88200000007</v>
      </c>
      <c r="C8" s="19">
        <v>263180.01800000016</v>
      </c>
      <c r="D8" s="46">
        <v>424483.9000000002</v>
      </c>
      <c r="E8" s="47">
        <v>289154</v>
      </c>
      <c r="F8" s="48">
        <f t="shared" si="0"/>
        <v>1.4680201553497452</v>
      </c>
      <c r="G8" s="49">
        <v>722</v>
      </c>
      <c r="H8" s="50">
        <f t="shared" si="1"/>
        <v>2.4969393471990704E-3</v>
      </c>
    </row>
    <row r="9" spans="1:8" ht="15" thickBot="1" x14ac:dyDescent="0.35">
      <c r="A9" s="45" t="s">
        <v>29</v>
      </c>
      <c r="B9" s="46">
        <v>127172.62004999998</v>
      </c>
      <c r="C9" s="19">
        <v>236177.72295000002</v>
      </c>
      <c r="D9" s="46">
        <v>363350.34299999999</v>
      </c>
      <c r="E9" s="47">
        <v>224080</v>
      </c>
      <c r="F9" s="48">
        <f t="shared" si="0"/>
        <v>1.621520631024634</v>
      </c>
      <c r="G9" s="49">
        <v>558</v>
      </c>
      <c r="H9" s="50">
        <f t="shared" si="1"/>
        <v>2.4901820778293468E-3</v>
      </c>
    </row>
    <row r="10" spans="1:8" ht="15" thickBot="1" x14ac:dyDescent="0.35">
      <c r="A10" s="45" t="s">
        <v>30</v>
      </c>
      <c r="B10" s="46">
        <v>111113.96519999996</v>
      </c>
      <c r="C10" s="19">
        <v>215691.81479999988</v>
      </c>
      <c r="D10" s="46">
        <v>326805.77999999985</v>
      </c>
      <c r="E10" s="47">
        <v>220951</v>
      </c>
      <c r="F10" s="48">
        <f t="shared" si="0"/>
        <v>1.4790871279152384</v>
      </c>
      <c r="G10" s="49">
        <v>464</v>
      </c>
      <c r="H10" s="50">
        <f t="shared" si="1"/>
        <v>2.1000131250820319E-3</v>
      </c>
    </row>
    <row r="11" spans="1:8" ht="15" thickBot="1" x14ac:dyDescent="0.35">
      <c r="A11" s="45" t="s">
        <v>31</v>
      </c>
      <c r="B11" s="46">
        <v>174805.39439999993</v>
      </c>
      <c r="C11" s="19">
        <v>273413.56559999991</v>
      </c>
      <c r="D11" s="46">
        <v>448218.95999999985</v>
      </c>
      <c r="E11" s="47">
        <v>268924</v>
      </c>
      <c r="F11" s="48">
        <f t="shared" si="0"/>
        <v>1.6667123797057899</v>
      </c>
      <c r="G11" s="49">
        <v>508</v>
      </c>
      <c r="H11" s="50">
        <f t="shared" si="1"/>
        <v>1.8890095342922165E-3</v>
      </c>
    </row>
    <row r="12" spans="1:8" ht="15" thickBot="1" x14ac:dyDescent="0.35">
      <c r="A12" s="45" t="s">
        <v>32</v>
      </c>
      <c r="B12" s="46">
        <v>210181.02259704011</v>
      </c>
      <c r="C12" s="19">
        <v>267503.11966896011</v>
      </c>
      <c r="D12" s="46">
        <v>477684.14226600021</v>
      </c>
      <c r="E12" s="47">
        <v>295562</v>
      </c>
      <c r="F12" s="48">
        <f t="shared" si="0"/>
        <v>1.616189301283657</v>
      </c>
      <c r="G12" s="49">
        <v>582</v>
      </c>
      <c r="H12" s="50">
        <f t="shared" si="1"/>
        <v>1.9691299964136122E-3</v>
      </c>
    </row>
    <row r="13" spans="1:8" ht="15" thickBot="1" x14ac:dyDescent="0.35">
      <c r="A13" s="45" t="s">
        <v>33</v>
      </c>
      <c r="B13" s="46">
        <v>264672.33338202036</v>
      </c>
      <c r="C13" s="19">
        <v>310702.30440498039</v>
      </c>
      <c r="D13" s="46">
        <v>575374.63778700074</v>
      </c>
      <c r="E13" s="47">
        <v>330514</v>
      </c>
      <c r="F13" s="48">
        <f t="shared" si="0"/>
        <v>1.7408480057940079</v>
      </c>
      <c r="G13" s="49">
        <v>591</v>
      </c>
      <c r="H13" s="50">
        <f t="shared" si="1"/>
        <v>1.7881239523893089E-3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5" tint="0.59999389629810485"/>
  </sheetPr>
  <dimension ref="B1:N13"/>
  <sheetViews>
    <sheetView showGridLines="0" workbookViewId="0">
      <selection activeCell="M21" sqref="M21"/>
    </sheetView>
  </sheetViews>
  <sheetFormatPr defaultRowHeight="14.4" x14ac:dyDescent="0.3"/>
  <cols>
    <col min="1" max="1" width="5.33203125" customWidth="1"/>
    <col min="2" max="2" width="14.109375" customWidth="1"/>
  </cols>
  <sheetData>
    <row r="1" spans="2:14" ht="18" customHeight="1" x14ac:dyDescent="0.3"/>
    <row r="2" spans="2:14" ht="16.2" thickBot="1" x14ac:dyDescent="0.35">
      <c r="C2" s="71" t="s">
        <v>22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2:14" ht="15" thickBot="1" x14ac:dyDescent="0.35">
      <c r="C3" s="33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  <c r="N3" s="35" t="s">
        <v>13</v>
      </c>
    </row>
    <row r="4" spans="2:14" ht="15" thickBot="1" x14ac:dyDescent="0.35">
      <c r="B4" s="41" t="s">
        <v>20</v>
      </c>
      <c r="C4" s="14">
        <v>23</v>
      </c>
      <c r="D4" s="14">
        <v>27</v>
      </c>
      <c r="E4" s="14">
        <v>34</v>
      </c>
      <c r="F4" s="14">
        <v>44</v>
      </c>
      <c r="G4" s="14">
        <v>56</v>
      </c>
      <c r="H4" s="14">
        <v>63</v>
      </c>
      <c r="I4" s="14">
        <v>65</v>
      </c>
      <c r="J4" s="14">
        <v>64</v>
      </c>
      <c r="K4" s="14">
        <v>55</v>
      </c>
      <c r="L4" s="14">
        <v>40</v>
      </c>
      <c r="M4" s="14">
        <v>28</v>
      </c>
      <c r="N4" s="14">
        <v>25</v>
      </c>
    </row>
    <row r="5" spans="2:14" ht="15" thickBot="1" x14ac:dyDescent="0.35">
      <c r="B5" s="42" t="s">
        <v>14</v>
      </c>
      <c r="C5" s="14">
        <v>36</v>
      </c>
      <c r="D5" s="14">
        <v>39</v>
      </c>
      <c r="E5" s="14">
        <v>45</v>
      </c>
      <c r="F5" s="14">
        <v>56</v>
      </c>
      <c r="G5" s="14">
        <v>66</v>
      </c>
      <c r="H5" s="14">
        <v>76</v>
      </c>
      <c r="I5" s="14">
        <v>81</v>
      </c>
      <c r="J5" s="14">
        <v>80</v>
      </c>
      <c r="K5" s="14">
        <v>72</v>
      </c>
      <c r="L5" s="14">
        <v>61</v>
      </c>
      <c r="M5" s="14">
        <v>51</v>
      </c>
      <c r="N5" s="14">
        <v>41</v>
      </c>
    </row>
    <row r="6" spans="2:14" ht="15" thickBot="1" x14ac:dyDescent="0.35">
      <c r="B6" s="42" t="s">
        <v>16</v>
      </c>
      <c r="C6" s="14">
        <v>32</v>
      </c>
      <c r="D6" s="14">
        <v>36</v>
      </c>
      <c r="E6" s="14">
        <v>46</v>
      </c>
      <c r="F6" s="14">
        <v>59</v>
      </c>
      <c r="G6" s="14">
        <v>70</v>
      </c>
      <c r="H6" s="14">
        <v>81</v>
      </c>
      <c r="I6" s="14">
        <v>84</v>
      </c>
      <c r="J6" s="14">
        <v>82</v>
      </c>
      <c r="K6" s="14">
        <v>75</v>
      </c>
      <c r="L6" s="14">
        <v>63</v>
      </c>
      <c r="M6" s="14">
        <v>48</v>
      </c>
      <c r="N6" s="14">
        <v>36</v>
      </c>
    </row>
    <row r="7" spans="2:14" ht="15" thickBot="1" x14ac:dyDescent="0.35">
      <c r="B7" s="42" t="s">
        <v>15</v>
      </c>
      <c r="C7" s="14">
        <v>39</v>
      </c>
      <c r="D7" s="14">
        <v>42</v>
      </c>
      <c r="E7" s="14">
        <v>50</v>
      </c>
      <c r="F7" s="14">
        <v>60</v>
      </c>
      <c r="G7" s="14">
        <v>71</v>
      </c>
      <c r="H7" s="14">
        <v>79</v>
      </c>
      <c r="I7" s="14">
        <v>85</v>
      </c>
      <c r="J7" s="14">
        <v>83</v>
      </c>
      <c r="K7" s="14">
        <v>76</v>
      </c>
      <c r="L7" s="14">
        <v>65</v>
      </c>
      <c r="M7" s="14">
        <v>54</v>
      </c>
      <c r="N7" s="14">
        <v>44</v>
      </c>
    </row>
    <row r="8" spans="2:14" ht="15" thickBot="1" x14ac:dyDescent="0.35">
      <c r="B8" s="42" t="s">
        <v>19</v>
      </c>
      <c r="C8" s="14">
        <v>45</v>
      </c>
      <c r="D8" s="14">
        <v>46</v>
      </c>
      <c r="E8" s="14">
        <v>54</v>
      </c>
      <c r="F8" s="14">
        <v>61</v>
      </c>
      <c r="G8" s="14">
        <v>72</v>
      </c>
      <c r="H8" s="14">
        <v>82</v>
      </c>
      <c r="I8" s="14">
        <v>90</v>
      </c>
      <c r="J8" s="14">
        <v>88</v>
      </c>
      <c r="K8" s="14">
        <v>79</v>
      </c>
      <c r="L8" s="14">
        <v>66</v>
      </c>
      <c r="M8" s="14">
        <v>52</v>
      </c>
      <c r="N8" s="14">
        <v>45</v>
      </c>
    </row>
    <row r="9" spans="2:14" ht="15" thickBot="1" x14ac:dyDescent="0.35">
      <c r="B9" s="42" t="s">
        <v>18</v>
      </c>
      <c r="C9" s="14">
        <v>57</v>
      </c>
      <c r="D9" s="14">
        <v>61</v>
      </c>
      <c r="E9" s="14">
        <v>69</v>
      </c>
      <c r="F9" s="14">
        <v>77</v>
      </c>
      <c r="G9" s="14">
        <v>84</v>
      </c>
      <c r="H9" s="14">
        <v>91</v>
      </c>
      <c r="I9" s="14">
        <v>95</v>
      </c>
      <c r="J9" s="14">
        <v>96</v>
      </c>
      <c r="K9" s="14">
        <v>89</v>
      </c>
      <c r="L9" s="14">
        <v>80</v>
      </c>
      <c r="M9" s="14">
        <v>68</v>
      </c>
      <c r="N9" s="14">
        <v>58</v>
      </c>
    </row>
    <row r="10" spans="2:14" ht="15" thickBot="1" x14ac:dyDescent="0.35">
      <c r="B10" s="42" t="s">
        <v>21</v>
      </c>
      <c r="C10" s="14">
        <v>67</v>
      </c>
      <c r="D10" s="14">
        <v>71</v>
      </c>
      <c r="E10" s="14">
        <v>77</v>
      </c>
      <c r="F10" s="14">
        <v>85</v>
      </c>
      <c r="G10" s="14">
        <v>95</v>
      </c>
      <c r="H10" s="14">
        <v>104</v>
      </c>
      <c r="I10" s="14">
        <v>106</v>
      </c>
      <c r="J10" s="14">
        <v>104</v>
      </c>
      <c r="K10" s="14">
        <v>100</v>
      </c>
      <c r="L10" s="14">
        <v>89</v>
      </c>
      <c r="M10" s="14">
        <v>76</v>
      </c>
      <c r="N10" s="14">
        <v>66</v>
      </c>
    </row>
    <row r="11" spans="2:14" ht="15" thickBot="1" x14ac:dyDescent="0.35">
      <c r="B11" s="42" t="s">
        <v>17</v>
      </c>
      <c r="C11" s="14">
        <v>76</v>
      </c>
      <c r="D11" s="14">
        <v>78</v>
      </c>
      <c r="E11" s="14">
        <v>80</v>
      </c>
      <c r="F11" s="14">
        <v>83</v>
      </c>
      <c r="G11" s="14">
        <v>87</v>
      </c>
      <c r="H11" s="14">
        <v>89</v>
      </c>
      <c r="I11" s="14">
        <v>91</v>
      </c>
      <c r="J11" s="14">
        <v>91</v>
      </c>
      <c r="K11" s="14">
        <v>89</v>
      </c>
      <c r="L11" s="14">
        <v>86</v>
      </c>
      <c r="M11" s="14">
        <v>82</v>
      </c>
      <c r="N11" s="14">
        <v>78</v>
      </c>
    </row>
    <row r="12" spans="2:14" ht="15" thickBot="1" x14ac:dyDescent="0.35">
      <c r="B12" s="42" t="s">
        <v>42</v>
      </c>
      <c r="C12" s="14">
        <v>75</v>
      </c>
      <c r="D12" s="14">
        <v>73</v>
      </c>
      <c r="E12" s="14">
        <v>72</v>
      </c>
      <c r="F12" s="14">
        <v>66</v>
      </c>
      <c r="G12" s="14">
        <v>61</v>
      </c>
      <c r="H12" s="14">
        <v>55</v>
      </c>
      <c r="I12" s="14">
        <v>49</v>
      </c>
      <c r="J12" s="14">
        <v>57</v>
      </c>
      <c r="K12" s="14">
        <v>61</v>
      </c>
      <c r="L12" s="14">
        <v>64</v>
      </c>
      <c r="M12" s="14">
        <v>70</v>
      </c>
      <c r="N12" s="14">
        <v>74</v>
      </c>
    </row>
    <row r="13" spans="2:14" ht="15" thickBot="1" x14ac:dyDescent="0.35">
      <c r="B13" s="42" t="s">
        <v>41</v>
      </c>
      <c r="C13" s="14">
        <v>74</v>
      </c>
      <c r="D13" s="14">
        <v>70</v>
      </c>
      <c r="E13" s="14">
        <v>68</v>
      </c>
      <c r="F13" s="14">
        <v>63</v>
      </c>
      <c r="G13" s="14">
        <v>57</v>
      </c>
      <c r="H13" s="14">
        <v>49</v>
      </c>
      <c r="I13" s="14">
        <v>44</v>
      </c>
      <c r="J13" s="14">
        <v>49</v>
      </c>
      <c r="K13" s="14">
        <v>55</v>
      </c>
      <c r="L13" s="14">
        <v>59</v>
      </c>
      <c r="M13" s="14">
        <v>62</v>
      </c>
      <c r="N13" s="14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9" tint="0.59999389629810485"/>
  </sheetPr>
  <dimension ref="A1:J37"/>
  <sheetViews>
    <sheetView showGridLines="0" zoomScaleNormal="100" workbookViewId="0">
      <selection activeCell="N17" sqref="N17"/>
    </sheetView>
  </sheetViews>
  <sheetFormatPr defaultRowHeight="14.4" x14ac:dyDescent="0.3"/>
  <cols>
    <col min="1" max="1" width="11.77734375" customWidth="1"/>
    <col min="2" max="2" width="10.109375" customWidth="1"/>
    <col min="3" max="3" width="11.109375" customWidth="1"/>
    <col min="4" max="4" width="10.109375" customWidth="1"/>
    <col min="5" max="5" width="10.77734375" customWidth="1"/>
    <col min="6" max="6" width="12" customWidth="1"/>
    <col min="7" max="7" width="18.44140625" customWidth="1"/>
  </cols>
  <sheetData>
    <row r="1" spans="1:10" ht="14.4" customHeight="1" x14ac:dyDescent="0.3">
      <c r="A1" s="37" t="s">
        <v>1337</v>
      </c>
      <c r="B1" s="37" t="s">
        <v>1276</v>
      </c>
      <c r="C1" s="37" t="s">
        <v>1275</v>
      </c>
      <c r="D1" s="37" t="s">
        <v>1349</v>
      </c>
      <c r="E1" s="37" t="s">
        <v>1277</v>
      </c>
      <c r="F1" s="37" t="s">
        <v>1278</v>
      </c>
    </row>
    <row r="2" spans="1:10" ht="14.4" customHeight="1" x14ac:dyDescent="0.3">
      <c r="A2" s="38">
        <v>8</v>
      </c>
      <c r="B2" s="24">
        <v>10</v>
      </c>
      <c r="C2" s="25">
        <v>0.1</v>
      </c>
      <c r="D2" s="24">
        <f>A2/B2*180</f>
        <v>144</v>
      </c>
      <c r="E2" s="24">
        <v>0</v>
      </c>
      <c r="F2" s="24">
        <v>0</v>
      </c>
    </row>
    <row r="3" spans="1:10" ht="14.4" customHeight="1" x14ac:dyDescent="0.3">
      <c r="A3" s="24"/>
      <c r="B3" s="24"/>
      <c r="C3" s="25">
        <v>0.1</v>
      </c>
      <c r="D3" s="24"/>
      <c r="E3" s="39">
        <f>-COS(RADIANS(D2))</f>
        <v>0.80901699437494734</v>
      </c>
      <c r="F3" s="39">
        <f>SIN(RADIANS(D2))</f>
        <v>0.58778525229247325</v>
      </c>
    </row>
    <row r="4" spans="1:10" ht="14.4" customHeight="1" x14ac:dyDescent="0.3">
      <c r="A4" s="24"/>
      <c r="B4" s="24"/>
      <c r="C4" s="25">
        <v>0.1</v>
      </c>
      <c r="D4" s="24"/>
      <c r="E4" s="24"/>
      <c r="F4" s="24"/>
    </row>
    <row r="5" spans="1:10" ht="14.4" customHeight="1" x14ac:dyDescent="0.3">
      <c r="A5" s="40"/>
      <c r="B5" s="40"/>
      <c r="C5" s="25">
        <v>0.1</v>
      </c>
      <c r="D5" s="40"/>
      <c r="E5" s="40"/>
      <c r="F5" s="40"/>
    </row>
    <row r="6" spans="1:10" ht="14.4" customHeight="1" x14ac:dyDescent="0.3">
      <c r="A6" s="40"/>
      <c r="B6" s="40"/>
      <c r="C6" s="25">
        <v>0.1</v>
      </c>
      <c r="D6" s="40"/>
      <c r="E6" s="40"/>
      <c r="F6" s="40"/>
    </row>
    <row r="7" spans="1:10" ht="14.4" customHeight="1" x14ac:dyDescent="0.3">
      <c r="A7" s="40"/>
      <c r="B7" s="40"/>
      <c r="C7" s="25">
        <v>0.5</v>
      </c>
      <c r="D7" s="40"/>
      <c r="E7" s="40"/>
      <c r="F7" s="40"/>
    </row>
    <row r="8" spans="1:10" ht="14.4" customHeight="1" x14ac:dyDescent="0.3">
      <c r="A8" s="40"/>
      <c r="B8" s="40"/>
      <c r="C8" s="40"/>
      <c r="D8" s="40"/>
      <c r="E8" s="40"/>
      <c r="F8" s="40"/>
    </row>
    <row r="9" spans="1:10" ht="14.4" customHeight="1" x14ac:dyDescent="0.3">
      <c r="A9" s="44"/>
      <c r="B9" s="18"/>
      <c r="C9" s="40"/>
      <c r="D9" s="18"/>
      <c r="E9" s="18"/>
      <c r="F9" s="18"/>
      <c r="G9" s="18"/>
      <c r="H9" s="18"/>
    </row>
    <row r="10" spans="1:10" ht="14.4" customHeight="1" x14ac:dyDescent="0.3">
      <c r="H10" s="22"/>
    </row>
    <row r="11" spans="1:10" ht="14.4" customHeight="1" x14ac:dyDescent="0.3">
      <c r="H11" s="22"/>
    </row>
    <row r="12" spans="1:10" ht="14.4" customHeight="1" x14ac:dyDescent="0.3">
      <c r="H12" s="23"/>
    </row>
    <row r="13" spans="1:10" ht="14.4" customHeight="1" x14ac:dyDescent="0.3">
      <c r="H13" s="23"/>
      <c r="I13" s="18"/>
    </row>
    <row r="14" spans="1:10" ht="14.4" customHeight="1" x14ac:dyDescent="0.3">
      <c r="B14" s="24"/>
      <c r="D14" s="24"/>
      <c r="E14" s="24"/>
      <c r="F14" s="24"/>
      <c r="G14" s="24"/>
      <c r="H14" s="24"/>
      <c r="I14" s="18"/>
    </row>
    <row r="15" spans="1:10" ht="14.4" customHeight="1" x14ac:dyDescent="0.3">
      <c r="B15" s="24"/>
      <c r="D15" s="24"/>
      <c r="E15" s="24"/>
      <c r="F15" s="24"/>
      <c r="G15" s="24"/>
      <c r="H15" s="18"/>
      <c r="I15" s="18"/>
    </row>
    <row r="16" spans="1:10" ht="14.4" customHeight="1" x14ac:dyDescent="0.3">
      <c r="B16" s="24"/>
      <c r="C16" s="18"/>
      <c r="D16" s="24"/>
      <c r="E16" s="24"/>
      <c r="F16" s="24"/>
      <c r="G16" s="24"/>
      <c r="I16" s="18"/>
      <c r="J16" s="18"/>
    </row>
    <row r="17" spans="1:10" x14ac:dyDescent="0.3">
      <c r="A17" s="18"/>
      <c r="B17" s="18"/>
      <c r="C17" s="18"/>
      <c r="D17" s="18"/>
      <c r="E17" s="18"/>
      <c r="F17" s="18"/>
      <c r="G17" s="18"/>
      <c r="I17" s="18"/>
      <c r="J17" s="18"/>
    </row>
    <row r="18" spans="1:10" x14ac:dyDescent="0.3">
      <c r="A18" s="26"/>
      <c r="C18" s="18"/>
      <c r="I18" s="18"/>
      <c r="J18" s="18"/>
    </row>
    <row r="19" spans="1:10" x14ac:dyDescent="0.3">
      <c r="A19" s="26"/>
      <c r="C19" s="18"/>
      <c r="I19" s="18"/>
      <c r="J19" s="18"/>
    </row>
    <row r="20" spans="1:10" x14ac:dyDescent="0.3">
      <c r="A20" s="26"/>
      <c r="C20" s="18"/>
      <c r="I20" s="18"/>
      <c r="J20" s="18"/>
    </row>
    <row r="21" spans="1:10" x14ac:dyDescent="0.3">
      <c r="A21" s="26"/>
      <c r="C21" s="18"/>
      <c r="I21" s="18"/>
      <c r="J21" s="18"/>
    </row>
    <row r="22" spans="1:10" x14ac:dyDescent="0.3">
      <c r="A22" s="26"/>
      <c r="C22" s="18"/>
      <c r="I22" s="18"/>
      <c r="J22" s="18"/>
    </row>
    <row r="23" spans="1:10" x14ac:dyDescent="0.3">
      <c r="A23" s="26"/>
      <c r="C23" s="18"/>
      <c r="I23" s="18"/>
      <c r="J23" s="18"/>
    </row>
    <row r="24" spans="1:10" x14ac:dyDescent="0.3">
      <c r="C24" s="18"/>
      <c r="I24" s="18"/>
      <c r="J24" s="18"/>
    </row>
    <row r="25" spans="1:10" x14ac:dyDescent="0.3">
      <c r="C25" s="18"/>
      <c r="I25" s="18"/>
      <c r="J25" s="18"/>
    </row>
    <row r="26" spans="1:10" x14ac:dyDescent="0.3">
      <c r="I26" s="18"/>
      <c r="J26" s="18"/>
    </row>
    <row r="27" spans="1:10" x14ac:dyDescent="0.3">
      <c r="I27" s="18"/>
      <c r="J27" s="18"/>
    </row>
    <row r="28" spans="1:10" x14ac:dyDescent="0.3">
      <c r="B28" s="18"/>
      <c r="D28" s="18"/>
      <c r="E28" s="18"/>
      <c r="F28" s="18"/>
      <c r="G28" s="18"/>
      <c r="H28" s="18"/>
      <c r="I28" s="18"/>
      <c r="J28" s="18"/>
    </row>
    <row r="29" spans="1:10" x14ac:dyDescent="0.3">
      <c r="B29" s="18"/>
      <c r="D29" s="18"/>
      <c r="E29" s="18"/>
      <c r="F29" s="18"/>
      <c r="G29" s="18"/>
      <c r="H29" s="18"/>
      <c r="I29" s="18"/>
      <c r="J29" s="18"/>
    </row>
    <row r="30" spans="1:10" x14ac:dyDescent="0.3">
      <c r="B30" s="18"/>
      <c r="D30" s="18"/>
      <c r="E30" s="18"/>
      <c r="F30" s="18"/>
      <c r="G30" s="18"/>
      <c r="H30" s="18"/>
      <c r="I30" s="18"/>
      <c r="J30" s="18"/>
    </row>
    <row r="31" spans="1:10" x14ac:dyDescent="0.3">
      <c r="J31" s="18"/>
    </row>
    <row r="32" spans="1:10" x14ac:dyDescent="0.3">
      <c r="J32" s="18"/>
    </row>
    <row r="33" spans="2:10" x14ac:dyDescent="0.3">
      <c r="J33" s="18"/>
    </row>
    <row r="34" spans="2:10" x14ac:dyDescent="0.3">
      <c r="J34" s="18"/>
    </row>
    <row r="35" spans="2:10" x14ac:dyDescent="0.3">
      <c r="B35" s="18"/>
      <c r="D35" s="18"/>
      <c r="E35" s="18"/>
      <c r="F35" s="18"/>
      <c r="G35" s="18"/>
      <c r="H35" s="18"/>
      <c r="I35" s="18"/>
      <c r="J35" s="18"/>
    </row>
    <row r="36" spans="2:10" x14ac:dyDescent="0.3">
      <c r="B36" s="18"/>
      <c r="D36" s="18"/>
      <c r="E36" s="18"/>
      <c r="F36" s="18"/>
      <c r="G36" s="18"/>
      <c r="H36" s="18"/>
      <c r="I36" s="18"/>
      <c r="J36" s="18"/>
    </row>
    <row r="37" spans="2:10" x14ac:dyDescent="0.3">
      <c r="B37" s="18"/>
      <c r="D37" s="18"/>
      <c r="E37" s="18"/>
      <c r="F37" s="18"/>
      <c r="G37" s="18"/>
      <c r="H37" s="18"/>
      <c r="I37" s="18"/>
      <c r="J37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N50"/>
  <sheetViews>
    <sheetView showGridLines="0" topLeftCell="D1" workbookViewId="0">
      <selection activeCell="R7" sqref="R7"/>
    </sheetView>
  </sheetViews>
  <sheetFormatPr defaultRowHeight="14.4" x14ac:dyDescent="0.3"/>
  <cols>
    <col min="1" max="1" width="15.6640625" style="1" customWidth="1"/>
    <col min="2" max="2" width="13.21875" style="4" customWidth="1"/>
    <col min="3" max="13" width="10.5546875" customWidth="1"/>
    <col min="14" max="14" width="11" style="1" customWidth="1"/>
  </cols>
  <sheetData>
    <row r="1" spans="1:14" x14ac:dyDescent="0.3">
      <c r="B1" s="70" t="s">
        <v>39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4" x14ac:dyDescent="0.3">
      <c r="A2" s="2" t="s">
        <v>38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6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31</v>
      </c>
      <c r="L2" s="27" t="s">
        <v>32</v>
      </c>
      <c r="M2" s="27" t="s">
        <v>33</v>
      </c>
      <c r="N2" s="3" t="s">
        <v>40</v>
      </c>
    </row>
    <row r="3" spans="1:14" x14ac:dyDescent="0.3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66">
        <f>SUM(B3:M3)</f>
        <v>421099</v>
      </c>
    </row>
    <row r="4" spans="1:14" x14ac:dyDescent="0.3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66">
        <f>SUM(B4:M4)</f>
        <v>350354</v>
      </c>
    </row>
    <row r="5" spans="1:14" x14ac:dyDescent="0.3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66">
        <f>SUM(B5:M5)</f>
        <v>91033</v>
      </c>
    </row>
    <row r="6" spans="1:14" x14ac:dyDescent="0.3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66">
        <f>SUM(B6:M6)</f>
        <v>164050</v>
      </c>
    </row>
    <row r="7" spans="1:14" x14ac:dyDescent="0.3">
      <c r="A7" s="2" t="s">
        <v>40</v>
      </c>
      <c r="B7" s="66">
        <f>SUM(B3:B6)</f>
        <v>86170</v>
      </c>
      <c r="C7" s="66">
        <f t="shared" ref="C7:M7" si="0">SUM(C3:C6)</f>
        <v>88618</v>
      </c>
      <c r="D7" s="66">
        <f t="shared" si="0"/>
        <v>75067</v>
      </c>
      <c r="E7" s="66">
        <f t="shared" si="0"/>
        <v>77805</v>
      </c>
      <c r="F7" s="66">
        <f t="shared" si="0"/>
        <v>77260</v>
      </c>
      <c r="G7" s="66">
        <f t="shared" si="0"/>
        <v>84694</v>
      </c>
      <c r="H7" s="66">
        <f t="shared" si="0"/>
        <v>83986</v>
      </c>
      <c r="I7" s="66">
        <f t="shared" si="0"/>
        <v>95006</v>
      </c>
      <c r="J7" s="66">
        <f t="shared" si="0"/>
        <v>95384</v>
      </c>
      <c r="K7" s="66">
        <f t="shared" si="0"/>
        <v>92403</v>
      </c>
      <c r="L7" s="66">
        <f t="shared" si="0"/>
        <v>86309</v>
      </c>
      <c r="M7" s="66">
        <f t="shared" si="0"/>
        <v>83834</v>
      </c>
    </row>
    <row r="47" spans="2:2" x14ac:dyDescent="0.3">
      <c r="B47" s="4">
        <v>30205</v>
      </c>
    </row>
    <row r="48" spans="2:2" x14ac:dyDescent="0.3">
      <c r="B48" s="4">
        <v>26587</v>
      </c>
    </row>
    <row r="49" spans="2:2" x14ac:dyDescent="0.3">
      <c r="B49" s="4">
        <v>8757</v>
      </c>
    </row>
    <row r="50" spans="2:2" x14ac:dyDescent="0.3">
      <c r="B50" s="4">
        <v>13081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D1035"/>
  <sheetViews>
    <sheetView showGridLines="0" workbookViewId="0">
      <selection activeCell="N51" sqref="N51"/>
    </sheetView>
  </sheetViews>
  <sheetFormatPr defaultRowHeight="14.4" x14ac:dyDescent="0.3"/>
  <cols>
    <col min="1" max="1" width="18.109375" style="1" customWidth="1"/>
    <col min="2" max="3" width="15.88671875" style="1" customWidth="1"/>
    <col min="4" max="4" width="14" style="1" customWidth="1"/>
  </cols>
  <sheetData>
    <row r="1" spans="1:4" x14ac:dyDescent="0.3">
      <c r="A1" s="27" t="s">
        <v>236</v>
      </c>
      <c r="B1" s="27" t="s">
        <v>237</v>
      </c>
      <c r="C1" s="27" t="s">
        <v>238</v>
      </c>
      <c r="D1" s="27" t="s">
        <v>239</v>
      </c>
    </row>
    <row r="2" spans="1:4" x14ac:dyDescent="0.3">
      <c r="A2" s="1" t="s">
        <v>240</v>
      </c>
      <c r="B2" s="1">
        <v>74</v>
      </c>
      <c r="C2" s="1">
        <v>180</v>
      </c>
      <c r="D2" s="1">
        <v>22.99</v>
      </c>
    </row>
    <row r="3" spans="1:4" x14ac:dyDescent="0.3">
      <c r="A3" s="1" t="s">
        <v>241</v>
      </c>
      <c r="B3" s="1">
        <v>74</v>
      </c>
      <c r="C3" s="1">
        <v>215</v>
      </c>
      <c r="D3" s="1">
        <v>34.69</v>
      </c>
    </row>
    <row r="4" spans="1:4" x14ac:dyDescent="0.3">
      <c r="A4" s="1" t="s">
        <v>242</v>
      </c>
      <c r="B4" s="1">
        <v>72</v>
      </c>
      <c r="C4" s="1">
        <v>210</v>
      </c>
      <c r="D4" s="1">
        <v>30.78</v>
      </c>
    </row>
    <row r="5" spans="1:4" x14ac:dyDescent="0.3">
      <c r="A5" s="1" t="s">
        <v>243</v>
      </c>
      <c r="B5" s="1">
        <v>72</v>
      </c>
      <c r="C5" s="1">
        <v>210</v>
      </c>
      <c r="D5" s="1">
        <v>35.43</v>
      </c>
    </row>
    <row r="6" spans="1:4" x14ac:dyDescent="0.3">
      <c r="A6" s="1" t="s">
        <v>244</v>
      </c>
      <c r="B6" s="1">
        <v>73</v>
      </c>
      <c r="C6" s="1">
        <v>188</v>
      </c>
      <c r="D6" s="1">
        <v>35.71</v>
      </c>
    </row>
    <row r="7" spans="1:4" x14ac:dyDescent="0.3">
      <c r="A7" s="1" t="s">
        <v>245</v>
      </c>
      <c r="B7" s="1">
        <v>69</v>
      </c>
      <c r="C7" s="1">
        <v>176</v>
      </c>
      <c r="D7" s="1">
        <v>29.39</v>
      </c>
    </row>
    <row r="8" spans="1:4" x14ac:dyDescent="0.3">
      <c r="A8" s="1" t="s">
        <v>246</v>
      </c>
      <c r="B8" s="1">
        <v>69</v>
      </c>
      <c r="C8" s="1">
        <v>209</v>
      </c>
      <c r="D8" s="1">
        <v>30.77</v>
      </c>
    </row>
    <row r="9" spans="1:4" x14ac:dyDescent="0.3">
      <c r="A9" s="1" t="s">
        <v>247</v>
      </c>
      <c r="B9" s="1">
        <v>71</v>
      </c>
      <c r="C9" s="1">
        <v>200</v>
      </c>
      <c r="D9" s="1">
        <v>35.07</v>
      </c>
    </row>
    <row r="10" spans="1:4" x14ac:dyDescent="0.3">
      <c r="A10" s="1" t="s">
        <v>248</v>
      </c>
      <c r="B10" s="1">
        <v>76</v>
      </c>
      <c r="C10" s="1">
        <v>231</v>
      </c>
      <c r="D10" s="1">
        <v>30.19</v>
      </c>
    </row>
    <row r="11" spans="1:4" x14ac:dyDescent="0.3">
      <c r="A11" s="1" t="s">
        <v>249</v>
      </c>
      <c r="B11" s="1">
        <v>71</v>
      </c>
      <c r="C11" s="1">
        <v>180</v>
      </c>
      <c r="D11" s="1">
        <v>27.05</v>
      </c>
    </row>
    <row r="12" spans="1:4" x14ac:dyDescent="0.3">
      <c r="A12" s="1" t="s">
        <v>250</v>
      </c>
      <c r="B12" s="1">
        <v>73</v>
      </c>
      <c r="C12" s="1">
        <v>188</v>
      </c>
      <c r="D12" s="1">
        <v>23.88</v>
      </c>
    </row>
    <row r="13" spans="1:4" x14ac:dyDescent="0.3">
      <c r="A13" s="1" t="s">
        <v>251</v>
      </c>
      <c r="B13" s="1">
        <v>73</v>
      </c>
      <c r="C13" s="1">
        <v>180</v>
      </c>
      <c r="D13" s="1">
        <v>26.96</v>
      </c>
    </row>
    <row r="14" spans="1:4" x14ac:dyDescent="0.3">
      <c r="A14" s="1" t="s">
        <v>252</v>
      </c>
      <c r="B14" s="1">
        <v>74</v>
      </c>
      <c r="C14" s="1">
        <v>185</v>
      </c>
      <c r="D14" s="1">
        <v>23.29</v>
      </c>
    </row>
    <row r="15" spans="1:4" x14ac:dyDescent="0.3">
      <c r="A15" s="1" t="s">
        <v>253</v>
      </c>
      <c r="B15" s="1">
        <v>74</v>
      </c>
      <c r="C15" s="1">
        <v>160</v>
      </c>
      <c r="D15" s="1">
        <v>26.11</v>
      </c>
    </row>
    <row r="16" spans="1:4" x14ac:dyDescent="0.3">
      <c r="A16" s="1" t="s">
        <v>254</v>
      </c>
      <c r="B16" s="1">
        <v>69</v>
      </c>
      <c r="C16" s="1">
        <v>180</v>
      </c>
      <c r="D16" s="1">
        <v>27.55</v>
      </c>
    </row>
    <row r="17" spans="1:4" x14ac:dyDescent="0.3">
      <c r="A17" s="1" t="s">
        <v>255</v>
      </c>
      <c r="B17" s="1">
        <v>70</v>
      </c>
      <c r="C17" s="1">
        <v>185</v>
      </c>
      <c r="D17" s="1">
        <v>34.270000000000003</v>
      </c>
    </row>
    <row r="18" spans="1:4" x14ac:dyDescent="0.3">
      <c r="A18" s="1" t="s">
        <v>256</v>
      </c>
      <c r="B18" s="1">
        <v>72</v>
      </c>
      <c r="C18" s="1">
        <v>197</v>
      </c>
      <c r="D18" s="1">
        <v>30</v>
      </c>
    </row>
    <row r="19" spans="1:4" x14ac:dyDescent="0.3">
      <c r="A19" s="1" t="s">
        <v>257</v>
      </c>
      <c r="B19" s="1">
        <v>73</v>
      </c>
      <c r="C19" s="1">
        <v>189</v>
      </c>
      <c r="D19" s="1">
        <v>27.99</v>
      </c>
    </row>
    <row r="20" spans="1:4" x14ac:dyDescent="0.3">
      <c r="A20" s="1" t="s">
        <v>258</v>
      </c>
      <c r="B20" s="1">
        <v>75</v>
      </c>
      <c r="C20" s="1">
        <v>185</v>
      </c>
      <c r="D20" s="1">
        <v>22.38</v>
      </c>
    </row>
    <row r="21" spans="1:4" x14ac:dyDescent="0.3">
      <c r="A21" s="1" t="s">
        <v>259</v>
      </c>
      <c r="B21" s="1">
        <v>78</v>
      </c>
      <c r="C21" s="1">
        <v>219</v>
      </c>
      <c r="D21" s="1">
        <v>22.89</v>
      </c>
    </row>
    <row r="22" spans="1:4" x14ac:dyDescent="0.3">
      <c r="A22" s="1" t="s">
        <v>260</v>
      </c>
      <c r="B22" s="1">
        <v>79</v>
      </c>
      <c r="C22" s="1">
        <v>230</v>
      </c>
      <c r="D22" s="1">
        <v>25.76</v>
      </c>
    </row>
    <row r="23" spans="1:4" x14ac:dyDescent="0.3">
      <c r="A23" s="1" t="s">
        <v>261</v>
      </c>
      <c r="B23" s="1">
        <v>76</v>
      </c>
      <c r="C23" s="1">
        <v>205</v>
      </c>
      <c r="D23" s="1">
        <v>36.33</v>
      </c>
    </row>
    <row r="24" spans="1:4" x14ac:dyDescent="0.3">
      <c r="A24" s="1" t="s">
        <v>262</v>
      </c>
      <c r="B24" s="1">
        <v>74</v>
      </c>
      <c r="C24" s="1">
        <v>230</v>
      </c>
      <c r="D24" s="1">
        <v>31.17</v>
      </c>
    </row>
    <row r="25" spans="1:4" x14ac:dyDescent="0.3">
      <c r="A25" s="1" t="s">
        <v>263</v>
      </c>
      <c r="B25" s="1">
        <v>76</v>
      </c>
      <c r="C25" s="1">
        <v>195</v>
      </c>
      <c r="D25" s="1">
        <v>32.31</v>
      </c>
    </row>
    <row r="26" spans="1:4" x14ac:dyDescent="0.3">
      <c r="A26" s="1" t="s">
        <v>264</v>
      </c>
      <c r="B26" s="1">
        <v>72</v>
      </c>
      <c r="C26" s="1">
        <v>180</v>
      </c>
      <c r="D26" s="1">
        <v>31.03</v>
      </c>
    </row>
    <row r="27" spans="1:4" x14ac:dyDescent="0.3">
      <c r="A27" s="1" t="s">
        <v>265</v>
      </c>
      <c r="B27" s="1">
        <v>71</v>
      </c>
      <c r="C27" s="1">
        <v>192</v>
      </c>
      <c r="D27" s="1">
        <v>29.26</v>
      </c>
    </row>
    <row r="28" spans="1:4" x14ac:dyDescent="0.3">
      <c r="A28" s="1" t="s">
        <v>266</v>
      </c>
      <c r="B28" s="1">
        <v>75</v>
      </c>
      <c r="C28" s="1">
        <v>225</v>
      </c>
      <c r="D28" s="1">
        <v>29.47</v>
      </c>
    </row>
    <row r="29" spans="1:4" x14ac:dyDescent="0.3">
      <c r="A29" s="1" t="s">
        <v>267</v>
      </c>
      <c r="B29" s="1">
        <v>77</v>
      </c>
      <c r="C29" s="1">
        <v>203</v>
      </c>
      <c r="D29" s="1">
        <v>32.46</v>
      </c>
    </row>
    <row r="30" spans="1:4" x14ac:dyDescent="0.3">
      <c r="A30" s="1" t="s">
        <v>268</v>
      </c>
      <c r="B30" s="1">
        <v>74</v>
      </c>
      <c r="C30" s="1">
        <v>195</v>
      </c>
      <c r="D30" s="1">
        <v>35.67</v>
      </c>
    </row>
    <row r="31" spans="1:4" x14ac:dyDescent="0.3">
      <c r="A31" s="1" t="s">
        <v>269</v>
      </c>
      <c r="B31" s="1">
        <v>73</v>
      </c>
      <c r="C31" s="1">
        <v>182</v>
      </c>
      <c r="D31" s="1">
        <v>25.89</v>
      </c>
    </row>
    <row r="32" spans="1:4" x14ac:dyDescent="0.3">
      <c r="A32" s="1" t="s">
        <v>270</v>
      </c>
      <c r="B32" s="1">
        <v>74</v>
      </c>
      <c r="C32" s="1">
        <v>188</v>
      </c>
      <c r="D32" s="1">
        <v>26.55</v>
      </c>
    </row>
    <row r="33" spans="1:4" x14ac:dyDescent="0.3">
      <c r="A33" s="1" t="s">
        <v>271</v>
      </c>
      <c r="B33" s="1">
        <v>78</v>
      </c>
      <c r="C33" s="1">
        <v>200</v>
      </c>
      <c r="D33" s="1">
        <v>24.17</v>
      </c>
    </row>
    <row r="34" spans="1:4" x14ac:dyDescent="0.3">
      <c r="A34" s="1" t="s">
        <v>272</v>
      </c>
      <c r="B34" s="1">
        <v>73</v>
      </c>
      <c r="C34" s="1">
        <v>180</v>
      </c>
      <c r="D34" s="1">
        <v>26.69</v>
      </c>
    </row>
    <row r="35" spans="1:4" x14ac:dyDescent="0.3">
      <c r="A35" s="1" t="s">
        <v>273</v>
      </c>
      <c r="B35" s="1">
        <v>75</v>
      </c>
      <c r="C35" s="1">
        <v>200</v>
      </c>
      <c r="D35" s="1">
        <v>25.13</v>
      </c>
    </row>
    <row r="36" spans="1:4" x14ac:dyDescent="0.3">
      <c r="A36" s="1" t="s">
        <v>274</v>
      </c>
      <c r="B36" s="1">
        <v>73</v>
      </c>
      <c r="C36" s="1">
        <v>200</v>
      </c>
      <c r="D36" s="1">
        <v>27.9</v>
      </c>
    </row>
    <row r="37" spans="1:4" x14ac:dyDescent="0.3">
      <c r="A37" s="1" t="s">
        <v>275</v>
      </c>
      <c r="B37" s="1">
        <v>75</v>
      </c>
      <c r="C37" s="1">
        <v>245</v>
      </c>
      <c r="D37" s="1">
        <v>30.17</v>
      </c>
    </row>
    <row r="38" spans="1:4" x14ac:dyDescent="0.3">
      <c r="A38" s="1" t="s">
        <v>276</v>
      </c>
      <c r="B38" s="1">
        <v>75</v>
      </c>
      <c r="C38" s="1">
        <v>240</v>
      </c>
      <c r="D38" s="1">
        <v>31.36</v>
      </c>
    </row>
    <row r="39" spans="1:4" x14ac:dyDescent="0.3">
      <c r="A39" s="1" t="s">
        <v>277</v>
      </c>
      <c r="B39" s="1">
        <v>74</v>
      </c>
      <c r="C39" s="1">
        <v>215</v>
      </c>
      <c r="D39" s="1">
        <v>30.99</v>
      </c>
    </row>
    <row r="40" spans="1:4" x14ac:dyDescent="0.3">
      <c r="A40" s="1" t="s">
        <v>278</v>
      </c>
      <c r="B40" s="1">
        <v>69</v>
      </c>
      <c r="C40" s="1">
        <v>185</v>
      </c>
      <c r="D40" s="1">
        <v>32.24</v>
      </c>
    </row>
    <row r="41" spans="1:4" x14ac:dyDescent="0.3">
      <c r="A41" s="1" t="s">
        <v>279</v>
      </c>
      <c r="B41" s="1">
        <v>71</v>
      </c>
      <c r="C41" s="1">
        <v>175</v>
      </c>
      <c r="D41" s="1">
        <v>27.61</v>
      </c>
    </row>
    <row r="42" spans="1:4" x14ac:dyDescent="0.3">
      <c r="A42" s="1" t="s">
        <v>280</v>
      </c>
      <c r="B42" s="1">
        <v>74</v>
      </c>
      <c r="C42" s="1">
        <v>199</v>
      </c>
      <c r="D42" s="1">
        <v>28.2</v>
      </c>
    </row>
    <row r="43" spans="1:4" x14ac:dyDescent="0.3">
      <c r="A43" s="1" t="s">
        <v>281</v>
      </c>
      <c r="B43" s="1">
        <v>73</v>
      </c>
      <c r="C43" s="1">
        <v>200</v>
      </c>
      <c r="D43" s="1">
        <v>28.85</v>
      </c>
    </row>
    <row r="44" spans="1:4" x14ac:dyDescent="0.3">
      <c r="A44" s="1" t="s">
        <v>282</v>
      </c>
      <c r="B44" s="1">
        <v>73</v>
      </c>
      <c r="C44" s="1">
        <v>215</v>
      </c>
      <c r="D44" s="1">
        <v>24.21</v>
      </c>
    </row>
    <row r="45" spans="1:4" x14ac:dyDescent="0.3">
      <c r="A45" s="1" t="s">
        <v>283</v>
      </c>
      <c r="B45" s="1">
        <v>76</v>
      </c>
      <c r="C45" s="1">
        <v>200</v>
      </c>
      <c r="D45" s="1">
        <v>22.02</v>
      </c>
    </row>
    <row r="46" spans="1:4" x14ac:dyDescent="0.3">
      <c r="A46" s="1" t="s">
        <v>284</v>
      </c>
      <c r="B46" s="1">
        <v>74</v>
      </c>
      <c r="C46" s="1">
        <v>205</v>
      </c>
      <c r="D46" s="1">
        <v>24.97</v>
      </c>
    </row>
    <row r="47" spans="1:4" x14ac:dyDescent="0.3">
      <c r="A47" s="1" t="s">
        <v>285</v>
      </c>
      <c r="B47" s="1">
        <v>74</v>
      </c>
      <c r="C47" s="1">
        <v>206</v>
      </c>
      <c r="D47" s="1">
        <v>26.78</v>
      </c>
    </row>
    <row r="48" spans="1:4" x14ac:dyDescent="0.3">
      <c r="A48" s="1" t="s">
        <v>286</v>
      </c>
      <c r="B48" s="1">
        <v>70</v>
      </c>
      <c r="C48" s="1">
        <v>186</v>
      </c>
      <c r="D48" s="1">
        <v>32.51</v>
      </c>
    </row>
    <row r="49" spans="1:4" x14ac:dyDescent="0.3">
      <c r="A49" s="1" t="s">
        <v>287</v>
      </c>
      <c r="B49" s="1">
        <v>72</v>
      </c>
      <c r="C49" s="1">
        <v>188</v>
      </c>
      <c r="D49" s="1">
        <v>30.95</v>
      </c>
    </row>
    <row r="50" spans="1:4" x14ac:dyDescent="0.3">
      <c r="A50" s="1" t="s">
        <v>288</v>
      </c>
      <c r="B50" s="1">
        <v>77</v>
      </c>
      <c r="C50" s="1">
        <v>220</v>
      </c>
      <c r="D50" s="1">
        <v>33.090000000000003</v>
      </c>
    </row>
    <row r="51" spans="1:4" x14ac:dyDescent="0.3">
      <c r="A51" s="1" t="s">
        <v>289</v>
      </c>
      <c r="B51" s="1">
        <v>74</v>
      </c>
      <c r="C51" s="1">
        <v>210</v>
      </c>
      <c r="D51" s="1">
        <v>32.74</v>
      </c>
    </row>
    <row r="52" spans="1:4" x14ac:dyDescent="0.3">
      <c r="A52" s="1" t="s">
        <v>290</v>
      </c>
      <c r="B52" s="1">
        <v>70</v>
      </c>
      <c r="C52" s="1">
        <v>195</v>
      </c>
      <c r="D52" s="1">
        <v>30.69</v>
      </c>
    </row>
    <row r="53" spans="1:4" x14ac:dyDescent="0.3">
      <c r="A53" s="1" t="s">
        <v>291</v>
      </c>
      <c r="B53" s="1">
        <v>76</v>
      </c>
      <c r="C53" s="1">
        <v>244</v>
      </c>
      <c r="D53" s="1">
        <v>36.51</v>
      </c>
    </row>
    <row r="54" spans="1:4" x14ac:dyDescent="0.3">
      <c r="A54" s="1" t="s">
        <v>292</v>
      </c>
      <c r="B54" s="1">
        <v>75</v>
      </c>
      <c r="C54" s="1">
        <v>195</v>
      </c>
      <c r="D54" s="1">
        <v>26.03</v>
      </c>
    </row>
    <row r="55" spans="1:4" x14ac:dyDescent="0.3">
      <c r="A55" s="1" t="s">
        <v>293</v>
      </c>
      <c r="B55" s="1">
        <v>73</v>
      </c>
      <c r="C55" s="1">
        <v>200</v>
      </c>
      <c r="D55" s="1">
        <v>23.45</v>
      </c>
    </row>
    <row r="56" spans="1:4" x14ac:dyDescent="0.3">
      <c r="A56" s="1" t="s">
        <v>294</v>
      </c>
      <c r="B56" s="1">
        <v>75</v>
      </c>
      <c r="C56" s="1">
        <v>200</v>
      </c>
      <c r="D56" s="1">
        <v>24.94</v>
      </c>
    </row>
    <row r="57" spans="1:4" x14ac:dyDescent="0.3">
      <c r="A57" s="1" t="s">
        <v>295</v>
      </c>
      <c r="B57" s="1">
        <v>76</v>
      </c>
      <c r="C57" s="1">
        <v>212</v>
      </c>
      <c r="D57" s="1">
        <v>24.09</v>
      </c>
    </row>
    <row r="58" spans="1:4" x14ac:dyDescent="0.3">
      <c r="A58" s="1" t="s">
        <v>296</v>
      </c>
      <c r="B58" s="1">
        <v>76</v>
      </c>
      <c r="C58" s="1">
        <v>224</v>
      </c>
      <c r="D58" s="1">
        <v>35.229999999999997</v>
      </c>
    </row>
    <row r="59" spans="1:4" x14ac:dyDescent="0.3">
      <c r="A59" s="1" t="s">
        <v>297</v>
      </c>
      <c r="B59" s="1">
        <v>78</v>
      </c>
      <c r="C59" s="1">
        <v>210</v>
      </c>
      <c r="D59" s="1">
        <v>27.43</v>
      </c>
    </row>
    <row r="60" spans="1:4" x14ac:dyDescent="0.3">
      <c r="A60" s="1" t="s">
        <v>298</v>
      </c>
      <c r="B60" s="1">
        <v>74</v>
      </c>
      <c r="C60" s="1">
        <v>205</v>
      </c>
      <c r="D60" s="1">
        <v>30.6</v>
      </c>
    </row>
    <row r="61" spans="1:4" x14ac:dyDescent="0.3">
      <c r="A61" s="1" t="s">
        <v>299</v>
      </c>
      <c r="B61" s="1">
        <v>74</v>
      </c>
      <c r="C61" s="1">
        <v>220</v>
      </c>
      <c r="D61" s="1">
        <v>27.94</v>
      </c>
    </row>
    <row r="62" spans="1:4" x14ac:dyDescent="0.3">
      <c r="A62" s="1" t="s">
        <v>300</v>
      </c>
      <c r="B62" s="1">
        <v>76</v>
      </c>
      <c r="C62" s="1">
        <v>195</v>
      </c>
      <c r="D62" s="1">
        <v>29.99</v>
      </c>
    </row>
    <row r="63" spans="1:4" x14ac:dyDescent="0.3">
      <c r="A63" s="1" t="s">
        <v>301</v>
      </c>
      <c r="B63" s="1">
        <v>77</v>
      </c>
      <c r="C63" s="1">
        <v>200</v>
      </c>
      <c r="D63" s="1">
        <v>25.17</v>
      </c>
    </row>
    <row r="64" spans="1:4" x14ac:dyDescent="0.3">
      <c r="A64" s="1" t="s">
        <v>302</v>
      </c>
      <c r="B64" s="1">
        <v>81</v>
      </c>
      <c r="C64" s="1">
        <v>260</v>
      </c>
      <c r="D64" s="1">
        <v>24.13</v>
      </c>
    </row>
    <row r="65" spans="1:4" x14ac:dyDescent="0.3">
      <c r="A65" s="1" t="s">
        <v>303</v>
      </c>
      <c r="B65" s="1">
        <v>78</v>
      </c>
      <c r="C65" s="1">
        <v>228</v>
      </c>
      <c r="D65" s="1">
        <v>30.46</v>
      </c>
    </row>
    <row r="66" spans="1:4" x14ac:dyDescent="0.3">
      <c r="A66" s="1" t="s">
        <v>304</v>
      </c>
      <c r="B66" s="1">
        <v>75</v>
      </c>
      <c r="C66" s="1">
        <v>270</v>
      </c>
      <c r="D66" s="1">
        <v>25.96</v>
      </c>
    </row>
    <row r="67" spans="1:4" x14ac:dyDescent="0.3">
      <c r="A67" s="1" t="s">
        <v>305</v>
      </c>
      <c r="B67" s="1">
        <v>77</v>
      </c>
      <c r="C67" s="1">
        <v>200</v>
      </c>
      <c r="D67" s="1">
        <v>22.55</v>
      </c>
    </row>
    <row r="68" spans="1:4" x14ac:dyDescent="0.3">
      <c r="A68" s="1" t="s">
        <v>306</v>
      </c>
      <c r="B68" s="1">
        <v>75</v>
      </c>
      <c r="C68" s="1">
        <v>210</v>
      </c>
      <c r="D68" s="1">
        <v>26.29</v>
      </c>
    </row>
    <row r="69" spans="1:4" x14ac:dyDescent="0.3">
      <c r="A69" s="1" t="s">
        <v>307</v>
      </c>
      <c r="B69" s="1">
        <v>76</v>
      </c>
      <c r="C69" s="1">
        <v>190</v>
      </c>
      <c r="D69" s="1">
        <v>24.79</v>
      </c>
    </row>
    <row r="70" spans="1:4" x14ac:dyDescent="0.3">
      <c r="A70" s="1" t="s">
        <v>308</v>
      </c>
      <c r="B70" s="1">
        <v>74</v>
      </c>
      <c r="C70" s="1">
        <v>220</v>
      </c>
      <c r="D70" s="1">
        <v>31.74</v>
      </c>
    </row>
    <row r="71" spans="1:4" x14ac:dyDescent="0.3">
      <c r="A71" s="1" t="s">
        <v>309</v>
      </c>
      <c r="B71" s="1">
        <v>72</v>
      </c>
      <c r="C71" s="1">
        <v>180</v>
      </c>
      <c r="D71" s="1">
        <v>23.92</v>
      </c>
    </row>
    <row r="72" spans="1:4" x14ac:dyDescent="0.3">
      <c r="A72" s="1" t="s">
        <v>310</v>
      </c>
      <c r="B72" s="1">
        <v>72</v>
      </c>
      <c r="C72" s="1">
        <v>205</v>
      </c>
      <c r="D72" s="1">
        <v>25.33</v>
      </c>
    </row>
    <row r="73" spans="1:4" x14ac:dyDescent="0.3">
      <c r="A73" s="1" t="s">
        <v>311</v>
      </c>
      <c r="B73" s="1">
        <v>75</v>
      </c>
      <c r="C73" s="1">
        <v>210</v>
      </c>
      <c r="D73" s="1">
        <v>24.02</v>
      </c>
    </row>
    <row r="74" spans="1:4" x14ac:dyDescent="0.3">
      <c r="A74" s="1" t="s">
        <v>312</v>
      </c>
      <c r="B74" s="1">
        <v>73</v>
      </c>
      <c r="C74" s="1">
        <v>220</v>
      </c>
      <c r="D74" s="1">
        <v>23.7</v>
      </c>
    </row>
    <row r="75" spans="1:4" x14ac:dyDescent="0.3">
      <c r="A75" s="1" t="s">
        <v>313</v>
      </c>
      <c r="B75" s="1">
        <v>73</v>
      </c>
      <c r="C75" s="1">
        <v>211</v>
      </c>
      <c r="D75" s="1">
        <v>31.59</v>
      </c>
    </row>
    <row r="76" spans="1:4" x14ac:dyDescent="0.3">
      <c r="A76" s="1" t="s">
        <v>314</v>
      </c>
      <c r="B76" s="1">
        <v>73</v>
      </c>
      <c r="C76" s="1">
        <v>200</v>
      </c>
      <c r="D76" s="1">
        <v>29.95</v>
      </c>
    </row>
    <row r="77" spans="1:4" x14ac:dyDescent="0.3">
      <c r="A77" s="1" t="s">
        <v>315</v>
      </c>
      <c r="B77" s="1">
        <v>70</v>
      </c>
      <c r="C77" s="1">
        <v>180</v>
      </c>
      <c r="D77" s="1">
        <v>23.64</v>
      </c>
    </row>
    <row r="78" spans="1:4" x14ac:dyDescent="0.3">
      <c r="A78" s="1" t="s">
        <v>316</v>
      </c>
      <c r="B78" s="1">
        <v>70</v>
      </c>
      <c r="C78" s="1">
        <v>190</v>
      </c>
      <c r="D78" s="1">
        <v>32.33</v>
      </c>
    </row>
    <row r="79" spans="1:4" x14ac:dyDescent="0.3">
      <c r="A79" s="1" t="s">
        <v>317</v>
      </c>
      <c r="B79" s="1">
        <v>70</v>
      </c>
      <c r="C79" s="1">
        <v>170</v>
      </c>
      <c r="D79" s="1">
        <v>23.13</v>
      </c>
    </row>
    <row r="80" spans="1:4" x14ac:dyDescent="0.3">
      <c r="A80" s="1" t="s">
        <v>318</v>
      </c>
      <c r="B80" s="1">
        <v>76</v>
      </c>
      <c r="C80" s="1">
        <v>230</v>
      </c>
      <c r="D80" s="1">
        <v>26.6</v>
      </c>
    </row>
    <row r="81" spans="1:4" x14ac:dyDescent="0.3">
      <c r="A81" s="1" t="s">
        <v>319</v>
      </c>
      <c r="B81" s="1">
        <v>68</v>
      </c>
      <c r="C81" s="1">
        <v>155</v>
      </c>
      <c r="D81" s="1">
        <v>26.46</v>
      </c>
    </row>
    <row r="82" spans="1:4" x14ac:dyDescent="0.3">
      <c r="A82" s="1" t="s">
        <v>320</v>
      </c>
      <c r="B82" s="1">
        <v>71</v>
      </c>
      <c r="C82" s="1">
        <v>185</v>
      </c>
      <c r="D82" s="1">
        <v>25.75</v>
      </c>
    </row>
    <row r="83" spans="1:4" x14ac:dyDescent="0.3">
      <c r="A83" s="1" t="s">
        <v>321</v>
      </c>
      <c r="B83" s="1">
        <v>72</v>
      </c>
      <c r="C83" s="1">
        <v>185</v>
      </c>
      <c r="D83" s="1">
        <v>27.51</v>
      </c>
    </row>
    <row r="84" spans="1:4" x14ac:dyDescent="0.3">
      <c r="A84" s="1" t="s">
        <v>322</v>
      </c>
      <c r="B84" s="1">
        <v>75</v>
      </c>
      <c r="C84" s="1">
        <v>200</v>
      </c>
      <c r="D84" s="1">
        <v>25.11</v>
      </c>
    </row>
    <row r="85" spans="1:4" x14ac:dyDescent="0.3">
      <c r="A85" s="1" t="s">
        <v>323</v>
      </c>
      <c r="B85" s="1">
        <v>75</v>
      </c>
      <c r="C85" s="1">
        <v>225</v>
      </c>
      <c r="D85" s="1">
        <v>32.51</v>
      </c>
    </row>
    <row r="86" spans="1:4" x14ac:dyDescent="0.3">
      <c r="A86" s="1" t="s">
        <v>324</v>
      </c>
      <c r="B86" s="1">
        <v>75</v>
      </c>
      <c r="C86" s="1">
        <v>225</v>
      </c>
      <c r="D86" s="1">
        <v>34.67</v>
      </c>
    </row>
    <row r="87" spans="1:4" x14ac:dyDescent="0.3">
      <c r="A87" s="1" t="s">
        <v>325</v>
      </c>
      <c r="B87" s="1">
        <v>75</v>
      </c>
      <c r="C87" s="1">
        <v>220</v>
      </c>
      <c r="D87" s="1">
        <v>31.06</v>
      </c>
    </row>
    <row r="88" spans="1:4" x14ac:dyDescent="0.3">
      <c r="A88" s="1" t="s">
        <v>326</v>
      </c>
      <c r="B88" s="1">
        <v>68</v>
      </c>
      <c r="C88" s="1">
        <v>160</v>
      </c>
      <c r="D88" s="1">
        <v>29.1</v>
      </c>
    </row>
    <row r="89" spans="1:4" x14ac:dyDescent="0.3">
      <c r="A89" s="1" t="s">
        <v>327</v>
      </c>
      <c r="B89" s="1">
        <v>74</v>
      </c>
      <c r="C89" s="1">
        <v>205</v>
      </c>
      <c r="D89" s="1">
        <v>28.66</v>
      </c>
    </row>
    <row r="90" spans="1:4" x14ac:dyDescent="0.3">
      <c r="A90" s="1" t="s">
        <v>328</v>
      </c>
      <c r="B90" s="1">
        <v>78</v>
      </c>
      <c r="C90" s="1">
        <v>235</v>
      </c>
      <c r="D90" s="1">
        <v>28.35</v>
      </c>
    </row>
    <row r="91" spans="1:4" x14ac:dyDescent="0.3">
      <c r="A91" s="1" t="s">
        <v>329</v>
      </c>
      <c r="B91" s="1">
        <v>71</v>
      </c>
      <c r="C91" s="1">
        <v>250</v>
      </c>
      <c r="D91" s="1">
        <v>33.770000000000003</v>
      </c>
    </row>
    <row r="92" spans="1:4" x14ac:dyDescent="0.3">
      <c r="A92" s="1" t="s">
        <v>330</v>
      </c>
      <c r="B92" s="1">
        <v>73</v>
      </c>
      <c r="C92" s="1">
        <v>210</v>
      </c>
      <c r="D92" s="1">
        <v>30.89</v>
      </c>
    </row>
    <row r="93" spans="1:4" x14ac:dyDescent="0.3">
      <c r="A93" s="1" t="s">
        <v>331</v>
      </c>
      <c r="B93" s="1">
        <v>76</v>
      </c>
      <c r="C93" s="1">
        <v>190</v>
      </c>
      <c r="D93" s="1">
        <v>37.74</v>
      </c>
    </row>
    <row r="94" spans="1:4" x14ac:dyDescent="0.3">
      <c r="A94" s="1" t="s">
        <v>332</v>
      </c>
      <c r="B94" s="1">
        <v>74</v>
      </c>
      <c r="C94" s="1">
        <v>160</v>
      </c>
      <c r="D94" s="1">
        <v>24.14</v>
      </c>
    </row>
    <row r="95" spans="1:4" x14ac:dyDescent="0.3">
      <c r="A95" s="1" t="s">
        <v>333</v>
      </c>
      <c r="B95" s="1">
        <v>74</v>
      </c>
      <c r="C95" s="1">
        <v>200</v>
      </c>
      <c r="D95" s="1">
        <v>25.71</v>
      </c>
    </row>
    <row r="96" spans="1:4" x14ac:dyDescent="0.3">
      <c r="A96" s="1" t="s">
        <v>334</v>
      </c>
      <c r="B96" s="1">
        <v>79</v>
      </c>
      <c r="C96" s="1">
        <v>205</v>
      </c>
      <c r="D96" s="1">
        <v>24.41</v>
      </c>
    </row>
    <row r="97" spans="1:4" x14ac:dyDescent="0.3">
      <c r="A97" s="1" t="s">
        <v>335</v>
      </c>
      <c r="B97" s="1">
        <v>75</v>
      </c>
      <c r="C97" s="1">
        <v>222</v>
      </c>
      <c r="D97" s="1">
        <v>24.32</v>
      </c>
    </row>
    <row r="98" spans="1:4" x14ac:dyDescent="0.3">
      <c r="A98" s="1" t="s">
        <v>336</v>
      </c>
      <c r="B98" s="1">
        <v>73</v>
      </c>
      <c r="C98" s="1">
        <v>195</v>
      </c>
      <c r="D98" s="1">
        <v>28.09</v>
      </c>
    </row>
    <row r="99" spans="1:4" x14ac:dyDescent="0.3">
      <c r="A99" s="1" t="s">
        <v>337</v>
      </c>
      <c r="B99" s="1">
        <v>76</v>
      </c>
      <c r="C99" s="1">
        <v>205</v>
      </c>
      <c r="D99" s="1">
        <v>33.31</v>
      </c>
    </row>
    <row r="100" spans="1:4" x14ac:dyDescent="0.3">
      <c r="A100" s="1" t="s">
        <v>338</v>
      </c>
      <c r="B100" s="1">
        <v>74</v>
      </c>
      <c r="C100" s="1">
        <v>220</v>
      </c>
      <c r="D100" s="1">
        <v>36.4</v>
      </c>
    </row>
    <row r="101" spans="1:4" x14ac:dyDescent="0.3">
      <c r="A101" s="1" t="s">
        <v>339</v>
      </c>
      <c r="B101" s="1">
        <v>74</v>
      </c>
      <c r="C101" s="1">
        <v>220</v>
      </c>
      <c r="D101" s="1">
        <v>37.36</v>
      </c>
    </row>
    <row r="102" spans="1:4" x14ac:dyDescent="0.3">
      <c r="A102" s="1" t="s">
        <v>340</v>
      </c>
      <c r="B102" s="1">
        <v>73</v>
      </c>
      <c r="C102" s="1">
        <v>170</v>
      </c>
      <c r="D102" s="1">
        <v>31.61</v>
      </c>
    </row>
    <row r="103" spans="1:4" x14ac:dyDescent="0.3">
      <c r="A103" s="1" t="s">
        <v>341</v>
      </c>
      <c r="B103" s="1">
        <v>72</v>
      </c>
      <c r="C103" s="1">
        <v>185</v>
      </c>
      <c r="D103" s="1">
        <v>25.14</v>
      </c>
    </row>
    <row r="104" spans="1:4" x14ac:dyDescent="0.3">
      <c r="A104" s="1" t="s">
        <v>342</v>
      </c>
      <c r="B104" s="1">
        <v>74</v>
      </c>
      <c r="C104" s="1">
        <v>195</v>
      </c>
      <c r="D104" s="1">
        <v>30.29</v>
      </c>
    </row>
    <row r="105" spans="1:4" x14ac:dyDescent="0.3">
      <c r="A105" s="1" t="s">
        <v>343</v>
      </c>
      <c r="B105" s="1">
        <v>73</v>
      </c>
      <c r="C105" s="1">
        <v>220</v>
      </c>
      <c r="D105" s="1">
        <v>36.369999999999997</v>
      </c>
    </row>
    <row r="106" spans="1:4" x14ac:dyDescent="0.3">
      <c r="A106" s="1" t="s">
        <v>344</v>
      </c>
      <c r="B106" s="1">
        <v>74</v>
      </c>
      <c r="C106" s="1">
        <v>230</v>
      </c>
      <c r="D106" s="1">
        <v>34.89</v>
      </c>
    </row>
    <row r="107" spans="1:4" x14ac:dyDescent="0.3">
      <c r="A107" s="1" t="s">
        <v>345</v>
      </c>
      <c r="B107" s="1">
        <v>72</v>
      </c>
      <c r="C107" s="1">
        <v>180</v>
      </c>
      <c r="D107" s="1">
        <v>23.79</v>
      </c>
    </row>
    <row r="108" spans="1:4" x14ac:dyDescent="0.3">
      <c r="A108" s="1" t="s">
        <v>346</v>
      </c>
      <c r="B108" s="1">
        <v>73</v>
      </c>
      <c r="C108" s="1">
        <v>220</v>
      </c>
      <c r="D108" s="1">
        <v>27.96</v>
      </c>
    </row>
    <row r="109" spans="1:4" x14ac:dyDescent="0.3">
      <c r="A109" s="1" t="s">
        <v>347</v>
      </c>
      <c r="B109" s="1">
        <v>69</v>
      </c>
      <c r="C109" s="1">
        <v>180</v>
      </c>
      <c r="D109" s="1">
        <v>23.54</v>
      </c>
    </row>
    <row r="110" spans="1:4" x14ac:dyDescent="0.3">
      <c r="A110" s="1" t="s">
        <v>348</v>
      </c>
      <c r="B110" s="1">
        <v>72</v>
      </c>
      <c r="C110" s="1">
        <v>180</v>
      </c>
      <c r="D110" s="1">
        <v>31.37</v>
      </c>
    </row>
    <row r="111" spans="1:4" x14ac:dyDescent="0.3">
      <c r="A111" s="1" t="s">
        <v>349</v>
      </c>
      <c r="B111" s="1">
        <v>73</v>
      </c>
      <c r="C111" s="1">
        <v>170</v>
      </c>
      <c r="D111" s="1">
        <v>31.29</v>
      </c>
    </row>
    <row r="112" spans="1:4" x14ac:dyDescent="0.3">
      <c r="A112" s="1" t="s">
        <v>350</v>
      </c>
      <c r="B112" s="1">
        <v>75</v>
      </c>
      <c r="C112" s="1">
        <v>210</v>
      </c>
      <c r="D112" s="1">
        <v>33.01</v>
      </c>
    </row>
    <row r="113" spans="1:4" x14ac:dyDescent="0.3">
      <c r="A113" s="1" t="s">
        <v>351</v>
      </c>
      <c r="B113" s="1">
        <v>75</v>
      </c>
      <c r="C113" s="1">
        <v>215</v>
      </c>
      <c r="D113" s="1">
        <v>25.1</v>
      </c>
    </row>
    <row r="114" spans="1:4" x14ac:dyDescent="0.3">
      <c r="A114" s="1" t="s">
        <v>352</v>
      </c>
      <c r="B114" s="1">
        <v>73</v>
      </c>
      <c r="C114" s="1">
        <v>200</v>
      </c>
      <c r="D114" s="1">
        <v>31.28</v>
      </c>
    </row>
    <row r="115" spans="1:4" x14ac:dyDescent="0.3">
      <c r="A115" s="1" t="s">
        <v>353</v>
      </c>
      <c r="B115" s="1">
        <v>72</v>
      </c>
      <c r="C115" s="1">
        <v>213</v>
      </c>
      <c r="D115" s="1">
        <v>34.75</v>
      </c>
    </row>
    <row r="116" spans="1:4" x14ac:dyDescent="0.3">
      <c r="A116" s="1" t="s">
        <v>354</v>
      </c>
      <c r="B116" s="1">
        <v>72</v>
      </c>
      <c r="C116" s="1">
        <v>180</v>
      </c>
      <c r="D116" s="1">
        <v>23.46</v>
      </c>
    </row>
    <row r="117" spans="1:4" x14ac:dyDescent="0.3">
      <c r="A117" s="1" t="s">
        <v>355</v>
      </c>
      <c r="B117" s="1">
        <v>76</v>
      </c>
      <c r="C117" s="1">
        <v>192</v>
      </c>
      <c r="D117" s="1">
        <v>25.37</v>
      </c>
    </row>
    <row r="118" spans="1:4" x14ac:dyDescent="0.3">
      <c r="A118" s="1" t="s">
        <v>356</v>
      </c>
      <c r="B118" s="1">
        <v>74</v>
      </c>
      <c r="C118" s="1">
        <v>235</v>
      </c>
      <c r="D118" s="1">
        <v>29.57</v>
      </c>
    </row>
    <row r="119" spans="1:4" x14ac:dyDescent="0.3">
      <c r="A119" s="1" t="s">
        <v>357</v>
      </c>
      <c r="B119" s="1">
        <v>72</v>
      </c>
      <c r="C119" s="1">
        <v>185</v>
      </c>
      <c r="D119" s="1">
        <v>27.33</v>
      </c>
    </row>
    <row r="120" spans="1:4" x14ac:dyDescent="0.3">
      <c r="A120" s="1" t="s">
        <v>358</v>
      </c>
      <c r="B120" s="1">
        <v>76</v>
      </c>
      <c r="C120" s="1">
        <v>230</v>
      </c>
      <c r="D120" s="1">
        <v>31.28</v>
      </c>
    </row>
    <row r="121" spans="1:4" x14ac:dyDescent="0.3">
      <c r="A121" s="1" t="s">
        <v>359</v>
      </c>
      <c r="B121" s="1">
        <v>77</v>
      </c>
      <c r="C121" s="1">
        <v>235</v>
      </c>
      <c r="D121" s="1">
        <v>40.29</v>
      </c>
    </row>
    <row r="122" spans="1:4" x14ac:dyDescent="0.3">
      <c r="A122" s="1" t="s">
        <v>360</v>
      </c>
      <c r="B122" s="1">
        <v>74</v>
      </c>
      <c r="C122" s="1">
        <v>210</v>
      </c>
      <c r="D122" s="1">
        <v>40.58</v>
      </c>
    </row>
    <row r="123" spans="1:4" x14ac:dyDescent="0.3">
      <c r="A123" s="1" t="s">
        <v>361</v>
      </c>
      <c r="B123" s="1">
        <v>77</v>
      </c>
      <c r="C123" s="1">
        <v>222</v>
      </c>
      <c r="D123" s="1">
        <v>26.79</v>
      </c>
    </row>
    <row r="124" spans="1:4" x14ac:dyDescent="0.3">
      <c r="A124" s="1" t="s">
        <v>362</v>
      </c>
      <c r="B124" s="1">
        <v>75</v>
      </c>
      <c r="C124" s="1">
        <v>210</v>
      </c>
      <c r="D124" s="1">
        <v>32.549999999999997</v>
      </c>
    </row>
    <row r="125" spans="1:4" x14ac:dyDescent="0.3">
      <c r="A125" s="1" t="s">
        <v>363</v>
      </c>
      <c r="B125" s="1">
        <v>76</v>
      </c>
      <c r="C125" s="1">
        <v>230</v>
      </c>
      <c r="D125" s="1">
        <v>26.27</v>
      </c>
    </row>
    <row r="126" spans="1:4" x14ac:dyDescent="0.3">
      <c r="A126" s="1" t="s">
        <v>364</v>
      </c>
      <c r="B126" s="1">
        <v>80</v>
      </c>
      <c r="C126" s="1">
        <v>220</v>
      </c>
      <c r="D126" s="1">
        <v>29.47</v>
      </c>
    </row>
    <row r="127" spans="1:4" x14ac:dyDescent="0.3">
      <c r="A127" s="1" t="s">
        <v>365</v>
      </c>
      <c r="B127" s="1">
        <v>74</v>
      </c>
      <c r="C127" s="1">
        <v>180</v>
      </c>
      <c r="D127" s="1">
        <v>29.07</v>
      </c>
    </row>
    <row r="128" spans="1:4" x14ac:dyDescent="0.3">
      <c r="A128" s="1" t="s">
        <v>366</v>
      </c>
      <c r="B128" s="1">
        <v>74</v>
      </c>
      <c r="C128" s="1">
        <v>190</v>
      </c>
      <c r="D128" s="1">
        <v>23.15</v>
      </c>
    </row>
    <row r="129" spans="1:4" x14ac:dyDescent="0.3">
      <c r="A129" s="1" t="s">
        <v>367</v>
      </c>
      <c r="B129" s="1">
        <v>75</v>
      </c>
      <c r="C129" s="1">
        <v>200</v>
      </c>
      <c r="D129" s="1">
        <v>24.9</v>
      </c>
    </row>
    <row r="130" spans="1:4" x14ac:dyDescent="0.3">
      <c r="A130" s="1" t="s">
        <v>368</v>
      </c>
      <c r="B130" s="1">
        <v>78</v>
      </c>
      <c r="C130" s="1">
        <v>210</v>
      </c>
      <c r="D130" s="1">
        <v>23.29</v>
      </c>
    </row>
    <row r="131" spans="1:4" x14ac:dyDescent="0.3">
      <c r="A131" s="1" t="s">
        <v>369</v>
      </c>
      <c r="B131" s="1">
        <v>73</v>
      </c>
      <c r="C131" s="1">
        <v>194</v>
      </c>
      <c r="D131" s="1">
        <v>31.18</v>
      </c>
    </row>
    <row r="132" spans="1:4" x14ac:dyDescent="0.3">
      <c r="A132" s="1" t="s">
        <v>370</v>
      </c>
      <c r="B132" s="1">
        <v>73</v>
      </c>
      <c r="C132" s="1">
        <v>180</v>
      </c>
      <c r="D132" s="1">
        <v>26.56</v>
      </c>
    </row>
    <row r="133" spans="1:4" x14ac:dyDescent="0.3">
      <c r="A133" s="1" t="s">
        <v>371</v>
      </c>
      <c r="B133" s="1">
        <v>74</v>
      </c>
      <c r="C133" s="1">
        <v>190</v>
      </c>
      <c r="D133" s="1">
        <v>25.03</v>
      </c>
    </row>
    <row r="134" spans="1:4" x14ac:dyDescent="0.3">
      <c r="A134" s="1" t="s">
        <v>372</v>
      </c>
      <c r="B134" s="1">
        <v>75</v>
      </c>
      <c r="C134" s="1">
        <v>240</v>
      </c>
      <c r="D134" s="1">
        <v>35.659999999999997</v>
      </c>
    </row>
    <row r="135" spans="1:4" x14ac:dyDescent="0.3">
      <c r="A135" s="1" t="s">
        <v>373</v>
      </c>
      <c r="B135" s="1">
        <v>76</v>
      </c>
      <c r="C135" s="1">
        <v>200</v>
      </c>
      <c r="D135" s="1">
        <v>29.64</v>
      </c>
    </row>
    <row r="136" spans="1:4" x14ac:dyDescent="0.3">
      <c r="A136" s="1" t="s">
        <v>374</v>
      </c>
      <c r="B136" s="1">
        <v>71</v>
      </c>
      <c r="C136" s="1">
        <v>198</v>
      </c>
      <c r="D136" s="1">
        <v>30.74</v>
      </c>
    </row>
    <row r="137" spans="1:4" x14ac:dyDescent="0.3">
      <c r="A137" s="1" t="s">
        <v>375</v>
      </c>
      <c r="B137" s="1">
        <v>73</v>
      </c>
      <c r="C137" s="1">
        <v>200</v>
      </c>
      <c r="D137" s="1">
        <v>28.43</v>
      </c>
    </row>
    <row r="138" spans="1:4" x14ac:dyDescent="0.3">
      <c r="A138" s="1" t="s">
        <v>376</v>
      </c>
      <c r="B138" s="1">
        <v>74</v>
      </c>
      <c r="C138" s="1">
        <v>195</v>
      </c>
      <c r="D138" s="1">
        <v>33.770000000000003</v>
      </c>
    </row>
    <row r="139" spans="1:4" x14ac:dyDescent="0.3">
      <c r="A139" s="1" t="s">
        <v>377</v>
      </c>
      <c r="B139" s="1">
        <v>76</v>
      </c>
      <c r="C139" s="1">
        <v>210</v>
      </c>
      <c r="D139" s="1">
        <v>40.97</v>
      </c>
    </row>
    <row r="140" spans="1:4" x14ac:dyDescent="0.3">
      <c r="A140" s="1" t="s">
        <v>378</v>
      </c>
      <c r="B140" s="1">
        <v>76</v>
      </c>
      <c r="C140" s="1">
        <v>220</v>
      </c>
      <c r="D140" s="1">
        <v>23.52</v>
      </c>
    </row>
    <row r="141" spans="1:4" x14ac:dyDescent="0.3">
      <c r="A141" s="1" t="s">
        <v>379</v>
      </c>
      <c r="B141" s="1">
        <v>74</v>
      </c>
      <c r="C141" s="1">
        <v>190</v>
      </c>
      <c r="D141" s="1">
        <v>28.19</v>
      </c>
    </row>
    <row r="142" spans="1:4" x14ac:dyDescent="0.3">
      <c r="A142" s="1" t="s">
        <v>380</v>
      </c>
      <c r="B142" s="1">
        <v>73</v>
      </c>
      <c r="C142" s="1">
        <v>210</v>
      </c>
      <c r="D142" s="1">
        <v>26.84</v>
      </c>
    </row>
    <row r="143" spans="1:4" x14ac:dyDescent="0.3">
      <c r="A143" s="1" t="s">
        <v>381</v>
      </c>
      <c r="B143" s="1">
        <v>74</v>
      </c>
      <c r="C143" s="1">
        <v>225</v>
      </c>
      <c r="D143" s="1">
        <v>26.16</v>
      </c>
    </row>
    <row r="144" spans="1:4" x14ac:dyDescent="0.3">
      <c r="A144" s="1" t="s">
        <v>382</v>
      </c>
      <c r="B144" s="1">
        <v>70</v>
      </c>
      <c r="C144" s="1">
        <v>180</v>
      </c>
      <c r="D144" s="1">
        <v>28.67</v>
      </c>
    </row>
    <row r="145" spans="1:4" x14ac:dyDescent="0.3">
      <c r="A145" s="1" t="s">
        <v>383</v>
      </c>
      <c r="B145" s="1">
        <v>72</v>
      </c>
      <c r="C145" s="1">
        <v>185</v>
      </c>
      <c r="D145" s="1">
        <v>24.2</v>
      </c>
    </row>
    <row r="146" spans="1:4" x14ac:dyDescent="0.3">
      <c r="A146" s="1" t="s">
        <v>384</v>
      </c>
      <c r="B146" s="1">
        <v>73</v>
      </c>
      <c r="C146" s="1">
        <v>170</v>
      </c>
      <c r="D146" s="1">
        <v>27.08</v>
      </c>
    </row>
    <row r="147" spans="1:4" x14ac:dyDescent="0.3">
      <c r="A147" s="1" t="s">
        <v>385</v>
      </c>
      <c r="B147" s="1">
        <v>73</v>
      </c>
      <c r="C147" s="1">
        <v>185</v>
      </c>
      <c r="D147" s="1">
        <v>24.76</v>
      </c>
    </row>
    <row r="148" spans="1:4" x14ac:dyDescent="0.3">
      <c r="A148" s="1" t="s">
        <v>386</v>
      </c>
      <c r="B148" s="1">
        <v>73</v>
      </c>
      <c r="C148" s="1">
        <v>185</v>
      </c>
      <c r="D148" s="1">
        <v>23.36</v>
      </c>
    </row>
    <row r="149" spans="1:4" x14ac:dyDescent="0.3">
      <c r="A149" s="1" t="s">
        <v>387</v>
      </c>
      <c r="B149" s="1">
        <v>73</v>
      </c>
      <c r="C149" s="1">
        <v>180</v>
      </c>
      <c r="D149" s="1">
        <v>25.35</v>
      </c>
    </row>
    <row r="150" spans="1:4" x14ac:dyDescent="0.3">
      <c r="A150" s="1" t="s">
        <v>388</v>
      </c>
      <c r="B150" s="1">
        <v>71</v>
      </c>
      <c r="C150" s="1">
        <v>178</v>
      </c>
      <c r="D150" s="1">
        <v>24.63</v>
      </c>
    </row>
    <row r="151" spans="1:4" x14ac:dyDescent="0.3">
      <c r="A151" s="1" t="s">
        <v>389</v>
      </c>
      <c r="B151" s="1">
        <v>74</v>
      </c>
      <c r="C151" s="1">
        <v>175</v>
      </c>
      <c r="D151" s="1">
        <v>24.02</v>
      </c>
    </row>
    <row r="152" spans="1:4" x14ac:dyDescent="0.3">
      <c r="A152" s="1" t="s">
        <v>390</v>
      </c>
      <c r="B152" s="1">
        <v>74</v>
      </c>
      <c r="C152" s="1">
        <v>200</v>
      </c>
      <c r="D152" s="1">
        <v>24.58</v>
      </c>
    </row>
    <row r="153" spans="1:4" x14ac:dyDescent="0.3">
      <c r="A153" s="1" t="s">
        <v>391</v>
      </c>
      <c r="B153" s="1">
        <v>72</v>
      </c>
      <c r="C153" s="1">
        <v>204</v>
      </c>
      <c r="D153" s="1">
        <v>30.82</v>
      </c>
    </row>
    <row r="154" spans="1:4" x14ac:dyDescent="0.3">
      <c r="A154" s="1" t="s">
        <v>392</v>
      </c>
      <c r="B154" s="1">
        <v>74</v>
      </c>
      <c r="C154" s="1">
        <v>211</v>
      </c>
      <c r="D154" s="1">
        <v>32.89</v>
      </c>
    </row>
    <row r="155" spans="1:4" x14ac:dyDescent="0.3">
      <c r="A155" s="1" t="s">
        <v>393</v>
      </c>
      <c r="B155" s="1">
        <v>71</v>
      </c>
      <c r="C155" s="1">
        <v>190</v>
      </c>
      <c r="D155" s="1">
        <v>33.33</v>
      </c>
    </row>
    <row r="156" spans="1:4" x14ac:dyDescent="0.3">
      <c r="A156" s="1" t="s">
        <v>394</v>
      </c>
      <c r="B156" s="1">
        <v>74</v>
      </c>
      <c r="C156" s="1">
        <v>210</v>
      </c>
      <c r="D156" s="1">
        <v>33.520000000000003</v>
      </c>
    </row>
    <row r="157" spans="1:4" x14ac:dyDescent="0.3">
      <c r="A157" s="1" t="s">
        <v>395</v>
      </c>
      <c r="B157" s="1">
        <v>75</v>
      </c>
      <c r="C157" s="1">
        <v>240</v>
      </c>
      <c r="D157" s="1">
        <v>29.74</v>
      </c>
    </row>
    <row r="158" spans="1:4" x14ac:dyDescent="0.3">
      <c r="A158" s="1" t="s">
        <v>396</v>
      </c>
      <c r="B158" s="1">
        <v>73</v>
      </c>
      <c r="C158" s="1">
        <v>190</v>
      </c>
      <c r="D158" s="1">
        <v>36.24</v>
      </c>
    </row>
    <row r="159" spans="1:4" x14ac:dyDescent="0.3">
      <c r="A159" s="1" t="s">
        <v>397</v>
      </c>
      <c r="B159" s="1">
        <v>75</v>
      </c>
      <c r="C159" s="1">
        <v>190</v>
      </c>
      <c r="D159" s="1">
        <v>28.5</v>
      </c>
    </row>
    <row r="160" spans="1:4" x14ac:dyDescent="0.3">
      <c r="A160" s="1" t="s">
        <v>398</v>
      </c>
      <c r="B160" s="1">
        <v>75</v>
      </c>
      <c r="C160" s="1">
        <v>185</v>
      </c>
      <c r="D160" s="1">
        <v>29.42</v>
      </c>
    </row>
    <row r="161" spans="1:4" x14ac:dyDescent="0.3">
      <c r="A161" s="1" t="s">
        <v>399</v>
      </c>
      <c r="B161" s="1">
        <v>79</v>
      </c>
      <c r="C161" s="1">
        <v>290</v>
      </c>
      <c r="D161" s="1">
        <v>26.61</v>
      </c>
    </row>
    <row r="162" spans="1:4" x14ac:dyDescent="0.3">
      <c r="A162" s="1" t="s">
        <v>400</v>
      </c>
      <c r="B162" s="1">
        <v>73</v>
      </c>
      <c r="C162" s="1">
        <v>175</v>
      </c>
      <c r="D162" s="1">
        <v>23.79</v>
      </c>
    </row>
    <row r="163" spans="1:4" x14ac:dyDescent="0.3">
      <c r="A163" s="1" t="s">
        <v>401</v>
      </c>
      <c r="B163" s="1">
        <v>75</v>
      </c>
      <c r="C163" s="1">
        <v>185</v>
      </c>
      <c r="D163" s="1">
        <v>24.96</v>
      </c>
    </row>
    <row r="164" spans="1:4" x14ac:dyDescent="0.3">
      <c r="A164" s="1" t="s">
        <v>402</v>
      </c>
      <c r="B164" s="1">
        <v>76</v>
      </c>
      <c r="C164" s="1">
        <v>200</v>
      </c>
      <c r="D164" s="1">
        <v>25.93</v>
      </c>
    </row>
    <row r="165" spans="1:4" x14ac:dyDescent="0.3">
      <c r="A165" s="1" t="s">
        <v>403</v>
      </c>
      <c r="B165" s="1">
        <v>74</v>
      </c>
      <c r="C165" s="1">
        <v>220</v>
      </c>
      <c r="D165" s="1">
        <v>22.81</v>
      </c>
    </row>
    <row r="166" spans="1:4" x14ac:dyDescent="0.3">
      <c r="A166" s="1" t="s">
        <v>404</v>
      </c>
      <c r="B166" s="1">
        <v>76</v>
      </c>
      <c r="C166" s="1">
        <v>170</v>
      </c>
      <c r="D166" s="1">
        <v>25.29</v>
      </c>
    </row>
    <row r="167" spans="1:4" x14ac:dyDescent="0.3">
      <c r="A167" s="1" t="s">
        <v>405</v>
      </c>
      <c r="B167" s="1">
        <v>78</v>
      </c>
      <c r="C167" s="1">
        <v>220</v>
      </c>
      <c r="D167" s="1">
        <v>26.07</v>
      </c>
    </row>
    <row r="168" spans="1:4" x14ac:dyDescent="0.3">
      <c r="A168" s="1" t="s">
        <v>406</v>
      </c>
      <c r="B168" s="1">
        <v>74</v>
      </c>
      <c r="C168" s="1">
        <v>190</v>
      </c>
      <c r="D168" s="1">
        <v>26.09</v>
      </c>
    </row>
    <row r="169" spans="1:4" x14ac:dyDescent="0.3">
      <c r="A169" s="1" t="s">
        <v>407</v>
      </c>
      <c r="B169" s="1">
        <v>76</v>
      </c>
      <c r="C169" s="1">
        <v>220</v>
      </c>
      <c r="D169" s="1">
        <v>23.23</v>
      </c>
    </row>
    <row r="170" spans="1:4" x14ac:dyDescent="0.3">
      <c r="A170" s="1" t="s">
        <v>408</v>
      </c>
      <c r="B170" s="1">
        <v>72</v>
      </c>
      <c r="C170" s="1">
        <v>205</v>
      </c>
      <c r="D170" s="1">
        <v>33.49</v>
      </c>
    </row>
    <row r="171" spans="1:4" x14ac:dyDescent="0.3">
      <c r="A171" s="1" t="s">
        <v>409</v>
      </c>
      <c r="B171" s="1">
        <v>74</v>
      </c>
      <c r="C171" s="1">
        <v>200</v>
      </c>
      <c r="D171" s="1">
        <v>31.84</v>
      </c>
    </row>
    <row r="172" spans="1:4" x14ac:dyDescent="0.3">
      <c r="A172" s="1" t="s">
        <v>410</v>
      </c>
      <c r="B172" s="1">
        <v>76</v>
      </c>
      <c r="C172" s="1">
        <v>250</v>
      </c>
      <c r="D172" s="1">
        <v>42.3</v>
      </c>
    </row>
    <row r="173" spans="1:4" x14ac:dyDescent="0.3">
      <c r="A173" s="1" t="s">
        <v>411</v>
      </c>
      <c r="B173" s="1">
        <v>74</v>
      </c>
      <c r="C173" s="1">
        <v>225</v>
      </c>
      <c r="D173" s="1">
        <v>35.82</v>
      </c>
    </row>
    <row r="174" spans="1:4" x14ac:dyDescent="0.3">
      <c r="A174" s="1" t="s">
        <v>412</v>
      </c>
      <c r="B174" s="1">
        <v>75</v>
      </c>
      <c r="C174" s="1">
        <v>215</v>
      </c>
      <c r="D174" s="1">
        <v>35.270000000000003</v>
      </c>
    </row>
    <row r="175" spans="1:4" x14ac:dyDescent="0.3">
      <c r="A175" s="1" t="s">
        <v>413</v>
      </c>
      <c r="B175" s="1">
        <v>78</v>
      </c>
      <c r="C175" s="1">
        <v>210</v>
      </c>
      <c r="D175" s="1">
        <v>26.81</v>
      </c>
    </row>
    <row r="176" spans="1:4" x14ac:dyDescent="0.3">
      <c r="A176" s="1" t="s">
        <v>414</v>
      </c>
      <c r="B176" s="1">
        <v>75</v>
      </c>
      <c r="C176" s="1">
        <v>215</v>
      </c>
      <c r="D176" s="1">
        <v>38.49</v>
      </c>
    </row>
    <row r="177" spans="1:4" x14ac:dyDescent="0.3">
      <c r="A177" s="1" t="s">
        <v>415</v>
      </c>
      <c r="B177" s="1">
        <v>72</v>
      </c>
      <c r="C177" s="1">
        <v>195</v>
      </c>
      <c r="D177" s="1">
        <v>32.68</v>
      </c>
    </row>
    <row r="178" spans="1:4" x14ac:dyDescent="0.3">
      <c r="A178" s="1" t="s">
        <v>416</v>
      </c>
      <c r="B178" s="1">
        <v>74</v>
      </c>
      <c r="C178" s="1">
        <v>200</v>
      </c>
      <c r="D178" s="1">
        <v>34.93</v>
      </c>
    </row>
    <row r="179" spans="1:4" x14ac:dyDescent="0.3">
      <c r="A179" s="1" t="s">
        <v>417</v>
      </c>
      <c r="B179" s="1">
        <v>72</v>
      </c>
      <c r="C179" s="1">
        <v>194</v>
      </c>
      <c r="D179" s="1">
        <v>26.26</v>
      </c>
    </row>
    <row r="180" spans="1:4" x14ac:dyDescent="0.3">
      <c r="A180" s="1" t="s">
        <v>418</v>
      </c>
      <c r="B180" s="1">
        <v>74</v>
      </c>
      <c r="C180" s="1">
        <v>220</v>
      </c>
      <c r="D180" s="1">
        <v>27.56</v>
      </c>
    </row>
    <row r="181" spans="1:4" x14ac:dyDescent="0.3">
      <c r="A181" s="1" t="s">
        <v>419</v>
      </c>
      <c r="B181" s="1">
        <v>70</v>
      </c>
      <c r="C181" s="1">
        <v>180</v>
      </c>
      <c r="D181" s="1">
        <v>23.98</v>
      </c>
    </row>
    <row r="182" spans="1:4" x14ac:dyDescent="0.3">
      <c r="A182" s="1" t="s">
        <v>420</v>
      </c>
      <c r="B182" s="1">
        <v>71</v>
      </c>
      <c r="C182" s="1">
        <v>180</v>
      </c>
      <c r="D182" s="1">
        <v>29.73</v>
      </c>
    </row>
    <row r="183" spans="1:4" x14ac:dyDescent="0.3">
      <c r="A183" s="1" t="s">
        <v>421</v>
      </c>
      <c r="B183" s="1">
        <v>70</v>
      </c>
      <c r="C183" s="1">
        <v>170</v>
      </c>
      <c r="D183" s="1">
        <v>31.33</v>
      </c>
    </row>
    <row r="184" spans="1:4" x14ac:dyDescent="0.3">
      <c r="A184" s="1" t="s">
        <v>422</v>
      </c>
      <c r="B184" s="1">
        <v>75</v>
      </c>
      <c r="C184" s="1">
        <v>195</v>
      </c>
      <c r="D184" s="1">
        <v>27.13</v>
      </c>
    </row>
    <row r="185" spans="1:4" x14ac:dyDescent="0.3">
      <c r="A185" s="1" t="s">
        <v>423</v>
      </c>
      <c r="B185" s="1">
        <v>71</v>
      </c>
      <c r="C185" s="1">
        <v>180</v>
      </c>
      <c r="D185" s="1">
        <v>26.75</v>
      </c>
    </row>
    <row r="186" spans="1:4" x14ac:dyDescent="0.3">
      <c r="A186" s="1" t="s">
        <v>424</v>
      </c>
      <c r="B186" s="1">
        <v>71</v>
      </c>
      <c r="C186" s="1">
        <v>170</v>
      </c>
      <c r="D186" s="1">
        <v>27.09</v>
      </c>
    </row>
    <row r="187" spans="1:4" x14ac:dyDescent="0.3">
      <c r="A187" s="1" t="s">
        <v>425</v>
      </c>
      <c r="B187" s="1">
        <v>73</v>
      </c>
      <c r="C187" s="1">
        <v>206</v>
      </c>
      <c r="D187" s="1">
        <v>29.23</v>
      </c>
    </row>
    <row r="188" spans="1:4" x14ac:dyDescent="0.3">
      <c r="A188" s="1" t="s">
        <v>426</v>
      </c>
      <c r="B188" s="1">
        <v>72</v>
      </c>
      <c r="C188" s="1">
        <v>205</v>
      </c>
      <c r="D188" s="1">
        <v>28.88</v>
      </c>
    </row>
    <row r="189" spans="1:4" x14ac:dyDescent="0.3">
      <c r="A189" s="1" t="s">
        <v>427</v>
      </c>
      <c r="B189" s="1">
        <v>71</v>
      </c>
      <c r="C189" s="1">
        <v>200</v>
      </c>
      <c r="D189" s="1">
        <v>33.01</v>
      </c>
    </row>
    <row r="190" spans="1:4" x14ac:dyDescent="0.3">
      <c r="A190" s="1" t="s">
        <v>428</v>
      </c>
      <c r="B190" s="1">
        <v>73</v>
      </c>
      <c r="C190" s="1">
        <v>225</v>
      </c>
      <c r="D190" s="1">
        <v>30.57</v>
      </c>
    </row>
    <row r="191" spans="1:4" x14ac:dyDescent="0.3">
      <c r="A191" s="1" t="s">
        <v>429</v>
      </c>
      <c r="B191" s="1">
        <v>72</v>
      </c>
      <c r="C191" s="1">
        <v>201</v>
      </c>
      <c r="D191" s="1">
        <v>31.24</v>
      </c>
    </row>
    <row r="192" spans="1:4" x14ac:dyDescent="0.3">
      <c r="A192" s="1" t="s">
        <v>430</v>
      </c>
      <c r="B192" s="1">
        <v>75</v>
      </c>
      <c r="C192" s="1">
        <v>225</v>
      </c>
      <c r="D192" s="1">
        <v>24.95</v>
      </c>
    </row>
    <row r="193" spans="1:4" x14ac:dyDescent="0.3">
      <c r="A193" s="1" t="s">
        <v>431</v>
      </c>
      <c r="B193" s="1">
        <v>70</v>
      </c>
      <c r="C193" s="1">
        <v>226</v>
      </c>
      <c r="D193" s="1">
        <v>27.35</v>
      </c>
    </row>
    <row r="194" spans="1:4" x14ac:dyDescent="0.3">
      <c r="A194" s="1" t="s">
        <v>432</v>
      </c>
      <c r="B194" s="1">
        <v>74</v>
      </c>
      <c r="C194" s="1">
        <v>233</v>
      </c>
      <c r="D194" s="1">
        <v>24.62</v>
      </c>
    </row>
    <row r="195" spans="1:4" x14ac:dyDescent="0.3">
      <c r="A195" s="1" t="s">
        <v>433</v>
      </c>
      <c r="B195" s="1">
        <v>74</v>
      </c>
      <c r="C195" s="1">
        <v>180</v>
      </c>
      <c r="D195" s="1">
        <v>24.98</v>
      </c>
    </row>
    <row r="196" spans="1:4" x14ac:dyDescent="0.3">
      <c r="A196" s="1" t="s">
        <v>434</v>
      </c>
      <c r="B196" s="1">
        <v>75</v>
      </c>
      <c r="C196" s="1">
        <v>225</v>
      </c>
      <c r="D196" s="1">
        <v>26.22</v>
      </c>
    </row>
    <row r="197" spans="1:4" x14ac:dyDescent="0.3">
      <c r="A197" s="1" t="s">
        <v>435</v>
      </c>
      <c r="B197" s="1">
        <v>73</v>
      </c>
      <c r="C197" s="1">
        <v>180</v>
      </c>
      <c r="D197" s="1">
        <v>26.04</v>
      </c>
    </row>
    <row r="198" spans="1:4" x14ac:dyDescent="0.3">
      <c r="A198" s="1" t="s">
        <v>436</v>
      </c>
      <c r="B198" s="1">
        <v>77</v>
      </c>
      <c r="C198" s="1">
        <v>220</v>
      </c>
      <c r="D198" s="1">
        <v>26.45</v>
      </c>
    </row>
    <row r="199" spans="1:4" x14ac:dyDescent="0.3">
      <c r="A199" s="1" t="s">
        <v>437</v>
      </c>
      <c r="B199" s="1">
        <v>73</v>
      </c>
      <c r="C199" s="1">
        <v>180</v>
      </c>
      <c r="D199" s="1">
        <v>25.25</v>
      </c>
    </row>
    <row r="200" spans="1:4" x14ac:dyDescent="0.3">
      <c r="A200" s="1" t="s">
        <v>438</v>
      </c>
      <c r="B200" s="1">
        <v>76</v>
      </c>
      <c r="C200" s="1">
        <v>237</v>
      </c>
      <c r="D200" s="1">
        <v>27.77</v>
      </c>
    </row>
    <row r="201" spans="1:4" x14ac:dyDescent="0.3">
      <c r="A201" s="1" t="s">
        <v>439</v>
      </c>
      <c r="B201" s="1">
        <v>75</v>
      </c>
      <c r="C201" s="1">
        <v>215</v>
      </c>
      <c r="D201" s="1">
        <v>35.159999999999997</v>
      </c>
    </row>
    <row r="202" spans="1:4" x14ac:dyDescent="0.3">
      <c r="A202" s="1" t="s">
        <v>440</v>
      </c>
      <c r="B202" s="1">
        <v>74</v>
      </c>
      <c r="C202" s="1">
        <v>190</v>
      </c>
      <c r="D202" s="1">
        <v>37.1</v>
      </c>
    </row>
    <row r="203" spans="1:4" x14ac:dyDescent="0.3">
      <c r="A203" s="1" t="s">
        <v>441</v>
      </c>
      <c r="B203" s="1">
        <v>76</v>
      </c>
      <c r="C203" s="1">
        <v>235</v>
      </c>
      <c r="D203" s="1">
        <v>34.51</v>
      </c>
    </row>
    <row r="204" spans="1:4" x14ac:dyDescent="0.3">
      <c r="A204" s="1" t="s">
        <v>442</v>
      </c>
      <c r="B204" s="1">
        <v>75</v>
      </c>
      <c r="C204" s="1">
        <v>190</v>
      </c>
      <c r="D204" s="1">
        <v>29.28</v>
      </c>
    </row>
    <row r="205" spans="1:4" x14ac:dyDescent="0.3">
      <c r="A205" s="1" t="s">
        <v>443</v>
      </c>
      <c r="B205" s="1">
        <v>73</v>
      </c>
      <c r="C205" s="1">
        <v>180</v>
      </c>
      <c r="D205" s="1">
        <v>32.14</v>
      </c>
    </row>
    <row r="206" spans="1:4" x14ac:dyDescent="0.3">
      <c r="A206" s="1" t="s">
        <v>444</v>
      </c>
      <c r="B206" s="1">
        <v>71</v>
      </c>
      <c r="C206" s="1">
        <v>165</v>
      </c>
      <c r="D206" s="1">
        <v>23.94</v>
      </c>
    </row>
    <row r="207" spans="1:4" x14ac:dyDescent="0.3">
      <c r="A207" s="1" t="s">
        <v>445</v>
      </c>
      <c r="B207" s="1">
        <v>76</v>
      </c>
      <c r="C207" s="1">
        <v>195</v>
      </c>
      <c r="D207" s="1">
        <v>27.45</v>
      </c>
    </row>
    <row r="208" spans="1:4" x14ac:dyDescent="0.3">
      <c r="A208" s="1" t="s">
        <v>446</v>
      </c>
      <c r="B208" s="1">
        <v>75</v>
      </c>
      <c r="C208" s="1">
        <v>200</v>
      </c>
      <c r="D208" s="1">
        <v>28.77</v>
      </c>
    </row>
    <row r="209" spans="1:4" x14ac:dyDescent="0.3">
      <c r="A209" s="1" t="s">
        <v>447</v>
      </c>
      <c r="B209" s="1">
        <v>72</v>
      </c>
      <c r="C209" s="1">
        <v>190</v>
      </c>
      <c r="D209" s="1">
        <v>23.58</v>
      </c>
    </row>
    <row r="210" spans="1:4" x14ac:dyDescent="0.3">
      <c r="A210" s="1" t="s">
        <v>448</v>
      </c>
      <c r="B210" s="1">
        <v>71</v>
      </c>
      <c r="C210" s="1">
        <v>190</v>
      </c>
      <c r="D210" s="1">
        <v>27.56</v>
      </c>
    </row>
    <row r="211" spans="1:4" x14ac:dyDescent="0.3">
      <c r="A211" s="1" t="s">
        <v>449</v>
      </c>
      <c r="B211" s="1">
        <v>77</v>
      </c>
      <c r="C211" s="1">
        <v>185</v>
      </c>
      <c r="D211" s="1">
        <v>24.01</v>
      </c>
    </row>
    <row r="212" spans="1:4" x14ac:dyDescent="0.3">
      <c r="A212" s="1" t="s">
        <v>450</v>
      </c>
      <c r="B212" s="1">
        <v>73</v>
      </c>
      <c r="C212" s="1">
        <v>185</v>
      </c>
      <c r="D212" s="1">
        <v>26.52</v>
      </c>
    </row>
    <row r="213" spans="1:4" x14ac:dyDescent="0.3">
      <c r="A213" s="1" t="s">
        <v>451</v>
      </c>
      <c r="B213" s="1">
        <v>74</v>
      </c>
      <c r="C213" s="1">
        <v>205</v>
      </c>
      <c r="D213" s="1">
        <v>35.54</v>
      </c>
    </row>
    <row r="214" spans="1:4" x14ac:dyDescent="0.3">
      <c r="A214" s="1" t="s">
        <v>452</v>
      </c>
      <c r="B214" s="1">
        <v>71</v>
      </c>
      <c r="C214" s="1">
        <v>190</v>
      </c>
      <c r="D214" s="1">
        <v>29.43</v>
      </c>
    </row>
    <row r="215" spans="1:4" x14ac:dyDescent="0.3">
      <c r="A215" s="1" t="s">
        <v>453</v>
      </c>
      <c r="B215" s="1">
        <v>72</v>
      </c>
      <c r="C215" s="1">
        <v>205</v>
      </c>
      <c r="D215" s="1">
        <v>29.9</v>
      </c>
    </row>
    <row r="216" spans="1:4" x14ac:dyDescent="0.3">
      <c r="A216" s="1" t="s">
        <v>454</v>
      </c>
      <c r="B216" s="1">
        <v>74</v>
      </c>
      <c r="C216" s="1">
        <v>206</v>
      </c>
      <c r="D216" s="1">
        <v>32.700000000000003</v>
      </c>
    </row>
    <row r="217" spans="1:4" x14ac:dyDescent="0.3">
      <c r="A217" s="1" t="s">
        <v>455</v>
      </c>
      <c r="B217" s="1">
        <v>75</v>
      </c>
      <c r="C217" s="1">
        <v>220</v>
      </c>
      <c r="D217" s="1">
        <v>28.8</v>
      </c>
    </row>
    <row r="218" spans="1:4" x14ac:dyDescent="0.3">
      <c r="A218" s="1" t="s">
        <v>456</v>
      </c>
      <c r="B218" s="1">
        <v>73</v>
      </c>
      <c r="C218" s="1">
        <v>208</v>
      </c>
      <c r="D218" s="1">
        <v>32.82</v>
      </c>
    </row>
    <row r="219" spans="1:4" x14ac:dyDescent="0.3">
      <c r="A219" s="1" t="s">
        <v>457</v>
      </c>
      <c r="B219" s="1">
        <v>72</v>
      </c>
      <c r="C219" s="1">
        <v>170</v>
      </c>
      <c r="D219" s="1">
        <v>24.36</v>
      </c>
    </row>
    <row r="220" spans="1:4" x14ac:dyDescent="0.3">
      <c r="A220" s="1" t="s">
        <v>458</v>
      </c>
      <c r="B220" s="1">
        <v>75</v>
      </c>
      <c r="C220" s="1">
        <v>195</v>
      </c>
      <c r="D220" s="1">
        <v>32.68</v>
      </c>
    </row>
    <row r="221" spans="1:4" x14ac:dyDescent="0.3">
      <c r="A221" s="1" t="s">
        <v>459</v>
      </c>
      <c r="B221" s="1">
        <v>75</v>
      </c>
      <c r="C221" s="1">
        <v>210</v>
      </c>
      <c r="D221" s="1">
        <v>31.59</v>
      </c>
    </row>
    <row r="222" spans="1:4" x14ac:dyDescent="0.3">
      <c r="A222" s="1" t="s">
        <v>460</v>
      </c>
      <c r="B222" s="1">
        <v>74</v>
      </c>
      <c r="C222" s="1">
        <v>190</v>
      </c>
      <c r="D222" s="1">
        <v>33.32</v>
      </c>
    </row>
    <row r="223" spans="1:4" x14ac:dyDescent="0.3">
      <c r="A223" s="1" t="s">
        <v>461</v>
      </c>
      <c r="B223" s="1">
        <v>72</v>
      </c>
      <c r="C223" s="1">
        <v>211</v>
      </c>
      <c r="D223" s="1">
        <v>32.97</v>
      </c>
    </row>
    <row r="224" spans="1:4" x14ac:dyDescent="0.3">
      <c r="A224" s="1" t="s">
        <v>462</v>
      </c>
      <c r="B224" s="1">
        <v>74</v>
      </c>
      <c r="C224" s="1">
        <v>230</v>
      </c>
      <c r="D224" s="1">
        <v>32.72</v>
      </c>
    </row>
    <row r="225" spans="1:4" x14ac:dyDescent="0.3">
      <c r="A225" s="1" t="s">
        <v>463</v>
      </c>
      <c r="B225" s="1">
        <v>71</v>
      </c>
      <c r="C225" s="1">
        <v>170</v>
      </c>
      <c r="D225" s="1">
        <v>22.55</v>
      </c>
    </row>
    <row r="226" spans="1:4" x14ac:dyDescent="0.3">
      <c r="A226" s="1" t="s">
        <v>464</v>
      </c>
      <c r="B226" s="1">
        <v>70</v>
      </c>
      <c r="C226" s="1">
        <v>185</v>
      </c>
      <c r="D226" s="1">
        <v>27.45</v>
      </c>
    </row>
    <row r="227" spans="1:4" x14ac:dyDescent="0.3">
      <c r="A227" s="1" t="s">
        <v>465</v>
      </c>
      <c r="B227" s="1">
        <v>75</v>
      </c>
      <c r="C227" s="1">
        <v>230</v>
      </c>
      <c r="D227" s="1">
        <v>36.14</v>
      </c>
    </row>
    <row r="228" spans="1:4" x14ac:dyDescent="0.3">
      <c r="A228" s="1" t="s">
        <v>466</v>
      </c>
      <c r="B228" s="1">
        <v>74</v>
      </c>
      <c r="C228" s="1">
        <v>185</v>
      </c>
      <c r="D228" s="1">
        <v>38.229999999999997</v>
      </c>
    </row>
    <row r="229" spans="1:4" x14ac:dyDescent="0.3">
      <c r="A229" s="1" t="s">
        <v>467</v>
      </c>
      <c r="B229" s="1">
        <v>77</v>
      </c>
      <c r="C229" s="1">
        <v>241</v>
      </c>
      <c r="D229" s="1">
        <v>31.14</v>
      </c>
    </row>
    <row r="230" spans="1:4" x14ac:dyDescent="0.3">
      <c r="A230" s="1" t="s">
        <v>468</v>
      </c>
      <c r="B230" s="1">
        <v>77</v>
      </c>
      <c r="C230" s="1">
        <v>225</v>
      </c>
      <c r="D230" s="1">
        <v>34.71</v>
      </c>
    </row>
    <row r="231" spans="1:4" x14ac:dyDescent="0.3">
      <c r="A231" s="1" t="s">
        <v>469</v>
      </c>
      <c r="B231" s="1">
        <v>75</v>
      </c>
      <c r="C231" s="1">
        <v>210</v>
      </c>
      <c r="D231" s="1">
        <v>26.13</v>
      </c>
    </row>
    <row r="232" spans="1:4" x14ac:dyDescent="0.3">
      <c r="A232" s="1" t="s">
        <v>470</v>
      </c>
      <c r="B232" s="1">
        <v>75</v>
      </c>
      <c r="C232" s="1">
        <v>175</v>
      </c>
      <c r="D232" s="1">
        <v>24.43</v>
      </c>
    </row>
    <row r="233" spans="1:4" x14ac:dyDescent="0.3">
      <c r="A233" s="1" t="s">
        <v>471</v>
      </c>
      <c r="B233" s="1">
        <v>78</v>
      </c>
      <c r="C233" s="1">
        <v>230</v>
      </c>
      <c r="D233" s="1">
        <v>23.76</v>
      </c>
    </row>
    <row r="234" spans="1:4" x14ac:dyDescent="0.3">
      <c r="A234" s="1" t="s">
        <v>472</v>
      </c>
      <c r="B234" s="1">
        <v>75</v>
      </c>
      <c r="C234" s="1">
        <v>200</v>
      </c>
      <c r="D234" s="1">
        <v>26.92</v>
      </c>
    </row>
    <row r="235" spans="1:4" x14ac:dyDescent="0.3">
      <c r="A235" s="1" t="s">
        <v>473</v>
      </c>
      <c r="B235" s="1">
        <v>76</v>
      </c>
      <c r="C235" s="1">
        <v>215</v>
      </c>
      <c r="D235" s="1">
        <v>25.85</v>
      </c>
    </row>
    <row r="236" spans="1:4" x14ac:dyDescent="0.3">
      <c r="A236" s="1" t="s">
        <v>474</v>
      </c>
      <c r="B236" s="1">
        <v>73</v>
      </c>
      <c r="C236" s="1">
        <v>198</v>
      </c>
      <c r="D236" s="1">
        <v>30.16</v>
      </c>
    </row>
    <row r="237" spans="1:4" x14ac:dyDescent="0.3">
      <c r="A237" s="1" t="s">
        <v>475</v>
      </c>
      <c r="B237" s="1">
        <v>75</v>
      </c>
      <c r="C237" s="1">
        <v>226</v>
      </c>
      <c r="D237" s="1">
        <v>25.03</v>
      </c>
    </row>
    <row r="238" spans="1:4" x14ac:dyDescent="0.3">
      <c r="A238" s="1" t="s">
        <v>476</v>
      </c>
      <c r="B238" s="1">
        <v>75</v>
      </c>
      <c r="C238" s="1">
        <v>278</v>
      </c>
      <c r="D238" s="1">
        <v>24.21</v>
      </c>
    </row>
    <row r="239" spans="1:4" x14ac:dyDescent="0.3">
      <c r="A239" s="1" t="s">
        <v>477</v>
      </c>
      <c r="B239" s="1">
        <v>79</v>
      </c>
      <c r="C239" s="1">
        <v>215</v>
      </c>
      <c r="D239" s="1">
        <v>26.51</v>
      </c>
    </row>
    <row r="240" spans="1:4" x14ac:dyDescent="0.3">
      <c r="A240" s="1" t="s">
        <v>478</v>
      </c>
      <c r="B240" s="1">
        <v>77</v>
      </c>
      <c r="C240" s="1">
        <v>230</v>
      </c>
      <c r="D240" s="1">
        <v>26.36</v>
      </c>
    </row>
    <row r="241" spans="1:4" x14ac:dyDescent="0.3">
      <c r="A241" s="1" t="s">
        <v>479</v>
      </c>
      <c r="B241" s="1">
        <v>76</v>
      </c>
      <c r="C241" s="1">
        <v>240</v>
      </c>
      <c r="D241" s="1">
        <v>30.88</v>
      </c>
    </row>
    <row r="242" spans="1:4" x14ac:dyDescent="0.3">
      <c r="A242" s="1" t="s">
        <v>480</v>
      </c>
      <c r="B242" s="1">
        <v>71</v>
      </c>
      <c r="C242" s="1">
        <v>184</v>
      </c>
      <c r="D242" s="1">
        <v>32.57</v>
      </c>
    </row>
    <row r="243" spans="1:4" x14ac:dyDescent="0.3">
      <c r="A243" s="1" t="s">
        <v>481</v>
      </c>
      <c r="B243" s="1">
        <v>75</v>
      </c>
      <c r="C243" s="1">
        <v>219</v>
      </c>
      <c r="D243" s="1">
        <v>37.68</v>
      </c>
    </row>
    <row r="244" spans="1:4" x14ac:dyDescent="0.3">
      <c r="A244" s="1" t="s">
        <v>482</v>
      </c>
      <c r="B244" s="1">
        <v>74</v>
      </c>
      <c r="C244" s="1">
        <v>170</v>
      </c>
      <c r="D244" s="1">
        <v>37.25</v>
      </c>
    </row>
    <row r="245" spans="1:4" x14ac:dyDescent="0.3">
      <c r="A245" s="1" t="s">
        <v>483</v>
      </c>
      <c r="B245" s="1">
        <v>69</v>
      </c>
      <c r="C245" s="1">
        <v>218</v>
      </c>
      <c r="D245" s="1">
        <v>35.25</v>
      </c>
    </row>
    <row r="246" spans="1:4" x14ac:dyDescent="0.3">
      <c r="A246" s="1" t="s">
        <v>484</v>
      </c>
      <c r="B246" s="1">
        <v>71</v>
      </c>
      <c r="C246" s="1">
        <v>190</v>
      </c>
      <c r="D246" s="1">
        <v>33.950000000000003</v>
      </c>
    </row>
    <row r="247" spans="1:4" x14ac:dyDescent="0.3">
      <c r="A247" s="1" t="s">
        <v>485</v>
      </c>
      <c r="B247" s="1">
        <v>76</v>
      </c>
      <c r="C247" s="1">
        <v>225</v>
      </c>
      <c r="D247" s="1">
        <v>32.659999999999997</v>
      </c>
    </row>
    <row r="248" spans="1:4" x14ac:dyDescent="0.3">
      <c r="A248" s="1" t="s">
        <v>486</v>
      </c>
      <c r="B248" s="1">
        <v>72</v>
      </c>
      <c r="C248" s="1">
        <v>220</v>
      </c>
      <c r="D248" s="1">
        <v>26.68</v>
      </c>
    </row>
    <row r="249" spans="1:4" x14ac:dyDescent="0.3">
      <c r="A249" s="1" t="s">
        <v>487</v>
      </c>
      <c r="B249" s="1">
        <v>72</v>
      </c>
      <c r="C249" s="1">
        <v>176</v>
      </c>
      <c r="D249" s="1">
        <v>25.18</v>
      </c>
    </row>
    <row r="250" spans="1:4" x14ac:dyDescent="0.3">
      <c r="A250" s="1" t="s">
        <v>488</v>
      </c>
      <c r="B250" s="1">
        <v>70</v>
      </c>
      <c r="C250" s="1">
        <v>190</v>
      </c>
      <c r="D250" s="1">
        <v>31.39</v>
      </c>
    </row>
    <row r="251" spans="1:4" x14ac:dyDescent="0.3">
      <c r="A251" s="1" t="s">
        <v>489</v>
      </c>
      <c r="B251" s="1">
        <v>72</v>
      </c>
      <c r="C251" s="1">
        <v>197</v>
      </c>
      <c r="D251" s="1">
        <v>33.74</v>
      </c>
    </row>
    <row r="252" spans="1:4" x14ac:dyDescent="0.3">
      <c r="A252" s="1" t="s">
        <v>490</v>
      </c>
      <c r="B252" s="1">
        <v>73</v>
      </c>
      <c r="C252" s="1">
        <v>204</v>
      </c>
      <c r="D252" s="1">
        <v>31.42</v>
      </c>
    </row>
    <row r="253" spans="1:4" x14ac:dyDescent="0.3">
      <c r="A253" s="1" t="s">
        <v>491</v>
      </c>
      <c r="B253" s="1">
        <v>71</v>
      </c>
      <c r="C253" s="1">
        <v>167</v>
      </c>
      <c r="D253" s="1">
        <v>27.5</v>
      </c>
    </row>
    <row r="254" spans="1:4" x14ac:dyDescent="0.3">
      <c r="A254" s="1" t="s">
        <v>492</v>
      </c>
      <c r="B254" s="1">
        <v>72</v>
      </c>
      <c r="C254" s="1">
        <v>180</v>
      </c>
      <c r="D254" s="1">
        <v>24.25</v>
      </c>
    </row>
    <row r="255" spans="1:4" x14ac:dyDescent="0.3">
      <c r="A255" s="1" t="s">
        <v>493</v>
      </c>
      <c r="B255" s="1">
        <v>71</v>
      </c>
      <c r="C255" s="1">
        <v>195</v>
      </c>
      <c r="D255" s="1">
        <v>29.78</v>
      </c>
    </row>
    <row r="256" spans="1:4" x14ac:dyDescent="0.3">
      <c r="A256" s="1" t="s">
        <v>494</v>
      </c>
      <c r="B256" s="1">
        <v>73</v>
      </c>
      <c r="C256" s="1">
        <v>220</v>
      </c>
      <c r="D256" s="1">
        <v>30</v>
      </c>
    </row>
    <row r="257" spans="1:4" x14ac:dyDescent="0.3">
      <c r="A257" s="1" t="s">
        <v>495</v>
      </c>
      <c r="B257" s="1">
        <v>72</v>
      </c>
      <c r="C257" s="1">
        <v>215</v>
      </c>
      <c r="D257" s="1">
        <v>33.090000000000003</v>
      </c>
    </row>
    <row r="258" spans="1:4" x14ac:dyDescent="0.3">
      <c r="A258" s="1" t="s">
        <v>496</v>
      </c>
      <c r="B258" s="1">
        <v>73</v>
      </c>
      <c r="C258" s="1">
        <v>185</v>
      </c>
      <c r="D258" s="1">
        <v>25.96</v>
      </c>
    </row>
    <row r="259" spans="1:4" x14ac:dyDescent="0.3">
      <c r="A259" s="1" t="s">
        <v>497</v>
      </c>
      <c r="B259" s="1">
        <v>74</v>
      </c>
      <c r="C259" s="1">
        <v>190</v>
      </c>
      <c r="D259" s="1">
        <v>23.34</v>
      </c>
    </row>
    <row r="260" spans="1:4" x14ac:dyDescent="0.3">
      <c r="A260" s="1" t="s">
        <v>498</v>
      </c>
      <c r="B260" s="1">
        <v>74</v>
      </c>
      <c r="C260" s="1">
        <v>205</v>
      </c>
      <c r="D260" s="1">
        <v>29.98</v>
      </c>
    </row>
    <row r="261" spans="1:4" x14ac:dyDescent="0.3">
      <c r="A261" s="1" t="s">
        <v>499</v>
      </c>
      <c r="B261" s="1">
        <v>72</v>
      </c>
      <c r="C261" s="1">
        <v>205</v>
      </c>
      <c r="D261" s="1">
        <v>38.28</v>
      </c>
    </row>
    <row r="262" spans="1:4" x14ac:dyDescent="0.3">
      <c r="A262" s="1" t="s">
        <v>500</v>
      </c>
      <c r="B262" s="1">
        <v>73</v>
      </c>
      <c r="C262" s="1">
        <v>200</v>
      </c>
      <c r="D262" s="1">
        <v>27.12</v>
      </c>
    </row>
    <row r="263" spans="1:4" x14ac:dyDescent="0.3">
      <c r="A263" s="1" t="s">
        <v>501</v>
      </c>
      <c r="B263" s="1">
        <v>75</v>
      </c>
      <c r="C263" s="1">
        <v>200</v>
      </c>
      <c r="D263" s="1">
        <v>24.97</v>
      </c>
    </row>
    <row r="264" spans="1:4" x14ac:dyDescent="0.3">
      <c r="A264" s="1" t="s">
        <v>502</v>
      </c>
      <c r="B264" s="1">
        <v>74</v>
      </c>
      <c r="C264" s="1">
        <v>210</v>
      </c>
      <c r="D264" s="1">
        <v>24.34</v>
      </c>
    </row>
    <row r="265" spans="1:4" x14ac:dyDescent="0.3">
      <c r="A265" s="1" t="s">
        <v>503</v>
      </c>
      <c r="B265" s="1">
        <v>74</v>
      </c>
      <c r="C265" s="1">
        <v>215</v>
      </c>
      <c r="D265" s="1">
        <v>29.49</v>
      </c>
    </row>
    <row r="266" spans="1:4" x14ac:dyDescent="0.3">
      <c r="A266" s="1" t="s">
        <v>504</v>
      </c>
      <c r="B266" s="1">
        <v>77</v>
      </c>
      <c r="C266" s="1">
        <v>200</v>
      </c>
      <c r="D266" s="1">
        <v>24.02</v>
      </c>
    </row>
    <row r="267" spans="1:4" x14ac:dyDescent="0.3">
      <c r="A267" s="1" t="s">
        <v>505</v>
      </c>
      <c r="B267" s="1">
        <v>75</v>
      </c>
      <c r="C267" s="1">
        <v>205</v>
      </c>
      <c r="D267" s="1">
        <v>24.73</v>
      </c>
    </row>
    <row r="268" spans="1:4" x14ac:dyDescent="0.3">
      <c r="A268" s="1" t="s">
        <v>506</v>
      </c>
      <c r="B268" s="1">
        <v>73</v>
      </c>
      <c r="C268" s="1">
        <v>211</v>
      </c>
      <c r="D268" s="1">
        <v>42.3</v>
      </c>
    </row>
    <row r="269" spans="1:4" x14ac:dyDescent="0.3">
      <c r="A269" s="1" t="s">
        <v>507</v>
      </c>
      <c r="B269" s="1">
        <v>72</v>
      </c>
      <c r="C269" s="1">
        <v>190</v>
      </c>
      <c r="D269" s="1">
        <v>29.54</v>
      </c>
    </row>
    <row r="270" spans="1:4" x14ac:dyDescent="0.3">
      <c r="A270" s="1" t="s">
        <v>508</v>
      </c>
      <c r="B270" s="1">
        <v>71</v>
      </c>
      <c r="C270" s="1">
        <v>208</v>
      </c>
      <c r="D270" s="1">
        <v>29.95</v>
      </c>
    </row>
    <row r="271" spans="1:4" x14ac:dyDescent="0.3">
      <c r="A271" s="1" t="s">
        <v>509</v>
      </c>
      <c r="B271" s="1">
        <v>74</v>
      </c>
      <c r="C271" s="1">
        <v>200</v>
      </c>
      <c r="D271" s="1">
        <v>29.24</v>
      </c>
    </row>
    <row r="272" spans="1:4" x14ac:dyDescent="0.3">
      <c r="A272" s="1" t="s">
        <v>510</v>
      </c>
      <c r="B272" s="1">
        <v>77</v>
      </c>
      <c r="C272" s="1">
        <v>210</v>
      </c>
      <c r="D272" s="1">
        <v>30.3</v>
      </c>
    </row>
    <row r="273" spans="1:4" x14ac:dyDescent="0.3">
      <c r="A273" s="1" t="s">
        <v>511</v>
      </c>
      <c r="B273" s="1">
        <v>75</v>
      </c>
      <c r="C273" s="1">
        <v>232</v>
      </c>
      <c r="D273" s="1">
        <v>40.770000000000003</v>
      </c>
    </row>
    <row r="274" spans="1:4" x14ac:dyDescent="0.3">
      <c r="A274" s="1" t="s">
        <v>512</v>
      </c>
      <c r="B274" s="1">
        <v>75</v>
      </c>
      <c r="C274" s="1">
        <v>230</v>
      </c>
      <c r="D274" s="1">
        <v>38.85</v>
      </c>
    </row>
    <row r="275" spans="1:4" x14ac:dyDescent="0.3">
      <c r="A275" s="1" t="s">
        <v>513</v>
      </c>
      <c r="B275" s="1">
        <v>75</v>
      </c>
      <c r="C275" s="1">
        <v>210</v>
      </c>
      <c r="D275" s="1">
        <v>22.31</v>
      </c>
    </row>
    <row r="276" spans="1:4" x14ac:dyDescent="0.3">
      <c r="A276" s="1" t="s">
        <v>514</v>
      </c>
      <c r="B276" s="1">
        <v>78</v>
      </c>
      <c r="C276" s="1">
        <v>220</v>
      </c>
      <c r="D276" s="1">
        <v>25.44</v>
      </c>
    </row>
    <row r="277" spans="1:4" x14ac:dyDescent="0.3">
      <c r="A277" s="1" t="s">
        <v>515</v>
      </c>
      <c r="B277" s="1">
        <v>78</v>
      </c>
      <c r="C277" s="1">
        <v>210</v>
      </c>
      <c r="D277" s="1">
        <v>21.78</v>
      </c>
    </row>
    <row r="278" spans="1:4" x14ac:dyDescent="0.3">
      <c r="A278" s="1" t="s">
        <v>516</v>
      </c>
      <c r="B278" s="1">
        <v>74</v>
      </c>
      <c r="C278" s="1">
        <v>202</v>
      </c>
      <c r="D278" s="1">
        <v>22.64</v>
      </c>
    </row>
    <row r="279" spans="1:4" x14ac:dyDescent="0.3">
      <c r="A279" s="1" t="s">
        <v>517</v>
      </c>
      <c r="B279" s="1">
        <v>76</v>
      </c>
      <c r="C279" s="1">
        <v>212</v>
      </c>
      <c r="D279" s="1">
        <v>26.11</v>
      </c>
    </row>
    <row r="280" spans="1:4" x14ac:dyDescent="0.3">
      <c r="A280" s="1" t="s">
        <v>518</v>
      </c>
      <c r="B280" s="1">
        <v>78</v>
      </c>
      <c r="C280" s="1">
        <v>225</v>
      </c>
      <c r="D280" s="1">
        <v>27.55</v>
      </c>
    </row>
    <row r="281" spans="1:4" x14ac:dyDescent="0.3">
      <c r="A281" s="1" t="s">
        <v>519</v>
      </c>
      <c r="B281" s="1">
        <v>76</v>
      </c>
      <c r="C281" s="1">
        <v>170</v>
      </c>
      <c r="D281" s="1">
        <v>24.63</v>
      </c>
    </row>
    <row r="282" spans="1:4" x14ac:dyDescent="0.3">
      <c r="A282" s="1" t="s">
        <v>520</v>
      </c>
      <c r="B282" s="1">
        <v>70</v>
      </c>
      <c r="C282" s="1">
        <v>190</v>
      </c>
      <c r="D282" s="1">
        <v>23.58</v>
      </c>
    </row>
    <row r="283" spans="1:4" x14ac:dyDescent="0.3">
      <c r="A283" s="1" t="s">
        <v>521</v>
      </c>
      <c r="B283" s="1">
        <v>72</v>
      </c>
      <c r="C283" s="1">
        <v>200</v>
      </c>
      <c r="D283" s="1">
        <v>30.73</v>
      </c>
    </row>
    <row r="284" spans="1:4" x14ac:dyDescent="0.3">
      <c r="A284" s="1" t="s">
        <v>522</v>
      </c>
      <c r="B284" s="1">
        <v>80</v>
      </c>
      <c r="C284" s="1">
        <v>237</v>
      </c>
      <c r="D284" s="1">
        <v>32.17</v>
      </c>
    </row>
    <row r="285" spans="1:4" x14ac:dyDescent="0.3">
      <c r="A285" s="1" t="s">
        <v>523</v>
      </c>
      <c r="B285" s="1">
        <v>74</v>
      </c>
      <c r="C285" s="1">
        <v>220</v>
      </c>
      <c r="D285" s="1">
        <v>30.43</v>
      </c>
    </row>
    <row r="286" spans="1:4" x14ac:dyDescent="0.3">
      <c r="A286" s="1" t="s">
        <v>524</v>
      </c>
      <c r="B286" s="1">
        <v>74</v>
      </c>
      <c r="C286" s="1">
        <v>170</v>
      </c>
      <c r="D286" s="1">
        <v>23.27</v>
      </c>
    </row>
    <row r="287" spans="1:4" x14ac:dyDescent="0.3">
      <c r="A287" s="1" t="s">
        <v>525</v>
      </c>
      <c r="B287" s="1">
        <v>71</v>
      </c>
      <c r="C287" s="1">
        <v>193</v>
      </c>
      <c r="D287" s="1">
        <v>32.51</v>
      </c>
    </row>
    <row r="288" spans="1:4" x14ac:dyDescent="0.3">
      <c r="A288" s="1" t="s">
        <v>526</v>
      </c>
      <c r="B288" s="1">
        <v>70</v>
      </c>
      <c r="C288" s="1">
        <v>190</v>
      </c>
      <c r="D288" s="1">
        <v>25.08</v>
      </c>
    </row>
    <row r="289" spans="1:4" x14ac:dyDescent="0.3">
      <c r="A289" s="1" t="s">
        <v>527</v>
      </c>
      <c r="B289" s="1">
        <v>72</v>
      </c>
      <c r="C289" s="1">
        <v>150</v>
      </c>
      <c r="D289" s="1">
        <v>22.41</v>
      </c>
    </row>
    <row r="290" spans="1:4" x14ac:dyDescent="0.3">
      <c r="A290" s="1" t="s">
        <v>528</v>
      </c>
      <c r="B290" s="1">
        <v>71</v>
      </c>
      <c r="C290" s="1">
        <v>220</v>
      </c>
      <c r="D290" s="1">
        <v>27.9</v>
      </c>
    </row>
    <row r="291" spans="1:4" x14ac:dyDescent="0.3">
      <c r="A291" s="1" t="s">
        <v>529</v>
      </c>
      <c r="B291" s="1">
        <v>74</v>
      </c>
      <c r="C291" s="1">
        <v>200</v>
      </c>
      <c r="D291" s="1">
        <v>34.74</v>
      </c>
    </row>
    <row r="292" spans="1:4" x14ac:dyDescent="0.3">
      <c r="A292" s="1" t="s">
        <v>530</v>
      </c>
      <c r="B292" s="1">
        <v>71</v>
      </c>
      <c r="C292" s="1">
        <v>190</v>
      </c>
      <c r="D292" s="1">
        <v>30.79</v>
      </c>
    </row>
    <row r="293" spans="1:4" x14ac:dyDescent="0.3">
      <c r="A293" s="1" t="s">
        <v>531</v>
      </c>
      <c r="B293" s="1">
        <v>72</v>
      </c>
      <c r="C293" s="1">
        <v>185</v>
      </c>
      <c r="D293" s="1">
        <v>25.71</v>
      </c>
    </row>
    <row r="294" spans="1:4" x14ac:dyDescent="0.3">
      <c r="A294" s="1" t="s">
        <v>532</v>
      </c>
      <c r="B294" s="1">
        <v>71</v>
      </c>
      <c r="C294" s="1">
        <v>185</v>
      </c>
      <c r="D294" s="1">
        <v>29.26</v>
      </c>
    </row>
    <row r="295" spans="1:4" x14ac:dyDescent="0.3">
      <c r="A295" s="1" t="s">
        <v>533</v>
      </c>
      <c r="B295" s="1">
        <v>74</v>
      </c>
      <c r="C295" s="1">
        <v>200</v>
      </c>
      <c r="D295" s="1">
        <v>21.58</v>
      </c>
    </row>
    <row r="296" spans="1:4" x14ac:dyDescent="0.3">
      <c r="A296" s="1" t="s">
        <v>534</v>
      </c>
      <c r="B296" s="1">
        <v>69</v>
      </c>
      <c r="C296" s="1">
        <v>172</v>
      </c>
      <c r="D296" s="1">
        <v>33.36</v>
      </c>
    </row>
    <row r="297" spans="1:4" x14ac:dyDescent="0.3">
      <c r="A297" s="1" t="s">
        <v>535</v>
      </c>
      <c r="B297" s="1">
        <v>76</v>
      </c>
      <c r="C297" s="1">
        <v>220</v>
      </c>
      <c r="D297" s="1">
        <v>24.94</v>
      </c>
    </row>
    <row r="298" spans="1:4" x14ac:dyDescent="0.3">
      <c r="A298" s="1" t="s">
        <v>536</v>
      </c>
      <c r="B298" s="1">
        <v>75</v>
      </c>
      <c r="C298" s="1">
        <v>225</v>
      </c>
      <c r="D298" s="1">
        <v>20.9</v>
      </c>
    </row>
    <row r="299" spans="1:4" x14ac:dyDescent="0.3">
      <c r="A299" s="1" t="s">
        <v>537</v>
      </c>
      <c r="B299" s="1">
        <v>75</v>
      </c>
      <c r="C299" s="1">
        <v>190</v>
      </c>
      <c r="D299" s="1">
        <v>21.52</v>
      </c>
    </row>
    <row r="300" spans="1:4" x14ac:dyDescent="0.3">
      <c r="A300" s="1" t="s">
        <v>538</v>
      </c>
      <c r="B300" s="1">
        <v>76</v>
      </c>
      <c r="C300" s="1">
        <v>195</v>
      </c>
      <c r="D300" s="1">
        <v>25.85</v>
      </c>
    </row>
    <row r="301" spans="1:4" x14ac:dyDescent="0.3">
      <c r="A301" s="1" t="s">
        <v>539</v>
      </c>
      <c r="B301" s="1">
        <v>73</v>
      </c>
      <c r="C301" s="1">
        <v>219</v>
      </c>
      <c r="D301" s="1">
        <v>27.27</v>
      </c>
    </row>
    <row r="302" spans="1:4" x14ac:dyDescent="0.3">
      <c r="A302" s="1" t="s">
        <v>540</v>
      </c>
      <c r="B302" s="1">
        <v>76</v>
      </c>
      <c r="C302" s="1">
        <v>190</v>
      </c>
      <c r="D302" s="1">
        <v>26.75</v>
      </c>
    </row>
    <row r="303" spans="1:4" x14ac:dyDescent="0.3">
      <c r="A303" s="1" t="s">
        <v>541</v>
      </c>
      <c r="B303" s="1">
        <v>73</v>
      </c>
      <c r="C303" s="1">
        <v>197</v>
      </c>
      <c r="D303" s="1">
        <v>36.03</v>
      </c>
    </row>
    <row r="304" spans="1:4" x14ac:dyDescent="0.3">
      <c r="A304" s="1" t="s">
        <v>542</v>
      </c>
      <c r="B304" s="1">
        <v>77</v>
      </c>
      <c r="C304" s="1">
        <v>200</v>
      </c>
      <c r="D304" s="1">
        <v>30.52</v>
      </c>
    </row>
    <row r="305" spans="1:4" x14ac:dyDescent="0.3">
      <c r="A305" s="1" t="s">
        <v>543</v>
      </c>
      <c r="B305" s="1">
        <v>73</v>
      </c>
      <c r="C305" s="1">
        <v>195</v>
      </c>
      <c r="D305" s="1">
        <v>32.549999999999997</v>
      </c>
    </row>
    <row r="306" spans="1:4" x14ac:dyDescent="0.3">
      <c r="A306" s="1" t="s">
        <v>544</v>
      </c>
      <c r="B306" s="1">
        <v>72</v>
      </c>
      <c r="C306" s="1">
        <v>210</v>
      </c>
      <c r="D306" s="1">
        <v>29.86</v>
      </c>
    </row>
    <row r="307" spans="1:4" x14ac:dyDescent="0.3">
      <c r="A307" s="1" t="s">
        <v>545</v>
      </c>
      <c r="B307" s="1">
        <v>72</v>
      </c>
      <c r="C307" s="1">
        <v>177</v>
      </c>
      <c r="D307" s="1">
        <v>29.58</v>
      </c>
    </row>
    <row r="308" spans="1:4" x14ac:dyDescent="0.3">
      <c r="A308" s="1" t="s">
        <v>546</v>
      </c>
      <c r="B308" s="1">
        <v>77</v>
      </c>
      <c r="C308" s="1">
        <v>220</v>
      </c>
      <c r="D308" s="1">
        <v>30.02</v>
      </c>
    </row>
    <row r="309" spans="1:4" x14ac:dyDescent="0.3">
      <c r="A309" s="1" t="s">
        <v>547</v>
      </c>
      <c r="B309" s="1">
        <v>77</v>
      </c>
      <c r="C309" s="1">
        <v>235</v>
      </c>
      <c r="D309" s="1">
        <v>29.16</v>
      </c>
    </row>
    <row r="310" spans="1:4" x14ac:dyDescent="0.3">
      <c r="A310" s="1" t="s">
        <v>548</v>
      </c>
      <c r="B310" s="1">
        <v>71</v>
      </c>
      <c r="C310" s="1">
        <v>180</v>
      </c>
      <c r="D310" s="1">
        <v>22.3</v>
      </c>
    </row>
    <row r="311" spans="1:4" x14ac:dyDescent="0.3">
      <c r="A311" s="1" t="s">
        <v>549</v>
      </c>
      <c r="B311" s="1">
        <v>74</v>
      </c>
      <c r="C311" s="1">
        <v>195</v>
      </c>
      <c r="D311" s="1">
        <v>22.06</v>
      </c>
    </row>
    <row r="312" spans="1:4" x14ac:dyDescent="0.3">
      <c r="A312" s="1" t="s">
        <v>550</v>
      </c>
      <c r="B312" s="1">
        <v>74</v>
      </c>
      <c r="C312" s="1">
        <v>195</v>
      </c>
      <c r="D312" s="1">
        <v>25.65</v>
      </c>
    </row>
    <row r="313" spans="1:4" x14ac:dyDescent="0.3">
      <c r="A313" s="1" t="s">
        <v>551</v>
      </c>
      <c r="B313" s="1">
        <v>73</v>
      </c>
      <c r="C313" s="1">
        <v>190</v>
      </c>
      <c r="D313" s="1">
        <v>25.49</v>
      </c>
    </row>
    <row r="314" spans="1:4" x14ac:dyDescent="0.3">
      <c r="A314" s="1" t="s">
        <v>552</v>
      </c>
      <c r="B314" s="1">
        <v>78</v>
      </c>
      <c r="C314" s="1">
        <v>230</v>
      </c>
      <c r="D314" s="1">
        <v>27.86</v>
      </c>
    </row>
    <row r="315" spans="1:4" x14ac:dyDescent="0.3">
      <c r="A315" s="1" t="s">
        <v>553</v>
      </c>
      <c r="B315" s="1">
        <v>75</v>
      </c>
      <c r="C315" s="1">
        <v>190</v>
      </c>
      <c r="D315" s="1">
        <v>23.73</v>
      </c>
    </row>
    <row r="316" spans="1:4" x14ac:dyDescent="0.3">
      <c r="A316" s="1" t="s">
        <v>554</v>
      </c>
      <c r="B316" s="1">
        <v>73</v>
      </c>
      <c r="C316" s="1">
        <v>200</v>
      </c>
      <c r="D316" s="1">
        <v>31.78</v>
      </c>
    </row>
    <row r="317" spans="1:4" x14ac:dyDescent="0.3">
      <c r="A317" s="1" t="s">
        <v>555</v>
      </c>
      <c r="B317" s="1">
        <v>70</v>
      </c>
      <c r="C317" s="1">
        <v>190</v>
      </c>
      <c r="D317" s="1">
        <v>23.06</v>
      </c>
    </row>
    <row r="318" spans="1:4" x14ac:dyDescent="0.3">
      <c r="A318" s="1" t="s">
        <v>556</v>
      </c>
      <c r="B318" s="1">
        <v>74</v>
      </c>
      <c r="C318" s="1">
        <v>190</v>
      </c>
      <c r="D318" s="1">
        <v>26.6</v>
      </c>
    </row>
    <row r="319" spans="1:4" x14ac:dyDescent="0.3">
      <c r="A319" s="1" t="s">
        <v>557</v>
      </c>
      <c r="B319" s="1">
        <v>72</v>
      </c>
      <c r="C319" s="1">
        <v>200</v>
      </c>
      <c r="D319" s="1">
        <v>29.39</v>
      </c>
    </row>
    <row r="320" spans="1:4" x14ac:dyDescent="0.3">
      <c r="A320" s="1" t="s">
        <v>558</v>
      </c>
      <c r="B320" s="1">
        <v>73</v>
      </c>
      <c r="C320" s="1">
        <v>200</v>
      </c>
      <c r="D320" s="1">
        <v>26.51</v>
      </c>
    </row>
    <row r="321" spans="1:4" x14ac:dyDescent="0.3">
      <c r="A321" s="1" t="s">
        <v>559</v>
      </c>
      <c r="B321" s="1">
        <v>73</v>
      </c>
      <c r="C321" s="1">
        <v>184</v>
      </c>
      <c r="D321" s="1">
        <v>25.08</v>
      </c>
    </row>
    <row r="322" spans="1:4" x14ac:dyDescent="0.3">
      <c r="A322" s="1" t="s">
        <v>560</v>
      </c>
      <c r="B322" s="1">
        <v>75</v>
      </c>
      <c r="C322" s="1">
        <v>200</v>
      </c>
      <c r="D322" s="1">
        <v>25.76</v>
      </c>
    </row>
    <row r="323" spans="1:4" x14ac:dyDescent="0.3">
      <c r="A323" s="1" t="s">
        <v>561</v>
      </c>
      <c r="B323" s="1">
        <v>75</v>
      </c>
      <c r="C323" s="1">
        <v>180</v>
      </c>
      <c r="D323" s="1">
        <v>22.52</v>
      </c>
    </row>
    <row r="324" spans="1:4" x14ac:dyDescent="0.3">
      <c r="A324" s="1" t="s">
        <v>562</v>
      </c>
      <c r="B324" s="1">
        <v>74</v>
      </c>
      <c r="C324" s="1">
        <v>219</v>
      </c>
      <c r="D324" s="1">
        <v>25.57</v>
      </c>
    </row>
    <row r="325" spans="1:4" x14ac:dyDescent="0.3">
      <c r="A325" s="1" t="s">
        <v>563</v>
      </c>
      <c r="B325" s="1">
        <v>76</v>
      </c>
      <c r="C325" s="1">
        <v>187</v>
      </c>
      <c r="D325" s="1">
        <v>25.43</v>
      </c>
    </row>
    <row r="326" spans="1:4" x14ac:dyDescent="0.3">
      <c r="A326" s="1" t="s">
        <v>564</v>
      </c>
      <c r="B326" s="1">
        <v>73</v>
      </c>
      <c r="C326" s="1">
        <v>200</v>
      </c>
      <c r="D326" s="1">
        <v>34.65</v>
      </c>
    </row>
    <row r="327" spans="1:4" x14ac:dyDescent="0.3">
      <c r="A327" s="1" t="s">
        <v>565</v>
      </c>
      <c r="B327" s="1">
        <v>74</v>
      </c>
      <c r="C327" s="1">
        <v>220</v>
      </c>
      <c r="D327" s="1">
        <v>22.68</v>
      </c>
    </row>
    <row r="328" spans="1:4" x14ac:dyDescent="0.3">
      <c r="A328" s="1" t="s">
        <v>566</v>
      </c>
      <c r="B328" s="1">
        <v>75</v>
      </c>
      <c r="C328" s="1">
        <v>205</v>
      </c>
      <c r="D328" s="1">
        <v>21.46</v>
      </c>
    </row>
    <row r="329" spans="1:4" x14ac:dyDescent="0.3">
      <c r="A329" s="1" t="s">
        <v>567</v>
      </c>
      <c r="B329" s="1">
        <v>73</v>
      </c>
      <c r="C329" s="1">
        <v>205</v>
      </c>
      <c r="D329" s="1">
        <v>26.27</v>
      </c>
    </row>
    <row r="330" spans="1:4" x14ac:dyDescent="0.3">
      <c r="A330" s="1" t="s">
        <v>568</v>
      </c>
      <c r="B330" s="1">
        <v>75</v>
      </c>
      <c r="C330" s="1">
        <v>190</v>
      </c>
      <c r="D330" s="1">
        <v>23.47</v>
      </c>
    </row>
    <row r="331" spans="1:4" x14ac:dyDescent="0.3">
      <c r="A331" s="1" t="s">
        <v>569</v>
      </c>
      <c r="B331" s="1">
        <v>72</v>
      </c>
      <c r="C331" s="1">
        <v>170</v>
      </c>
      <c r="D331" s="1">
        <v>23.1</v>
      </c>
    </row>
    <row r="332" spans="1:4" x14ac:dyDescent="0.3">
      <c r="A332" s="1" t="s">
        <v>570</v>
      </c>
      <c r="B332" s="1">
        <v>73</v>
      </c>
      <c r="C332" s="1">
        <v>160</v>
      </c>
      <c r="D332" s="1">
        <v>29.14</v>
      </c>
    </row>
    <row r="333" spans="1:4" x14ac:dyDescent="0.3">
      <c r="A333" s="1" t="s">
        <v>571</v>
      </c>
      <c r="B333" s="1">
        <v>73</v>
      </c>
      <c r="C333" s="1">
        <v>215</v>
      </c>
      <c r="D333" s="1">
        <v>29.77</v>
      </c>
    </row>
    <row r="334" spans="1:4" x14ac:dyDescent="0.3">
      <c r="A334" s="1" t="s">
        <v>572</v>
      </c>
      <c r="B334" s="1">
        <v>72</v>
      </c>
      <c r="C334" s="1">
        <v>175</v>
      </c>
      <c r="D334" s="1">
        <v>23.85</v>
      </c>
    </row>
    <row r="335" spans="1:4" x14ac:dyDescent="0.3">
      <c r="A335" s="1" t="s">
        <v>573</v>
      </c>
      <c r="B335" s="1">
        <v>74</v>
      </c>
      <c r="C335" s="1">
        <v>205</v>
      </c>
      <c r="D335" s="1">
        <v>28.88</v>
      </c>
    </row>
    <row r="336" spans="1:4" x14ac:dyDescent="0.3">
      <c r="A336" s="1" t="s">
        <v>574</v>
      </c>
      <c r="B336" s="1">
        <v>78</v>
      </c>
      <c r="C336" s="1">
        <v>200</v>
      </c>
      <c r="D336" s="1">
        <v>24.49</v>
      </c>
    </row>
    <row r="337" spans="1:4" x14ac:dyDescent="0.3">
      <c r="A337" s="1" t="s">
        <v>575</v>
      </c>
      <c r="B337" s="1">
        <v>76</v>
      </c>
      <c r="C337" s="1">
        <v>214</v>
      </c>
      <c r="D337" s="1">
        <v>25.19</v>
      </c>
    </row>
    <row r="338" spans="1:4" x14ac:dyDescent="0.3">
      <c r="A338" s="1" t="s">
        <v>576</v>
      </c>
      <c r="B338" s="1">
        <v>73</v>
      </c>
      <c r="C338" s="1">
        <v>200</v>
      </c>
      <c r="D338" s="1">
        <v>27.48</v>
      </c>
    </row>
    <row r="339" spans="1:4" x14ac:dyDescent="0.3">
      <c r="A339" s="1" t="s">
        <v>577</v>
      </c>
      <c r="B339" s="1">
        <v>74</v>
      </c>
      <c r="C339" s="1">
        <v>190</v>
      </c>
      <c r="D339" s="1">
        <v>28.31</v>
      </c>
    </row>
    <row r="340" spans="1:4" x14ac:dyDescent="0.3">
      <c r="A340" s="1" t="s">
        <v>578</v>
      </c>
      <c r="B340" s="1">
        <v>75</v>
      </c>
      <c r="C340" s="1">
        <v>180</v>
      </c>
      <c r="D340" s="1">
        <v>26.54</v>
      </c>
    </row>
    <row r="341" spans="1:4" x14ac:dyDescent="0.3">
      <c r="A341" s="1" t="s">
        <v>579</v>
      </c>
      <c r="B341" s="1">
        <v>70</v>
      </c>
      <c r="C341" s="1">
        <v>205</v>
      </c>
      <c r="D341" s="1">
        <v>26.77</v>
      </c>
    </row>
    <row r="342" spans="1:4" x14ac:dyDescent="0.3">
      <c r="A342" s="1" t="s">
        <v>580</v>
      </c>
      <c r="B342" s="1">
        <v>75</v>
      </c>
      <c r="C342" s="1">
        <v>220</v>
      </c>
      <c r="D342" s="1">
        <v>23.75</v>
      </c>
    </row>
    <row r="343" spans="1:4" x14ac:dyDescent="0.3">
      <c r="A343" s="1" t="s">
        <v>581</v>
      </c>
      <c r="B343" s="1">
        <v>71</v>
      </c>
      <c r="C343" s="1">
        <v>190</v>
      </c>
      <c r="D343" s="1">
        <v>26.41</v>
      </c>
    </row>
    <row r="344" spans="1:4" x14ac:dyDescent="0.3">
      <c r="A344" s="1" t="s">
        <v>582</v>
      </c>
      <c r="B344" s="1">
        <v>72</v>
      </c>
      <c r="C344" s="1">
        <v>215</v>
      </c>
      <c r="D344" s="1">
        <v>36.47</v>
      </c>
    </row>
    <row r="345" spans="1:4" x14ac:dyDescent="0.3">
      <c r="A345" s="1" t="s">
        <v>583</v>
      </c>
      <c r="B345" s="1">
        <v>78</v>
      </c>
      <c r="C345" s="1">
        <v>235</v>
      </c>
      <c r="D345" s="1">
        <v>26.06</v>
      </c>
    </row>
    <row r="346" spans="1:4" x14ac:dyDescent="0.3">
      <c r="A346" s="1" t="s">
        <v>584</v>
      </c>
      <c r="B346" s="1">
        <v>75</v>
      </c>
      <c r="C346" s="1">
        <v>191</v>
      </c>
      <c r="D346" s="1">
        <v>27.55</v>
      </c>
    </row>
    <row r="347" spans="1:4" x14ac:dyDescent="0.3">
      <c r="A347" s="1" t="s">
        <v>585</v>
      </c>
      <c r="B347" s="1">
        <v>73</v>
      </c>
      <c r="C347" s="1">
        <v>200</v>
      </c>
      <c r="D347" s="1">
        <v>31.28</v>
      </c>
    </row>
    <row r="348" spans="1:4" x14ac:dyDescent="0.3">
      <c r="A348" s="1" t="s">
        <v>586</v>
      </c>
      <c r="B348" s="1">
        <v>73</v>
      </c>
      <c r="C348" s="1">
        <v>181</v>
      </c>
      <c r="D348" s="1">
        <v>29.04</v>
      </c>
    </row>
    <row r="349" spans="1:4" x14ac:dyDescent="0.3">
      <c r="A349" s="1" t="s">
        <v>587</v>
      </c>
      <c r="B349" s="1">
        <v>71</v>
      </c>
      <c r="C349" s="1">
        <v>200</v>
      </c>
      <c r="D349" s="1">
        <v>32.950000000000003</v>
      </c>
    </row>
    <row r="350" spans="1:4" x14ac:dyDescent="0.3">
      <c r="A350" s="1" t="s">
        <v>588</v>
      </c>
      <c r="B350" s="1">
        <v>75</v>
      </c>
      <c r="C350" s="1">
        <v>210</v>
      </c>
      <c r="D350" s="1">
        <v>26.65</v>
      </c>
    </row>
    <row r="351" spans="1:4" x14ac:dyDescent="0.3">
      <c r="A351" s="1" t="s">
        <v>589</v>
      </c>
      <c r="B351" s="1">
        <v>77</v>
      </c>
      <c r="C351" s="1">
        <v>240</v>
      </c>
      <c r="D351" s="1">
        <v>27.5</v>
      </c>
    </row>
    <row r="352" spans="1:4" x14ac:dyDescent="0.3">
      <c r="A352" s="1" t="s">
        <v>590</v>
      </c>
      <c r="B352" s="1">
        <v>72</v>
      </c>
      <c r="C352" s="1">
        <v>185</v>
      </c>
      <c r="D352" s="1">
        <v>30.9</v>
      </c>
    </row>
    <row r="353" spans="1:4" x14ac:dyDescent="0.3">
      <c r="A353" s="1" t="s">
        <v>591</v>
      </c>
      <c r="B353" s="1">
        <v>69</v>
      </c>
      <c r="C353" s="1">
        <v>165</v>
      </c>
      <c r="D353" s="1">
        <v>29.09</v>
      </c>
    </row>
    <row r="354" spans="1:4" x14ac:dyDescent="0.3">
      <c r="A354" s="1" t="s">
        <v>592</v>
      </c>
      <c r="B354" s="1">
        <v>73</v>
      </c>
      <c r="C354" s="1">
        <v>190</v>
      </c>
      <c r="D354" s="1">
        <v>36.67</v>
      </c>
    </row>
    <row r="355" spans="1:4" x14ac:dyDescent="0.3">
      <c r="A355" s="1" t="s">
        <v>593</v>
      </c>
      <c r="B355" s="1">
        <v>74</v>
      </c>
      <c r="C355" s="1">
        <v>185</v>
      </c>
      <c r="D355" s="1">
        <v>23.44</v>
      </c>
    </row>
    <row r="356" spans="1:4" x14ac:dyDescent="0.3">
      <c r="A356" s="1" t="s">
        <v>594</v>
      </c>
      <c r="B356" s="1">
        <v>72</v>
      </c>
      <c r="C356" s="1">
        <v>175</v>
      </c>
      <c r="D356" s="1">
        <v>29.09</v>
      </c>
    </row>
    <row r="357" spans="1:4" x14ac:dyDescent="0.3">
      <c r="A357" s="1" t="s">
        <v>595</v>
      </c>
      <c r="B357" s="1">
        <v>70</v>
      </c>
      <c r="C357" s="1">
        <v>155</v>
      </c>
      <c r="D357" s="1">
        <v>22.89</v>
      </c>
    </row>
    <row r="358" spans="1:4" x14ac:dyDescent="0.3">
      <c r="A358" s="1" t="s">
        <v>596</v>
      </c>
      <c r="B358" s="1">
        <v>75</v>
      </c>
      <c r="C358" s="1">
        <v>210</v>
      </c>
      <c r="D358" s="1">
        <v>25.48</v>
      </c>
    </row>
    <row r="359" spans="1:4" x14ac:dyDescent="0.3">
      <c r="A359" s="1" t="s">
        <v>597</v>
      </c>
      <c r="B359" s="1">
        <v>70</v>
      </c>
      <c r="C359" s="1">
        <v>170</v>
      </c>
      <c r="D359" s="1">
        <v>25.84</v>
      </c>
    </row>
    <row r="360" spans="1:4" x14ac:dyDescent="0.3">
      <c r="A360" s="1" t="s">
        <v>598</v>
      </c>
      <c r="B360" s="1">
        <v>72</v>
      </c>
      <c r="C360" s="1">
        <v>175</v>
      </c>
      <c r="D360" s="1">
        <v>27.2</v>
      </c>
    </row>
    <row r="361" spans="1:4" x14ac:dyDescent="0.3">
      <c r="A361" s="1" t="s">
        <v>599</v>
      </c>
      <c r="B361" s="1">
        <v>72</v>
      </c>
      <c r="C361" s="1">
        <v>220</v>
      </c>
      <c r="D361" s="1">
        <v>25.22</v>
      </c>
    </row>
    <row r="362" spans="1:4" x14ac:dyDescent="0.3">
      <c r="A362" s="1" t="s">
        <v>600</v>
      </c>
      <c r="B362" s="1">
        <v>74</v>
      </c>
      <c r="C362" s="1">
        <v>210</v>
      </c>
      <c r="D362" s="1">
        <v>24.67</v>
      </c>
    </row>
    <row r="363" spans="1:4" x14ac:dyDescent="0.3">
      <c r="A363" s="1" t="s">
        <v>601</v>
      </c>
      <c r="B363" s="1">
        <v>73</v>
      </c>
      <c r="C363" s="1">
        <v>205</v>
      </c>
      <c r="D363" s="1">
        <v>39.25</v>
      </c>
    </row>
    <row r="364" spans="1:4" x14ac:dyDescent="0.3">
      <c r="A364" s="1" t="s">
        <v>602</v>
      </c>
      <c r="B364" s="1">
        <v>74</v>
      </c>
      <c r="C364" s="1">
        <v>200</v>
      </c>
      <c r="D364" s="1">
        <v>32.17</v>
      </c>
    </row>
    <row r="365" spans="1:4" x14ac:dyDescent="0.3">
      <c r="A365" s="1" t="s">
        <v>603</v>
      </c>
      <c r="B365" s="1">
        <v>75</v>
      </c>
      <c r="C365" s="1">
        <v>225</v>
      </c>
      <c r="D365" s="1">
        <v>33.61</v>
      </c>
    </row>
    <row r="366" spans="1:4" x14ac:dyDescent="0.3">
      <c r="A366" s="1" t="s">
        <v>604</v>
      </c>
      <c r="B366" s="1">
        <v>76</v>
      </c>
      <c r="C366" s="1">
        <v>205</v>
      </c>
      <c r="D366" s="1">
        <v>32.770000000000003</v>
      </c>
    </row>
    <row r="367" spans="1:4" x14ac:dyDescent="0.3">
      <c r="A367" s="1" t="s">
        <v>605</v>
      </c>
      <c r="B367" s="1">
        <v>75</v>
      </c>
      <c r="C367" s="1">
        <v>195</v>
      </c>
      <c r="D367" s="1">
        <v>29.83</v>
      </c>
    </row>
    <row r="368" spans="1:4" x14ac:dyDescent="0.3">
      <c r="A368" s="1" t="s">
        <v>606</v>
      </c>
      <c r="B368" s="1">
        <v>80</v>
      </c>
      <c r="C368" s="1">
        <v>240</v>
      </c>
      <c r="D368" s="1">
        <v>31.02</v>
      </c>
    </row>
    <row r="369" spans="1:4" x14ac:dyDescent="0.3">
      <c r="A369" s="1" t="s">
        <v>607</v>
      </c>
      <c r="B369" s="1">
        <v>72</v>
      </c>
      <c r="C369" s="1">
        <v>150</v>
      </c>
      <c r="D369" s="1">
        <v>29.73</v>
      </c>
    </row>
    <row r="370" spans="1:4" x14ac:dyDescent="0.3">
      <c r="A370" s="1" t="s">
        <v>608</v>
      </c>
      <c r="B370" s="1">
        <v>75</v>
      </c>
      <c r="C370" s="1">
        <v>200</v>
      </c>
      <c r="D370" s="1">
        <v>28.48</v>
      </c>
    </row>
    <row r="371" spans="1:4" x14ac:dyDescent="0.3">
      <c r="A371" s="1" t="s">
        <v>609</v>
      </c>
      <c r="B371" s="1">
        <v>73</v>
      </c>
      <c r="C371" s="1">
        <v>215</v>
      </c>
      <c r="D371" s="1">
        <v>26.51</v>
      </c>
    </row>
    <row r="372" spans="1:4" x14ac:dyDescent="0.3">
      <c r="A372" s="1" t="s">
        <v>610</v>
      </c>
      <c r="B372" s="1">
        <v>74</v>
      </c>
      <c r="C372" s="1">
        <v>202</v>
      </c>
      <c r="D372" s="1">
        <v>26</v>
      </c>
    </row>
    <row r="373" spans="1:4" x14ac:dyDescent="0.3">
      <c r="A373" s="1" t="s">
        <v>611</v>
      </c>
      <c r="B373" s="1">
        <v>74</v>
      </c>
      <c r="C373" s="1">
        <v>200</v>
      </c>
      <c r="D373" s="1">
        <v>23.36</v>
      </c>
    </row>
    <row r="374" spans="1:4" x14ac:dyDescent="0.3">
      <c r="A374" s="1" t="s">
        <v>612</v>
      </c>
      <c r="B374" s="1">
        <v>73</v>
      </c>
      <c r="C374" s="1">
        <v>190</v>
      </c>
      <c r="D374" s="1">
        <v>25.9</v>
      </c>
    </row>
    <row r="375" spans="1:4" x14ac:dyDescent="0.3">
      <c r="A375" s="1" t="s">
        <v>613</v>
      </c>
      <c r="B375" s="1">
        <v>75</v>
      </c>
      <c r="C375" s="1">
        <v>205</v>
      </c>
      <c r="D375" s="1">
        <v>28.5</v>
      </c>
    </row>
    <row r="376" spans="1:4" x14ac:dyDescent="0.3">
      <c r="A376" s="1" t="s">
        <v>614</v>
      </c>
      <c r="B376" s="1">
        <v>75</v>
      </c>
      <c r="C376" s="1">
        <v>190</v>
      </c>
      <c r="D376" s="1">
        <v>25.62</v>
      </c>
    </row>
    <row r="377" spans="1:4" x14ac:dyDescent="0.3">
      <c r="A377" s="1" t="s">
        <v>615</v>
      </c>
      <c r="B377" s="1">
        <v>71</v>
      </c>
      <c r="C377" s="1">
        <v>160</v>
      </c>
      <c r="D377" s="1">
        <v>30.94</v>
      </c>
    </row>
    <row r="378" spans="1:4" x14ac:dyDescent="0.3">
      <c r="A378" s="1" t="s">
        <v>616</v>
      </c>
      <c r="B378" s="1">
        <v>73</v>
      </c>
      <c r="C378" s="1">
        <v>215</v>
      </c>
      <c r="D378" s="1">
        <v>26.59</v>
      </c>
    </row>
    <row r="379" spans="1:4" x14ac:dyDescent="0.3">
      <c r="A379" s="1" t="s">
        <v>617</v>
      </c>
      <c r="B379" s="1">
        <v>75</v>
      </c>
      <c r="C379" s="1">
        <v>185</v>
      </c>
      <c r="D379" s="1">
        <v>22.78</v>
      </c>
    </row>
    <row r="380" spans="1:4" x14ac:dyDescent="0.3">
      <c r="A380" s="1" t="s">
        <v>618</v>
      </c>
      <c r="B380" s="1">
        <v>74</v>
      </c>
      <c r="C380" s="1">
        <v>200</v>
      </c>
      <c r="D380" s="1">
        <v>32.26</v>
      </c>
    </row>
    <row r="381" spans="1:4" x14ac:dyDescent="0.3">
      <c r="A381" s="1" t="s">
        <v>619</v>
      </c>
      <c r="B381" s="1">
        <v>74</v>
      </c>
      <c r="C381" s="1">
        <v>190</v>
      </c>
      <c r="D381" s="1">
        <v>30.35</v>
      </c>
    </row>
    <row r="382" spans="1:4" x14ac:dyDescent="0.3">
      <c r="A382" s="1" t="s">
        <v>620</v>
      </c>
      <c r="B382" s="1">
        <v>72</v>
      </c>
      <c r="C382" s="1">
        <v>210</v>
      </c>
      <c r="D382" s="1">
        <v>33.26</v>
      </c>
    </row>
    <row r="383" spans="1:4" x14ac:dyDescent="0.3">
      <c r="A383" s="1" t="s">
        <v>621</v>
      </c>
      <c r="B383" s="1">
        <v>74</v>
      </c>
      <c r="C383" s="1">
        <v>185</v>
      </c>
      <c r="D383" s="1">
        <v>32.35</v>
      </c>
    </row>
    <row r="384" spans="1:4" x14ac:dyDescent="0.3">
      <c r="A384" s="1" t="s">
        <v>622</v>
      </c>
      <c r="B384" s="1">
        <v>74</v>
      </c>
      <c r="C384" s="1">
        <v>220</v>
      </c>
      <c r="D384" s="1">
        <v>27.3</v>
      </c>
    </row>
    <row r="385" spans="1:4" x14ac:dyDescent="0.3">
      <c r="A385" s="1" t="s">
        <v>623</v>
      </c>
      <c r="B385" s="1">
        <v>74</v>
      </c>
      <c r="C385" s="1">
        <v>190</v>
      </c>
      <c r="D385" s="1">
        <v>32.08</v>
      </c>
    </row>
    <row r="386" spans="1:4" x14ac:dyDescent="0.3">
      <c r="A386" s="1" t="s">
        <v>624</v>
      </c>
      <c r="B386" s="1">
        <v>73</v>
      </c>
      <c r="C386" s="1">
        <v>202</v>
      </c>
      <c r="D386" s="1">
        <v>25.25</v>
      </c>
    </row>
    <row r="387" spans="1:4" x14ac:dyDescent="0.3">
      <c r="A387" s="1" t="s">
        <v>625</v>
      </c>
      <c r="B387" s="1">
        <v>76</v>
      </c>
      <c r="C387" s="1">
        <v>205</v>
      </c>
      <c r="D387" s="1">
        <v>25.03</v>
      </c>
    </row>
    <row r="388" spans="1:4" x14ac:dyDescent="0.3">
      <c r="A388" s="1" t="s">
        <v>626</v>
      </c>
      <c r="B388" s="1">
        <v>75</v>
      </c>
      <c r="C388" s="1">
        <v>220</v>
      </c>
      <c r="D388" s="1">
        <v>26.89</v>
      </c>
    </row>
    <row r="389" spans="1:4" x14ac:dyDescent="0.3">
      <c r="A389" s="1" t="s">
        <v>627</v>
      </c>
      <c r="B389" s="1">
        <v>72</v>
      </c>
      <c r="C389" s="1">
        <v>175</v>
      </c>
      <c r="D389" s="1">
        <v>24.69</v>
      </c>
    </row>
    <row r="390" spans="1:4" x14ac:dyDescent="0.3">
      <c r="A390" s="1" t="s">
        <v>628</v>
      </c>
      <c r="B390" s="1">
        <v>73</v>
      </c>
      <c r="C390" s="1">
        <v>160</v>
      </c>
      <c r="D390" s="1">
        <v>22.44</v>
      </c>
    </row>
    <row r="391" spans="1:4" x14ac:dyDescent="0.3">
      <c r="A391" s="1" t="s">
        <v>629</v>
      </c>
      <c r="B391" s="1">
        <v>73</v>
      </c>
      <c r="C391" s="1">
        <v>190</v>
      </c>
      <c r="D391" s="1">
        <v>30.36</v>
      </c>
    </row>
    <row r="392" spans="1:4" x14ac:dyDescent="0.3">
      <c r="A392" s="1" t="s">
        <v>630</v>
      </c>
      <c r="B392" s="1">
        <v>73</v>
      </c>
      <c r="C392" s="1">
        <v>200</v>
      </c>
      <c r="D392" s="1">
        <v>26.27</v>
      </c>
    </row>
    <row r="393" spans="1:4" x14ac:dyDescent="0.3">
      <c r="A393" s="1" t="s">
        <v>631</v>
      </c>
      <c r="B393" s="1">
        <v>72</v>
      </c>
      <c r="C393" s="1">
        <v>229</v>
      </c>
      <c r="D393" s="1">
        <v>29.5</v>
      </c>
    </row>
    <row r="394" spans="1:4" x14ac:dyDescent="0.3">
      <c r="A394" s="1" t="s">
        <v>632</v>
      </c>
      <c r="B394" s="1">
        <v>72</v>
      </c>
      <c r="C394" s="1">
        <v>206</v>
      </c>
      <c r="D394" s="1">
        <v>29.75</v>
      </c>
    </row>
    <row r="395" spans="1:4" x14ac:dyDescent="0.3">
      <c r="A395" s="1" t="s">
        <v>633</v>
      </c>
      <c r="B395" s="1">
        <v>72</v>
      </c>
      <c r="C395" s="1">
        <v>220</v>
      </c>
      <c r="D395" s="1">
        <v>38.299999999999997</v>
      </c>
    </row>
    <row r="396" spans="1:4" x14ac:dyDescent="0.3">
      <c r="A396" s="1" t="s">
        <v>634</v>
      </c>
      <c r="B396" s="1">
        <v>72</v>
      </c>
      <c r="C396" s="1">
        <v>180</v>
      </c>
      <c r="D396" s="1">
        <v>39.75</v>
      </c>
    </row>
    <row r="397" spans="1:4" x14ac:dyDescent="0.3">
      <c r="A397" s="1" t="s">
        <v>635</v>
      </c>
      <c r="B397" s="1">
        <v>71</v>
      </c>
      <c r="C397" s="1">
        <v>195</v>
      </c>
      <c r="D397" s="1">
        <v>32.840000000000003</v>
      </c>
    </row>
    <row r="398" spans="1:4" x14ac:dyDescent="0.3">
      <c r="A398" s="1" t="s">
        <v>636</v>
      </c>
      <c r="B398" s="1">
        <v>75</v>
      </c>
      <c r="C398" s="1">
        <v>175</v>
      </c>
      <c r="D398" s="1">
        <v>26.66</v>
      </c>
    </row>
    <row r="399" spans="1:4" x14ac:dyDescent="0.3">
      <c r="A399" s="1" t="s">
        <v>637</v>
      </c>
      <c r="B399" s="1">
        <v>77</v>
      </c>
      <c r="C399" s="1">
        <v>250</v>
      </c>
      <c r="D399" s="1">
        <v>26.6</v>
      </c>
    </row>
    <row r="400" spans="1:4" x14ac:dyDescent="0.3">
      <c r="A400" s="1" t="s">
        <v>638</v>
      </c>
      <c r="B400" s="1">
        <v>75</v>
      </c>
      <c r="C400" s="1">
        <v>188</v>
      </c>
      <c r="D400" s="1">
        <v>24.94</v>
      </c>
    </row>
    <row r="401" spans="1:4" x14ac:dyDescent="0.3">
      <c r="A401" s="1" t="s">
        <v>639</v>
      </c>
      <c r="B401" s="1">
        <v>74</v>
      </c>
      <c r="C401" s="1">
        <v>230</v>
      </c>
      <c r="D401" s="1">
        <v>27.76</v>
      </c>
    </row>
    <row r="402" spans="1:4" x14ac:dyDescent="0.3">
      <c r="A402" s="1" t="s">
        <v>640</v>
      </c>
      <c r="B402" s="1">
        <v>73</v>
      </c>
      <c r="C402" s="1">
        <v>190</v>
      </c>
      <c r="D402" s="1">
        <v>23.66</v>
      </c>
    </row>
    <row r="403" spans="1:4" x14ac:dyDescent="0.3">
      <c r="A403" s="1" t="s">
        <v>641</v>
      </c>
      <c r="B403" s="1">
        <v>75</v>
      </c>
      <c r="C403" s="1">
        <v>200</v>
      </c>
      <c r="D403" s="1">
        <v>24.96</v>
      </c>
    </row>
    <row r="404" spans="1:4" x14ac:dyDescent="0.3">
      <c r="A404" s="1" t="s">
        <v>642</v>
      </c>
      <c r="B404" s="1">
        <v>79</v>
      </c>
      <c r="C404" s="1">
        <v>190</v>
      </c>
      <c r="D404" s="1">
        <v>23.65</v>
      </c>
    </row>
    <row r="405" spans="1:4" x14ac:dyDescent="0.3">
      <c r="A405" s="1" t="s">
        <v>643</v>
      </c>
      <c r="B405" s="1">
        <v>74</v>
      </c>
      <c r="C405" s="1">
        <v>219</v>
      </c>
      <c r="D405" s="1">
        <v>29.42</v>
      </c>
    </row>
    <row r="406" spans="1:4" x14ac:dyDescent="0.3">
      <c r="A406" s="1" t="s">
        <v>644</v>
      </c>
      <c r="B406" s="1">
        <v>76</v>
      </c>
      <c r="C406" s="1">
        <v>235</v>
      </c>
      <c r="D406" s="1">
        <v>32.18</v>
      </c>
    </row>
    <row r="407" spans="1:4" x14ac:dyDescent="0.3">
      <c r="A407" s="1" t="s">
        <v>645</v>
      </c>
      <c r="B407" s="1">
        <v>73</v>
      </c>
      <c r="C407" s="1">
        <v>180</v>
      </c>
      <c r="D407" s="1">
        <v>26.66</v>
      </c>
    </row>
    <row r="408" spans="1:4" x14ac:dyDescent="0.3">
      <c r="A408" s="1" t="s">
        <v>646</v>
      </c>
      <c r="B408" s="1">
        <v>74</v>
      </c>
      <c r="C408" s="1">
        <v>180</v>
      </c>
      <c r="D408" s="1">
        <v>27.47</v>
      </c>
    </row>
    <row r="409" spans="1:4" x14ac:dyDescent="0.3">
      <c r="A409" s="1" t="s">
        <v>647</v>
      </c>
      <c r="B409" s="1">
        <v>74</v>
      </c>
      <c r="C409" s="1">
        <v>180</v>
      </c>
      <c r="D409" s="1">
        <v>25.66</v>
      </c>
    </row>
    <row r="410" spans="1:4" x14ac:dyDescent="0.3">
      <c r="A410" s="1" t="s">
        <v>648</v>
      </c>
      <c r="B410" s="1">
        <v>72</v>
      </c>
      <c r="C410" s="1">
        <v>200</v>
      </c>
      <c r="D410" s="1">
        <v>35.130000000000003</v>
      </c>
    </row>
    <row r="411" spans="1:4" x14ac:dyDescent="0.3">
      <c r="A411" s="1" t="s">
        <v>649</v>
      </c>
      <c r="B411" s="1">
        <v>74</v>
      </c>
      <c r="C411" s="1">
        <v>234</v>
      </c>
      <c r="D411" s="1">
        <v>31.15</v>
      </c>
    </row>
    <row r="412" spans="1:4" x14ac:dyDescent="0.3">
      <c r="A412" s="1" t="s">
        <v>650</v>
      </c>
      <c r="B412" s="1">
        <v>74</v>
      </c>
      <c r="C412" s="1">
        <v>185</v>
      </c>
      <c r="D412" s="1">
        <v>35.67</v>
      </c>
    </row>
    <row r="413" spans="1:4" x14ac:dyDescent="0.3">
      <c r="A413" s="1" t="s">
        <v>651</v>
      </c>
      <c r="B413" s="1">
        <v>75</v>
      </c>
      <c r="C413" s="1">
        <v>220</v>
      </c>
      <c r="D413" s="1">
        <v>29.6</v>
      </c>
    </row>
    <row r="414" spans="1:4" x14ac:dyDescent="0.3">
      <c r="A414" s="1" t="s">
        <v>652</v>
      </c>
      <c r="B414" s="1">
        <v>78</v>
      </c>
      <c r="C414" s="1">
        <v>223</v>
      </c>
      <c r="D414" s="1">
        <v>30.14</v>
      </c>
    </row>
    <row r="415" spans="1:4" x14ac:dyDescent="0.3">
      <c r="A415" s="1" t="s">
        <v>653</v>
      </c>
      <c r="B415" s="1">
        <v>74</v>
      </c>
      <c r="C415" s="1">
        <v>200</v>
      </c>
      <c r="D415" s="1">
        <v>24.53</v>
      </c>
    </row>
    <row r="416" spans="1:4" x14ac:dyDescent="0.3">
      <c r="A416" s="1" t="s">
        <v>654</v>
      </c>
      <c r="B416" s="1">
        <v>74</v>
      </c>
      <c r="C416" s="1">
        <v>210</v>
      </c>
      <c r="D416" s="1">
        <v>24.49</v>
      </c>
    </row>
    <row r="417" spans="1:4" x14ac:dyDescent="0.3">
      <c r="A417" s="1" t="s">
        <v>655</v>
      </c>
      <c r="B417" s="1">
        <v>74</v>
      </c>
      <c r="C417" s="1">
        <v>200</v>
      </c>
      <c r="D417" s="1">
        <v>26.28</v>
      </c>
    </row>
    <row r="418" spans="1:4" x14ac:dyDescent="0.3">
      <c r="A418" s="1" t="s">
        <v>656</v>
      </c>
      <c r="B418" s="1">
        <v>77</v>
      </c>
      <c r="C418" s="1">
        <v>210</v>
      </c>
      <c r="D418" s="1">
        <v>24.06</v>
      </c>
    </row>
    <row r="419" spans="1:4" x14ac:dyDescent="0.3">
      <c r="A419" s="1" t="s">
        <v>657</v>
      </c>
      <c r="B419" s="1">
        <v>70</v>
      </c>
      <c r="C419" s="1">
        <v>190</v>
      </c>
      <c r="D419" s="1">
        <v>35.880000000000003</v>
      </c>
    </row>
    <row r="420" spans="1:4" x14ac:dyDescent="0.3">
      <c r="A420" s="1" t="s">
        <v>658</v>
      </c>
      <c r="B420" s="1">
        <v>73</v>
      </c>
      <c r="C420" s="1">
        <v>177</v>
      </c>
      <c r="D420" s="1">
        <v>30.42</v>
      </c>
    </row>
    <row r="421" spans="1:4" x14ac:dyDescent="0.3">
      <c r="A421" s="1" t="s">
        <v>659</v>
      </c>
      <c r="B421" s="1">
        <v>74</v>
      </c>
      <c r="C421" s="1">
        <v>227</v>
      </c>
      <c r="D421" s="1">
        <v>30.09</v>
      </c>
    </row>
    <row r="422" spans="1:4" x14ac:dyDescent="0.3">
      <c r="A422" s="1" t="s">
        <v>660</v>
      </c>
      <c r="B422" s="1">
        <v>73</v>
      </c>
      <c r="C422" s="1">
        <v>180</v>
      </c>
      <c r="D422" s="1">
        <v>26.5</v>
      </c>
    </row>
    <row r="423" spans="1:4" x14ac:dyDescent="0.3">
      <c r="A423" s="1" t="s">
        <v>661</v>
      </c>
      <c r="B423" s="1">
        <v>71</v>
      </c>
      <c r="C423" s="1">
        <v>195</v>
      </c>
      <c r="D423" s="1">
        <v>24.94</v>
      </c>
    </row>
    <row r="424" spans="1:4" x14ac:dyDescent="0.3">
      <c r="A424" s="1" t="s">
        <v>662</v>
      </c>
      <c r="B424" s="1">
        <v>75</v>
      </c>
      <c r="C424" s="1">
        <v>199</v>
      </c>
      <c r="D424" s="1">
        <v>29.6</v>
      </c>
    </row>
    <row r="425" spans="1:4" x14ac:dyDescent="0.3">
      <c r="A425" s="1" t="s">
        <v>663</v>
      </c>
      <c r="B425" s="1">
        <v>71</v>
      </c>
      <c r="C425" s="1">
        <v>175</v>
      </c>
      <c r="D425" s="1">
        <v>32.43</v>
      </c>
    </row>
    <row r="426" spans="1:4" x14ac:dyDescent="0.3">
      <c r="A426" s="1" t="s">
        <v>664</v>
      </c>
      <c r="B426" s="1">
        <v>72</v>
      </c>
      <c r="C426" s="1">
        <v>185</v>
      </c>
      <c r="D426" s="1">
        <v>37.159999999999997</v>
      </c>
    </row>
    <row r="427" spans="1:4" x14ac:dyDescent="0.3">
      <c r="A427" s="1" t="s">
        <v>665</v>
      </c>
      <c r="B427" s="1">
        <v>77</v>
      </c>
      <c r="C427" s="1">
        <v>240</v>
      </c>
      <c r="D427" s="1">
        <v>30.57</v>
      </c>
    </row>
    <row r="428" spans="1:4" x14ac:dyDescent="0.3">
      <c r="A428" s="1" t="s">
        <v>666</v>
      </c>
      <c r="B428" s="1">
        <v>74</v>
      </c>
      <c r="C428" s="1">
        <v>210</v>
      </c>
      <c r="D428" s="1">
        <v>27.01</v>
      </c>
    </row>
    <row r="429" spans="1:4" x14ac:dyDescent="0.3">
      <c r="A429" s="1" t="s">
        <v>667</v>
      </c>
      <c r="B429" s="1">
        <v>70</v>
      </c>
      <c r="C429" s="1">
        <v>180</v>
      </c>
      <c r="D429" s="1">
        <v>30.23</v>
      </c>
    </row>
    <row r="430" spans="1:4" x14ac:dyDescent="0.3">
      <c r="A430" s="1" t="s">
        <v>668</v>
      </c>
      <c r="B430" s="1">
        <v>77</v>
      </c>
      <c r="C430" s="1">
        <v>194</v>
      </c>
      <c r="D430" s="1">
        <v>26.03</v>
      </c>
    </row>
    <row r="431" spans="1:4" x14ac:dyDescent="0.3">
      <c r="A431" s="1" t="s">
        <v>669</v>
      </c>
      <c r="B431" s="1">
        <v>73</v>
      </c>
      <c r="C431" s="1">
        <v>225</v>
      </c>
      <c r="D431" s="1">
        <v>28.23</v>
      </c>
    </row>
    <row r="432" spans="1:4" x14ac:dyDescent="0.3">
      <c r="A432" s="1" t="s">
        <v>670</v>
      </c>
      <c r="B432" s="1">
        <v>77</v>
      </c>
      <c r="C432" s="1">
        <v>275</v>
      </c>
      <c r="D432" s="1">
        <v>38.76</v>
      </c>
    </row>
    <row r="433" spans="1:4" x14ac:dyDescent="0.3">
      <c r="A433" s="1" t="s">
        <v>671</v>
      </c>
      <c r="B433" s="1">
        <v>74</v>
      </c>
      <c r="C433" s="1">
        <v>195</v>
      </c>
      <c r="D433" s="1">
        <v>23.62</v>
      </c>
    </row>
    <row r="434" spans="1:4" x14ac:dyDescent="0.3">
      <c r="A434" s="1" t="s">
        <v>672</v>
      </c>
      <c r="B434" s="1">
        <v>72</v>
      </c>
      <c r="C434" s="1">
        <v>180</v>
      </c>
      <c r="D434" s="1">
        <v>25.21</v>
      </c>
    </row>
    <row r="435" spans="1:4" x14ac:dyDescent="0.3">
      <c r="A435" s="1" t="s">
        <v>673</v>
      </c>
      <c r="B435" s="1">
        <v>76</v>
      </c>
      <c r="C435" s="1">
        <v>205</v>
      </c>
      <c r="D435" s="1">
        <v>25.45</v>
      </c>
    </row>
    <row r="436" spans="1:4" x14ac:dyDescent="0.3">
      <c r="A436" s="1" t="s">
        <v>674</v>
      </c>
      <c r="B436" s="1">
        <v>71</v>
      </c>
      <c r="C436" s="1">
        <v>193</v>
      </c>
      <c r="D436" s="1">
        <v>26.24</v>
      </c>
    </row>
    <row r="437" spans="1:4" x14ac:dyDescent="0.3">
      <c r="A437" s="1" t="s">
        <v>675</v>
      </c>
      <c r="B437" s="1">
        <v>76</v>
      </c>
      <c r="C437" s="1">
        <v>230</v>
      </c>
      <c r="D437" s="1">
        <v>30.15</v>
      </c>
    </row>
    <row r="438" spans="1:4" x14ac:dyDescent="0.3">
      <c r="A438" s="1" t="s">
        <v>676</v>
      </c>
      <c r="B438" s="1">
        <v>78</v>
      </c>
      <c r="C438" s="1">
        <v>230</v>
      </c>
      <c r="D438" s="1">
        <v>29.8</v>
      </c>
    </row>
    <row r="439" spans="1:4" x14ac:dyDescent="0.3">
      <c r="A439" s="1" t="s">
        <v>677</v>
      </c>
      <c r="B439" s="1">
        <v>75</v>
      </c>
      <c r="C439" s="1">
        <v>220</v>
      </c>
      <c r="D439" s="1">
        <v>33.409999999999997</v>
      </c>
    </row>
    <row r="440" spans="1:4" x14ac:dyDescent="0.3">
      <c r="A440" s="1" t="s">
        <v>678</v>
      </c>
      <c r="B440" s="1">
        <v>73</v>
      </c>
      <c r="C440" s="1">
        <v>200</v>
      </c>
      <c r="D440" s="1">
        <v>30.95</v>
      </c>
    </row>
    <row r="441" spans="1:4" x14ac:dyDescent="0.3">
      <c r="A441" s="1" t="s">
        <v>679</v>
      </c>
      <c r="B441" s="1">
        <v>78</v>
      </c>
      <c r="C441" s="1">
        <v>249</v>
      </c>
      <c r="D441" s="1">
        <v>31.17</v>
      </c>
    </row>
    <row r="442" spans="1:4" x14ac:dyDescent="0.3">
      <c r="A442" s="1" t="s">
        <v>680</v>
      </c>
      <c r="B442" s="1">
        <v>74</v>
      </c>
      <c r="C442" s="1">
        <v>190</v>
      </c>
      <c r="D442" s="1">
        <v>30.95</v>
      </c>
    </row>
    <row r="443" spans="1:4" x14ac:dyDescent="0.3">
      <c r="A443" s="1" t="s">
        <v>681</v>
      </c>
      <c r="B443" s="1">
        <v>79</v>
      </c>
      <c r="C443" s="1">
        <v>208</v>
      </c>
      <c r="D443" s="1">
        <v>29.44</v>
      </c>
    </row>
    <row r="444" spans="1:4" x14ac:dyDescent="0.3">
      <c r="A444" s="1" t="s">
        <v>682</v>
      </c>
      <c r="B444" s="1">
        <v>75</v>
      </c>
      <c r="C444" s="1">
        <v>245</v>
      </c>
      <c r="D444" s="1">
        <v>27.14</v>
      </c>
    </row>
    <row r="445" spans="1:4" x14ac:dyDescent="0.3">
      <c r="A445" s="1" t="s">
        <v>683</v>
      </c>
      <c r="B445" s="1">
        <v>76</v>
      </c>
      <c r="C445" s="1">
        <v>250</v>
      </c>
      <c r="D445" s="1">
        <v>26.21</v>
      </c>
    </row>
    <row r="446" spans="1:4" x14ac:dyDescent="0.3">
      <c r="A446" s="1" t="s">
        <v>684</v>
      </c>
      <c r="B446" s="1">
        <v>72</v>
      </c>
      <c r="C446" s="1">
        <v>160</v>
      </c>
      <c r="D446" s="1">
        <v>24.08</v>
      </c>
    </row>
    <row r="447" spans="1:4" x14ac:dyDescent="0.3">
      <c r="A447" s="1" t="s">
        <v>685</v>
      </c>
      <c r="B447" s="1">
        <v>75</v>
      </c>
      <c r="C447" s="1">
        <v>192</v>
      </c>
      <c r="D447" s="1">
        <v>23.96</v>
      </c>
    </row>
    <row r="448" spans="1:4" x14ac:dyDescent="0.3">
      <c r="A448" s="1" t="s">
        <v>686</v>
      </c>
      <c r="B448" s="1">
        <v>75</v>
      </c>
      <c r="C448" s="1">
        <v>220</v>
      </c>
      <c r="D448" s="1">
        <v>24.94</v>
      </c>
    </row>
    <row r="449" spans="1:4" x14ac:dyDescent="0.3">
      <c r="A449" s="1" t="s">
        <v>687</v>
      </c>
      <c r="B449" s="1">
        <v>70</v>
      </c>
      <c r="C449" s="1">
        <v>170</v>
      </c>
      <c r="D449" s="1">
        <v>29.56</v>
      </c>
    </row>
    <row r="450" spans="1:4" x14ac:dyDescent="0.3">
      <c r="A450" s="1" t="s">
        <v>688</v>
      </c>
      <c r="B450" s="1">
        <v>72</v>
      </c>
      <c r="C450" s="1">
        <v>197</v>
      </c>
      <c r="D450" s="1">
        <v>26.42</v>
      </c>
    </row>
    <row r="451" spans="1:4" x14ac:dyDescent="0.3">
      <c r="A451" s="1" t="s">
        <v>689</v>
      </c>
      <c r="B451" s="1">
        <v>70</v>
      </c>
      <c r="C451" s="1">
        <v>155</v>
      </c>
      <c r="D451" s="1">
        <v>23.92</v>
      </c>
    </row>
    <row r="452" spans="1:4" x14ac:dyDescent="0.3">
      <c r="A452" s="1" t="s">
        <v>690</v>
      </c>
      <c r="B452" s="1">
        <v>74</v>
      </c>
      <c r="C452" s="1">
        <v>190</v>
      </c>
      <c r="D452" s="1">
        <v>25.23</v>
      </c>
    </row>
    <row r="453" spans="1:4" x14ac:dyDescent="0.3">
      <c r="A453" s="1" t="s">
        <v>691</v>
      </c>
      <c r="B453" s="1">
        <v>71</v>
      </c>
      <c r="C453" s="1">
        <v>200</v>
      </c>
      <c r="D453" s="1">
        <v>35.82</v>
      </c>
    </row>
    <row r="454" spans="1:4" x14ac:dyDescent="0.3">
      <c r="A454" s="1" t="s">
        <v>692</v>
      </c>
      <c r="B454" s="1">
        <v>76</v>
      </c>
      <c r="C454" s="1">
        <v>220</v>
      </c>
      <c r="D454" s="1">
        <v>23.87</v>
      </c>
    </row>
    <row r="455" spans="1:4" x14ac:dyDescent="0.3">
      <c r="A455" s="1" t="s">
        <v>693</v>
      </c>
      <c r="B455" s="1">
        <v>73</v>
      </c>
      <c r="C455" s="1">
        <v>210</v>
      </c>
      <c r="D455" s="1">
        <v>32.57</v>
      </c>
    </row>
    <row r="456" spans="1:4" x14ac:dyDescent="0.3">
      <c r="A456" s="1" t="s">
        <v>694</v>
      </c>
      <c r="B456" s="1">
        <v>76</v>
      </c>
      <c r="C456" s="1">
        <v>228</v>
      </c>
      <c r="D456" s="1">
        <v>25.79</v>
      </c>
    </row>
    <row r="457" spans="1:4" x14ac:dyDescent="0.3">
      <c r="A457" s="1" t="s">
        <v>695</v>
      </c>
      <c r="B457" s="1">
        <v>71</v>
      </c>
      <c r="C457" s="1">
        <v>190</v>
      </c>
      <c r="D457" s="1">
        <v>31.47</v>
      </c>
    </row>
    <row r="458" spans="1:4" x14ac:dyDescent="0.3">
      <c r="A458" s="1" t="s">
        <v>696</v>
      </c>
      <c r="B458" s="1">
        <v>69</v>
      </c>
      <c r="C458" s="1">
        <v>160</v>
      </c>
      <c r="D458" s="1">
        <v>22.61</v>
      </c>
    </row>
    <row r="459" spans="1:4" x14ac:dyDescent="0.3">
      <c r="A459" s="1" t="s">
        <v>697</v>
      </c>
      <c r="B459" s="1">
        <v>72</v>
      </c>
      <c r="C459" s="1">
        <v>184</v>
      </c>
      <c r="D459" s="1">
        <v>24.85</v>
      </c>
    </row>
    <row r="460" spans="1:4" x14ac:dyDescent="0.3">
      <c r="A460" s="1" t="s">
        <v>698</v>
      </c>
      <c r="B460" s="1">
        <v>72</v>
      </c>
      <c r="C460" s="1">
        <v>180</v>
      </c>
      <c r="D460" s="1">
        <v>27.33</v>
      </c>
    </row>
    <row r="461" spans="1:4" x14ac:dyDescent="0.3">
      <c r="A461" s="1" t="s">
        <v>699</v>
      </c>
      <c r="B461" s="1">
        <v>69</v>
      </c>
      <c r="C461" s="1">
        <v>180</v>
      </c>
      <c r="D461" s="1">
        <v>26.67</v>
      </c>
    </row>
    <row r="462" spans="1:4" x14ac:dyDescent="0.3">
      <c r="A462" s="1" t="s">
        <v>700</v>
      </c>
      <c r="B462" s="1">
        <v>73</v>
      </c>
      <c r="C462" s="1">
        <v>200</v>
      </c>
      <c r="D462" s="1">
        <v>37.43</v>
      </c>
    </row>
    <row r="463" spans="1:4" x14ac:dyDescent="0.3">
      <c r="A463" s="1" t="s">
        <v>701</v>
      </c>
      <c r="B463" s="1">
        <v>69</v>
      </c>
      <c r="C463" s="1">
        <v>176</v>
      </c>
      <c r="D463" s="1">
        <v>29.31</v>
      </c>
    </row>
    <row r="464" spans="1:4" x14ac:dyDescent="0.3">
      <c r="A464" s="1" t="s">
        <v>702</v>
      </c>
      <c r="B464" s="1">
        <v>73</v>
      </c>
      <c r="C464" s="1">
        <v>160</v>
      </c>
      <c r="D464" s="1">
        <v>29.85</v>
      </c>
    </row>
    <row r="465" spans="1:4" x14ac:dyDescent="0.3">
      <c r="A465" s="1" t="s">
        <v>703</v>
      </c>
      <c r="B465" s="1">
        <v>74</v>
      </c>
      <c r="C465" s="1">
        <v>222</v>
      </c>
      <c r="D465" s="1">
        <v>27.93</v>
      </c>
    </row>
    <row r="466" spans="1:4" x14ac:dyDescent="0.3">
      <c r="A466" s="1" t="s">
        <v>704</v>
      </c>
      <c r="B466" s="1">
        <v>74</v>
      </c>
      <c r="C466" s="1">
        <v>211</v>
      </c>
      <c r="D466" s="1">
        <v>31.62</v>
      </c>
    </row>
    <row r="467" spans="1:4" x14ac:dyDescent="0.3">
      <c r="A467" s="1" t="s">
        <v>705</v>
      </c>
      <c r="B467" s="1">
        <v>72</v>
      </c>
      <c r="C467" s="1">
        <v>195</v>
      </c>
      <c r="D467" s="1">
        <v>30.55</v>
      </c>
    </row>
    <row r="468" spans="1:4" x14ac:dyDescent="0.3">
      <c r="A468" s="1" t="s">
        <v>706</v>
      </c>
      <c r="B468" s="1">
        <v>71</v>
      </c>
      <c r="C468" s="1">
        <v>200</v>
      </c>
      <c r="D468" s="1">
        <v>24.77</v>
      </c>
    </row>
    <row r="469" spans="1:4" x14ac:dyDescent="0.3">
      <c r="A469" s="1" t="s">
        <v>707</v>
      </c>
      <c r="B469" s="1">
        <v>74</v>
      </c>
      <c r="C469" s="1">
        <v>210</v>
      </c>
      <c r="D469" s="1">
        <v>28.38</v>
      </c>
    </row>
    <row r="470" spans="1:4" x14ac:dyDescent="0.3">
      <c r="A470" s="1" t="s">
        <v>708</v>
      </c>
      <c r="B470" s="1">
        <v>73</v>
      </c>
      <c r="C470" s="1">
        <v>225</v>
      </c>
      <c r="D470" s="1">
        <v>35.020000000000003</v>
      </c>
    </row>
    <row r="471" spans="1:4" x14ac:dyDescent="0.3">
      <c r="A471" s="1" t="s">
        <v>709</v>
      </c>
      <c r="B471" s="1">
        <v>72</v>
      </c>
      <c r="C471" s="1">
        <v>175</v>
      </c>
      <c r="D471" s="1">
        <v>33.770000000000003</v>
      </c>
    </row>
    <row r="472" spans="1:4" x14ac:dyDescent="0.3">
      <c r="A472" s="1" t="s">
        <v>710</v>
      </c>
      <c r="B472" s="1">
        <v>72</v>
      </c>
      <c r="C472" s="1">
        <v>206</v>
      </c>
      <c r="D472" s="1">
        <v>27.97</v>
      </c>
    </row>
    <row r="473" spans="1:4" x14ac:dyDescent="0.3">
      <c r="A473" s="1" t="s">
        <v>711</v>
      </c>
      <c r="B473" s="1">
        <v>76</v>
      </c>
      <c r="C473" s="1">
        <v>240</v>
      </c>
      <c r="D473" s="1">
        <v>27.85</v>
      </c>
    </row>
    <row r="474" spans="1:4" x14ac:dyDescent="0.3">
      <c r="A474" s="1" t="s">
        <v>712</v>
      </c>
      <c r="B474" s="1">
        <v>76</v>
      </c>
      <c r="C474" s="1">
        <v>185</v>
      </c>
      <c r="D474" s="1">
        <v>23.26</v>
      </c>
    </row>
    <row r="475" spans="1:4" x14ac:dyDescent="0.3">
      <c r="A475" s="1" t="s">
        <v>713</v>
      </c>
      <c r="B475" s="1">
        <v>76</v>
      </c>
      <c r="C475" s="1">
        <v>260</v>
      </c>
      <c r="D475" s="1">
        <v>25.38</v>
      </c>
    </row>
    <row r="476" spans="1:4" x14ac:dyDescent="0.3">
      <c r="A476" s="1" t="s">
        <v>714</v>
      </c>
      <c r="B476" s="1">
        <v>74</v>
      </c>
      <c r="C476" s="1">
        <v>185</v>
      </c>
      <c r="D476" s="1">
        <v>23.35</v>
      </c>
    </row>
    <row r="477" spans="1:4" x14ac:dyDescent="0.3">
      <c r="A477" s="1" t="s">
        <v>715</v>
      </c>
      <c r="B477" s="1">
        <v>76</v>
      </c>
      <c r="C477" s="1">
        <v>221</v>
      </c>
      <c r="D477" s="1">
        <v>25.45</v>
      </c>
    </row>
    <row r="478" spans="1:4" x14ac:dyDescent="0.3">
      <c r="A478" s="1" t="s">
        <v>716</v>
      </c>
      <c r="B478" s="1">
        <v>75</v>
      </c>
      <c r="C478" s="1">
        <v>205</v>
      </c>
      <c r="D478" s="1">
        <v>26.49</v>
      </c>
    </row>
    <row r="479" spans="1:4" x14ac:dyDescent="0.3">
      <c r="A479" s="1" t="s">
        <v>717</v>
      </c>
      <c r="B479" s="1">
        <v>71</v>
      </c>
      <c r="C479" s="1">
        <v>200</v>
      </c>
      <c r="D479" s="1">
        <v>24</v>
      </c>
    </row>
    <row r="480" spans="1:4" x14ac:dyDescent="0.3">
      <c r="A480" s="1" t="s">
        <v>718</v>
      </c>
      <c r="B480" s="1">
        <v>72</v>
      </c>
      <c r="C480" s="1">
        <v>170</v>
      </c>
      <c r="D480" s="1">
        <v>24.16</v>
      </c>
    </row>
    <row r="481" spans="1:4" x14ac:dyDescent="0.3">
      <c r="A481" s="1" t="s">
        <v>719</v>
      </c>
      <c r="B481" s="1">
        <v>71</v>
      </c>
      <c r="C481" s="1">
        <v>201</v>
      </c>
      <c r="D481" s="1">
        <v>28.1</v>
      </c>
    </row>
    <row r="482" spans="1:4" x14ac:dyDescent="0.3">
      <c r="A482" s="1" t="s">
        <v>720</v>
      </c>
      <c r="B482" s="1">
        <v>73</v>
      </c>
      <c r="C482" s="1">
        <v>205</v>
      </c>
      <c r="D482" s="1">
        <v>25.65</v>
      </c>
    </row>
    <row r="483" spans="1:4" x14ac:dyDescent="0.3">
      <c r="A483" s="1" t="s">
        <v>721</v>
      </c>
      <c r="B483" s="1">
        <v>75</v>
      </c>
      <c r="C483" s="1">
        <v>185</v>
      </c>
      <c r="D483" s="1">
        <v>28.58</v>
      </c>
    </row>
    <row r="484" spans="1:4" x14ac:dyDescent="0.3">
      <c r="A484" s="1" t="s">
        <v>722</v>
      </c>
      <c r="B484" s="1">
        <v>76</v>
      </c>
      <c r="C484" s="1">
        <v>205</v>
      </c>
      <c r="D484" s="1">
        <v>32.270000000000003</v>
      </c>
    </row>
    <row r="485" spans="1:4" x14ac:dyDescent="0.3">
      <c r="A485" s="1" t="s">
        <v>723</v>
      </c>
      <c r="B485" s="1">
        <v>75</v>
      </c>
      <c r="C485" s="1">
        <v>245</v>
      </c>
      <c r="D485" s="1">
        <v>29.86</v>
      </c>
    </row>
    <row r="486" spans="1:4" x14ac:dyDescent="0.3">
      <c r="A486" s="1" t="s">
        <v>724</v>
      </c>
      <c r="B486" s="1">
        <v>71</v>
      </c>
      <c r="C486" s="1">
        <v>220</v>
      </c>
      <c r="D486" s="1">
        <v>25.14</v>
      </c>
    </row>
    <row r="487" spans="1:4" x14ac:dyDescent="0.3">
      <c r="A487" s="1" t="s">
        <v>725</v>
      </c>
      <c r="B487" s="1">
        <v>75</v>
      </c>
      <c r="C487" s="1">
        <v>210</v>
      </c>
      <c r="D487" s="1">
        <v>23.03</v>
      </c>
    </row>
    <row r="488" spans="1:4" x14ac:dyDescent="0.3">
      <c r="A488" s="1" t="s">
        <v>726</v>
      </c>
      <c r="B488" s="1">
        <v>74</v>
      </c>
      <c r="C488" s="1">
        <v>220</v>
      </c>
      <c r="D488" s="1">
        <v>30.25</v>
      </c>
    </row>
    <row r="489" spans="1:4" x14ac:dyDescent="0.3">
      <c r="A489" s="1" t="s">
        <v>727</v>
      </c>
      <c r="B489" s="1">
        <v>72</v>
      </c>
      <c r="C489" s="1">
        <v>185</v>
      </c>
      <c r="D489" s="1">
        <v>30.67</v>
      </c>
    </row>
    <row r="490" spans="1:4" x14ac:dyDescent="0.3">
      <c r="A490" s="1" t="s">
        <v>728</v>
      </c>
      <c r="B490" s="1">
        <v>73</v>
      </c>
      <c r="C490" s="1">
        <v>175</v>
      </c>
      <c r="D490" s="1">
        <v>27.73</v>
      </c>
    </row>
    <row r="491" spans="1:4" x14ac:dyDescent="0.3">
      <c r="A491" s="1" t="s">
        <v>729</v>
      </c>
      <c r="B491" s="1">
        <v>73</v>
      </c>
      <c r="C491" s="1">
        <v>170</v>
      </c>
      <c r="D491" s="1">
        <v>23.34</v>
      </c>
    </row>
    <row r="492" spans="1:4" x14ac:dyDescent="0.3">
      <c r="A492" s="1" t="s">
        <v>730</v>
      </c>
      <c r="B492" s="1">
        <v>73</v>
      </c>
      <c r="C492" s="1">
        <v>180</v>
      </c>
      <c r="D492" s="1">
        <v>25.94</v>
      </c>
    </row>
    <row r="493" spans="1:4" x14ac:dyDescent="0.3">
      <c r="A493" s="1" t="s">
        <v>731</v>
      </c>
      <c r="B493" s="1">
        <v>73</v>
      </c>
      <c r="C493" s="1">
        <v>200</v>
      </c>
      <c r="D493" s="1">
        <v>31.56</v>
      </c>
    </row>
    <row r="494" spans="1:4" x14ac:dyDescent="0.3">
      <c r="A494" s="1" t="s">
        <v>732</v>
      </c>
      <c r="B494" s="1">
        <v>76</v>
      </c>
      <c r="C494" s="1">
        <v>210</v>
      </c>
      <c r="D494" s="1">
        <v>34.85</v>
      </c>
    </row>
    <row r="495" spans="1:4" x14ac:dyDescent="0.3">
      <c r="A495" s="1" t="s">
        <v>733</v>
      </c>
      <c r="B495" s="1">
        <v>72</v>
      </c>
      <c r="C495" s="1">
        <v>175</v>
      </c>
      <c r="D495" s="1">
        <v>23.98</v>
      </c>
    </row>
    <row r="496" spans="1:4" x14ac:dyDescent="0.3">
      <c r="A496" s="1" t="s">
        <v>734</v>
      </c>
      <c r="B496" s="1">
        <v>76</v>
      </c>
      <c r="C496" s="1">
        <v>220</v>
      </c>
      <c r="D496" s="1">
        <v>23.14</v>
      </c>
    </row>
    <row r="497" spans="1:4" x14ac:dyDescent="0.3">
      <c r="A497" s="1" t="s">
        <v>735</v>
      </c>
      <c r="B497" s="1">
        <v>73</v>
      </c>
      <c r="C497" s="1">
        <v>206</v>
      </c>
      <c r="D497" s="1">
        <v>28.99</v>
      </c>
    </row>
    <row r="498" spans="1:4" x14ac:dyDescent="0.3">
      <c r="A498" s="1" t="s">
        <v>736</v>
      </c>
      <c r="B498" s="1">
        <v>73</v>
      </c>
      <c r="C498" s="1">
        <v>180</v>
      </c>
      <c r="D498" s="1">
        <v>25.02</v>
      </c>
    </row>
    <row r="499" spans="1:4" x14ac:dyDescent="0.3">
      <c r="A499" s="1" t="s">
        <v>737</v>
      </c>
      <c r="B499" s="1">
        <v>73</v>
      </c>
      <c r="C499" s="1">
        <v>210</v>
      </c>
      <c r="D499" s="1">
        <v>29.85</v>
      </c>
    </row>
    <row r="500" spans="1:4" x14ac:dyDescent="0.3">
      <c r="A500" s="1" t="s">
        <v>738</v>
      </c>
      <c r="B500" s="1">
        <v>75</v>
      </c>
      <c r="C500" s="1">
        <v>195</v>
      </c>
      <c r="D500" s="1">
        <v>27.03</v>
      </c>
    </row>
    <row r="501" spans="1:4" x14ac:dyDescent="0.3">
      <c r="A501" s="1" t="s">
        <v>739</v>
      </c>
      <c r="B501" s="1">
        <v>75</v>
      </c>
      <c r="C501" s="1">
        <v>200</v>
      </c>
      <c r="D501" s="1">
        <v>25.15</v>
      </c>
    </row>
    <row r="502" spans="1:4" x14ac:dyDescent="0.3">
      <c r="A502" s="1" t="s">
        <v>740</v>
      </c>
      <c r="B502" s="1">
        <v>77</v>
      </c>
      <c r="C502" s="1">
        <v>200</v>
      </c>
      <c r="D502" s="1">
        <v>27.12</v>
      </c>
    </row>
    <row r="503" spans="1:4" x14ac:dyDescent="0.3">
      <c r="A503" s="1" t="s">
        <v>741</v>
      </c>
      <c r="B503" s="1">
        <v>73</v>
      </c>
      <c r="C503" s="1">
        <v>164</v>
      </c>
      <c r="D503" s="1">
        <v>31.63</v>
      </c>
    </row>
    <row r="504" spans="1:4" x14ac:dyDescent="0.3">
      <c r="A504" s="1" t="s">
        <v>742</v>
      </c>
      <c r="B504" s="1">
        <v>72</v>
      </c>
      <c r="C504" s="1">
        <v>180</v>
      </c>
      <c r="D504" s="1">
        <v>32.619999999999997</v>
      </c>
    </row>
    <row r="505" spans="1:4" x14ac:dyDescent="0.3">
      <c r="A505" s="1" t="s">
        <v>743</v>
      </c>
      <c r="B505" s="1">
        <v>75</v>
      </c>
      <c r="C505" s="1">
        <v>220</v>
      </c>
      <c r="D505" s="1">
        <v>39.79</v>
      </c>
    </row>
    <row r="506" spans="1:4" x14ac:dyDescent="0.3">
      <c r="A506" s="1" t="s">
        <v>744</v>
      </c>
      <c r="B506" s="1">
        <v>70</v>
      </c>
      <c r="C506" s="1">
        <v>195</v>
      </c>
      <c r="D506" s="1">
        <v>34.47</v>
      </c>
    </row>
    <row r="507" spans="1:4" x14ac:dyDescent="0.3">
      <c r="A507" s="1" t="s">
        <v>745</v>
      </c>
      <c r="B507" s="1">
        <v>74</v>
      </c>
      <c r="C507" s="1">
        <v>205</v>
      </c>
      <c r="D507" s="1">
        <v>23.47</v>
      </c>
    </row>
    <row r="508" spans="1:4" x14ac:dyDescent="0.3">
      <c r="A508" s="1" t="s">
        <v>746</v>
      </c>
      <c r="B508" s="1">
        <v>72</v>
      </c>
      <c r="C508" s="1">
        <v>170</v>
      </c>
      <c r="D508" s="1">
        <v>25.31</v>
      </c>
    </row>
    <row r="509" spans="1:4" x14ac:dyDescent="0.3">
      <c r="A509" s="1" t="s">
        <v>747</v>
      </c>
      <c r="B509" s="1">
        <v>80</v>
      </c>
      <c r="C509" s="1">
        <v>240</v>
      </c>
      <c r="D509" s="1">
        <v>27.1</v>
      </c>
    </row>
    <row r="510" spans="1:4" x14ac:dyDescent="0.3">
      <c r="A510" s="1" t="s">
        <v>748</v>
      </c>
      <c r="B510" s="1">
        <v>71</v>
      </c>
      <c r="C510" s="1">
        <v>210</v>
      </c>
      <c r="D510" s="1">
        <v>24.35</v>
      </c>
    </row>
    <row r="511" spans="1:4" x14ac:dyDescent="0.3">
      <c r="A511" s="1" t="s">
        <v>749</v>
      </c>
      <c r="B511" s="1">
        <v>71</v>
      </c>
      <c r="C511" s="1">
        <v>195</v>
      </c>
      <c r="D511" s="1">
        <v>23.45</v>
      </c>
    </row>
    <row r="512" spans="1:4" x14ac:dyDescent="0.3">
      <c r="A512" s="1" t="s">
        <v>750</v>
      </c>
      <c r="B512" s="1">
        <v>74</v>
      </c>
      <c r="C512" s="1">
        <v>200</v>
      </c>
      <c r="D512" s="1">
        <v>28.24</v>
      </c>
    </row>
    <row r="513" spans="1:4" x14ac:dyDescent="0.3">
      <c r="A513" s="1" t="s">
        <v>751</v>
      </c>
      <c r="B513" s="1">
        <v>74</v>
      </c>
      <c r="C513" s="1">
        <v>205</v>
      </c>
      <c r="D513" s="1">
        <v>28.77</v>
      </c>
    </row>
    <row r="514" spans="1:4" x14ac:dyDescent="0.3">
      <c r="A514" s="1" t="s">
        <v>752</v>
      </c>
      <c r="B514" s="1">
        <v>73</v>
      </c>
      <c r="C514" s="1">
        <v>192</v>
      </c>
      <c r="D514" s="1">
        <v>26.53</v>
      </c>
    </row>
    <row r="515" spans="1:4" x14ac:dyDescent="0.3">
      <c r="A515" s="1" t="s">
        <v>753</v>
      </c>
      <c r="B515" s="1">
        <v>75</v>
      </c>
      <c r="C515" s="1">
        <v>190</v>
      </c>
      <c r="D515" s="1">
        <v>25.64</v>
      </c>
    </row>
    <row r="516" spans="1:4" x14ac:dyDescent="0.3">
      <c r="A516" s="1" t="s">
        <v>754</v>
      </c>
      <c r="B516" s="1">
        <v>76</v>
      </c>
      <c r="C516" s="1">
        <v>170</v>
      </c>
      <c r="D516" s="1">
        <v>25.83</v>
      </c>
    </row>
    <row r="517" spans="1:4" x14ac:dyDescent="0.3">
      <c r="A517" s="1" t="s">
        <v>755</v>
      </c>
      <c r="B517" s="1">
        <v>73</v>
      </c>
      <c r="C517" s="1">
        <v>240</v>
      </c>
      <c r="D517" s="1">
        <v>38.06</v>
      </c>
    </row>
    <row r="518" spans="1:4" x14ac:dyDescent="0.3">
      <c r="A518" s="1" t="s">
        <v>756</v>
      </c>
      <c r="B518" s="1">
        <v>77</v>
      </c>
      <c r="C518" s="1">
        <v>200</v>
      </c>
      <c r="D518" s="1">
        <v>36.380000000000003</v>
      </c>
    </row>
    <row r="519" spans="1:4" x14ac:dyDescent="0.3">
      <c r="A519" s="1" t="s">
        <v>757</v>
      </c>
      <c r="B519" s="1">
        <v>72</v>
      </c>
      <c r="C519" s="1">
        <v>205</v>
      </c>
      <c r="D519" s="1">
        <v>25.27</v>
      </c>
    </row>
    <row r="520" spans="1:4" x14ac:dyDescent="0.3">
      <c r="A520" s="1" t="s">
        <v>758</v>
      </c>
      <c r="B520" s="1">
        <v>73</v>
      </c>
      <c r="C520" s="1">
        <v>175</v>
      </c>
      <c r="D520" s="1">
        <v>27.2</v>
      </c>
    </row>
    <row r="521" spans="1:4" x14ac:dyDescent="0.3">
      <c r="A521" s="1" t="s">
        <v>759</v>
      </c>
      <c r="B521" s="1">
        <v>77</v>
      </c>
      <c r="C521" s="1">
        <v>250</v>
      </c>
      <c r="D521" s="1">
        <v>31.59</v>
      </c>
    </row>
    <row r="522" spans="1:4" x14ac:dyDescent="0.3">
      <c r="A522" s="1" t="s">
        <v>760</v>
      </c>
      <c r="B522" s="1">
        <v>76</v>
      </c>
      <c r="C522" s="1">
        <v>220</v>
      </c>
      <c r="D522" s="1">
        <v>29.56</v>
      </c>
    </row>
    <row r="523" spans="1:4" x14ac:dyDescent="0.3">
      <c r="A523" s="1" t="s">
        <v>761</v>
      </c>
      <c r="B523" s="1">
        <v>71</v>
      </c>
      <c r="C523" s="1">
        <v>224</v>
      </c>
      <c r="D523" s="1">
        <v>35.5</v>
      </c>
    </row>
    <row r="524" spans="1:4" x14ac:dyDescent="0.3">
      <c r="A524" s="1" t="s">
        <v>762</v>
      </c>
      <c r="B524" s="1">
        <v>75</v>
      </c>
      <c r="C524" s="1">
        <v>210</v>
      </c>
      <c r="D524" s="1">
        <v>30.35</v>
      </c>
    </row>
    <row r="525" spans="1:4" x14ac:dyDescent="0.3">
      <c r="A525" s="1" t="s">
        <v>763</v>
      </c>
      <c r="B525" s="1">
        <v>73</v>
      </c>
      <c r="C525" s="1">
        <v>195</v>
      </c>
      <c r="D525" s="1">
        <v>24.11</v>
      </c>
    </row>
    <row r="526" spans="1:4" x14ac:dyDescent="0.3">
      <c r="A526" s="1" t="s">
        <v>764</v>
      </c>
      <c r="B526" s="1">
        <v>74</v>
      </c>
      <c r="C526" s="1">
        <v>180</v>
      </c>
      <c r="D526" s="1">
        <v>23.29</v>
      </c>
    </row>
    <row r="527" spans="1:4" x14ac:dyDescent="0.3">
      <c r="A527" s="1" t="s">
        <v>765</v>
      </c>
      <c r="B527" s="1">
        <v>77</v>
      </c>
      <c r="C527" s="1">
        <v>245</v>
      </c>
      <c r="D527" s="1">
        <v>31.48</v>
      </c>
    </row>
    <row r="528" spans="1:4" x14ac:dyDescent="0.3">
      <c r="A528" s="1" t="s">
        <v>766</v>
      </c>
      <c r="B528" s="1">
        <v>71</v>
      </c>
      <c r="C528" s="1">
        <v>175</v>
      </c>
      <c r="D528" s="1">
        <v>27.23</v>
      </c>
    </row>
    <row r="529" spans="1:4" x14ac:dyDescent="0.3">
      <c r="A529" s="1" t="s">
        <v>767</v>
      </c>
      <c r="B529" s="1">
        <v>72</v>
      </c>
      <c r="C529" s="1">
        <v>180</v>
      </c>
      <c r="D529" s="1">
        <v>24.07</v>
      </c>
    </row>
    <row r="530" spans="1:4" x14ac:dyDescent="0.3">
      <c r="A530" s="1" t="s">
        <v>768</v>
      </c>
      <c r="B530" s="1">
        <v>73</v>
      </c>
      <c r="C530" s="1">
        <v>215</v>
      </c>
      <c r="D530" s="1">
        <v>28.68</v>
      </c>
    </row>
    <row r="531" spans="1:4" x14ac:dyDescent="0.3">
      <c r="A531" s="1" t="s">
        <v>769</v>
      </c>
      <c r="B531" s="1">
        <v>69</v>
      </c>
      <c r="C531" s="1">
        <v>175</v>
      </c>
      <c r="D531" s="1">
        <v>27.05</v>
      </c>
    </row>
    <row r="532" spans="1:4" x14ac:dyDescent="0.3">
      <c r="A532" s="1" t="s">
        <v>770</v>
      </c>
      <c r="B532" s="1">
        <v>73</v>
      </c>
      <c r="C532" s="1">
        <v>180</v>
      </c>
      <c r="D532" s="1">
        <v>31.15</v>
      </c>
    </row>
    <row r="533" spans="1:4" x14ac:dyDescent="0.3">
      <c r="A533" s="1" t="s">
        <v>771</v>
      </c>
      <c r="B533" s="1">
        <v>70</v>
      </c>
      <c r="C533" s="1">
        <v>195</v>
      </c>
      <c r="D533" s="1">
        <v>31.85</v>
      </c>
    </row>
    <row r="534" spans="1:4" x14ac:dyDescent="0.3">
      <c r="A534" s="1" t="s">
        <v>772</v>
      </c>
      <c r="B534" s="1">
        <v>74</v>
      </c>
      <c r="C534" s="1">
        <v>230</v>
      </c>
      <c r="D534" s="1">
        <v>31.68</v>
      </c>
    </row>
    <row r="535" spans="1:4" x14ac:dyDescent="0.3">
      <c r="A535" s="1" t="s">
        <v>773</v>
      </c>
      <c r="B535" s="1">
        <v>76</v>
      </c>
      <c r="C535" s="1">
        <v>230</v>
      </c>
      <c r="D535" s="1">
        <v>34.229999999999997</v>
      </c>
    </row>
    <row r="536" spans="1:4" x14ac:dyDescent="0.3">
      <c r="A536" s="1" t="s">
        <v>774</v>
      </c>
      <c r="B536" s="1">
        <v>73</v>
      </c>
      <c r="C536" s="1">
        <v>205</v>
      </c>
      <c r="D536" s="1">
        <v>32.01</v>
      </c>
    </row>
    <row r="537" spans="1:4" x14ac:dyDescent="0.3">
      <c r="A537" s="1" t="s">
        <v>775</v>
      </c>
      <c r="B537" s="1">
        <v>73</v>
      </c>
      <c r="C537" s="1">
        <v>215</v>
      </c>
      <c r="D537" s="1">
        <v>25.41</v>
      </c>
    </row>
    <row r="538" spans="1:4" x14ac:dyDescent="0.3">
      <c r="A538" s="1" t="s">
        <v>776</v>
      </c>
      <c r="B538" s="1">
        <v>75</v>
      </c>
      <c r="C538" s="1">
        <v>195</v>
      </c>
      <c r="D538" s="1">
        <v>24.73</v>
      </c>
    </row>
    <row r="539" spans="1:4" x14ac:dyDescent="0.3">
      <c r="A539" s="1" t="s">
        <v>777</v>
      </c>
      <c r="B539" s="1">
        <v>73</v>
      </c>
      <c r="C539" s="1">
        <v>180</v>
      </c>
      <c r="D539" s="1">
        <v>25.66</v>
      </c>
    </row>
    <row r="540" spans="1:4" x14ac:dyDescent="0.3">
      <c r="A540" s="1" t="s">
        <v>778</v>
      </c>
      <c r="B540" s="1">
        <v>79</v>
      </c>
      <c r="C540" s="1">
        <v>205</v>
      </c>
      <c r="D540" s="1">
        <v>24.5</v>
      </c>
    </row>
    <row r="541" spans="1:4" x14ac:dyDescent="0.3">
      <c r="A541" s="1" t="s">
        <v>779</v>
      </c>
      <c r="B541" s="1">
        <v>74</v>
      </c>
      <c r="C541" s="1">
        <v>180</v>
      </c>
      <c r="D541" s="1">
        <v>24.38</v>
      </c>
    </row>
    <row r="542" spans="1:4" x14ac:dyDescent="0.3">
      <c r="A542" s="1" t="s">
        <v>780</v>
      </c>
      <c r="B542" s="1">
        <v>73</v>
      </c>
      <c r="C542" s="1">
        <v>190</v>
      </c>
      <c r="D542" s="1">
        <v>26.89</v>
      </c>
    </row>
    <row r="543" spans="1:4" x14ac:dyDescent="0.3">
      <c r="A543" s="1" t="s">
        <v>781</v>
      </c>
      <c r="B543" s="1">
        <v>74</v>
      </c>
      <c r="C543" s="1">
        <v>180</v>
      </c>
      <c r="D543" s="1">
        <v>24.2</v>
      </c>
    </row>
    <row r="544" spans="1:4" x14ac:dyDescent="0.3">
      <c r="A544" s="1" t="s">
        <v>782</v>
      </c>
      <c r="B544" s="1">
        <v>77</v>
      </c>
      <c r="C544" s="1">
        <v>190</v>
      </c>
      <c r="D544" s="1">
        <v>26.97</v>
      </c>
    </row>
    <row r="545" spans="1:4" x14ac:dyDescent="0.3">
      <c r="A545" s="1" t="s">
        <v>783</v>
      </c>
      <c r="B545" s="1">
        <v>75</v>
      </c>
      <c r="C545" s="1">
        <v>190</v>
      </c>
      <c r="D545" s="1">
        <v>25.21</v>
      </c>
    </row>
    <row r="546" spans="1:4" x14ac:dyDescent="0.3">
      <c r="A546" s="1" t="s">
        <v>784</v>
      </c>
      <c r="B546" s="1">
        <v>74</v>
      </c>
      <c r="C546" s="1">
        <v>220</v>
      </c>
      <c r="D546" s="1">
        <v>30.46</v>
      </c>
    </row>
    <row r="547" spans="1:4" x14ac:dyDescent="0.3">
      <c r="A547" s="1" t="s">
        <v>785</v>
      </c>
      <c r="B547" s="1">
        <v>73</v>
      </c>
      <c r="C547" s="1">
        <v>210</v>
      </c>
      <c r="D547" s="1">
        <v>28.53</v>
      </c>
    </row>
    <row r="548" spans="1:4" x14ac:dyDescent="0.3">
      <c r="A548" s="1" t="s">
        <v>786</v>
      </c>
      <c r="B548" s="1">
        <v>77</v>
      </c>
      <c r="C548" s="1">
        <v>255</v>
      </c>
      <c r="D548" s="1">
        <v>25.75</v>
      </c>
    </row>
    <row r="549" spans="1:4" x14ac:dyDescent="0.3">
      <c r="A549" s="1" t="s">
        <v>787</v>
      </c>
      <c r="B549" s="1">
        <v>73</v>
      </c>
      <c r="C549" s="1">
        <v>190</v>
      </c>
      <c r="D549" s="1">
        <v>31.15</v>
      </c>
    </row>
    <row r="550" spans="1:4" x14ac:dyDescent="0.3">
      <c r="A550" s="1" t="s">
        <v>788</v>
      </c>
      <c r="B550" s="1">
        <v>77</v>
      </c>
      <c r="C550" s="1">
        <v>230</v>
      </c>
      <c r="D550" s="1">
        <v>26.48</v>
      </c>
    </row>
    <row r="551" spans="1:4" x14ac:dyDescent="0.3">
      <c r="A551" s="1" t="s">
        <v>789</v>
      </c>
      <c r="B551" s="1">
        <v>74</v>
      </c>
      <c r="C551" s="1">
        <v>200</v>
      </c>
      <c r="D551" s="1">
        <v>26.93</v>
      </c>
    </row>
    <row r="552" spans="1:4" x14ac:dyDescent="0.3">
      <c r="A552" s="1" t="s">
        <v>790</v>
      </c>
      <c r="B552" s="1">
        <v>74</v>
      </c>
      <c r="C552" s="1">
        <v>205</v>
      </c>
      <c r="D552" s="1">
        <v>29.55</v>
      </c>
    </row>
    <row r="553" spans="1:4" x14ac:dyDescent="0.3">
      <c r="A553" s="1" t="s">
        <v>791</v>
      </c>
      <c r="B553" s="1">
        <v>73</v>
      </c>
      <c r="C553" s="1">
        <v>210</v>
      </c>
      <c r="D553" s="1">
        <v>34.75</v>
      </c>
    </row>
    <row r="554" spans="1:4" x14ac:dyDescent="0.3">
      <c r="A554" s="1" t="s">
        <v>792</v>
      </c>
      <c r="B554" s="1">
        <v>77</v>
      </c>
      <c r="C554" s="1">
        <v>225</v>
      </c>
      <c r="D554" s="1">
        <v>29.71</v>
      </c>
    </row>
    <row r="555" spans="1:4" x14ac:dyDescent="0.3">
      <c r="A555" s="1" t="s">
        <v>793</v>
      </c>
      <c r="B555" s="1">
        <v>74</v>
      </c>
      <c r="C555" s="1">
        <v>215</v>
      </c>
      <c r="D555" s="1">
        <v>29.83</v>
      </c>
    </row>
    <row r="556" spans="1:4" x14ac:dyDescent="0.3">
      <c r="A556" s="1" t="s">
        <v>794</v>
      </c>
      <c r="B556" s="1">
        <v>77</v>
      </c>
      <c r="C556" s="1">
        <v>220</v>
      </c>
      <c r="D556" s="1">
        <v>33.57</v>
      </c>
    </row>
    <row r="557" spans="1:4" x14ac:dyDescent="0.3">
      <c r="A557" s="1" t="s">
        <v>795</v>
      </c>
      <c r="B557" s="1">
        <v>75</v>
      </c>
      <c r="C557" s="1">
        <v>205</v>
      </c>
      <c r="D557" s="1">
        <v>28.21</v>
      </c>
    </row>
    <row r="558" spans="1:4" x14ac:dyDescent="0.3">
      <c r="A558" s="1" t="s">
        <v>796</v>
      </c>
      <c r="B558" s="1">
        <v>77</v>
      </c>
      <c r="C558" s="1">
        <v>200</v>
      </c>
      <c r="D558" s="1">
        <v>27.54</v>
      </c>
    </row>
    <row r="559" spans="1:4" x14ac:dyDescent="0.3">
      <c r="A559" s="1" t="s">
        <v>797</v>
      </c>
      <c r="B559" s="1">
        <v>75</v>
      </c>
      <c r="C559" s="1">
        <v>220</v>
      </c>
      <c r="D559" s="1">
        <v>26.05</v>
      </c>
    </row>
    <row r="560" spans="1:4" x14ac:dyDescent="0.3">
      <c r="A560" s="1" t="s">
        <v>798</v>
      </c>
      <c r="B560" s="1">
        <v>71</v>
      </c>
      <c r="C560" s="1">
        <v>197</v>
      </c>
      <c r="D560" s="1">
        <v>23.64</v>
      </c>
    </row>
    <row r="561" spans="1:4" x14ac:dyDescent="0.3">
      <c r="A561" s="1" t="s">
        <v>799</v>
      </c>
      <c r="B561" s="1">
        <v>74</v>
      </c>
      <c r="C561" s="1">
        <v>225</v>
      </c>
      <c r="D561" s="1">
        <v>24.82</v>
      </c>
    </row>
    <row r="562" spans="1:4" x14ac:dyDescent="0.3">
      <c r="A562" s="1" t="s">
        <v>800</v>
      </c>
      <c r="B562" s="1">
        <v>70</v>
      </c>
      <c r="C562" s="1">
        <v>187</v>
      </c>
      <c r="D562" s="1">
        <v>29.8</v>
      </c>
    </row>
    <row r="563" spans="1:4" x14ac:dyDescent="0.3">
      <c r="A563" s="1" t="s">
        <v>801</v>
      </c>
      <c r="B563" s="1">
        <v>79</v>
      </c>
      <c r="C563" s="1">
        <v>245</v>
      </c>
      <c r="D563" s="1">
        <v>34.71</v>
      </c>
    </row>
    <row r="564" spans="1:4" x14ac:dyDescent="0.3">
      <c r="A564" s="1" t="s">
        <v>802</v>
      </c>
      <c r="B564" s="1">
        <v>72</v>
      </c>
      <c r="C564" s="1">
        <v>185</v>
      </c>
      <c r="D564" s="1">
        <v>29.22</v>
      </c>
    </row>
    <row r="565" spans="1:4" x14ac:dyDescent="0.3">
      <c r="A565" s="1" t="s">
        <v>803</v>
      </c>
      <c r="B565" s="1">
        <v>72</v>
      </c>
      <c r="C565" s="1">
        <v>185</v>
      </c>
      <c r="D565" s="1">
        <v>23.96</v>
      </c>
    </row>
    <row r="566" spans="1:4" x14ac:dyDescent="0.3">
      <c r="A566" s="1" t="s">
        <v>804</v>
      </c>
      <c r="B566" s="1">
        <v>70</v>
      </c>
      <c r="C566" s="1">
        <v>175</v>
      </c>
      <c r="D566" s="1">
        <v>23.87</v>
      </c>
    </row>
    <row r="567" spans="1:4" x14ac:dyDescent="0.3">
      <c r="A567" s="1" t="s">
        <v>805</v>
      </c>
      <c r="B567" s="1">
        <v>74</v>
      </c>
      <c r="C567" s="1">
        <v>200</v>
      </c>
      <c r="D567" s="1">
        <v>26.77</v>
      </c>
    </row>
    <row r="568" spans="1:4" x14ac:dyDescent="0.3">
      <c r="A568" s="1" t="s">
        <v>806</v>
      </c>
      <c r="B568" s="1">
        <v>74</v>
      </c>
      <c r="C568" s="1">
        <v>180</v>
      </c>
      <c r="D568" s="1">
        <v>23.49</v>
      </c>
    </row>
    <row r="569" spans="1:4" x14ac:dyDescent="0.3">
      <c r="A569" s="1" t="s">
        <v>807</v>
      </c>
      <c r="B569" s="1">
        <v>72</v>
      </c>
      <c r="C569" s="1">
        <v>188</v>
      </c>
      <c r="D569" s="1">
        <v>26.77</v>
      </c>
    </row>
    <row r="570" spans="1:4" x14ac:dyDescent="0.3">
      <c r="A570" s="1" t="s">
        <v>808</v>
      </c>
      <c r="B570" s="1">
        <v>73</v>
      </c>
      <c r="C570" s="1">
        <v>225</v>
      </c>
      <c r="D570" s="1">
        <v>24.51</v>
      </c>
    </row>
    <row r="571" spans="1:4" x14ac:dyDescent="0.3">
      <c r="A571" s="1" t="s">
        <v>809</v>
      </c>
      <c r="B571" s="1">
        <v>72</v>
      </c>
      <c r="C571" s="1">
        <v>200</v>
      </c>
      <c r="D571" s="1">
        <v>33.229999999999997</v>
      </c>
    </row>
    <row r="572" spans="1:4" x14ac:dyDescent="0.3">
      <c r="A572" s="1" t="s">
        <v>810</v>
      </c>
      <c r="B572" s="1">
        <v>74</v>
      </c>
      <c r="C572" s="1">
        <v>210</v>
      </c>
      <c r="D572" s="1">
        <v>31.04</v>
      </c>
    </row>
    <row r="573" spans="1:4" x14ac:dyDescent="0.3">
      <c r="A573" s="1" t="s">
        <v>811</v>
      </c>
      <c r="B573" s="1">
        <v>74</v>
      </c>
      <c r="C573" s="1">
        <v>245</v>
      </c>
      <c r="D573" s="1">
        <v>32.020000000000003</v>
      </c>
    </row>
    <row r="574" spans="1:4" x14ac:dyDescent="0.3">
      <c r="A574" s="1" t="s">
        <v>812</v>
      </c>
      <c r="B574" s="1">
        <v>76</v>
      </c>
      <c r="C574" s="1">
        <v>213</v>
      </c>
      <c r="D574" s="1">
        <v>31.44</v>
      </c>
    </row>
    <row r="575" spans="1:4" x14ac:dyDescent="0.3">
      <c r="A575" s="1" t="s">
        <v>813</v>
      </c>
      <c r="B575" s="1">
        <v>82</v>
      </c>
      <c r="C575" s="1">
        <v>231</v>
      </c>
      <c r="D575" s="1">
        <v>43.47</v>
      </c>
    </row>
    <row r="576" spans="1:4" x14ac:dyDescent="0.3">
      <c r="A576" s="1" t="s">
        <v>814</v>
      </c>
      <c r="B576" s="1">
        <v>74</v>
      </c>
      <c r="C576" s="1">
        <v>165</v>
      </c>
      <c r="D576" s="1">
        <v>28.38</v>
      </c>
    </row>
    <row r="577" spans="1:4" x14ac:dyDescent="0.3">
      <c r="A577" s="1" t="s">
        <v>815</v>
      </c>
      <c r="B577" s="1">
        <v>74</v>
      </c>
      <c r="C577" s="1">
        <v>228</v>
      </c>
      <c r="D577" s="1">
        <v>27.81</v>
      </c>
    </row>
    <row r="578" spans="1:4" x14ac:dyDescent="0.3">
      <c r="A578" s="1" t="s">
        <v>816</v>
      </c>
      <c r="B578" s="1">
        <v>70</v>
      </c>
      <c r="C578" s="1">
        <v>210</v>
      </c>
      <c r="D578" s="1">
        <v>24.57</v>
      </c>
    </row>
    <row r="579" spans="1:4" x14ac:dyDescent="0.3">
      <c r="A579" s="1" t="s">
        <v>817</v>
      </c>
      <c r="B579" s="1">
        <v>73</v>
      </c>
      <c r="C579" s="1">
        <v>250</v>
      </c>
      <c r="D579" s="1">
        <v>23.34</v>
      </c>
    </row>
    <row r="580" spans="1:4" x14ac:dyDescent="0.3">
      <c r="A580" s="1" t="s">
        <v>818</v>
      </c>
      <c r="B580" s="1">
        <v>73</v>
      </c>
      <c r="C580" s="1">
        <v>191</v>
      </c>
      <c r="D580" s="1">
        <v>27.09</v>
      </c>
    </row>
    <row r="581" spans="1:4" x14ac:dyDescent="0.3">
      <c r="A581" s="1" t="s">
        <v>730</v>
      </c>
      <c r="B581" s="1">
        <v>74</v>
      </c>
      <c r="C581" s="1">
        <v>190</v>
      </c>
      <c r="D581" s="1">
        <v>25.14</v>
      </c>
    </row>
    <row r="582" spans="1:4" x14ac:dyDescent="0.3">
      <c r="A582" s="1" t="s">
        <v>819</v>
      </c>
      <c r="B582" s="1">
        <v>77</v>
      </c>
      <c r="C582" s="1">
        <v>200</v>
      </c>
      <c r="D582" s="1">
        <v>27.07</v>
      </c>
    </row>
    <row r="583" spans="1:4" x14ac:dyDescent="0.3">
      <c r="A583" s="1" t="s">
        <v>820</v>
      </c>
      <c r="B583" s="1">
        <v>72</v>
      </c>
      <c r="C583" s="1">
        <v>215</v>
      </c>
      <c r="D583" s="1">
        <v>24.02</v>
      </c>
    </row>
    <row r="584" spans="1:4" x14ac:dyDescent="0.3">
      <c r="A584" s="1" t="s">
        <v>821</v>
      </c>
      <c r="B584" s="1">
        <v>76</v>
      </c>
      <c r="C584" s="1">
        <v>254</v>
      </c>
      <c r="D584" s="1">
        <v>27.6</v>
      </c>
    </row>
    <row r="585" spans="1:4" x14ac:dyDescent="0.3">
      <c r="A585" s="1" t="s">
        <v>822</v>
      </c>
      <c r="B585" s="1">
        <v>73</v>
      </c>
      <c r="C585" s="1">
        <v>232</v>
      </c>
      <c r="D585" s="1">
        <v>27.99</v>
      </c>
    </row>
    <row r="586" spans="1:4" x14ac:dyDescent="0.3">
      <c r="A586" s="1" t="s">
        <v>823</v>
      </c>
      <c r="B586" s="1">
        <v>73</v>
      </c>
      <c r="C586" s="1">
        <v>180</v>
      </c>
      <c r="D586" s="1">
        <v>27.56</v>
      </c>
    </row>
    <row r="587" spans="1:4" x14ac:dyDescent="0.3">
      <c r="A587" s="1" t="s">
        <v>824</v>
      </c>
      <c r="B587" s="1">
        <v>72</v>
      </c>
      <c r="C587" s="1">
        <v>215</v>
      </c>
      <c r="D587" s="1">
        <v>28.63</v>
      </c>
    </row>
    <row r="588" spans="1:4" x14ac:dyDescent="0.3">
      <c r="A588" s="1" t="s">
        <v>825</v>
      </c>
      <c r="B588" s="1">
        <v>74</v>
      </c>
      <c r="C588" s="1">
        <v>220</v>
      </c>
      <c r="D588" s="1">
        <v>30.99</v>
      </c>
    </row>
    <row r="589" spans="1:4" x14ac:dyDescent="0.3">
      <c r="A589" s="1" t="s">
        <v>826</v>
      </c>
      <c r="B589" s="1">
        <v>74</v>
      </c>
      <c r="C589" s="1">
        <v>180</v>
      </c>
      <c r="D589" s="1">
        <v>26.33</v>
      </c>
    </row>
    <row r="590" spans="1:4" x14ac:dyDescent="0.3">
      <c r="A590" s="1" t="s">
        <v>827</v>
      </c>
      <c r="B590" s="1">
        <v>71</v>
      </c>
      <c r="C590" s="1">
        <v>200</v>
      </c>
      <c r="D590" s="1">
        <v>26.97</v>
      </c>
    </row>
    <row r="591" spans="1:4" x14ac:dyDescent="0.3">
      <c r="A591" s="1" t="s">
        <v>828</v>
      </c>
      <c r="B591" s="1">
        <v>72</v>
      </c>
      <c r="C591" s="1">
        <v>170</v>
      </c>
      <c r="D591" s="1">
        <v>22.85</v>
      </c>
    </row>
    <row r="592" spans="1:4" x14ac:dyDescent="0.3">
      <c r="A592" s="1" t="s">
        <v>829</v>
      </c>
      <c r="B592" s="1">
        <v>75</v>
      </c>
      <c r="C592" s="1">
        <v>195</v>
      </c>
      <c r="D592" s="1">
        <v>23.19</v>
      </c>
    </row>
    <row r="593" spans="1:4" x14ac:dyDescent="0.3">
      <c r="A593" s="1" t="s">
        <v>830</v>
      </c>
      <c r="B593" s="1">
        <v>74</v>
      </c>
      <c r="C593" s="1">
        <v>210</v>
      </c>
      <c r="D593" s="1">
        <v>23.87</v>
      </c>
    </row>
    <row r="594" spans="1:4" x14ac:dyDescent="0.3">
      <c r="A594" s="1" t="s">
        <v>831</v>
      </c>
      <c r="B594" s="1">
        <v>74</v>
      </c>
      <c r="C594" s="1">
        <v>200</v>
      </c>
      <c r="D594" s="1">
        <v>33.979999999999997</v>
      </c>
    </row>
    <row r="595" spans="1:4" x14ac:dyDescent="0.3">
      <c r="A595" s="1" t="s">
        <v>832</v>
      </c>
      <c r="B595" s="1">
        <v>77</v>
      </c>
      <c r="C595" s="1">
        <v>220</v>
      </c>
      <c r="D595" s="1">
        <v>28.26</v>
      </c>
    </row>
    <row r="596" spans="1:4" x14ac:dyDescent="0.3">
      <c r="A596" s="1" t="s">
        <v>833</v>
      </c>
      <c r="B596" s="1">
        <v>70</v>
      </c>
      <c r="C596" s="1">
        <v>165</v>
      </c>
      <c r="D596" s="1">
        <v>29.12</v>
      </c>
    </row>
    <row r="597" spans="1:4" x14ac:dyDescent="0.3">
      <c r="A597" s="1" t="s">
        <v>834</v>
      </c>
      <c r="B597" s="1">
        <v>71</v>
      </c>
      <c r="C597" s="1">
        <v>180</v>
      </c>
      <c r="D597" s="1">
        <v>26.18</v>
      </c>
    </row>
    <row r="598" spans="1:4" x14ac:dyDescent="0.3">
      <c r="A598" s="1" t="s">
        <v>835</v>
      </c>
      <c r="B598" s="1">
        <v>73</v>
      </c>
      <c r="C598" s="1">
        <v>200</v>
      </c>
      <c r="D598" s="1">
        <v>28.03</v>
      </c>
    </row>
    <row r="599" spans="1:4" x14ac:dyDescent="0.3">
      <c r="A599" s="1" t="s">
        <v>836</v>
      </c>
      <c r="B599" s="1">
        <v>76</v>
      </c>
      <c r="C599" s="1">
        <v>200</v>
      </c>
      <c r="D599" s="1">
        <v>23.08</v>
      </c>
    </row>
    <row r="600" spans="1:4" x14ac:dyDescent="0.3">
      <c r="A600" s="1" t="s">
        <v>837</v>
      </c>
      <c r="B600" s="1">
        <v>71</v>
      </c>
      <c r="C600" s="1">
        <v>170</v>
      </c>
      <c r="D600" s="1">
        <v>26.24</v>
      </c>
    </row>
    <row r="601" spans="1:4" x14ac:dyDescent="0.3">
      <c r="A601" s="1" t="s">
        <v>838</v>
      </c>
      <c r="B601" s="1">
        <v>75</v>
      </c>
      <c r="C601" s="1">
        <v>224</v>
      </c>
      <c r="D601" s="1">
        <v>26.63</v>
      </c>
    </row>
    <row r="602" spans="1:4" x14ac:dyDescent="0.3">
      <c r="A602" s="1" t="s">
        <v>839</v>
      </c>
      <c r="B602" s="1">
        <v>74</v>
      </c>
      <c r="C602" s="1">
        <v>220</v>
      </c>
      <c r="D602" s="1">
        <v>24.21</v>
      </c>
    </row>
    <row r="603" spans="1:4" x14ac:dyDescent="0.3">
      <c r="A603" s="1" t="s">
        <v>840</v>
      </c>
      <c r="B603" s="1">
        <v>72</v>
      </c>
      <c r="C603" s="1">
        <v>180</v>
      </c>
      <c r="D603" s="1">
        <v>23.01</v>
      </c>
    </row>
    <row r="604" spans="1:4" x14ac:dyDescent="0.3">
      <c r="A604" s="1" t="s">
        <v>841</v>
      </c>
      <c r="B604" s="1">
        <v>76</v>
      </c>
      <c r="C604" s="1">
        <v>198</v>
      </c>
      <c r="D604" s="1">
        <v>23.13</v>
      </c>
    </row>
    <row r="605" spans="1:4" x14ac:dyDescent="0.3">
      <c r="A605" s="1" t="s">
        <v>842</v>
      </c>
      <c r="B605" s="1">
        <v>79</v>
      </c>
      <c r="C605" s="1">
        <v>240</v>
      </c>
      <c r="D605" s="1">
        <v>23.08</v>
      </c>
    </row>
    <row r="606" spans="1:4" x14ac:dyDescent="0.3">
      <c r="A606" s="1" t="s">
        <v>843</v>
      </c>
      <c r="B606" s="1">
        <v>76</v>
      </c>
      <c r="C606" s="1">
        <v>239</v>
      </c>
      <c r="D606" s="1">
        <v>25.13</v>
      </c>
    </row>
    <row r="607" spans="1:4" x14ac:dyDescent="0.3">
      <c r="A607" s="1" t="s">
        <v>844</v>
      </c>
      <c r="B607" s="1">
        <v>73</v>
      </c>
      <c r="C607" s="1">
        <v>185</v>
      </c>
      <c r="D607" s="1">
        <v>24.66</v>
      </c>
    </row>
    <row r="608" spans="1:4" x14ac:dyDescent="0.3">
      <c r="A608" s="1" t="s">
        <v>845</v>
      </c>
      <c r="B608" s="1">
        <v>76</v>
      </c>
      <c r="C608" s="1">
        <v>210</v>
      </c>
      <c r="D608" s="1">
        <v>26.03</v>
      </c>
    </row>
    <row r="609" spans="1:4" x14ac:dyDescent="0.3">
      <c r="A609" s="1" t="s">
        <v>846</v>
      </c>
      <c r="B609" s="1">
        <v>78</v>
      </c>
      <c r="C609" s="1">
        <v>220</v>
      </c>
      <c r="D609" s="1">
        <v>28.7</v>
      </c>
    </row>
    <row r="610" spans="1:4" x14ac:dyDescent="0.3">
      <c r="A610" s="1" t="s">
        <v>847</v>
      </c>
      <c r="B610" s="1">
        <v>75</v>
      </c>
      <c r="C610" s="1">
        <v>200</v>
      </c>
      <c r="D610" s="1">
        <v>25.57</v>
      </c>
    </row>
    <row r="611" spans="1:4" x14ac:dyDescent="0.3">
      <c r="A611" s="1" t="s">
        <v>848</v>
      </c>
      <c r="B611" s="1">
        <v>76</v>
      </c>
      <c r="C611" s="1">
        <v>195</v>
      </c>
      <c r="D611" s="1">
        <v>24.65</v>
      </c>
    </row>
    <row r="612" spans="1:4" x14ac:dyDescent="0.3">
      <c r="A612" s="1" t="s">
        <v>849</v>
      </c>
      <c r="B612" s="1">
        <v>72</v>
      </c>
      <c r="C612" s="1">
        <v>220</v>
      </c>
      <c r="D612" s="1">
        <v>25.55</v>
      </c>
    </row>
    <row r="613" spans="1:4" x14ac:dyDescent="0.3">
      <c r="A613" s="1" t="s">
        <v>850</v>
      </c>
      <c r="B613" s="1">
        <v>72</v>
      </c>
      <c r="C613" s="1">
        <v>230</v>
      </c>
      <c r="D613" s="1">
        <v>22.27</v>
      </c>
    </row>
    <row r="614" spans="1:4" x14ac:dyDescent="0.3">
      <c r="A614" s="1" t="s">
        <v>851</v>
      </c>
      <c r="B614" s="1">
        <v>73</v>
      </c>
      <c r="C614" s="1">
        <v>170</v>
      </c>
      <c r="D614" s="1">
        <v>24.76</v>
      </c>
    </row>
    <row r="615" spans="1:4" x14ac:dyDescent="0.3">
      <c r="A615" s="1" t="s">
        <v>852</v>
      </c>
      <c r="B615" s="1">
        <v>73</v>
      </c>
      <c r="C615" s="1">
        <v>220</v>
      </c>
      <c r="D615" s="1">
        <v>23.98</v>
      </c>
    </row>
    <row r="616" spans="1:4" x14ac:dyDescent="0.3">
      <c r="A616" s="1" t="s">
        <v>853</v>
      </c>
      <c r="B616" s="1">
        <v>75</v>
      </c>
      <c r="C616" s="1">
        <v>230</v>
      </c>
      <c r="D616" s="1">
        <v>27.85</v>
      </c>
    </row>
    <row r="617" spans="1:4" x14ac:dyDescent="0.3">
      <c r="A617" s="1" t="s">
        <v>854</v>
      </c>
      <c r="B617" s="1">
        <v>71</v>
      </c>
      <c r="C617" s="1">
        <v>165</v>
      </c>
      <c r="D617" s="1">
        <v>22.14</v>
      </c>
    </row>
    <row r="618" spans="1:4" x14ac:dyDescent="0.3">
      <c r="A618" s="1" t="s">
        <v>855</v>
      </c>
      <c r="B618" s="1">
        <v>76</v>
      </c>
      <c r="C618" s="1">
        <v>205</v>
      </c>
      <c r="D618" s="1">
        <v>27.05</v>
      </c>
    </row>
    <row r="619" spans="1:4" x14ac:dyDescent="0.3">
      <c r="A619" s="1" t="s">
        <v>856</v>
      </c>
      <c r="B619" s="1">
        <v>70</v>
      </c>
      <c r="C619" s="1">
        <v>192</v>
      </c>
      <c r="D619" s="1">
        <v>31.45</v>
      </c>
    </row>
    <row r="620" spans="1:4" x14ac:dyDescent="0.3">
      <c r="A620" s="1" t="s">
        <v>857</v>
      </c>
      <c r="B620" s="1">
        <v>75</v>
      </c>
      <c r="C620" s="1">
        <v>210</v>
      </c>
      <c r="D620" s="1">
        <v>32.03</v>
      </c>
    </row>
    <row r="621" spans="1:4" x14ac:dyDescent="0.3">
      <c r="A621" s="1" t="s">
        <v>858</v>
      </c>
      <c r="B621" s="1">
        <v>74</v>
      </c>
      <c r="C621" s="1">
        <v>205</v>
      </c>
      <c r="D621" s="1">
        <v>29.95</v>
      </c>
    </row>
    <row r="622" spans="1:4" x14ac:dyDescent="0.3">
      <c r="A622" s="1" t="s">
        <v>859</v>
      </c>
      <c r="B622" s="1">
        <v>75</v>
      </c>
      <c r="C622" s="1">
        <v>200</v>
      </c>
      <c r="D622" s="1">
        <v>23.47</v>
      </c>
    </row>
    <row r="623" spans="1:4" x14ac:dyDescent="0.3">
      <c r="A623" s="1" t="s">
        <v>860</v>
      </c>
      <c r="B623" s="1">
        <v>73</v>
      </c>
      <c r="C623" s="1">
        <v>210</v>
      </c>
      <c r="D623" s="1">
        <v>37.21</v>
      </c>
    </row>
    <row r="624" spans="1:4" x14ac:dyDescent="0.3">
      <c r="A624" s="1" t="s">
        <v>861</v>
      </c>
      <c r="B624" s="1">
        <v>71</v>
      </c>
      <c r="C624" s="1">
        <v>185</v>
      </c>
      <c r="D624" s="1">
        <v>25.67</v>
      </c>
    </row>
    <row r="625" spans="1:4" x14ac:dyDescent="0.3">
      <c r="A625" s="1" t="s">
        <v>862</v>
      </c>
      <c r="B625" s="1">
        <v>71</v>
      </c>
      <c r="C625" s="1">
        <v>195</v>
      </c>
      <c r="D625" s="1">
        <v>34.69</v>
      </c>
    </row>
    <row r="626" spans="1:4" x14ac:dyDescent="0.3">
      <c r="A626" s="1" t="s">
        <v>863</v>
      </c>
      <c r="B626" s="1">
        <v>72</v>
      </c>
      <c r="C626" s="1">
        <v>202</v>
      </c>
      <c r="D626" s="1">
        <v>30.04</v>
      </c>
    </row>
    <row r="627" spans="1:4" x14ac:dyDescent="0.3">
      <c r="A627" s="1" t="s">
        <v>864</v>
      </c>
      <c r="B627" s="1">
        <v>73</v>
      </c>
      <c r="C627" s="1">
        <v>205</v>
      </c>
      <c r="D627" s="1">
        <v>32.520000000000003</v>
      </c>
    </row>
    <row r="628" spans="1:4" x14ac:dyDescent="0.3">
      <c r="A628" s="1" t="s">
        <v>865</v>
      </c>
      <c r="B628" s="1">
        <v>73</v>
      </c>
      <c r="C628" s="1">
        <v>195</v>
      </c>
      <c r="D628" s="1">
        <v>24.15</v>
      </c>
    </row>
    <row r="629" spans="1:4" x14ac:dyDescent="0.3">
      <c r="A629" s="1" t="s">
        <v>866</v>
      </c>
      <c r="B629" s="1">
        <v>72</v>
      </c>
      <c r="C629" s="1">
        <v>180</v>
      </c>
      <c r="D629" s="1">
        <v>26.86</v>
      </c>
    </row>
    <row r="630" spans="1:4" x14ac:dyDescent="0.3">
      <c r="A630" s="1" t="s">
        <v>867</v>
      </c>
      <c r="B630" s="1">
        <v>69</v>
      </c>
      <c r="C630" s="1">
        <v>200</v>
      </c>
      <c r="D630" s="1">
        <v>27.94</v>
      </c>
    </row>
    <row r="631" spans="1:4" x14ac:dyDescent="0.3">
      <c r="A631" s="1" t="s">
        <v>868</v>
      </c>
      <c r="B631" s="1">
        <v>73</v>
      </c>
      <c r="C631" s="1">
        <v>185</v>
      </c>
      <c r="D631" s="1">
        <v>26.63</v>
      </c>
    </row>
    <row r="632" spans="1:4" x14ac:dyDescent="0.3">
      <c r="A632" s="1" t="s">
        <v>869</v>
      </c>
      <c r="B632" s="1">
        <v>78</v>
      </c>
      <c r="C632" s="1">
        <v>240</v>
      </c>
      <c r="D632" s="1">
        <v>27.31</v>
      </c>
    </row>
    <row r="633" spans="1:4" x14ac:dyDescent="0.3">
      <c r="A633" s="1" t="s">
        <v>870</v>
      </c>
      <c r="B633" s="1">
        <v>71</v>
      </c>
      <c r="C633" s="1">
        <v>185</v>
      </c>
      <c r="D633" s="1">
        <v>30.55</v>
      </c>
    </row>
    <row r="634" spans="1:4" x14ac:dyDescent="0.3">
      <c r="A634" s="1" t="s">
        <v>871</v>
      </c>
      <c r="B634" s="1">
        <v>73</v>
      </c>
      <c r="C634" s="1">
        <v>220</v>
      </c>
      <c r="D634" s="1">
        <v>40.68</v>
      </c>
    </row>
    <row r="635" spans="1:4" x14ac:dyDescent="0.3">
      <c r="A635" s="1" t="s">
        <v>872</v>
      </c>
      <c r="B635" s="1">
        <v>75</v>
      </c>
      <c r="C635" s="1">
        <v>205</v>
      </c>
      <c r="D635" s="1">
        <v>37.270000000000003</v>
      </c>
    </row>
    <row r="636" spans="1:4" x14ac:dyDescent="0.3">
      <c r="A636" s="1" t="s">
        <v>873</v>
      </c>
      <c r="B636" s="1">
        <v>76</v>
      </c>
      <c r="C636" s="1">
        <v>205</v>
      </c>
      <c r="D636" s="1">
        <v>25.78</v>
      </c>
    </row>
    <row r="637" spans="1:4" x14ac:dyDescent="0.3">
      <c r="A637" s="1" t="s">
        <v>874</v>
      </c>
      <c r="B637" s="1">
        <v>70</v>
      </c>
      <c r="C637" s="1">
        <v>180</v>
      </c>
      <c r="D637" s="1">
        <v>30.98</v>
      </c>
    </row>
    <row r="638" spans="1:4" x14ac:dyDescent="0.3">
      <c r="A638" s="1" t="s">
        <v>875</v>
      </c>
      <c r="B638" s="1">
        <v>74</v>
      </c>
      <c r="C638" s="1">
        <v>201</v>
      </c>
      <c r="D638" s="1">
        <v>28.41</v>
      </c>
    </row>
    <row r="639" spans="1:4" x14ac:dyDescent="0.3">
      <c r="A639" s="1" t="s">
        <v>876</v>
      </c>
      <c r="B639" s="1">
        <v>77</v>
      </c>
      <c r="C639" s="1">
        <v>190</v>
      </c>
      <c r="D639" s="1">
        <v>30.01</v>
      </c>
    </row>
    <row r="640" spans="1:4" x14ac:dyDescent="0.3">
      <c r="A640" s="1" t="s">
        <v>877</v>
      </c>
      <c r="B640" s="1">
        <v>75</v>
      </c>
      <c r="C640" s="1">
        <v>208</v>
      </c>
      <c r="D640" s="1">
        <v>31.57</v>
      </c>
    </row>
    <row r="641" spans="1:4" x14ac:dyDescent="0.3">
      <c r="A641" s="1" t="s">
        <v>878</v>
      </c>
      <c r="B641" s="1">
        <v>79</v>
      </c>
      <c r="C641" s="1">
        <v>240</v>
      </c>
      <c r="D641" s="1">
        <v>28.81</v>
      </c>
    </row>
    <row r="642" spans="1:4" x14ac:dyDescent="0.3">
      <c r="A642" s="1" t="s">
        <v>879</v>
      </c>
      <c r="B642" s="1">
        <v>72</v>
      </c>
      <c r="D642" s="1">
        <v>27.77</v>
      </c>
    </row>
    <row r="643" spans="1:4" x14ac:dyDescent="0.3">
      <c r="A643" s="1" t="s">
        <v>880</v>
      </c>
      <c r="B643" s="1">
        <v>72</v>
      </c>
      <c r="C643" s="1">
        <v>180</v>
      </c>
      <c r="D643" s="1">
        <v>24.09</v>
      </c>
    </row>
    <row r="644" spans="1:4" x14ac:dyDescent="0.3">
      <c r="A644" s="1" t="s">
        <v>881</v>
      </c>
      <c r="B644" s="1">
        <v>77</v>
      </c>
      <c r="C644" s="1">
        <v>230</v>
      </c>
      <c r="D644" s="1">
        <v>26.47</v>
      </c>
    </row>
    <row r="645" spans="1:4" x14ac:dyDescent="0.3">
      <c r="A645" s="1" t="s">
        <v>882</v>
      </c>
      <c r="B645" s="1">
        <v>73</v>
      </c>
      <c r="C645" s="1">
        <v>195</v>
      </c>
      <c r="D645" s="1">
        <v>30.5</v>
      </c>
    </row>
    <row r="646" spans="1:4" x14ac:dyDescent="0.3">
      <c r="A646" s="1" t="s">
        <v>883</v>
      </c>
      <c r="B646" s="1">
        <v>75</v>
      </c>
      <c r="C646" s="1">
        <v>215</v>
      </c>
      <c r="D646" s="1">
        <v>23.74</v>
      </c>
    </row>
    <row r="647" spans="1:4" x14ac:dyDescent="0.3">
      <c r="A647" s="1" t="s">
        <v>884</v>
      </c>
      <c r="B647" s="1">
        <v>75</v>
      </c>
      <c r="C647" s="1">
        <v>190</v>
      </c>
      <c r="D647" s="1">
        <v>24.49</v>
      </c>
    </row>
    <row r="648" spans="1:4" x14ac:dyDescent="0.3">
      <c r="A648" s="1" t="s">
        <v>885</v>
      </c>
      <c r="B648" s="1">
        <v>75</v>
      </c>
      <c r="C648" s="1">
        <v>195</v>
      </c>
      <c r="D648" s="1">
        <v>26.73</v>
      </c>
    </row>
    <row r="649" spans="1:4" x14ac:dyDescent="0.3">
      <c r="A649" s="1" t="s">
        <v>886</v>
      </c>
      <c r="B649" s="1">
        <v>73</v>
      </c>
      <c r="C649" s="1">
        <v>215</v>
      </c>
      <c r="D649" s="1">
        <v>27.01</v>
      </c>
    </row>
    <row r="650" spans="1:4" x14ac:dyDescent="0.3">
      <c r="A650" s="1" t="s">
        <v>887</v>
      </c>
      <c r="B650" s="1">
        <v>73</v>
      </c>
      <c r="C650" s="1">
        <v>215</v>
      </c>
      <c r="D650" s="1">
        <v>39.75</v>
      </c>
    </row>
    <row r="651" spans="1:4" x14ac:dyDescent="0.3">
      <c r="A651" s="1" t="s">
        <v>888</v>
      </c>
      <c r="B651" s="1">
        <v>76</v>
      </c>
      <c r="C651" s="1">
        <v>220</v>
      </c>
      <c r="D651" s="1">
        <v>27.16</v>
      </c>
    </row>
    <row r="652" spans="1:4" x14ac:dyDescent="0.3">
      <c r="A652" s="1" t="s">
        <v>889</v>
      </c>
      <c r="B652" s="1">
        <v>77</v>
      </c>
      <c r="C652" s="1">
        <v>220</v>
      </c>
      <c r="D652" s="1">
        <v>25.74</v>
      </c>
    </row>
    <row r="653" spans="1:4" x14ac:dyDescent="0.3">
      <c r="A653" s="1" t="s">
        <v>890</v>
      </c>
      <c r="B653" s="1">
        <v>75</v>
      </c>
      <c r="C653" s="1">
        <v>230</v>
      </c>
      <c r="D653" s="1">
        <v>37.43</v>
      </c>
    </row>
    <row r="654" spans="1:4" x14ac:dyDescent="0.3">
      <c r="A654" s="1" t="s">
        <v>891</v>
      </c>
      <c r="B654" s="1">
        <v>70</v>
      </c>
      <c r="C654" s="1">
        <v>195</v>
      </c>
      <c r="D654" s="1">
        <v>39.85</v>
      </c>
    </row>
    <row r="655" spans="1:4" x14ac:dyDescent="0.3">
      <c r="A655" s="1" t="s">
        <v>892</v>
      </c>
      <c r="B655" s="1">
        <v>71</v>
      </c>
      <c r="C655" s="1">
        <v>190</v>
      </c>
      <c r="D655" s="1">
        <v>28.62</v>
      </c>
    </row>
    <row r="656" spans="1:4" x14ac:dyDescent="0.3">
      <c r="A656" s="1" t="s">
        <v>893</v>
      </c>
      <c r="B656" s="1">
        <v>71</v>
      </c>
      <c r="C656" s="1">
        <v>195</v>
      </c>
      <c r="D656" s="1">
        <v>23.9</v>
      </c>
    </row>
    <row r="657" spans="1:4" x14ac:dyDescent="0.3">
      <c r="A657" s="1" t="s">
        <v>894</v>
      </c>
      <c r="B657" s="1">
        <v>75</v>
      </c>
      <c r="C657" s="1">
        <v>209</v>
      </c>
      <c r="D657" s="1">
        <v>25.18</v>
      </c>
    </row>
    <row r="658" spans="1:4" x14ac:dyDescent="0.3">
      <c r="A658" s="1" t="s">
        <v>895</v>
      </c>
      <c r="B658" s="1">
        <v>74</v>
      </c>
      <c r="C658" s="1">
        <v>204</v>
      </c>
      <c r="D658" s="1">
        <v>33.53</v>
      </c>
    </row>
    <row r="659" spans="1:4" x14ac:dyDescent="0.3">
      <c r="A659" s="1" t="s">
        <v>896</v>
      </c>
      <c r="B659" s="1">
        <v>69</v>
      </c>
      <c r="C659" s="1">
        <v>170</v>
      </c>
      <c r="D659" s="1">
        <v>33.03</v>
      </c>
    </row>
    <row r="660" spans="1:4" x14ac:dyDescent="0.3">
      <c r="A660" s="1" t="s">
        <v>897</v>
      </c>
      <c r="B660" s="1">
        <v>70</v>
      </c>
      <c r="C660" s="1">
        <v>185</v>
      </c>
      <c r="D660" s="1">
        <v>31.35</v>
      </c>
    </row>
    <row r="661" spans="1:4" x14ac:dyDescent="0.3">
      <c r="A661" s="1" t="s">
        <v>898</v>
      </c>
      <c r="B661" s="1">
        <v>75</v>
      </c>
      <c r="C661" s="1">
        <v>205</v>
      </c>
      <c r="D661" s="1">
        <v>22.39</v>
      </c>
    </row>
    <row r="662" spans="1:4" x14ac:dyDescent="0.3">
      <c r="A662" s="1" t="s">
        <v>899</v>
      </c>
      <c r="B662" s="1">
        <v>72</v>
      </c>
      <c r="C662" s="1">
        <v>175</v>
      </c>
      <c r="D662" s="1">
        <v>27.99</v>
      </c>
    </row>
    <row r="663" spans="1:4" x14ac:dyDescent="0.3">
      <c r="A663" s="1" t="s">
        <v>900</v>
      </c>
      <c r="B663" s="1">
        <v>75</v>
      </c>
      <c r="C663" s="1">
        <v>210</v>
      </c>
      <c r="D663" s="1">
        <v>27.22</v>
      </c>
    </row>
    <row r="664" spans="1:4" x14ac:dyDescent="0.3">
      <c r="A664" s="1" t="s">
        <v>901</v>
      </c>
      <c r="B664" s="1">
        <v>73</v>
      </c>
      <c r="C664" s="1">
        <v>190</v>
      </c>
      <c r="D664" s="1">
        <v>27.49</v>
      </c>
    </row>
    <row r="665" spans="1:4" x14ac:dyDescent="0.3">
      <c r="A665" s="1" t="s">
        <v>902</v>
      </c>
      <c r="B665" s="1">
        <v>72</v>
      </c>
      <c r="C665" s="1">
        <v>180</v>
      </c>
      <c r="D665" s="1">
        <v>27.53</v>
      </c>
    </row>
    <row r="666" spans="1:4" x14ac:dyDescent="0.3">
      <c r="A666" s="1" t="s">
        <v>903</v>
      </c>
      <c r="B666" s="1">
        <v>72</v>
      </c>
      <c r="C666" s="1">
        <v>180</v>
      </c>
      <c r="D666" s="1">
        <v>26.26</v>
      </c>
    </row>
    <row r="667" spans="1:4" x14ac:dyDescent="0.3">
      <c r="A667" s="1" t="s">
        <v>904</v>
      </c>
      <c r="B667" s="1">
        <v>72</v>
      </c>
      <c r="C667" s="1">
        <v>160</v>
      </c>
      <c r="D667" s="1">
        <v>25.18</v>
      </c>
    </row>
    <row r="668" spans="1:4" x14ac:dyDescent="0.3">
      <c r="A668" s="1" t="s">
        <v>905</v>
      </c>
      <c r="B668" s="1">
        <v>76</v>
      </c>
      <c r="C668" s="1">
        <v>235</v>
      </c>
      <c r="D668" s="1">
        <v>27.12</v>
      </c>
    </row>
    <row r="669" spans="1:4" x14ac:dyDescent="0.3">
      <c r="A669" s="1" t="s">
        <v>906</v>
      </c>
      <c r="B669" s="1">
        <v>75</v>
      </c>
      <c r="C669" s="1">
        <v>200</v>
      </c>
      <c r="D669" s="1">
        <v>27.69</v>
      </c>
    </row>
    <row r="670" spans="1:4" x14ac:dyDescent="0.3">
      <c r="A670" s="1" t="s">
        <v>907</v>
      </c>
      <c r="B670" s="1">
        <v>74</v>
      </c>
      <c r="C670" s="1">
        <v>210</v>
      </c>
      <c r="D670" s="1">
        <v>25.69</v>
      </c>
    </row>
    <row r="671" spans="1:4" x14ac:dyDescent="0.3">
      <c r="A671" s="1" t="s">
        <v>908</v>
      </c>
      <c r="B671" s="1">
        <v>75</v>
      </c>
      <c r="C671" s="1">
        <v>224</v>
      </c>
      <c r="D671" s="1">
        <v>36.32</v>
      </c>
    </row>
    <row r="672" spans="1:4" x14ac:dyDescent="0.3">
      <c r="A672" s="1" t="s">
        <v>909</v>
      </c>
      <c r="B672" s="1">
        <v>69</v>
      </c>
      <c r="C672" s="1">
        <v>180</v>
      </c>
      <c r="D672" s="1">
        <v>28.11</v>
      </c>
    </row>
    <row r="673" spans="1:4" x14ac:dyDescent="0.3">
      <c r="A673" s="1" t="s">
        <v>910</v>
      </c>
      <c r="B673" s="1">
        <v>73</v>
      </c>
      <c r="C673" s="1">
        <v>190</v>
      </c>
      <c r="D673" s="1">
        <v>31.21</v>
      </c>
    </row>
    <row r="674" spans="1:4" x14ac:dyDescent="0.3">
      <c r="A674" s="1" t="s">
        <v>911</v>
      </c>
      <c r="B674" s="1">
        <v>72</v>
      </c>
      <c r="C674" s="1">
        <v>197</v>
      </c>
      <c r="D674" s="1">
        <v>30.8</v>
      </c>
    </row>
    <row r="675" spans="1:4" x14ac:dyDescent="0.3">
      <c r="A675" s="1" t="s">
        <v>912</v>
      </c>
      <c r="B675" s="1">
        <v>72</v>
      </c>
      <c r="C675" s="1">
        <v>203</v>
      </c>
      <c r="D675" s="1">
        <v>30.21</v>
      </c>
    </row>
    <row r="676" spans="1:4" x14ac:dyDescent="0.3">
      <c r="A676" s="1" t="s">
        <v>913</v>
      </c>
      <c r="B676" s="1">
        <v>75</v>
      </c>
      <c r="C676" s="1">
        <v>205</v>
      </c>
      <c r="D676" s="1">
        <v>28.06</v>
      </c>
    </row>
    <row r="677" spans="1:4" x14ac:dyDescent="0.3">
      <c r="A677" s="1" t="s">
        <v>914</v>
      </c>
      <c r="B677" s="1">
        <v>77</v>
      </c>
      <c r="C677" s="1">
        <v>170</v>
      </c>
      <c r="D677" s="1">
        <v>26.52</v>
      </c>
    </row>
    <row r="678" spans="1:4" x14ac:dyDescent="0.3">
      <c r="A678" s="1" t="s">
        <v>915</v>
      </c>
      <c r="B678" s="1">
        <v>76</v>
      </c>
      <c r="C678" s="1">
        <v>200</v>
      </c>
      <c r="D678" s="1">
        <v>23.1</v>
      </c>
    </row>
    <row r="679" spans="1:4" x14ac:dyDescent="0.3">
      <c r="A679" s="1" t="s">
        <v>916</v>
      </c>
      <c r="B679" s="1">
        <v>80</v>
      </c>
      <c r="C679" s="1">
        <v>250</v>
      </c>
      <c r="D679" s="1">
        <v>25.02</v>
      </c>
    </row>
    <row r="680" spans="1:4" x14ac:dyDescent="0.3">
      <c r="A680" s="1" t="s">
        <v>917</v>
      </c>
      <c r="B680" s="1">
        <v>77</v>
      </c>
      <c r="C680" s="1">
        <v>200</v>
      </c>
      <c r="D680" s="1">
        <v>26.14</v>
      </c>
    </row>
    <row r="681" spans="1:4" x14ac:dyDescent="0.3">
      <c r="A681" s="1" t="s">
        <v>918</v>
      </c>
      <c r="B681" s="1">
        <v>76</v>
      </c>
      <c r="C681" s="1">
        <v>220</v>
      </c>
      <c r="D681" s="1">
        <v>25.38</v>
      </c>
    </row>
    <row r="682" spans="1:4" x14ac:dyDescent="0.3">
      <c r="A682" s="1" t="s">
        <v>919</v>
      </c>
      <c r="B682" s="1">
        <v>79</v>
      </c>
      <c r="C682" s="1">
        <v>200</v>
      </c>
      <c r="D682" s="1">
        <v>27.6</v>
      </c>
    </row>
    <row r="683" spans="1:4" x14ac:dyDescent="0.3">
      <c r="A683" s="1" t="s">
        <v>920</v>
      </c>
      <c r="B683" s="1">
        <v>71</v>
      </c>
      <c r="C683" s="1">
        <v>190</v>
      </c>
      <c r="D683" s="1">
        <v>25.5</v>
      </c>
    </row>
    <row r="684" spans="1:4" x14ac:dyDescent="0.3">
      <c r="A684" s="1" t="s">
        <v>921</v>
      </c>
      <c r="B684" s="1">
        <v>75</v>
      </c>
      <c r="C684" s="1">
        <v>170</v>
      </c>
      <c r="D684" s="1">
        <v>24.24</v>
      </c>
    </row>
    <row r="685" spans="1:4" x14ac:dyDescent="0.3">
      <c r="A685" s="1" t="s">
        <v>922</v>
      </c>
      <c r="B685" s="1">
        <v>73</v>
      </c>
      <c r="C685" s="1">
        <v>190</v>
      </c>
      <c r="D685" s="1">
        <v>23.32</v>
      </c>
    </row>
    <row r="686" spans="1:4" x14ac:dyDescent="0.3">
      <c r="A686" s="1" t="s">
        <v>923</v>
      </c>
      <c r="B686" s="1">
        <v>76</v>
      </c>
      <c r="C686" s="1">
        <v>220</v>
      </c>
      <c r="D686" s="1">
        <v>31.56</v>
      </c>
    </row>
    <row r="687" spans="1:4" x14ac:dyDescent="0.3">
      <c r="A687" s="1" t="s">
        <v>924</v>
      </c>
      <c r="B687" s="1">
        <v>77</v>
      </c>
      <c r="C687" s="1">
        <v>215</v>
      </c>
      <c r="D687" s="1">
        <v>34.19</v>
      </c>
    </row>
    <row r="688" spans="1:4" x14ac:dyDescent="0.3">
      <c r="A688" s="1" t="s">
        <v>925</v>
      </c>
      <c r="B688" s="1">
        <v>73</v>
      </c>
      <c r="C688" s="1">
        <v>206</v>
      </c>
      <c r="D688" s="1">
        <v>36.78</v>
      </c>
    </row>
    <row r="689" spans="1:4" x14ac:dyDescent="0.3">
      <c r="A689" s="1" t="s">
        <v>926</v>
      </c>
      <c r="B689" s="1">
        <v>76</v>
      </c>
      <c r="C689" s="1">
        <v>215</v>
      </c>
      <c r="D689" s="1">
        <v>27.73</v>
      </c>
    </row>
    <row r="690" spans="1:4" x14ac:dyDescent="0.3">
      <c r="A690" s="1" t="s">
        <v>927</v>
      </c>
      <c r="B690" s="1">
        <v>70</v>
      </c>
      <c r="C690" s="1">
        <v>185</v>
      </c>
      <c r="D690" s="1">
        <v>34.880000000000003</v>
      </c>
    </row>
    <row r="691" spans="1:4" x14ac:dyDescent="0.3">
      <c r="A691" s="1" t="s">
        <v>928</v>
      </c>
      <c r="B691" s="1">
        <v>75</v>
      </c>
      <c r="C691" s="1">
        <v>235</v>
      </c>
      <c r="D691" s="1">
        <v>31</v>
      </c>
    </row>
    <row r="692" spans="1:4" x14ac:dyDescent="0.3">
      <c r="A692" s="1" t="s">
        <v>929</v>
      </c>
      <c r="B692" s="1">
        <v>73</v>
      </c>
      <c r="C692" s="1">
        <v>188</v>
      </c>
      <c r="D692" s="1">
        <v>48.52</v>
      </c>
    </row>
    <row r="693" spans="1:4" x14ac:dyDescent="0.3">
      <c r="A693" s="1" t="s">
        <v>930</v>
      </c>
      <c r="B693" s="1">
        <v>75</v>
      </c>
      <c r="C693" s="1">
        <v>230</v>
      </c>
      <c r="D693" s="1">
        <v>34.68</v>
      </c>
    </row>
    <row r="694" spans="1:4" x14ac:dyDescent="0.3">
      <c r="A694" s="1" t="s">
        <v>931</v>
      </c>
      <c r="B694" s="1">
        <v>70</v>
      </c>
      <c r="C694" s="1">
        <v>195</v>
      </c>
      <c r="D694" s="1">
        <v>37.380000000000003</v>
      </c>
    </row>
    <row r="695" spans="1:4" x14ac:dyDescent="0.3">
      <c r="A695" s="1" t="s">
        <v>932</v>
      </c>
      <c r="B695" s="1">
        <v>69</v>
      </c>
      <c r="C695" s="1">
        <v>168</v>
      </c>
      <c r="D695" s="1">
        <v>24.33</v>
      </c>
    </row>
    <row r="696" spans="1:4" x14ac:dyDescent="0.3">
      <c r="A696" s="1" t="s">
        <v>933</v>
      </c>
      <c r="B696" s="1">
        <v>71</v>
      </c>
      <c r="C696" s="1">
        <v>190</v>
      </c>
      <c r="D696" s="1">
        <v>37.299999999999997</v>
      </c>
    </row>
    <row r="697" spans="1:4" x14ac:dyDescent="0.3">
      <c r="A697" s="1" t="s">
        <v>934</v>
      </c>
      <c r="B697" s="1">
        <v>72</v>
      </c>
      <c r="C697" s="1">
        <v>160</v>
      </c>
      <c r="D697" s="1">
        <v>23.72</v>
      </c>
    </row>
    <row r="698" spans="1:4" x14ac:dyDescent="0.3">
      <c r="A698" s="1" t="s">
        <v>935</v>
      </c>
      <c r="B698" s="1">
        <v>72</v>
      </c>
      <c r="C698" s="1">
        <v>200</v>
      </c>
      <c r="D698" s="1">
        <v>24.19</v>
      </c>
    </row>
    <row r="699" spans="1:4" x14ac:dyDescent="0.3">
      <c r="A699" s="1" t="s">
        <v>936</v>
      </c>
      <c r="B699" s="1">
        <v>73</v>
      </c>
      <c r="C699" s="1">
        <v>200</v>
      </c>
      <c r="D699" s="1">
        <v>25.7</v>
      </c>
    </row>
    <row r="700" spans="1:4" x14ac:dyDescent="0.3">
      <c r="A700" s="1" t="s">
        <v>937</v>
      </c>
      <c r="B700" s="1">
        <v>70</v>
      </c>
      <c r="C700" s="1">
        <v>189</v>
      </c>
      <c r="D700" s="1">
        <v>29.06</v>
      </c>
    </row>
    <row r="701" spans="1:4" x14ac:dyDescent="0.3">
      <c r="A701" s="1" t="s">
        <v>938</v>
      </c>
      <c r="B701" s="1">
        <v>70</v>
      </c>
      <c r="C701" s="1">
        <v>180</v>
      </c>
      <c r="D701" s="1">
        <v>33.479999999999997</v>
      </c>
    </row>
    <row r="702" spans="1:4" x14ac:dyDescent="0.3">
      <c r="A702" s="1" t="s">
        <v>939</v>
      </c>
      <c r="B702" s="1">
        <v>73</v>
      </c>
      <c r="C702" s="1">
        <v>190</v>
      </c>
      <c r="D702" s="1">
        <v>29.85</v>
      </c>
    </row>
    <row r="703" spans="1:4" x14ac:dyDescent="0.3">
      <c r="A703" s="1" t="s">
        <v>940</v>
      </c>
      <c r="B703" s="1">
        <v>76</v>
      </c>
      <c r="C703" s="1">
        <v>200</v>
      </c>
      <c r="D703" s="1">
        <v>34.299999999999997</v>
      </c>
    </row>
    <row r="704" spans="1:4" x14ac:dyDescent="0.3">
      <c r="A704" s="1" t="s">
        <v>941</v>
      </c>
      <c r="B704" s="1">
        <v>75</v>
      </c>
      <c r="C704" s="1">
        <v>220</v>
      </c>
      <c r="D704" s="1">
        <v>40.659999999999997</v>
      </c>
    </row>
    <row r="705" spans="1:4" x14ac:dyDescent="0.3">
      <c r="A705" s="1" t="s">
        <v>942</v>
      </c>
      <c r="B705" s="1">
        <v>72</v>
      </c>
      <c r="C705" s="1">
        <v>187</v>
      </c>
      <c r="D705" s="1">
        <v>21.9</v>
      </c>
    </row>
    <row r="706" spans="1:4" x14ac:dyDescent="0.3">
      <c r="A706" s="1" t="s">
        <v>943</v>
      </c>
      <c r="B706" s="1">
        <v>73</v>
      </c>
      <c r="C706" s="1">
        <v>240</v>
      </c>
      <c r="D706" s="1">
        <v>27.39</v>
      </c>
    </row>
    <row r="707" spans="1:4" x14ac:dyDescent="0.3">
      <c r="A707" s="1" t="s">
        <v>944</v>
      </c>
      <c r="B707" s="1">
        <v>79</v>
      </c>
      <c r="C707" s="1">
        <v>190</v>
      </c>
      <c r="D707" s="1">
        <v>23.13</v>
      </c>
    </row>
    <row r="708" spans="1:4" x14ac:dyDescent="0.3">
      <c r="A708" s="1" t="s">
        <v>945</v>
      </c>
      <c r="B708" s="1">
        <v>71</v>
      </c>
      <c r="C708" s="1">
        <v>180</v>
      </c>
      <c r="D708" s="1">
        <v>35.35</v>
      </c>
    </row>
    <row r="709" spans="1:4" x14ac:dyDescent="0.3">
      <c r="A709" s="1" t="s">
        <v>946</v>
      </c>
      <c r="B709" s="1">
        <v>72</v>
      </c>
      <c r="C709" s="1">
        <v>185</v>
      </c>
      <c r="D709" s="1">
        <v>40.93</v>
      </c>
    </row>
    <row r="710" spans="1:4" x14ac:dyDescent="0.3">
      <c r="A710" s="1" t="s">
        <v>947</v>
      </c>
      <c r="B710" s="1">
        <v>74</v>
      </c>
      <c r="C710" s="1">
        <v>210</v>
      </c>
      <c r="D710" s="1">
        <v>33.67</v>
      </c>
    </row>
    <row r="711" spans="1:4" x14ac:dyDescent="0.3">
      <c r="A711" s="1" t="s">
        <v>948</v>
      </c>
      <c r="B711" s="1">
        <v>74</v>
      </c>
      <c r="C711" s="1">
        <v>220</v>
      </c>
      <c r="D711" s="1">
        <v>37.39</v>
      </c>
    </row>
    <row r="712" spans="1:4" x14ac:dyDescent="0.3">
      <c r="A712" s="1" t="s">
        <v>949</v>
      </c>
      <c r="B712" s="1">
        <v>74</v>
      </c>
      <c r="C712" s="1">
        <v>219</v>
      </c>
      <c r="D712" s="1">
        <v>27.97</v>
      </c>
    </row>
    <row r="713" spans="1:4" x14ac:dyDescent="0.3">
      <c r="A713" s="1" t="s">
        <v>950</v>
      </c>
      <c r="B713" s="1">
        <v>72</v>
      </c>
      <c r="C713" s="1">
        <v>190</v>
      </c>
      <c r="D713" s="1">
        <v>25.54</v>
      </c>
    </row>
    <row r="714" spans="1:4" x14ac:dyDescent="0.3">
      <c r="A714" s="1" t="s">
        <v>951</v>
      </c>
      <c r="B714" s="1">
        <v>76</v>
      </c>
      <c r="C714" s="1">
        <v>193</v>
      </c>
      <c r="D714" s="1">
        <v>25.81</v>
      </c>
    </row>
    <row r="715" spans="1:4" x14ac:dyDescent="0.3">
      <c r="A715" s="1" t="s">
        <v>952</v>
      </c>
      <c r="B715" s="1">
        <v>76</v>
      </c>
      <c r="C715" s="1">
        <v>175</v>
      </c>
      <c r="D715" s="1">
        <v>22.53</v>
      </c>
    </row>
    <row r="716" spans="1:4" x14ac:dyDescent="0.3">
      <c r="A716" s="1" t="s">
        <v>953</v>
      </c>
      <c r="B716" s="1">
        <v>72</v>
      </c>
      <c r="C716" s="1">
        <v>180</v>
      </c>
      <c r="D716" s="1">
        <v>22.86</v>
      </c>
    </row>
    <row r="717" spans="1:4" x14ac:dyDescent="0.3">
      <c r="A717" s="1" t="s">
        <v>954</v>
      </c>
      <c r="B717" s="1">
        <v>72</v>
      </c>
      <c r="C717" s="1">
        <v>215</v>
      </c>
      <c r="D717" s="1">
        <v>24.07</v>
      </c>
    </row>
    <row r="718" spans="1:4" x14ac:dyDescent="0.3">
      <c r="A718" s="1" t="s">
        <v>955</v>
      </c>
      <c r="B718" s="1">
        <v>71</v>
      </c>
      <c r="C718" s="1">
        <v>210</v>
      </c>
      <c r="D718" s="1">
        <v>29.5</v>
      </c>
    </row>
    <row r="719" spans="1:4" x14ac:dyDescent="0.3">
      <c r="A719" s="1" t="s">
        <v>956</v>
      </c>
      <c r="B719" s="1">
        <v>72</v>
      </c>
      <c r="C719" s="1">
        <v>200</v>
      </c>
      <c r="D719" s="1">
        <v>30.03</v>
      </c>
    </row>
    <row r="720" spans="1:4" x14ac:dyDescent="0.3">
      <c r="A720" s="1" t="s">
        <v>957</v>
      </c>
      <c r="B720" s="1">
        <v>72</v>
      </c>
      <c r="C720" s="1">
        <v>190</v>
      </c>
      <c r="D720" s="1">
        <v>27.38</v>
      </c>
    </row>
    <row r="721" spans="1:4" x14ac:dyDescent="0.3">
      <c r="A721" s="1" t="s">
        <v>958</v>
      </c>
      <c r="B721" s="1">
        <v>70</v>
      </c>
      <c r="C721" s="1">
        <v>185</v>
      </c>
      <c r="D721" s="1">
        <v>30.51</v>
      </c>
    </row>
    <row r="722" spans="1:4" x14ac:dyDescent="0.3">
      <c r="A722" s="1" t="s">
        <v>959</v>
      </c>
      <c r="B722" s="1">
        <v>77</v>
      </c>
      <c r="C722" s="1">
        <v>220</v>
      </c>
      <c r="D722" s="1">
        <v>28.3</v>
      </c>
    </row>
    <row r="723" spans="1:4" x14ac:dyDescent="0.3">
      <c r="A723" s="1" t="s">
        <v>960</v>
      </c>
      <c r="B723" s="1">
        <v>74</v>
      </c>
      <c r="C723" s="1">
        <v>170</v>
      </c>
      <c r="D723" s="1">
        <v>29.84</v>
      </c>
    </row>
    <row r="724" spans="1:4" x14ac:dyDescent="0.3">
      <c r="A724" s="1" t="s">
        <v>961</v>
      </c>
      <c r="B724" s="1">
        <v>72</v>
      </c>
      <c r="C724" s="1">
        <v>195</v>
      </c>
      <c r="D724" s="1">
        <v>33.409999999999997</v>
      </c>
    </row>
    <row r="725" spans="1:4" x14ac:dyDescent="0.3">
      <c r="A725" s="1" t="s">
        <v>962</v>
      </c>
      <c r="B725" s="1">
        <v>76</v>
      </c>
      <c r="C725" s="1">
        <v>205</v>
      </c>
      <c r="D725" s="1">
        <v>33.6</v>
      </c>
    </row>
    <row r="726" spans="1:4" x14ac:dyDescent="0.3">
      <c r="A726" s="1" t="s">
        <v>963</v>
      </c>
      <c r="B726" s="1">
        <v>71</v>
      </c>
      <c r="C726" s="1">
        <v>195</v>
      </c>
      <c r="D726" s="1">
        <v>35.6</v>
      </c>
    </row>
    <row r="727" spans="1:4" x14ac:dyDescent="0.3">
      <c r="A727" s="1" t="s">
        <v>964</v>
      </c>
      <c r="B727" s="1">
        <v>76</v>
      </c>
      <c r="C727" s="1">
        <v>210</v>
      </c>
      <c r="D727" s="1">
        <v>24.19</v>
      </c>
    </row>
    <row r="728" spans="1:4" x14ac:dyDescent="0.3">
      <c r="A728" s="1" t="s">
        <v>965</v>
      </c>
      <c r="B728" s="1">
        <v>71</v>
      </c>
      <c r="C728" s="1">
        <v>190</v>
      </c>
      <c r="D728" s="1">
        <v>37.880000000000003</v>
      </c>
    </row>
    <row r="729" spans="1:4" x14ac:dyDescent="0.3">
      <c r="A729" s="1" t="s">
        <v>966</v>
      </c>
      <c r="B729" s="1">
        <v>73</v>
      </c>
      <c r="C729" s="1">
        <v>190</v>
      </c>
      <c r="D729" s="1">
        <v>27.56</v>
      </c>
    </row>
    <row r="730" spans="1:4" x14ac:dyDescent="0.3">
      <c r="A730" s="1" t="s">
        <v>967</v>
      </c>
      <c r="B730" s="1">
        <v>70</v>
      </c>
      <c r="C730" s="1">
        <v>180</v>
      </c>
      <c r="D730" s="1">
        <v>24.42</v>
      </c>
    </row>
    <row r="731" spans="1:4" x14ac:dyDescent="0.3">
      <c r="A731" s="1" t="s">
        <v>968</v>
      </c>
      <c r="B731" s="1">
        <v>73</v>
      </c>
      <c r="C731" s="1">
        <v>220</v>
      </c>
      <c r="D731" s="1">
        <v>31.05</v>
      </c>
    </row>
    <row r="732" spans="1:4" x14ac:dyDescent="0.3">
      <c r="A732" s="1" t="s">
        <v>969</v>
      </c>
      <c r="B732" s="1">
        <v>73</v>
      </c>
      <c r="C732" s="1">
        <v>190</v>
      </c>
      <c r="D732" s="1">
        <v>31.56</v>
      </c>
    </row>
    <row r="733" spans="1:4" x14ac:dyDescent="0.3">
      <c r="A733" s="1" t="s">
        <v>970</v>
      </c>
      <c r="B733" s="1">
        <v>72</v>
      </c>
      <c r="C733" s="1">
        <v>186</v>
      </c>
      <c r="D733" s="1">
        <v>35.549999999999997</v>
      </c>
    </row>
    <row r="734" spans="1:4" x14ac:dyDescent="0.3">
      <c r="A734" s="1" t="s">
        <v>971</v>
      </c>
      <c r="B734" s="1">
        <v>71</v>
      </c>
      <c r="C734" s="1">
        <v>185</v>
      </c>
      <c r="D734" s="1">
        <v>41.21</v>
      </c>
    </row>
    <row r="735" spans="1:4" x14ac:dyDescent="0.3">
      <c r="A735" s="1" t="s">
        <v>972</v>
      </c>
      <c r="B735" s="1">
        <v>71</v>
      </c>
      <c r="C735" s="1">
        <v>190</v>
      </c>
      <c r="D735" s="1">
        <v>27.12</v>
      </c>
    </row>
    <row r="736" spans="1:4" x14ac:dyDescent="0.3">
      <c r="A736" s="1" t="s">
        <v>973</v>
      </c>
      <c r="B736" s="1">
        <v>71</v>
      </c>
      <c r="C736" s="1">
        <v>180</v>
      </c>
      <c r="D736" s="1">
        <v>26.97</v>
      </c>
    </row>
    <row r="737" spans="1:4" x14ac:dyDescent="0.3">
      <c r="A737" s="1" t="s">
        <v>974</v>
      </c>
      <c r="B737" s="1">
        <v>72</v>
      </c>
      <c r="C737" s="1">
        <v>190</v>
      </c>
      <c r="D737" s="1">
        <v>28.92</v>
      </c>
    </row>
    <row r="738" spans="1:4" x14ac:dyDescent="0.3">
      <c r="A738" s="1" t="s">
        <v>975</v>
      </c>
      <c r="B738" s="1">
        <v>72</v>
      </c>
      <c r="C738" s="1">
        <v>170</v>
      </c>
      <c r="D738" s="1">
        <v>30.06</v>
      </c>
    </row>
    <row r="739" spans="1:4" x14ac:dyDescent="0.3">
      <c r="A739" s="1" t="s">
        <v>976</v>
      </c>
      <c r="B739" s="1">
        <v>74</v>
      </c>
      <c r="C739" s="1">
        <v>210</v>
      </c>
      <c r="D739" s="1">
        <v>31.51</v>
      </c>
    </row>
    <row r="740" spans="1:4" x14ac:dyDescent="0.3">
      <c r="A740" s="1" t="s">
        <v>977</v>
      </c>
      <c r="B740" s="1">
        <v>74</v>
      </c>
      <c r="C740" s="1">
        <v>240</v>
      </c>
      <c r="D740" s="1">
        <v>30.69</v>
      </c>
    </row>
    <row r="741" spans="1:4" x14ac:dyDescent="0.3">
      <c r="A741" s="1" t="s">
        <v>978</v>
      </c>
      <c r="B741" s="1">
        <v>74</v>
      </c>
      <c r="C741" s="1">
        <v>220</v>
      </c>
      <c r="D741" s="1">
        <v>30.19</v>
      </c>
    </row>
    <row r="742" spans="1:4" x14ac:dyDescent="0.3">
      <c r="A742" s="1" t="s">
        <v>979</v>
      </c>
      <c r="B742" s="1">
        <v>71</v>
      </c>
      <c r="C742" s="1">
        <v>180</v>
      </c>
      <c r="D742" s="1">
        <v>38.11</v>
      </c>
    </row>
    <row r="743" spans="1:4" x14ac:dyDescent="0.3">
      <c r="A743" s="1" t="s">
        <v>980</v>
      </c>
      <c r="B743" s="1">
        <v>72</v>
      </c>
      <c r="C743" s="1">
        <v>210</v>
      </c>
      <c r="D743" s="1">
        <v>28.68</v>
      </c>
    </row>
    <row r="744" spans="1:4" x14ac:dyDescent="0.3">
      <c r="A744" s="1" t="s">
        <v>981</v>
      </c>
      <c r="B744" s="1">
        <v>75</v>
      </c>
      <c r="C744" s="1">
        <v>210</v>
      </c>
      <c r="D744" s="1">
        <v>27.44</v>
      </c>
    </row>
    <row r="745" spans="1:4" x14ac:dyDescent="0.3">
      <c r="A745" s="1" t="s">
        <v>982</v>
      </c>
      <c r="B745" s="1">
        <v>72</v>
      </c>
      <c r="C745" s="1">
        <v>195</v>
      </c>
      <c r="D745" s="1">
        <v>24.63</v>
      </c>
    </row>
    <row r="746" spans="1:4" x14ac:dyDescent="0.3">
      <c r="A746" s="1" t="s">
        <v>983</v>
      </c>
      <c r="B746" s="1">
        <v>71</v>
      </c>
      <c r="C746" s="1">
        <v>160</v>
      </c>
      <c r="D746" s="1">
        <v>28.11</v>
      </c>
    </row>
    <row r="747" spans="1:4" x14ac:dyDescent="0.3">
      <c r="A747" s="1" t="s">
        <v>984</v>
      </c>
      <c r="B747" s="1">
        <v>72</v>
      </c>
      <c r="C747" s="1">
        <v>180</v>
      </c>
      <c r="D747" s="1">
        <v>28.9</v>
      </c>
    </row>
    <row r="748" spans="1:4" x14ac:dyDescent="0.3">
      <c r="A748" s="1" t="s">
        <v>985</v>
      </c>
      <c r="B748" s="1">
        <v>72</v>
      </c>
      <c r="C748" s="1">
        <v>205</v>
      </c>
      <c r="D748" s="1">
        <v>24.11</v>
      </c>
    </row>
    <row r="749" spans="1:4" x14ac:dyDescent="0.3">
      <c r="A749" s="1" t="s">
        <v>986</v>
      </c>
      <c r="B749" s="1">
        <v>72</v>
      </c>
      <c r="C749" s="1">
        <v>200</v>
      </c>
      <c r="D749" s="1">
        <v>40.53</v>
      </c>
    </row>
    <row r="750" spans="1:4" x14ac:dyDescent="0.3">
      <c r="A750" s="1" t="s">
        <v>987</v>
      </c>
      <c r="B750" s="1">
        <v>72</v>
      </c>
      <c r="C750" s="1">
        <v>185</v>
      </c>
      <c r="D750" s="1">
        <v>29.5</v>
      </c>
    </row>
    <row r="751" spans="1:4" x14ac:dyDescent="0.3">
      <c r="A751" s="1" t="s">
        <v>988</v>
      </c>
      <c r="B751" s="1">
        <v>74</v>
      </c>
      <c r="C751" s="1">
        <v>245</v>
      </c>
      <c r="D751" s="1">
        <v>28.62</v>
      </c>
    </row>
    <row r="752" spans="1:4" x14ac:dyDescent="0.3">
      <c r="A752" s="1" t="s">
        <v>989</v>
      </c>
      <c r="B752" s="1">
        <v>74</v>
      </c>
      <c r="C752" s="1">
        <v>190</v>
      </c>
      <c r="D752" s="1">
        <v>26.42</v>
      </c>
    </row>
    <row r="753" spans="1:4" x14ac:dyDescent="0.3">
      <c r="A753" s="1" t="s">
        <v>990</v>
      </c>
      <c r="B753" s="1">
        <v>77</v>
      </c>
      <c r="C753" s="1">
        <v>210</v>
      </c>
      <c r="D753" s="1">
        <v>30.18</v>
      </c>
    </row>
    <row r="754" spans="1:4" x14ac:dyDescent="0.3">
      <c r="A754" s="1" t="s">
        <v>991</v>
      </c>
      <c r="B754" s="1">
        <v>75</v>
      </c>
      <c r="C754" s="1">
        <v>200</v>
      </c>
      <c r="D754" s="1">
        <v>33.75</v>
      </c>
    </row>
    <row r="755" spans="1:4" x14ac:dyDescent="0.3">
      <c r="A755" s="1" t="s">
        <v>992</v>
      </c>
      <c r="B755" s="1">
        <v>73</v>
      </c>
      <c r="C755" s="1">
        <v>200</v>
      </c>
      <c r="D755" s="1">
        <v>30.06</v>
      </c>
    </row>
    <row r="756" spans="1:4" x14ac:dyDescent="0.3">
      <c r="A756" s="1" t="s">
        <v>993</v>
      </c>
      <c r="B756" s="1">
        <v>75</v>
      </c>
      <c r="C756" s="1">
        <v>222</v>
      </c>
      <c r="D756" s="1">
        <v>29.22</v>
      </c>
    </row>
    <row r="757" spans="1:4" x14ac:dyDescent="0.3">
      <c r="A757" s="1" t="s">
        <v>994</v>
      </c>
      <c r="B757" s="1">
        <v>73</v>
      </c>
      <c r="C757" s="1">
        <v>215</v>
      </c>
      <c r="D757" s="1">
        <v>24.47</v>
      </c>
    </row>
    <row r="758" spans="1:4" x14ac:dyDescent="0.3">
      <c r="A758" s="1" t="s">
        <v>995</v>
      </c>
      <c r="B758" s="1">
        <v>76</v>
      </c>
      <c r="C758" s="1">
        <v>240</v>
      </c>
      <c r="D758" s="1">
        <v>24.94</v>
      </c>
    </row>
    <row r="759" spans="1:4" x14ac:dyDescent="0.3">
      <c r="A759" s="1" t="s">
        <v>996</v>
      </c>
      <c r="B759" s="1">
        <v>72</v>
      </c>
      <c r="C759" s="1">
        <v>170</v>
      </c>
      <c r="D759" s="1">
        <v>28.77</v>
      </c>
    </row>
    <row r="760" spans="1:4" x14ac:dyDescent="0.3">
      <c r="A760" s="1" t="s">
        <v>997</v>
      </c>
      <c r="B760" s="1">
        <v>77</v>
      </c>
      <c r="C760" s="1">
        <v>220</v>
      </c>
      <c r="D760" s="1">
        <v>28.54</v>
      </c>
    </row>
    <row r="761" spans="1:4" x14ac:dyDescent="0.3">
      <c r="A761" s="1" t="s">
        <v>998</v>
      </c>
      <c r="B761" s="1">
        <v>75</v>
      </c>
      <c r="C761" s="1">
        <v>156</v>
      </c>
      <c r="D761" s="1">
        <v>27.32</v>
      </c>
    </row>
    <row r="762" spans="1:4" x14ac:dyDescent="0.3">
      <c r="A762" s="1" t="s">
        <v>999</v>
      </c>
      <c r="B762" s="1">
        <v>72</v>
      </c>
      <c r="C762" s="1">
        <v>190</v>
      </c>
      <c r="D762" s="1">
        <v>35.119999999999997</v>
      </c>
    </row>
    <row r="763" spans="1:4" x14ac:dyDescent="0.3">
      <c r="A763" s="1" t="s">
        <v>1000</v>
      </c>
      <c r="B763" s="1">
        <v>71</v>
      </c>
      <c r="C763" s="1">
        <v>202</v>
      </c>
      <c r="D763" s="1">
        <v>24.04</v>
      </c>
    </row>
    <row r="764" spans="1:4" x14ac:dyDescent="0.3">
      <c r="A764" s="1" t="s">
        <v>1001</v>
      </c>
      <c r="B764" s="1">
        <v>71</v>
      </c>
      <c r="C764" s="1">
        <v>221</v>
      </c>
      <c r="D764" s="1">
        <v>36.39</v>
      </c>
    </row>
    <row r="765" spans="1:4" x14ac:dyDescent="0.3">
      <c r="A765" s="1" t="s">
        <v>1002</v>
      </c>
      <c r="B765" s="1">
        <v>75</v>
      </c>
      <c r="C765" s="1">
        <v>200</v>
      </c>
      <c r="D765" s="1">
        <v>22.81</v>
      </c>
    </row>
    <row r="766" spans="1:4" x14ac:dyDescent="0.3">
      <c r="A766" s="1" t="s">
        <v>1003</v>
      </c>
      <c r="B766" s="1">
        <v>72</v>
      </c>
      <c r="C766" s="1">
        <v>190</v>
      </c>
      <c r="D766" s="1">
        <v>33.6</v>
      </c>
    </row>
    <row r="767" spans="1:4" x14ac:dyDescent="0.3">
      <c r="A767" s="1" t="s">
        <v>1004</v>
      </c>
      <c r="B767" s="1">
        <v>73</v>
      </c>
      <c r="C767" s="1">
        <v>210</v>
      </c>
      <c r="D767" s="1">
        <v>38.979999999999997</v>
      </c>
    </row>
    <row r="768" spans="1:4" x14ac:dyDescent="0.3">
      <c r="A768" s="1" t="s">
        <v>1005</v>
      </c>
      <c r="B768" s="1">
        <v>73</v>
      </c>
      <c r="C768" s="1">
        <v>190</v>
      </c>
      <c r="D768" s="1">
        <v>34.39</v>
      </c>
    </row>
    <row r="769" spans="1:4" x14ac:dyDescent="0.3">
      <c r="A769" s="1" t="s">
        <v>1006</v>
      </c>
      <c r="B769" s="1">
        <v>71</v>
      </c>
      <c r="C769" s="1">
        <v>200</v>
      </c>
      <c r="D769" s="1">
        <v>33.15</v>
      </c>
    </row>
    <row r="770" spans="1:4" x14ac:dyDescent="0.3">
      <c r="A770" s="1" t="s">
        <v>1007</v>
      </c>
      <c r="B770" s="1">
        <v>70</v>
      </c>
      <c r="C770" s="1">
        <v>165</v>
      </c>
      <c r="D770" s="1">
        <v>29.35</v>
      </c>
    </row>
    <row r="771" spans="1:4" x14ac:dyDescent="0.3">
      <c r="A771" s="1" t="s">
        <v>1008</v>
      </c>
      <c r="B771" s="1">
        <v>75</v>
      </c>
      <c r="C771" s="1">
        <v>190</v>
      </c>
      <c r="D771" s="1">
        <v>26.59</v>
      </c>
    </row>
    <row r="772" spans="1:4" x14ac:dyDescent="0.3">
      <c r="A772" s="1" t="s">
        <v>1009</v>
      </c>
      <c r="B772" s="1">
        <v>71</v>
      </c>
      <c r="C772" s="1">
        <v>185</v>
      </c>
      <c r="D772" s="1">
        <v>23.46</v>
      </c>
    </row>
    <row r="773" spans="1:4" x14ac:dyDescent="0.3">
      <c r="A773" s="1" t="s">
        <v>1010</v>
      </c>
      <c r="B773" s="1">
        <v>76</v>
      </c>
      <c r="C773" s="1">
        <v>230</v>
      </c>
      <c r="D773" s="1">
        <v>22.43</v>
      </c>
    </row>
    <row r="774" spans="1:4" x14ac:dyDescent="0.3">
      <c r="A774" s="1" t="s">
        <v>1011</v>
      </c>
      <c r="B774" s="1">
        <v>73</v>
      </c>
      <c r="C774" s="1">
        <v>208</v>
      </c>
      <c r="D774" s="1">
        <v>24.89</v>
      </c>
    </row>
    <row r="775" spans="1:4" x14ac:dyDescent="0.3">
      <c r="A775" s="1" t="s">
        <v>1012</v>
      </c>
      <c r="B775" s="1">
        <v>68</v>
      </c>
      <c r="C775" s="1">
        <v>209</v>
      </c>
      <c r="D775" s="1">
        <v>24.67</v>
      </c>
    </row>
    <row r="776" spans="1:4" x14ac:dyDescent="0.3">
      <c r="A776" s="1" t="s">
        <v>1013</v>
      </c>
      <c r="B776" s="1">
        <v>71</v>
      </c>
      <c r="C776" s="1">
        <v>175</v>
      </c>
      <c r="D776" s="1">
        <v>26.17</v>
      </c>
    </row>
    <row r="777" spans="1:4" x14ac:dyDescent="0.3">
      <c r="A777" s="1" t="s">
        <v>1014</v>
      </c>
      <c r="B777" s="1">
        <v>72</v>
      </c>
      <c r="C777" s="1">
        <v>180</v>
      </c>
      <c r="D777" s="1">
        <v>29.54</v>
      </c>
    </row>
    <row r="778" spans="1:4" x14ac:dyDescent="0.3">
      <c r="A778" s="1" t="s">
        <v>1015</v>
      </c>
      <c r="B778" s="1">
        <v>74</v>
      </c>
      <c r="C778" s="1">
        <v>200</v>
      </c>
      <c r="D778" s="1">
        <v>39.49</v>
      </c>
    </row>
    <row r="779" spans="1:4" x14ac:dyDescent="0.3">
      <c r="A779" s="1" t="s">
        <v>1016</v>
      </c>
      <c r="B779" s="1">
        <v>77</v>
      </c>
      <c r="C779" s="1">
        <v>205</v>
      </c>
      <c r="D779" s="1">
        <v>34.08</v>
      </c>
    </row>
    <row r="780" spans="1:4" x14ac:dyDescent="0.3">
      <c r="A780" s="1" t="s">
        <v>1017</v>
      </c>
      <c r="B780" s="1">
        <v>72</v>
      </c>
      <c r="C780" s="1">
        <v>200</v>
      </c>
      <c r="D780" s="1">
        <v>30.52</v>
      </c>
    </row>
    <row r="781" spans="1:4" x14ac:dyDescent="0.3">
      <c r="A781" s="1" t="s">
        <v>1018</v>
      </c>
      <c r="B781" s="1">
        <v>76</v>
      </c>
      <c r="C781" s="1">
        <v>250</v>
      </c>
      <c r="D781" s="1">
        <v>28.77</v>
      </c>
    </row>
    <row r="782" spans="1:4" x14ac:dyDescent="0.3">
      <c r="A782" s="1" t="s">
        <v>1019</v>
      </c>
      <c r="B782" s="1">
        <v>78</v>
      </c>
      <c r="C782" s="1">
        <v>210</v>
      </c>
      <c r="D782" s="1">
        <v>33.75</v>
      </c>
    </row>
    <row r="783" spans="1:4" x14ac:dyDescent="0.3">
      <c r="A783" s="1" t="s">
        <v>1020</v>
      </c>
      <c r="B783" s="1">
        <v>81</v>
      </c>
      <c r="C783" s="1">
        <v>230</v>
      </c>
      <c r="D783" s="1">
        <v>32.69</v>
      </c>
    </row>
    <row r="784" spans="1:4" x14ac:dyDescent="0.3">
      <c r="A784" s="1" t="s">
        <v>1021</v>
      </c>
      <c r="B784" s="1">
        <v>72</v>
      </c>
      <c r="C784" s="1">
        <v>244</v>
      </c>
      <c r="D784" s="1">
        <v>22.59</v>
      </c>
    </row>
    <row r="785" spans="1:4" x14ac:dyDescent="0.3">
      <c r="A785" s="1" t="s">
        <v>1022</v>
      </c>
      <c r="B785" s="1">
        <v>73</v>
      </c>
      <c r="C785" s="1">
        <v>202</v>
      </c>
      <c r="D785" s="1">
        <v>37.04</v>
      </c>
    </row>
    <row r="786" spans="1:4" x14ac:dyDescent="0.3">
      <c r="A786" s="1" t="s">
        <v>1023</v>
      </c>
      <c r="B786" s="1">
        <v>76</v>
      </c>
      <c r="C786" s="1">
        <v>240</v>
      </c>
      <c r="D786" s="1">
        <v>22.7</v>
      </c>
    </row>
    <row r="787" spans="1:4" x14ac:dyDescent="0.3">
      <c r="A787" s="1" t="s">
        <v>1024</v>
      </c>
      <c r="B787" s="1">
        <v>72</v>
      </c>
      <c r="C787" s="1">
        <v>200</v>
      </c>
      <c r="D787" s="1">
        <v>25.6</v>
      </c>
    </row>
    <row r="788" spans="1:4" x14ac:dyDescent="0.3">
      <c r="A788" s="1" t="s">
        <v>1025</v>
      </c>
      <c r="B788" s="1">
        <v>72</v>
      </c>
      <c r="C788" s="1">
        <v>215</v>
      </c>
      <c r="D788" s="1">
        <v>27.23</v>
      </c>
    </row>
    <row r="789" spans="1:4" x14ac:dyDescent="0.3">
      <c r="A789" s="1" t="s">
        <v>1026</v>
      </c>
      <c r="B789" s="1">
        <v>74</v>
      </c>
      <c r="C789" s="1">
        <v>177</v>
      </c>
      <c r="D789" s="1">
        <v>25.74</v>
      </c>
    </row>
    <row r="790" spans="1:4" x14ac:dyDescent="0.3">
      <c r="A790" s="1" t="s">
        <v>1027</v>
      </c>
      <c r="B790" s="1">
        <v>76</v>
      </c>
      <c r="C790" s="1">
        <v>210</v>
      </c>
      <c r="D790" s="1">
        <v>30.29</v>
      </c>
    </row>
    <row r="791" spans="1:4" x14ac:dyDescent="0.3">
      <c r="A791" s="1" t="s">
        <v>1028</v>
      </c>
      <c r="B791" s="1">
        <v>73</v>
      </c>
      <c r="C791" s="1">
        <v>170</v>
      </c>
      <c r="D791" s="1">
        <v>26.72</v>
      </c>
    </row>
    <row r="792" spans="1:4" x14ac:dyDescent="0.3">
      <c r="A792" s="1" t="s">
        <v>1029</v>
      </c>
      <c r="B792" s="1">
        <v>76</v>
      </c>
      <c r="C792" s="1">
        <v>215</v>
      </c>
      <c r="D792" s="1">
        <v>33.9</v>
      </c>
    </row>
    <row r="793" spans="1:4" x14ac:dyDescent="0.3">
      <c r="A793" s="1" t="s">
        <v>1030</v>
      </c>
      <c r="B793" s="1">
        <v>75</v>
      </c>
      <c r="C793" s="1">
        <v>217</v>
      </c>
      <c r="D793" s="1">
        <v>29.86</v>
      </c>
    </row>
    <row r="794" spans="1:4" x14ac:dyDescent="0.3">
      <c r="A794" s="1" t="s">
        <v>1031</v>
      </c>
      <c r="B794" s="1">
        <v>70</v>
      </c>
      <c r="C794" s="1">
        <v>198</v>
      </c>
      <c r="D794" s="1">
        <v>36.130000000000003</v>
      </c>
    </row>
    <row r="795" spans="1:4" x14ac:dyDescent="0.3">
      <c r="A795" s="1" t="s">
        <v>1032</v>
      </c>
      <c r="B795" s="1">
        <v>71</v>
      </c>
      <c r="C795" s="1">
        <v>200</v>
      </c>
      <c r="D795" s="1">
        <v>27.54</v>
      </c>
    </row>
    <row r="796" spans="1:4" x14ac:dyDescent="0.3">
      <c r="A796" s="1" t="s">
        <v>1033</v>
      </c>
      <c r="B796" s="1">
        <v>74</v>
      </c>
      <c r="C796" s="1">
        <v>220</v>
      </c>
      <c r="D796" s="1">
        <v>31.49</v>
      </c>
    </row>
    <row r="797" spans="1:4" x14ac:dyDescent="0.3">
      <c r="A797" s="1" t="s">
        <v>1034</v>
      </c>
      <c r="B797" s="1">
        <v>72</v>
      </c>
      <c r="C797" s="1">
        <v>170</v>
      </c>
      <c r="D797" s="1">
        <v>28.1</v>
      </c>
    </row>
    <row r="798" spans="1:4" x14ac:dyDescent="0.3">
      <c r="A798" s="1" t="s">
        <v>1035</v>
      </c>
      <c r="B798" s="1">
        <v>73</v>
      </c>
      <c r="C798" s="1">
        <v>200</v>
      </c>
      <c r="D798" s="1">
        <v>34.07</v>
      </c>
    </row>
    <row r="799" spans="1:4" x14ac:dyDescent="0.3">
      <c r="A799" s="1" t="s">
        <v>1036</v>
      </c>
      <c r="B799" s="1">
        <v>76</v>
      </c>
      <c r="C799" s="1">
        <v>230</v>
      </c>
      <c r="D799" s="1">
        <v>27.28</v>
      </c>
    </row>
    <row r="800" spans="1:4" x14ac:dyDescent="0.3">
      <c r="A800" s="1" t="s">
        <v>1037</v>
      </c>
      <c r="B800" s="1">
        <v>76</v>
      </c>
      <c r="C800" s="1">
        <v>231</v>
      </c>
      <c r="D800" s="1">
        <v>30.8</v>
      </c>
    </row>
    <row r="801" spans="1:4" x14ac:dyDescent="0.3">
      <c r="A801" s="1" t="s">
        <v>1038</v>
      </c>
      <c r="B801" s="1">
        <v>73</v>
      </c>
      <c r="C801" s="1">
        <v>183</v>
      </c>
      <c r="D801" s="1">
        <v>28.2</v>
      </c>
    </row>
    <row r="802" spans="1:4" x14ac:dyDescent="0.3">
      <c r="A802" s="1" t="s">
        <v>1039</v>
      </c>
      <c r="B802" s="1">
        <v>71</v>
      </c>
      <c r="C802" s="1">
        <v>192</v>
      </c>
      <c r="D802" s="1">
        <v>27.9</v>
      </c>
    </row>
    <row r="803" spans="1:4" x14ac:dyDescent="0.3">
      <c r="A803" s="1" t="s">
        <v>1040</v>
      </c>
      <c r="B803" s="1">
        <v>68</v>
      </c>
      <c r="C803" s="1">
        <v>167</v>
      </c>
      <c r="D803" s="1">
        <v>28.26</v>
      </c>
    </row>
    <row r="804" spans="1:4" x14ac:dyDescent="0.3">
      <c r="A804" s="1" t="s">
        <v>1041</v>
      </c>
      <c r="B804" s="1">
        <v>71</v>
      </c>
      <c r="C804" s="1">
        <v>190</v>
      </c>
      <c r="D804" s="1">
        <v>30.96</v>
      </c>
    </row>
    <row r="805" spans="1:4" x14ac:dyDescent="0.3">
      <c r="A805" s="1" t="s">
        <v>1042</v>
      </c>
      <c r="B805" s="1">
        <v>71</v>
      </c>
      <c r="C805" s="1">
        <v>180</v>
      </c>
      <c r="D805" s="1">
        <v>24.18</v>
      </c>
    </row>
    <row r="806" spans="1:4" x14ac:dyDescent="0.3">
      <c r="A806" s="1" t="s">
        <v>1043</v>
      </c>
      <c r="B806" s="1">
        <v>74</v>
      </c>
      <c r="C806" s="1">
        <v>180</v>
      </c>
      <c r="D806" s="1">
        <v>27.52</v>
      </c>
    </row>
    <row r="807" spans="1:4" x14ac:dyDescent="0.3">
      <c r="A807" s="1" t="s">
        <v>1044</v>
      </c>
      <c r="B807" s="1">
        <v>77</v>
      </c>
      <c r="C807" s="1">
        <v>215</v>
      </c>
      <c r="D807" s="1">
        <v>27.78</v>
      </c>
    </row>
    <row r="808" spans="1:4" x14ac:dyDescent="0.3">
      <c r="A808" s="1" t="s">
        <v>1045</v>
      </c>
      <c r="B808" s="1">
        <v>69</v>
      </c>
      <c r="C808" s="1">
        <v>160</v>
      </c>
      <c r="D808" s="1">
        <v>26.25</v>
      </c>
    </row>
    <row r="809" spans="1:4" x14ac:dyDescent="0.3">
      <c r="A809" s="1" t="s">
        <v>1046</v>
      </c>
      <c r="B809" s="1">
        <v>72</v>
      </c>
      <c r="C809" s="1">
        <v>205</v>
      </c>
      <c r="D809" s="1">
        <v>29.5</v>
      </c>
    </row>
    <row r="810" spans="1:4" x14ac:dyDescent="0.3">
      <c r="A810" s="1" t="s">
        <v>1047</v>
      </c>
      <c r="B810" s="1">
        <v>76</v>
      </c>
      <c r="C810" s="1">
        <v>223</v>
      </c>
      <c r="D810" s="1">
        <v>30.39</v>
      </c>
    </row>
    <row r="811" spans="1:4" x14ac:dyDescent="0.3">
      <c r="A811" s="1" t="s">
        <v>1048</v>
      </c>
      <c r="B811" s="1">
        <v>73</v>
      </c>
      <c r="C811" s="1">
        <v>205</v>
      </c>
      <c r="D811" s="1">
        <v>28.66</v>
      </c>
    </row>
    <row r="812" spans="1:4" x14ac:dyDescent="0.3">
      <c r="A812" s="1" t="s">
        <v>1049</v>
      </c>
      <c r="B812" s="1">
        <v>75</v>
      </c>
      <c r="C812" s="1">
        <v>175</v>
      </c>
      <c r="D812" s="1">
        <v>23.18</v>
      </c>
    </row>
    <row r="813" spans="1:4" x14ac:dyDescent="0.3">
      <c r="A813" s="1" t="s">
        <v>1050</v>
      </c>
      <c r="B813" s="1">
        <v>76</v>
      </c>
      <c r="C813" s="1">
        <v>170</v>
      </c>
      <c r="D813" s="1">
        <v>25.81</v>
      </c>
    </row>
    <row r="814" spans="1:4" x14ac:dyDescent="0.3">
      <c r="A814" s="1" t="s">
        <v>1051</v>
      </c>
      <c r="B814" s="1">
        <v>75</v>
      </c>
      <c r="C814" s="1">
        <v>190</v>
      </c>
      <c r="D814" s="1">
        <v>23.01</v>
      </c>
    </row>
    <row r="815" spans="1:4" x14ac:dyDescent="0.3">
      <c r="A815" s="1" t="s">
        <v>1052</v>
      </c>
      <c r="B815" s="1">
        <v>76</v>
      </c>
      <c r="C815" s="1">
        <v>240</v>
      </c>
      <c r="D815" s="1">
        <v>31.72</v>
      </c>
    </row>
    <row r="816" spans="1:4" x14ac:dyDescent="0.3">
      <c r="A816" s="1" t="s">
        <v>1053</v>
      </c>
      <c r="B816" s="1">
        <v>72</v>
      </c>
      <c r="C816" s="1">
        <v>175</v>
      </c>
      <c r="D816" s="1">
        <v>44.28</v>
      </c>
    </row>
    <row r="817" spans="1:4" x14ac:dyDescent="0.3">
      <c r="A817" s="1" t="s">
        <v>1054</v>
      </c>
      <c r="B817" s="1">
        <v>74</v>
      </c>
      <c r="C817" s="1">
        <v>230</v>
      </c>
      <c r="D817" s="1">
        <v>36.909999999999997</v>
      </c>
    </row>
    <row r="818" spans="1:4" x14ac:dyDescent="0.3">
      <c r="A818" s="1" t="s">
        <v>1055</v>
      </c>
      <c r="B818" s="1">
        <v>76</v>
      </c>
      <c r="C818" s="1">
        <v>223</v>
      </c>
      <c r="D818" s="1">
        <v>26.54</v>
      </c>
    </row>
    <row r="819" spans="1:4" x14ac:dyDescent="0.3">
      <c r="A819" s="1" t="s">
        <v>1056</v>
      </c>
      <c r="B819" s="1">
        <v>74</v>
      </c>
      <c r="C819" s="1">
        <v>196</v>
      </c>
      <c r="D819" s="1">
        <v>29.27</v>
      </c>
    </row>
    <row r="820" spans="1:4" x14ac:dyDescent="0.3">
      <c r="A820" s="1" t="s">
        <v>1057</v>
      </c>
      <c r="B820" s="1">
        <v>72</v>
      </c>
      <c r="C820" s="1">
        <v>167</v>
      </c>
      <c r="D820" s="1">
        <v>30.51</v>
      </c>
    </row>
    <row r="821" spans="1:4" x14ac:dyDescent="0.3">
      <c r="A821" s="1" t="s">
        <v>1058</v>
      </c>
      <c r="B821" s="1">
        <v>75</v>
      </c>
      <c r="C821" s="1">
        <v>195</v>
      </c>
      <c r="D821" s="1">
        <v>31.28</v>
      </c>
    </row>
    <row r="822" spans="1:4" x14ac:dyDescent="0.3">
      <c r="A822" s="1" t="s">
        <v>1059</v>
      </c>
      <c r="B822" s="1">
        <v>78</v>
      </c>
      <c r="C822" s="1">
        <v>190</v>
      </c>
      <c r="D822" s="1">
        <v>26.51</v>
      </c>
    </row>
    <row r="823" spans="1:4" x14ac:dyDescent="0.3">
      <c r="A823" s="1" t="s">
        <v>1060</v>
      </c>
      <c r="B823" s="1">
        <v>77</v>
      </c>
      <c r="C823" s="1">
        <v>250</v>
      </c>
      <c r="D823" s="1">
        <v>34.869999999999997</v>
      </c>
    </row>
    <row r="824" spans="1:4" x14ac:dyDescent="0.3">
      <c r="A824" s="1" t="s">
        <v>1061</v>
      </c>
      <c r="B824" s="1">
        <v>70</v>
      </c>
      <c r="C824" s="1">
        <v>190</v>
      </c>
      <c r="D824" s="1">
        <v>39.28</v>
      </c>
    </row>
    <row r="825" spans="1:4" x14ac:dyDescent="0.3">
      <c r="A825" s="1" t="s">
        <v>1062</v>
      </c>
      <c r="B825" s="1">
        <v>72</v>
      </c>
      <c r="C825" s="1">
        <v>190</v>
      </c>
      <c r="D825" s="1">
        <v>28.56</v>
      </c>
    </row>
    <row r="826" spans="1:4" x14ac:dyDescent="0.3">
      <c r="A826" s="1" t="s">
        <v>1063</v>
      </c>
      <c r="B826" s="1">
        <v>79</v>
      </c>
      <c r="C826" s="1">
        <v>190</v>
      </c>
      <c r="D826" s="1">
        <v>27.82</v>
      </c>
    </row>
    <row r="827" spans="1:4" x14ac:dyDescent="0.3">
      <c r="A827" s="1" t="s">
        <v>1064</v>
      </c>
      <c r="B827" s="1">
        <v>74</v>
      </c>
      <c r="C827" s="1">
        <v>170</v>
      </c>
      <c r="D827" s="1">
        <v>25.94</v>
      </c>
    </row>
    <row r="828" spans="1:4" x14ac:dyDescent="0.3">
      <c r="A828" s="1" t="s">
        <v>1065</v>
      </c>
      <c r="B828" s="1">
        <v>71</v>
      </c>
      <c r="C828" s="1">
        <v>160</v>
      </c>
      <c r="D828" s="1">
        <v>28.53</v>
      </c>
    </row>
    <row r="829" spans="1:4" x14ac:dyDescent="0.3">
      <c r="A829" s="1" t="s">
        <v>1066</v>
      </c>
      <c r="B829" s="1">
        <v>68</v>
      </c>
      <c r="C829" s="1">
        <v>150</v>
      </c>
      <c r="D829" s="1">
        <v>22.11</v>
      </c>
    </row>
    <row r="830" spans="1:4" x14ac:dyDescent="0.3">
      <c r="A830" s="1" t="s">
        <v>1067</v>
      </c>
      <c r="B830" s="1">
        <v>77</v>
      </c>
      <c r="C830" s="1">
        <v>225</v>
      </c>
      <c r="D830" s="1">
        <v>27.71</v>
      </c>
    </row>
    <row r="831" spans="1:4" x14ac:dyDescent="0.3">
      <c r="A831" s="1" t="s">
        <v>1068</v>
      </c>
      <c r="B831" s="1">
        <v>75</v>
      </c>
      <c r="C831" s="1">
        <v>220</v>
      </c>
      <c r="D831" s="1">
        <v>37.380000000000003</v>
      </c>
    </row>
    <row r="832" spans="1:4" x14ac:dyDescent="0.3">
      <c r="A832" s="1" t="s">
        <v>1069</v>
      </c>
      <c r="B832" s="1">
        <v>71</v>
      </c>
      <c r="C832" s="1">
        <v>209</v>
      </c>
      <c r="D832" s="1">
        <v>30.67</v>
      </c>
    </row>
    <row r="833" spans="1:4" x14ac:dyDescent="0.3">
      <c r="A833" s="1" t="s">
        <v>1070</v>
      </c>
      <c r="B833" s="1">
        <v>72</v>
      </c>
      <c r="C833" s="1">
        <v>210</v>
      </c>
      <c r="D833" s="1">
        <v>30.48</v>
      </c>
    </row>
    <row r="834" spans="1:4" x14ac:dyDescent="0.3">
      <c r="A834" s="1" t="s">
        <v>1071</v>
      </c>
      <c r="B834" s="1">
        <v>70</v>
      </c>
      <c r="C834" s="1">
        <v>176</v>
      </c>
      <c r="D834" s="1">
        <v>27.12</v>
      </c>
    </row>
    <row r="835" spans="1:4" x14ac:dyDescent="0.3">
      <c r="A835" s="1" t="s">
        <v>1072</v>
      </c>
      <c r="B835" s="1">
        <v>72</v>
      </c>
      <c r="C835" s="1">
        <v>260</v>
      </c>
      <c r="D835" s="1">
        <v>22.81</v>
      </c>
    </row>
    <row r="836" spans="1:4" x14ac:dyDescent="0.3">
      <c r="A836" s="1" t="s">
        <v>1073</v>
      </c>
      <c r="B836" s="1">
        <v>72</v>
      </c>
      <c r="C836" s="1">
        <v>195</v>
      </c>
      <c r="D836" s="1">
        <v>24.46</v>
      </c>
    </row>
    <row r="837" spans="1:4" x14ac:dyDescent="0.3">
      <c r="A837" s="1" t="s">
        <v>1074</v>
      </c>
      <c r="B837" s="1">
        <v>73</v>
      </c>
      <c r="C837" s="1">
        <v>190</v>
      </c>
      <c r="D837" s="1">
        <v>34.729999999999997</v>
      </c>
    </row>
    <row r="838" spans="1:4" x14ac:dyDescent="0.3">
      <c r="A838" s="1" t="s">
        <v>1075</v>
      </c>
      <c r="B838" s="1">
        <v>72</v>
      </c>
      <c r="C838" s="1">
        <v>184</v>
      </c>
      <c r="D838" s="1">
        <v>36.53</v>
      </c>
    </row>
    <row r="839" spans="1:4" x14ac:dyDescent="0.3">
      <c r="A839" s="1" t="s">
        <v>1076</v>
      </c>
      <c r="B839" s="1">
        <v>74</v>
      </c>
      <c r="C839" s="1">
        <v>180</v>
      </c>
      <c r="D839" s="1">
        <v>24.53</v>
      </c>
    </row>
    <row r="840" spans="1:4" x14ac:dyDescent="0.3">
      <c r="A840" s="1" t="s">
        <v>1077</v>
      </c>
      <c r="B840" s="1">
        <v>72</v>
      </c>
      <c r="C840" s="1">
        <v>195</v>
      </c>
      <c r="D840" s="1">
        <v>27.17</v>
      </c>
    </row>
    <row r="841" spans="1:4" x14ac:dyDescent="0.3">
      <c r="A841" s="1" t="s">
        <v>1078</v>
      </c>
      <c r="B841" s="1">
        <v>72</v>
      </c>
      <c r="C841" s="1">
        <v>195</v>
      </c>
      <c r="D841" s="1">
        <v>26.9</v>
      </c>
    </row>
    <row r="842" spans="1:4" x14ac:dyDescent="0.3">
      <c r="A842" s="1" t="s">
        <v>1079</v>
      </c>
      <c r="B842" s="1">
        <v>75</v>
      </c>
      <c r="C842" s="1">
        <v>219</v>
      </c>
      <c r="D842" s="1">
        <v>33.67</v>
      </c>
    </row>
    <row r="843" spans="1:4" x14ac:dyDescent="0.3">
      <c r="A843" s="1" t="s">
        <v>1080</v>
      </c>
      <c r="B843" s="1">
        <v>72</v>
      </c>
      <c r="C843" s="1">
        <v>225</v>
      </c>
      <c r="D843" s="1">
        <v>29.14</v>
      </c>
    </row>
    <row r="844" spans="1:4" x14ac:dyDescent="0.3">
      <c r="A844" s="1" t="s">
        <v>1081</v>
      </c>
      <c r="B844" s="1">
        <v>73</v>
      </c>
      <c r="C844" s="1">
        <v>212</v>
      </c>
      <c r="D844" s="1">
        <v>32.61</v>
      </c>
    </row>
    <row r="845" spans="1:4" x14ac:dyDescent="0.3">
      <c r="A845" s="1" t="s">
        <v>1082</v>
      </c>
      <c r="B845" s="1">
        <v>74</v>
      </c>
      <c r="C845" s="1">
        <v>202</v>
      </c>
      <c r="D845" s="1">
        <v>33.869999999999997</v>
      </c>
    </row>
    <row r="846" spans="1:4" x14ac:dyDescent="0.3">
      <c r="A846" s="1" t="s">
        <v>1083</v>
      </c>
      <c r="B846" s="1">
        <v>72</v>
      </c>
      <c r="C846" s="1">
        <v>185</v>
      </c>
      <c r="D846" s="1">
        <v>24.41</v>
      </c>
    </row>
    <row r="847" spans="1:4" x14ac:dyDescent="0.3">
      <c r="A847" s="1" t="s">
        <v>1084</v>
      </c>
      <c r="B847" s="1">
        <v>78</v>
      </c>
      <c r="C847" s="1">
        <v>200</v>
      </c>
      <c r="D847" s="1">
        <v>24.94</v>
      </c>
    </row>
    <row r="848" spans="1:4" x14ac:dyDescent="0.3">
      <c r="A848" s="1" t="s">
        <v>1085</v>
      </c>
      <c r="B848" s="1">
        <v>75</v>
      </c>
      <c r="C848" s="1">
        <v>209</v>
      </c>
      <c r="D848" s="1">
        <v>27.36</v>
      </c>
    </row>
    <row r="849" spans="1:4" x14ac:dyDescent="0.3">
      <c r="A849" s="1" t="s">
        <v>1086</v>
      </c>
      <c r="B849" s="1">
        <v>72</v>
      </c>
      <c r="C849" s="1">
        <v>200</v>
      </c>
      <c r="D849" s="1">
        <v>26.33</v>
      </c>
    </row>
    <row r="850" spans="1:4" x14ac:dyDescent="0.3">
      <c r="A850" s="1" t="s">
        <v>1087</v>
      </c>
      <c r="B850" s="1">
        <v>74</v>
      </c>
      <c r="C850" s="1">
        <v>195</v>
      </c>
      <c r="D850" s="1">
        <v>25.72</v>
      </c>
    </row>
    <row r="851" spans="1:4" x14ac:dyDescent="0.3">
      <c r="A851" s="1" t="s">
        <v>1088</v>
      </c>
      <c r="B851" s="1">
        <v>75</v>
      </c>
      <c r="C851" s="1">
        <v>228</v>
      </c>
      <c r="D851" s="1">
        <v>28.7</v>
      </c>
    </row>
    <row r="852" spans="1:4" x14ac:dyDescent="0.3">
      <c r="A852" s="1" t="s">
        <v>1089</v>
      </c>
      <c r="B852" s="1">
        <v>75</v>
      </c>
      <c r="C852" s="1">
        <v>210</v>
      </c>
      <c r="D852" s="1">
        <v>28.53</v>
      </c>
    </row>
    <row r="853" spans="1:4" x14ac:dyDescent="0.3">
      <c r="A853" s="1" t="s">
        <v>1090</v>
      </c>
      <c r="B853" s="1">
        <v>76</v>
      </c>
      <c r="C853" s="1">
        <v>190</v>
      </c>
      <c r="D853" s="1">
        <v>26.07</v>
      </c>
    </row>
    <row r="854" spans="1:4" x14ac:dyDescent="0.3">
      <c r="A854" s="1" t="s">
        <v>1091</v>
      </c>
      <c r="B854" s="1">
        <v>74</v>
      </c>
      <c r="C854" s="1">
        <v>212</v>
      </c>
      <c r="D854" s="1">
        <v>27.31</v>
      </c>
    </row>
    <row r="855" spans="1:4" x14ac:dyDescent="0.3">
      <c r="A855" s="1" t="s">
        <v>1092</v>
      </c>
      <c r="B855" s="1">
        <v>74</v>
      </c>
      <c r="C855" s="1">
        <v>190</v>
      </c>
      <c r="D855" s="1">
        <v>23.26</v>
      </c>
    </row>
    <row r="856" spans="1:4" x14ac:dyDescent="0.3">
      <c r="A856" s="1" t="s">
        <v>1093</v>
      </c>
      <c r="B856" s="1">
        <v>73</v>
      </c>
      <c r="C856" s="1">
        <v>218</v>
      </c>
      <c r="D856" s="1">
        <v>28.62</v>
      </c>
    </row>
    <row r="857" spans="1:4" x14ac:dyDescent="0.3">
      <c r="A857" s="1" t="s">
        <v>1094</v>
      </c>
      <c r="B857" s="1">
        <v>74</v>
      </c>
      <c r="C857" s="1">
        <v>220</v>
      </c>
      <c r="D857" s="1">
        <v>32.159999999999997</v>
      </c>
    </row>
    <row r="858" spans="1:4" x14ac:dyDescent="0.3">
      <c r="A858" s="1" t="s">
        <v>1095</v>
      </c>
      <c r="B858" s="1">
        <v>71</v>
      </c>
      <c r="C858" s="1">
        <v>190</v>
      </c>
      <c r="D858" s="1">
        <v>38.43</v>
      </c>
    </row>
    <row r="859" spans="1:4" x14ac:dyDescent="0.3">
      <c r="A859" s="1" t="s">
        <v>1096</v>
      </c>
      <c r="B859" s="1">
        <v>74</v>
      </c>
      <c r="C859" s="1">
        <v>235</v>
      </c>
      <c r="D859" s="1">
        <v>31.81</v>
      </c>
    </row>
    <row r="860" spans="1:4" x14ac:dyDescent="0.3">
      <c r="A860" s="1" t="s">
        <v>1097</v>
      </c>
      <c r="B860" s="1">
        <v>75</v>
      </c>
      <c r="C860" s="1">
        <v>210</v>
      </c>
      <c r="D860" s="1">
        <v>29.1</v>
      </c>
    </row>
    <row r="861" spans="1:4" x14ac:dyDescent="0.3">
      <c r="A861" s="1" t="s">
        <v>1098</v>
      </c>
      <c r="B861" s="1">
        <v>76</v>
      </c>
      <c r="C861" s="1">
        <v>200</v>
      </c>
      <c r="D861" s="1">
        <v>31.28</v>
      </c>
    </row>
    <row r="862" spans="1:4" x14ac:dyDescent="0.3">
      <c r="A862" s="1" t="s">
        <v>1099</v>
      </c>
      <c r="B862" s="1">
        <v>74</v>
      </c>
      <c r="C862" s="1">
        <v>188</v>
      </c>
      <c r="D862" s="1">
        <v>29.17</v>
      </c>
    </row>
    <row r="863" spans="1:4" x14ac:dyDescent="0.3">
      <c r="A863" s="1" t="s">
        <v>1100</v>
      </c>
      <c r="B863" s="1">
        <v>76</v>
      </c>
      <c r="C863" s="1">
        <v>210</v>
      </c>
      <c r="D863" s="1">
        <v>25.89</v>
      </c>
    </row>
    <row r="864" spans="1:4" x14ac:dyDescent="0.3">
      <c r="A864" s="1" t="s">
        <v>1101</v>
      </c>
      <c r="B864" s="1">
        <v>76</v>
      </c>
      <c r="C864" s="1">
        <v>235</v>
      </c>
      <c r="D864" s="1">
        <v>26.13</v>
      </c>
    </row>
    <row r="865" spans="1:4" x14ac:dyDescent="0.3">
      <c r="A865" s="1" t="s">
        <v>1102</v>
      </c>
      <c r="B865" s="1">
        <v>73</v>
      </c>
      <c r="C865" s="1">
        <v>188</v>
      </c>
      <c r="D865" s="1">
        <v>29.13</v>
      </c>
    </row>
    <row r="866" spans="1:4" x14ac:dyDescent="0.3">
      <c r="A866" s="1" t="s">
        <v>1103</v>
      </c>
      <c r="B866" s="1">
        <v>75</v>
      </c>
      <c r="C866" s="1">
        <v>215</v>
      </c>
      <c r="D866" s="1">
        <v>28.92</v>
      </c>
    </row>
    <row r="867" spans="1:4" x14ac:dyDescent="0.3">
      <c r="A867" s="1" t="s">
        <v>1104</v>
      </c>
      <c r="B867" s="1">
        <v>75</v>
      </c>
      <c r="C867" s="1">
        <v>216</v>
      </c>
      <c r="D867" s="1">
        <v>26.01</v>
      </c>
    </row>
    <row r="868" spans="1:4" x14ac:dyDescent="0.3">
      <c r="A868" s="1" t="s">
        <v>1105</v>
      </c>
      <c r="B868" s="1">
        <v>74</v>
      </c>
      <c r="C868" s="1">
        <v>220</v>
      </c>
      <c r="D868" s="1">
        <v>24.81</v>
      </c>
    </row>
    <row r="869" spans="1:4" x14ac:dyDescent="0.3">
      <c r="A869" s="1" t="s">
        <v>1106</v>
      </c>
      <c r="B869" s="1">
        <v>68</v>
      </c>
      <c r="C869" s="1">
        <v>180</v>
      </c>
      <c r="D869" s="1">
        <v>28.79</v>
      </c>
    </row>
    <row r="870" spans="1:4" x14ac:dyDescent="0.3">
      <c r="A870" s="1" t="s">
        <v>1107</v>
      </c>
      <c r="B870" s="1">
        <v>72</v>
      </c>
      <c r="C870" s="1">
        <v>185</v>
      </c>
      <c r="D870" s="1">
        <v>33.770000000000003</v>
      </c>
    </row>
    <row r="871" spans="1:4" x14ac:dyDescent="0.3">
      <c r="A871" s="1" t="s">
        <v>1108</v>
      </c>
      <c r="B871" s="1">
        <v>75</v>
      </c>
      <c r="C871" s="1">
        <v>200</v>
      </c>
      <c r="D871" s="1">
        <v>33.85</v>
      </c>
    </row>
    <row r="872" spans="1:4" x14ac:dyDescent="0.3">
      <c r="A872" s="1" t="s">
        <v>1109</v>
      </c>
      <c r="B872" s="1">
        <v>71</v>
      </c>
      <c r="C872" s="1">
        <v>210</v>
      </c>
      <c r="D872" s="1">
        <v>27.36</v>
      </c>
    </row>
    <row r="873" spans="1:4" x14ac:dyDescent="0.3">
      <c r="A873" s="1" t="s">
        <v>1110</v>
      </c>
      <c r="B873" s="1">
        <v>70</v>
      </c>
      <c r="C873" s="1">
        <v>220</v>
      </c>
      <c r="D873" s="1">
        <v>26.01</v>
      </c>
    </row>
    <row r="874" spans="1:4" x14ac:dyDescent="0.3">
      <c r="A874" s="1" t="s">
        <v>1111</v>
      </c>
      <c r="B874" s="1">
        <v>72</v>
      </c>
      <c r="C874" s="1">
        <v>185</v>
      </c>
      <c r="D874" s="1">
        <v>29.95</v>
      </c>
    </row>
    <row r="875" spans="1:4" x14ac:dyDescent="0.3">
      <c r="A875" s="1" t="s">
        <v>1112</v>
      </c>
      <c r="B875" s="1">
        <v>73</v>
      </c>
      <c r="C875" s="1">
        <v>231</v>
      </c>
      <c r="D875" s="1">
        <v>28.12</v>
      </c>
    </row>
    <row r="876" spans="1:4" x14ac:dyDescent="0.3">
      <c r="A876" s="1" t="s">
        <v>1113</v>
      </c>
      <c r="B876" s="1">
        <v>72</v>
      </c>
      <c r="C876" s="1">
        <v>210</v>
      </c>
      <c r="D876" s="1">
        <v>32.869999999999997</v>
      </c>
    </row>
    <row r="877" spans="1:4" x14ac:dyDescent="0.3">
      <c r="A877" s="1" t="s">
        <v>1114</v>
      </c>
      <c r="B877" s="1">
        <v>75</v>
      </c>
      <c r="C877" s="1">
        <v>195</v>
      </c>
      <c r="D877" s="1">
        <v>31.2</v>
      </c>
    </row>
    <row r="878" spans="1:4" x14ac:dyDescent="0.3">
      <c r="A878" s="1" t="s">
        <v>1115</v>
      </c>
      <c r="B878" s="1">
        <v>74</v>
      </c>
      <c r="C878" s="1">
        <v>200</v>
      </c>
      <c r="D878" s="1">
        <v>34.14</v>
      </c>
    </row>
    <row r="879" spans="1:4" x14ac:dyDescent="0.3">
      <c r="A879" s="1" t="s">
        <v>1116</v>
      </c>
      <c r="B879" s="1">
        <v>70</v>
      </c>
      <c r="C879" s="1">
        <v>205</v>
      </c>
      <c r="D879" s="1">
        <v>36.11</v>
      </c>
    </row>
    <row r="880" spans="1:4" x14ac:dyDescent="0.3">
      <c r="A880" s="1" t="s">
        <v>1117</v>
      </c>
      <c r="B880" s="1">
        <v>73</v>
      </c>
      <c r="C880" s="1">
        <v>200</v>
      </c>
      <c r="D880" s="1">
        <v>25.6</v>
      </c>
    </row>
    <row r="881" spans="1:4" x14ac:dyDescent="0.3">
      <c r="A881" s="1" t="s">
        <v>1118</v>
      </c>
      <c r="B881" s="1">
        <v>76</v>
      </c>
      <c r="C881" s="1">
        <v>200</v>
      </c>
      <c r="D881" s="1">
        <v>26.31</v>
      </c>
    </row>
    <row r="882" spans="1:4" x14ac:dyDescent="0.3">
      <c r="A882" s="1" t="s">
        <v>1119</v>
      </c>
      <c r="B882" s="1">
        <v>71</v>
      </c>
      <c r="C882" s="1">
        <v>190</v>
      </c>
      <c r="D882" s="1">
        <v>27.5</v>
      </c>
    </row>
    <row r="883" spans="1:4" x14ac:dyDescent="0.3">
      <c r="A883" s="1" t="s">
        <v>806</v>
      </c>
      <c r="B883" s="1">
        <v>82</v>
      </c>
      <c r="C883" s="1">
        <v>250</v>
      </c>
      <c r="D883" s="1">
        <v>27.77</v>
      </c>
    </row>
    <row r="884" spans="1:4" x14ac:dyDescent="0.3">
      <c r="A884" s="1" t="s">
        <v>1120</v>
      </c>
      <c r="B884" s="1">
        <v>72</v>
      </c>
      <c r="C884" s="1">
        <v>185</v>
      </c>
      <c r="D884" s="1">
        <v>40.880000000000003</v>
      </c>
    </row>
    <row r="885" spans="1:4" x14ac:dyDescent="0.3">
      <c r="A885" s="1" t="s">
        <v>1121</v>
      </c>
      <c r="B885" s="1">
        <v>73</v>
      </c>
      <c r="C885" s="1">
        <v>180</v>
      </c>
      <c r="D885" s="1">
        <v>25.75</v>
      </c>
    </row>
    <row r="886" spans="1:4" x14ac:dyDescent="0.3">
      <c r="A886" s="1" t="s">
        <v>1122</v>
      </c>
      <c r="B886" s="1">
        <v>74</v>
      </c>
      <c r="C886" s="1">
        <v>170</v>
      </c>
      <c r="D886" s="1">
        <v>31.41</v>
      </c>
    </row>
    <row r="887" spans="1:4" x14ac:dyDescent="0.3">
      <c r="A887" s="1" t="s">
        <v>1123</v>
      </c>
      <c r="B887" s="1">
        <v>71</v>
      </c>
      <c r="C887" s="1">
        <v>180</v>
      </c>
      <c r="D887" s="1">
        <v>30.84</v>
      </c>
    </row>
    <row r="888" spans="1:4" x14ac:dyDescent="0.3">
      <c r="A888" s="1" t="s">
        <v>1124</v>
      </c>
      <c r="B888" s="1">
        <v>75</v>
      </c>
      <c r="C888" s="1">
        <v>208</v>
      </c>
      <c r="D888" s="1">
        <v>30.57</v>
      </c>
    </row>
    <row r="889" spans="1:4" x14ac:dyDescent="0.3">
      <c r="A889" s="1" t="s">
        <v>1125</v>
      </c>
      <c r="B889" s="1">
        <v>77</v>
      </c>
      <c r="C889" s="1">
        <v>235</v>
      </c>
      <c r="D889" s="1">
        <v>39.79</v>
      </c>
    </row>
    <row r="890" spans="1:4" x14ac:dyDescent="0.3">
      <c r="A890" s="1" t="s">
        <v>1126</v>
      </c>
      <c r="B890" s="1">
        <v>72</v>
      </c>
      <c r="C890" s="1">
        <v>215</v>
      </c>
      <c r="D890" s="1">
        <v>39.380000000000003</v>
      </c>
    </row>
    <row r="891" spans="1:4" x14ac:dyDescent="0.3">
      <c r="A891" s="1" t="s">
        <v>1127</v>
      </c>
      <c r="B891" s="1">
        <v>74</v>
      </c>
      <c r="C891" s="1">
        <v>244</v>
      </c>
      <c r="D891" s="1">
        <v>29.42</v>
      </c>
    </row>
    <row r="892" spans="1:4" x14ac:dyDescent="0.3">
      <c r="A892" s="1" t="s">
        <v>1128</v>
      </c>
      <c r="B892" s="1">
        <v>72</v>
      </c>
      <c r="C892" s="1">
        <v>220</v>
      </c>
      <c r="D892" s="1">
        <v>26.19</v>
      </c>
    </row>
    <row r="893" spans="1:4" x14ac:dyDescent="0.3">
      <c r="A893" s="1" t="s">
        <v>1129</v>
      </c>
      <c r="B893" s="1">
        <v>73</v>
      </c>
      <c r="C893" s="1">
        <v>185</v>
      </c>
      <c r="D893" s="1">
        <v>23.74</v>
      </c>
    </row>
    <row r="894" spans="1:4" x14ac:dyDescent="0.3">
      <c r="A894" s="1" t="s">
        <v>1130</v>
      </c>
      <c r="B894" s="1">
        <v>78</v>
      </c>
      <c r="C894" s="1">
        <v>230</v>
      </c>
      <c r="D894" s="1">
        <v>26.03</v>
      </c>
    </row>
    <row r="895" spans="1:4" x14ac:dyDescent="0.3">
      <c r="A895" s="1" t="s">
        <v>1131</v>
      </c>
      <c r="B895" s="1">
        <v>77</v>
      </c>
      <c r="C895" s="1">
        <v>190</v>
      </c>
      <c r="D895" s="1">
        <v>28.59</v>
      </c>
    </row>
    <row r="896" spans="1:4" x14ac:dyDescent="0.3">
      <c r="A896" s="1" t="s">
        <v>1132</v>
      </c>
      <c r="B896" s="1">
        <v>73</v>
      </c>
      <c r="C896" s="1">
        <v>200</v>
      </c>
      <c r="D896" s="1">
        <v>26.77</v>
      </c>
    </row>
    <row r="897" spans="1:4" x14ac:dyDescent="0.3">
      <c r="A897" s="1" t="s">
        <v>1133</v>
      </c>
      <c r="B897" s="1">
        <v>73</v>
      </c>
      <c r="C897" s="1">
        <v>180</v>
      </c>
      <c r="D897" s="1">
        <v>27.21</v>
      </c>
    </row>
    <row r="898" spans="1:4" x14ac:dyDescent="0.3">
      <c r="A898" s="1" t="s">
        <v>1134</v>
      </c>
      <c r="B898" s="1">
        <v>73</v>
      </c>
      <c r="C898" s="1">
        <v>190</v>
      </c>
      <c r="D898" s="1">
        <v>24.87</v>
      </c>
    </row>
    <row r="899" spans="1:4" x14ac:dyDescent="0.3">
      <c r="A899" s="1" t="s">
        <v>1135</v>
      </c>
      <c r="B899" s="1">
        <v>73</v>
      </c>
      <c r="C899" s="1">
        <v>196</v>
      </c>
      <c r="D899" s="1">
        <v>30.26</v>
      </c>
    </row>
    <row r="900" spans="1:4" x14ac:dyDescent="0.3">
      <c r="A900" s="1" t="s">
        <v>1136</v>
      </c>
      <c r="B900" s="1">
        <v>73</v>
      </c>
      <c r="C900" s="1">
        <v>180</v>
      </c>
      <c r="D900" s="1">
        <v>22.34</v>
      </c>
    </row>
    <row r="901" spans="1:4" x14ac:dyDescent="0.3">
      <c r="A901" s="1" t="s">
        <v>1137</v>
      </c>
      <c r="B901" s="1">
        <v>76</v>
      </c>
      <c r="C901" s="1">
        <v>230</v>
      </c>
      <c r="D901" s="1">
        <v>26.2</v>
      </c>
    </row>
    <row r="902" spans="1:4" x14ac:dyDescent="0.3">
      <c r="A902" s="1" t="s">
        <v>1138</v>
      </c>
      <c r="B902" s="1">
        <v>75</v>
      </c>
      <c r="C902" s="1">
        <v>224</v>
      </c>
      <c r="D902" s="1">
        <v>28.45</v>
      </c>
    </row>
    <row r="903" spans="1:4" x14ac:dyDescent="0.3">
      <c r="A903" s="1" t="s">
        <v>1139</v>
      </c>
      <c r="B903" s="1">
        <v>70</v>
      </c>
      <c r="C903" s="1">
        <v>160</v>
      </c>
      <c r="D903" s="1">
        <v>27.63</v>
      </c>
    </row>
    <row r="904" spans="1:4" x14ac:dyDescent="0.3">
      <c r="A904" s="1" t="s">
        <v>1140</v>
      </c>
      <c r="B904" s="1">
        <v>73</v>
      </c>
      <c r="C904" s="1">
        <v>178</v>
      </c>
      <c r="D904" s="1">
        <v>25.93</v>
      </c>
    </row>
    <row r="905" spans="1:4" x14ac:dyDescent="0.3">
      <c r="A905" s="1" t="s">
        <v>1141</v>
      </c>
      <c r="B905" s="1">
        <v>72</v>
      </c>
      <c r="C905" s="1">
        <v>205</v>
      </c>
      <c r="D905" s="1">
        <v>28.94</v>
      </c>
    </row>
    <row r="906" spans="1:4" x14ac:dyDescent="0.3">
      <c r="A906" s="1" t="s">
        <v>1142</v>
      </c>
      <c r="B906" s="1">
        <v>73</v>
      </c>
      <c r="C906" s="1">
        <v>185</v>
      </c>
      <c r="D906" s="1">
        <v>26.8</v>
      </c>
    </row>
    <row r="907" spans="1:4" x14ac:dyDescent="0.3">
      <c r="A907" s="1" t="s">
        <v>1143</v>
      </c>
      <c r="B907" s="1">
        <v>75</v>
      </c>
      <c r="C907" s="1">
        <v>210</v>
      </c>
      <c r="D907" s="1">
        <v>22.42</v>
      </c>
    </row>
    <row r="908" spans="1:4" x14ac:dyDescent="0.3">
      <c r="A908" s="1" t="s">
        <v>1144</v>
      </c>
      <c r="B908" s="1">
        <v>74</v>
      </c>
      <c r="C908" s="1">
        <v>180</v>
      </c>
      <c r="D908" s="1">
        <v>27.26</v>
      </c>
    </row>
    <row r="909" spans="1:4" x14ac:dyDescent="0.3">
      <c r="A909" s="1" t="s">
        <v>1145</v>
      </c>
      <c r="B909" s="1">
        <v>73</v>
      </c>
      <c r="C909" s="1">
        <v>190</v>
      </c>
      <c r="D909" s="1">
        <v>28.38</v>
      </c>
    </row>
    <row r="910" spans="1:4" x14ac:dyDescent="0.3">
      <c r="A910" s="1" t="s">
        <v>1146</v>
      </c>
      <c r="B910" s="1">
        <v>73</v>
      </c>
      <c r="C910" s="1">
        <v>200</v>
      </c>
      <c r="D910" s="1">
        <v>25.23</v>
      </c>
    </row>
    <row r="911" spans="1:4" x14ac:dyDescent="0.3">
      <c r="A911" s="1" t="s">
        <v>1147</v>
      </c>
      <c r="B911" s="1">
        <v>76</v>
      </c>
      <c r="C911" s="1">
        <v>257</v>
      </c>
      <c r="D911" s="1">
        <v>28.16</v>
      </c>
    </row>
    <row r="912" spans="1:4" x14ac:dyDescent="0.3">
      <c r="A912" s="1" t="s">
        <v>1148</v>
      </c>
      <c r="B912" s="1">
        <v>73</v>
      </c>
      <c r="C912" s="1">
        <v>190</v>
      </c>
      <c r="D912" s="1">
        <v>28.48</v>
      </c>
    </row>
    <row r="913" spans="1:4" x14ac:dyDescent="0.3">
      <c r="A913" s="1" t="s">
        <v>1149</v>
      </c>
      <c r="B913" s="1">
        <v>75</v>
      </c>
      <c r="C913" s="1">
        <v>220</v>
      </c>
      <c r="D913" s="1">
        <v>26.78</v>
      </c>
    </row>
    <row r="914" spans="1:4" x14ac:dyDescent="0.3">
      <c r="A914" s="1" t="s">
        <v>1150</v>
      </c>
      <c r="B914" s="1">
        <v>70</v>
      </c>
      <c r="C914" s="1">
        <v>165</v>
      </c>
      <c r="D914" s="1">
        <v>25.24</v>
      </c>
    </row>
    <row r="915" spans="1:4" x14ac:dyDescent="0.3">
      <c r="A915" s="1" t="s">
        <v>1151</v>
      </c>
      <c r="B915" s="1">
        <v>77</v>
      </c>
      <c r="C915" s="1">
        <v>205</v>
      </c>
      <c r="D915" s="1">
        <v>27.45</v>
      </c>
    </row>
    <row r="916" spans="1:4" x14ac:dyDescent="0.3">
      <c r="A916" s="1" t="s">
        <v>1152</v>
      </c>
      <c r="B916" s="1">
        <v>72</v>
      </c>
      <c r="C916" s="1">
        <v>200</v>
      </c>
      <c r="D916" s="1">
        <v>29.05</v>
      </c>
    </row>
    <row r="917" spans="1:4" x14ac:dyDescent="0.3">
      <c r="A917" s="1" t="s">
        <v>1153</v>
      </c>
      <c r="B917" s="1">
        <v>77</v>
      </c>
      <c r="C917" s="1">
        <v>208</v>
      </c>
      <c r="D917" s="1">
        <v>29.08</v>
      </c>
    </row>
    <row r="918" spans="1:4" x14ac:dyDescent="0.3">
      <c r="A918" s="1" t="s">
        <v>1154</v>
      </c>
      <c r="B918" s="1">
        <v>74</v>
      </c>
      <c r="C918" s="1">
        <v>185</v>
      </c>
      <c r="D918" s="1">
        <v>25.84</v>
      </c>
    </row>
    <row r="919" spans="1:4" x14ac:dyDescent="0.3">
      <c r="A919" s="1" t="s">
        <v>1155</v>
      </c>
      <c r="B919" s="1">
        <v>75</v>
      </c>
      <c r="C919" s="1">
        <v>215</v>
      </c>
      <c r="D919" s="1">
        <v>25.4</v>
      </c>
    </row>
    <row r="920" spans="1:4" x14ac:dyDescent="0.3">
      <c r="A920" s="1" t="s">
        <v>1156</v>
      </c>
      <c r="B920" s="1">
        <v>75</v>
      </c>
      <c r="C920" s="1">
        <v>170</v>
      </c>
      <c r="D920" s="1">
        <v>26.54</v>
      </c>
    </row>
    <row r="921" spans="1:4" x14ac:dyDescent="0.3">
      <c r="A921" s="1" t="s">
        <v>1157</v>
      </c>
      <c r="B921" s="1">
        <v>75</v>
      </c>
      <c r="C921" s="1">
        <v>235</v>
      </c>
      <c r="D921" s="1">
        <v>22.73</v>
      </c>
    </row>
    <row r="922" spans="1:4" x14ac:dyDescent="0.3">
      <c r="A922" s="1" t="s">
        <v>1158</v>
      </c>
      <c r="B922" s="1">
        <v>75</v>
      </c>
      <c r="C922" s="1">
        <v>210</v>
      </c>
      <c r="D922" s="1">
        <v>28.53</v>
      </c>
    </row>
    <row r="923" spans="1:4" x14ac:dyDescent="0.3">
      <c r="A923" s="1" t="s">
        <v>1159</v>
      </c>
      <c r="B923" s="1">
        <v>72</v>
      </c>
      <c r="C923" s="1">
        <v>170</v>
      </c>
      <c r="D923" s="1">
        <v>25.37</v>
      </c>
    </row>
    <row r="924" spans="1:4" x14ac:dyDescent="0.3">
      <c r="A924" s="1" t="s">
        <v>1160</v>
      </c>
      <c r="B924" s="1">
        <v>74</v>
      </c>
      <c r="C924" s="1">
        <v>180</v>
      </c>
      <c r="D924" s="1">
        <v>25.35</v>
      </c>
    </row>
    <row r="925" spans="1:4" x14ac:dyDescent="0.3">
      <c r="A925" s="1" t="s">
        <v>1161</v>
      </c>
      <c r="B925" s="1">
        <v>71</v>
      </c>
      <c r="C925" s="1">
        <v>170</v>
      </c>
      <c r="D925" s="1">
        <v>26.43</v>
      </c>
    </row>
    <row r="926" spans="1:4" x14ac:dyDescent="0.3">
      <c r="A926" s="1" t="s">
        <v>1162</v>
      </c>
      <c r="B926" s="1">
        <v>76</v>
      </c>
      <c r="C926" s="1">
        <v>190</v>
      </c>
      <c r="D926" s="1">
        <v>25.43</v>
      </c>
    </row>
    <row r="927" spans="1:4" x14ac:dyDescent="0.3">
      <c r="A927" s="1" t="s">
        <v>1163</v>
      </c>
      <c r="B927" s="1">
        <v>71</v>
      </c>
      <c r="C927" s="1">
        <v>150</v>
      </c>
      <c r="D927" s="1">
        <v>29.23</v>
      </c>
    </row>
    <row r="928" spans="1:4" x14ac:dyDescent="0.3">
      <c r="A928" s="1" t="s">
        <v>1164</v>
      </c>
      <c r="B928" s="1">
        <v>75</v>
      </c>
      <c r="C928" s="1">
        <v>230</v>
      </c>
      <c r="D928" s="1">
        <v>30.22</v>
      </c>
    </row>
    <row r="929" spans="1:4" x14ac:dyDescent="0.3">
      <c r="A929" s="1" t="s">
        <v>1165</v>
      </c>
      <c r="B929" s="1">
        <v>76</v>
      </c>
      <c r="C929" s="1">
        <v>203</v>
      </c>
      <c r="D929" s="1">
        <v>32.299999999999997</v>
      </c>
    </row>
    <row r="930" spans="1:4" x14ac:dyDescent="0.3">
      <c r="A930" s="1" t="s">
        <v>1166</v>
      </c>
      <c r="B930" s="1">
        <v>83</v>
      </c>
      <c r="C930" s="1">
        <v>260</v>
      </c>
      <c r="D930" s="1">
        <v>28.42</v>
      </c>
    </row>
    <row r="931" spans="1:4" x14ac:dyDescent="0.3">
      <c r="A931" s="1" t="s">
        <v>1167</v>
      </c>
      <c r="B931" s="1">
        <v>75</v>
      </c>
      <c r="C931" s="1">
        <v>246</v>
      </c>
      <c r="D931" s="1">
        <v>25.24</v>
      </c>
    </row>
    <row r="932" spans="1:4" x14ac:dyDescent="0.3">
      <c r="A932" s="1" t="s">
        <v>1168</v>
      </c>
      <c r="B932" s="1">
        <v>74</v>
      </c>
      <c r="C932" s="1">
        <v>186</v>
      </c>
      <c r="D932" s="1">
        <v>29.13</v>
      </c>
    </row>
    <row r="933" spans="1:4" x14ac:dyDescent="0.3">
      <c r="A933" s="1" t="s">
        <v>1169</v>
      </c>
      <c r="B933" s="1">
        <v>76</v>
      </c>
      <c r="C933" s="1">
        <v>210</v>
      </c>
      <c r="D933" s="1">
        <v>24.63</v>
      </c>
    </row>
    <row r="934" spans="1:4" x14ac:dyDescent="0.3">
      <c r="A934" s="1" t="s">
        <v>1170</v>
      </c>
      <c r="B934" s="1">
        <v>72</v>
      </c>
      <c r="C934" s="1">
        <v>198</v>
      </c>
      <c r="D934" s="1">
        <v>24.95</v>
      </c>
    </row>
    <row r="935" spans="1:4" x14ac:dyDescent="0.3">
      <c r="A935" s="1" t="s">
        <v>1171</v>
      </c>
      <c r="B935" s="1">
        <v>72</v>
      </c>
      <c r="C935" s="1">
        <v>210</v>
      </c>
      <c r="D935" s="1">
        <v>28.06</v>
      </c>
    </row>
    <row r="936" spans="1:4" x14ac:dyDescent="0.3">
      <c r="A936" s="1" t="s">
        <v>1172</v>
      </c>
      <c r="B936" s="1">
        <v>75</v>
      </c>
      <c r="C936" s="1">
        <v>215</v>
      </c>
      <c r="D936" s="1">
        <v>25.86</v>
      </c>
    </row>
    <row r="937" spans="1:4" x14ac:dyDescent="0.3">
      <c r="A937" s="1" t="s">
        <v>1173</v>
      </c>
      <c r="B937" s="1">
        <v>75</v>
      </c>
      <c r="C937" s="1">
        <v>180</v>
      </c>
      <c r="D937" s="1">
        <v>27.32</v>
      </c>
    </row>
    <row r="938" spans="1:4" x14ac:dyDescent="0.3">
      <c r="A938" s="1" t="s">
        <v>1174</v>
      </c>
      <c r="B938" s="1">
        <v>72</v>
      </c>
      <c r="C938" s="1">
        <v>200</v>
      </c>
      <c r="D938" s="1">
        <v>25.91</v>
      </c>
    </row>
    <row r="939" spans="1:4" x14ac:dyDescent="0.3">
      <c r="A939" s="1" t="s">
        <v>1175</v>
      </c>
      <c r="B939" s="1">
        <v>77</v>
      </c>
      <c r="C939" s="1">
        <v>245</v>
      </c>
      <c r="D939" s="1">
        <v>26.63</v>
      </c>
    </row>
    <row r="940" spans="1:4" x14ac:dyDescent="0.3">
      <c r="A940" s="1" t="s">
        <v>1176</v>
      </c>
      <c r="B940" s="1">
        <v>73</v>
      </c>
      <c r="C940" s="1">
        <v>200</v>
      </c>
      <c r="D940" s="1">
        <v>25.95</v>
      </c>
    </row>
    <row r="941" spans="1:4" x14ac:dyDescent="0.3">
      <c r="A941" s="1" t="s">
        <v>1177</v>
      </c>
      <c r="B941" s="1">
        <v>72</v>
      </c>
      <c r="C941" s="1">
        <v>192</v>
      </c>
      <c r="D941" s="1">
        <v>29.17</v>
      </c>
    </row>
    <row r="942" spans="1:4" x14ac:dyDescent="0.3">
      <c r="A942" s="1" t="s">
        <v>1178</v>
      </c>
      <c r="B942" s="1">
        <v>70</v>
      </c>
      <c r="C942" s="1">
        <v>192</v>
      </c>
      <c r="D942" s="1">
        <v>29.19</v>
      </c>
    </row>
    <row r="943" spans="1:4" x14ac:dyDescent="0.3">
      <c r="A943" s="1" t="s">
        <v>1179</v>
      </c>
      <c r="B943" s="1">
        <v>74</v>
      </c>
      <c r="C943" s="1">
        <v>200</v>
      </c>
      <c r="D943" s="1">
        <v>28.44</v>
      </c>
    </row>
    <row r="944" spans="1:4" x14ac:dyDescent="0.3">
      <c r="A944" s="1" t="s">
        <v>1180</v>
      </c>
      <c r="B944" s="1">
        <v>72</v>
      </c>
      <c r="C944" s="1">
        <v>192</v>
      </c>
      <c r="D944" s="1">
        <v>26.36</v>
      </c>
    </row>
    <row r="945" spans="1:4" x14ac:dyDescent="0.3">
      <c r="A945" s="1" t="s">
        <v>1181</v>
      </c>
      <c r="B945" s="1">
        <v>74</v>
      </c>
      <c r="C945" s="1">
        <v>205</v>
      </c>
      <c r="D945" s="1">
        <v>28.29</v>
      </c>
    </row>
    <row r="946" spans="1:4" x14ac:dyDescent="0.3">
      <c r="A946" s="1" t="s">
        <v>1182</v>
      </c>
      <c r="B946" s="1">
        <v>72</v>
      </c>
      <c r="C946" s="1">
        <v>190</v>
      </c>
      <c r="D946" s="1">
        <v>29.45</v>
      </c>
    </row>
    <row r="947" spans="1:4" x14ac:dyDescent="0.3">
      <c r="A947" s="1" t="s">
        <v>1183</v>
      </c>
      <c r="B947" s="1">
        <v>71</v>
      </c>
      <c r="C947" s="1">
        <v>186</v>
      </c>
      <c r="D947" s="1">
        <v>25.34</v>
      </c>
    </row>
    <row r="948" spans="1:4" x14ac:dyDescent="0.3">
      <c r="A948" s="1" t="s">
        <v>1184</v>
      </c>
      <c r="B948" s="1">
        <v>70</v>
      </c>
      <c r="C948" s="1">
        <v>170</v>
      </c>
      <c r="D948" s="1">
        <v>26.86</v>
      </c>
    </row>
    <row r="949" spans="1:4" x14ac:dyDescent="0.3">
      <c r="A949" s="1" t="s">
        <v>1185</v>
      </c>
      <c r="B949" s="1">
        <v>71</v>
      </c>
      <c r="C949" s="1">
        <v>197</v>
      </c>
      <c r="D949" s="1">
        <v>26.36</v>
      </c>
    </row>
    <row r="950" spans="1:4" x14ac:dyDescent="0.3">
      <c r="A950" s="1" t="s">
        <v>1186</v>
      </c>
      <c r="B950" s="1">
        <v>76</v>
      </c>
      <c r="C950" s="1">
        <v>219</v>
      </c>
      <c r="D950" s="1">
        <v>27.39</v>
      </c>
    </row>
    <row r="951" spans="1:4" x14ac:dyDescent="0.3">
      <c r="A951" s="1" t="s">
        <v>1187</v>
      </c>
      <c r="B951" s="1">
        <v>74</v>
      </c>
      <c r="C951" s="1">
        <v>200</v>
      </c>
      <c r="D951" s="1">
        <v>25.84</v>
      </c>
    </row>
    <row r="952" spans="1:4" x14ac:dyDescent="0.3">
      <c r="A952" s="1" t="s">
        <v>1188</v>
      </c>
      <c r="B952" s="1">
        <v>76</v>
      </c>
      <c r="C952" s="1">
        <v>220</v>
      </c>
      <c r="D952" s="1">
        <v>25.08</v>
      </c>
    </row>
    <row r="953" spans="1:4" x14ac:dyDescent="0.3">
      <c r="A953" s="1" t="s">
        <v>1189</v>
      </c>
      <c r="B953" s="1">
        <v>74</v>
      </c>
      <c r="C953" s="1">
        <v>207</v>
      </c>
      <c r="D953" s="1">
        <v>23.87</v>
      </c>
    </row>
    <row r="954" spans="1:4" x14ac:dyDescent="0.3">
      <c r="A954" s="1" t="s">
        <v>1190</v>
      </c>
      <c r="B954" s="1">
        <v>74</v>
      </c>
      <c r="C954" s="1">
        <v>225</v>
      </c>
      <c r="D954" s="1">
        <v>24.68</v>
      </c>
    </row>
    <row r="955" spans="1:4" x14ac:dyDescent="0.3">
      <c r="A955" s="1" t="s">
        <v>1191</v>
      </c>
      <c r="B955" s="1">
        <v>74</v>
      </c>
      <c r="C955" s="1">
        <v>207</v>
      </c>
      <c r="D955" s="1">
        <v>24.64</v>
      </c>
    </row>
    <row r="956" spans="1:4" x14ac:dyDescent="0.3">
      <c r="A956" s="1" t="s">
        <v>1192</v>
      </c>
      <c r="B956" s="1">
        <v>75</v>
      </c>
      <c r="C956" s="1">
        <v>212</v>
      </c>
      <c r="D956" s="1">
        <v>29.19</v>
      </c>
    </row>
    <row r="957" spans="1:4" x14ac:dyDescent="0.3">
      <c r="A957" s="1" t="s">
        <v>1193</v>
      </c>
      <c r="B957" s="1">
        <v>75</v>
      </c>
      <c r="C957" s="1">
        <v>225</v>
      </c>
      <c r="D957" s="1">
        <v>28.84</v>
      </c>
    </row>
    <row r="958" spans="1:4" x14ac:dyDescent="0.3">
      <c r="A958" s="1" t="s">
        <v>1194</v>
      </c>
      <c r="B958" s="1">
        <v>71</v>
      </c>
      <c r="C958" s="1">
        <v>170</v>
      </c>
      <c r="D958" s="1">
        <v>25.33</v>
      </c>
    </row>
    <row r="959" spans="1:4" x14ac:dyDescent="0.3">
      <c r="A959" s="1" t="s">
        <v>1195</v>
      </c>
      <c r="B959" s="1">
        <v>71</v>
      </c>
      <c r="C959" s="1">
        <v>190</v>
      </c>
      <c r="D959" s="1">
        <v>24.45</v>
      </c>
    </row>
    <row r="960" spans="1:4" x14ac:dyDescent="0.3">
      <c r="A960" s="1" t="s">
        <v>1196</v>
      </c>
      <c r="B960" s="1">
        <v>74</v>
      </c>
      <c r="C960" s="1">
        <v>210</v>
      </c>
      <c r="D960" s="1">
        <v>28.32</v>
      </c>
    </row>
    <row r="961" spans="1:4" x14ac:dyDescent="0.3">
      <c r="A961" s="1" t="s">
        <v>1197</v>
      </c>
      <c r="B961" s="1">
        <v>77</v>
      </c>
      <c r="C961" s="1">
        <v>230</v>
      </c>
      <c r="D961" s="1">
        <v>32.340000000000003</v>
      </c>
    </row>
    <row r="962" spans="1:4" x14ac:dyDescent="0.3">
      <c r="A962" s="1" t="s">
        <v>1198</v>
      </c>
      <c r="B962" s="1">
        <v>71</v>
      </c>
      <c r="C962" s="1">
        <v>210</v>
      </c>
      <c r="D962" s="1">
        <v>34.97</v>
      </c>
    </row>
    <row r="963" spans="1:4" x14ac:dyDescent="0.3">
      <c r="A963" s="1" t="s">
        <v>1199</v>
      </c>
      <c r="B963" s="1">
        <v>74</v>
      </c>
      <c r="C963" s="1">
        <v>200</v>
      </c>
      <c r="D963" s="1">
        <v>32.04</v>
      </c>
    </row>
    <row r="964" spans="1:4" x14ac:dyDescent="0.3">
      <c r="A964" s="1" t="s">
        <v>1200</v>
      </c>
      <c r="B964" s="1">
        <v>75</v>
      </c>
      <c r="C964" s="1">
        <v>238</v>
      </c>
      <c r="D964" s="1">
        <v>23.49</v>
      </c>
    </row>
    <row r="965" spans="1:4" x14ac:dyDescent="0.3">
      <c r="A965" s="1" t="s">
        <v>1201</v>
      </c>
      <c r="B965" s="1">
        <v>77</v>
      </c>
      <c r="C965" s="1">
        <v>234</v>
      </c>
      <c r="D965" s="1">
        <v>26.09</v>
      </c>
    </row>
    <row r="966" spans="1:4" x14ac:dyDescent="0.3">
      <c r="A966" s="1" t="s">
        <v>1202</v>
      </c>
      <c r="B966" s="1">
        <v>76</v>
      </c>
      <c r="C966" s="1">
        <v>222</v>
      </c>
      <c r="D966" s="1">
        <v>26.41</v>
      </c>
    </row>
    <row r="967" spans="1:4" x14ac:dyDescent="0.3">
      <c r="A967" s="1" t="s">
        <v>1203</v>
      </c>
      <c r="B967" s="1">
        <v>74</v>
      </c>
      <c r="C967" s="1">
        <v>200</v>
      </c>
      <c r="D967" s="1">
        <v>26.55</v>
      </c>
    </row>
    <row r="968" spans="1:4" x14ac:dyDescent="0.3">
      <c r="A968" s="1" t="s">
        <v>1204</v>
      </c>
      <c r="B968" s="1">
        <v>76</v>
      </c>
      <c r="C968" s="1">
        <v>190</v>
      </c>
      <c r="D968" s="1">
        <v>24.62</v>
      </c>
    </row>
    <row r="969" spans="1:4" x14ac:dyDescent="0.3">
      <c r="A969" s="1" t="s">
        <v>1205</v>
      </c>
      <c r="B969" s="1">
        <v>72</v>
      </c>
      <c r="C969" s="1">
        <v>170</v>
      </c>
      <c r="D969" s="1">
        <v>28.49</v>
      </c>
    </row>
    <row r="970" spans="1:4" x14ac:dyDescent="0.3">
      <c r="A970" s="1" t="s">
        <v>1206</v>
      </c>
      <c r="B970" s="1">
        <v>71</v>
      </c>
      <c r="C970" s="1">
        <v>220</v>
      </c>
      <c r="D970" s="1">
        <v>32.61</v>
      </c>
    </row>
    <row r="971" spans="1:4" x14ac:dyDescent="0.3">
      <c r="A971" s="1" t="s">
        <v>1207</v>
      </c>
      <c r="B971" s="1">
        <v>72</v>
      </c>
      <c r="C971" s="1">
        <v>223</v>
      </c>
      <c r="D971" s="1">
        <v>28.06</v>
      </c>
    </row>
    <row r="972" spans="1:4" x14ac:dyDescent="0.3">
      <c r="A972" s="1" t="s">
        <v>1208</v>
      </c>
      <c r="B972" s="1">
        <v>75</v>
      </c>
      <c r="C972" s="1">
        <v>210</v>
      </c>
      <c r="D972" s="1">
        <v>28.08</v>
      </c>
    </row>
    <row r="973" spans="1:4" x14ac:dyDescent="0.3">
      <c r="A973" s="1" t="s">
        <v>1209</v>
      </c>
      <c r="B973" s="1">
        <v>73</v>
      </c>
      <c r="C973" s="1">
        <v>215</v>
      </c>
      <c r="D973" s="1">
        <v>37.340000000000003</v>
      </c>
    </row>
    <row r="974" spans="1:4" x14ac:dyDescent="0.3">
      <c r="A974" s="1" t="s">
        <v>1210</v>
      </c>
      <c r="B974" s="1">
        <v>68</v>
      </c>
      <c r="C974" s="1">
        <v>196</v>
      </c>
      <c r="D974" s="1">
        <v>35.25</v>
      </c>
    </row>
    <row r="975" spans="1:4" x14ac:dyDescent="0.3">
      <c r="A975" s="1" t="s">
        <v>1211</v>
      </c>
      <c r="B975" s="1">
        <v>72</v>
      </c>
      <c r="C975" s="1">
        <v>175</v>
      </c>
      <c r="D975" s="1">
        <v>24.77</v>
      </c>
    </row>
    <row r="976" spans="1:4" x14ac:dyDescent="0.3">
      <c r="A976" s="1" t="s">
        <v>1212</v>
      </c>
      <c r="B976" s="1">
        <v>69</v>
      </c>
      <c r="C976" s="1">
        <v>175</v>
      </c>
      <c r="D976" s="1">
        <v>39.85</v>
      </c>
    </row>
    <row r="977" spans="1:4" x14ac:dyDescent="0.3">
      <c r="A977" s="1" t="s">
        <v>1213</v>
      </c>
      <c r="B977" s="1">
        <v>73</v>
      </c>
      <c r="C977" s="1">
        <v>189</v>
      </c>
      <c r="D977" s="1">
        <v>35.49</v>
      </c>
    </row>
    <row r="978" spans="1:4" x14ac:dyDescent="0.3">
      <c r="A978" s="1" t="s">
        <v>1214</v>
      </c>
      <c r="B978" s="1">
        <v>73</v>
      </c>
      <c r="C978" s="1">
        <v>205</v>
      </c>
      <c r="D978" s="1">
        <v>31.84</v>
      </c>
    </row>
    <row r="979" spans="1:4" x14ac:dyDescent="0.3">
      <c r="A979" s="1" t="s">
        <v>1215</v>
      </c>
      <c r="B979" s="1">
        <v>75</v>
      </c>
      <c r="C979" s="1">
        <v>210</v>
      </c>
      <c r="D979" s="1">
        <v>26.67</v>
      </c>
    </row>
    <row r="980" spans="1:4" x14ac:dyDescent="0.3">
      <c r="A980" s="1" t="s">
        <v>1216</v>
      </c>
      <c r="B980" s="1">
        <v>70</v>
      </c>
      <c r="C980" s="1">
        <v>180</v>
      </c>
      <c r="D980" s="1">
        <v>34.75</v>
      </c>
    </row>
    <row r="981" spans="1:4" x14ac:dyDescent="0.3">
      <c r="A981" s="1" t="s">
        <v>1217</v>
      </c>
      <c r="B981" s="1">
        <v>70</v>
      </c>
      <c r="C981" s="1">
        <v>180</v>
      </c>
      <c r="D981" s="1">
        <v>28.91</v>
      </c>
    </row>
    <row r="982" spans="1:4" x14ac:dyDescent="0.3">
      <c r="A982" s="1" t="s">
        <v>1218</v>
      </c>
      <c r="B982" s="1">
        <v>74</v>
      </c>
      <c r="C982" s="1">
        <v>197</v>
      </c>
      <c r="D982" s="1">
        <v>32.729999999999997</v>
      </c>
    </row>
    <row r="983" spans="1:4" x14ac:dyDescent="0.3">
      <c r="A983" s="1" t="s">
        <v>1219</v>
      </c>
      <c r="B983" s="1">
        <v>75</v>
      </c>
      <c r="C983" s="1">
        <v>220</v>
      </c>
      <c r="D983" s="1">
        <v>35.72</v>
      </c>
    </row>
    <row r="984" spans="1:4" x14ac:dyDescent="0.3">
      <c r="A984" s="1" t="s">
        <v>1220</v>
      </c>
      <c r="B984" s="1">
        <v>74</v>
      </c>
      <c r="C984" s="1">
        <v>228</v>
      </c>
      <c r="D984" s="1">
        <v>42.6</v>
      </c>
    </row>
    <row r="985" spans="1:4" x14ac:dyDescent="0.3">
      <c r="A985" s="1" t="s">
        <v>1221</v>
      </c>
      <c r="B985" s="1">
        <v>74</v>
      </c>
      <c r="C985" s="1">
        <v>190</v>
      </c>
      <c r="D985" s="1">
        <v>26.22</v>
      </c>
    </row>
    <row r="986" spans="1:4" x14ac:dyDescent="0.3">
      <c r="A986" s="1" t="s">
        <v>1222</v>
      </c>
      <c r="B986" s="1">
        <v>73</v>
      </c>
      <c r="C986" s="1">
        <v>204</v>
      </c>
      <c r="D986" s="1">
        <v>21.85</v>
      </c>
    </row>
    <row r="987" spans="1:4" x14ac:dyDescent="0.3">
      <c r="A987" s="1" t="s">
        <v>1223</v>
      </c>
      <c r="B987" s="1">
        <v>74</v>
      </c>
      <c r="C987" s="1">
        <v>165</v>
      </c>
      <c r="D987" s="1">
        <v>24.28</v>
      </c>
    </row>
    <row r="988" spans="1:4" x14ac:dyDescent="0.3">
      <c r="A988" s="1" t="s">
        <v>1224</v>
      </c>
      <c r="B988" s="1">
        <v>75</v>
      </c>
      <c r="C988" s="1">
        <v>216</v>
      </c>
      <c r="D988" s="1">
        <v>22.41</v>
      </c>
    </row>
    <row r="989" spans="1:4" x14ac:dyDescent="0.3">
      <c r="A989" s="1" t="s">
        <v>1225</v>
      </c>
      <c r="B989" s="1">
        <v>77</v>
      </c>
      <c r="C989" s="1">
        <v>220</v>
      </c>
      <c r="D989" s="1">
        <v>32.56</v>
      </c>
    </row>
    <row r="990" spans="1:4" x14ac:dyDescent="0.3">
      <c r="A990" s="1" t="s">
        <v>1226</v>
      </c>
      <c r="B990" s="1">
        <v>73</v>
      </c>
      <c r="C990" s="1">
        <v>208</v>
      </c>
      <c r="D990" s="1">
        <v>32.74</v>
      </c>
    </row>
    <row r="991" spans="1:4" x14ac:dyDescent="0.3">
      <c r="A991" s="1" t="s">
        <v>1227</v>
      </c>
      <c r="B991" s="1">
        <v>74</v>
      </c>
      <c r="C991" s="1">
        <v>210</v>
      </c>
      <c r="D991" s="1">
        <v>26.39</v>
      </c>
    </row>
    <row r="992" spans="1:4" x14ac:dyDescent="0.3">
      <c r="A992" s="1" t="s">
        <v>1228</v>
      </c>
      <c r="B992" s="1">
        <v>76</v>
      </c>
      <c r="C992" s="1">
        <v>215</v>
      </c>
      <c r="D992" s="1">
        <v>28.8</v>
      </c>
    </row>
    <row r="993" spans="1:4" x14ac:dyDescent="0.3">
      <c r="A993" s="1" t="s">
        <v>1229</v>
      </c>
      <c r="B993" s="1">
        <v>74</v>
      </c>
      <c r="C993" s="1">
        <v>195</v>
      </c>
      <c r="D993" s="1">
        <v>28.2</v>
      </c>
    </row>
    <row r="994" spans="1:4" x14ac:dyDescent="0.3">
      <c r="A994" s="1" t="s">
        <v>1230</v>
      </c>
      <c r="B994" s="1">
        <v>75</v>
      </c>
      <c r="C994" s="1">
        <v>200</v>
      </c>
      <c r="D994" s="1">
        <v>26.52</v>
      </c>
    </row>
    <row r="995" spans="1:4" x14ac:dyDescent="0.3">
      <c r="A995" s="1" t="s">
        <v>1231</v>
      </c>
      <c r="B995" s="1">
        <v>73</v>
      </c>
      <c r="C995" s="1">
        <v>215</v>
      </c>
      <c r="D995" s="1">
        <v>34.520000000000003</v>
      </c>
    </row>
    <row r="996" spans="1:4" x14ac:dyDescent="0.3">
      <c r="A996" s="1" t="s">
        <v>1232</v>
      </c>
      <c r="B996" s="1">
        <v>76</v>
      </c>
      <c r="C996" s="1">
        <v>229</v>
      </c>
      <c r="D996" s="1">
        <v>34.32</v>
      </c>
    </row>
    <row r="997" spans="1:4" x14ac:dyDescent="0.3">
      <c r="A997" s="1" t="s">
        <v>1233</v>
      </c>
      <c r="B997" s="1">
        <v>78</v>
      </c>
      <c r="C997" s="1">
        <v>240</v>
      </c>
      <c r="D997" s="1">
        <v>26.98</v>
      </c>
    </row>
    <row r="998" spans="1:4" x14ac:dyDescent="0.3">
      <c r="A998" s="1" t="s">
        <v>1234</v>
      </c>
      <c r="B998" s="1">
        <v>75</v>
      </c>
      <c r="C998" s="1">
        <v>207</v>
      </c>
      <c r="D998" s="1">
        <v>28.86</v>
      </c>
    </row>
    <row r="999" spans="1:4" x14ac:dyDescent="0.3">
      <c r="A999" s="1" t="s">
        <v>1235</v>
      </c>
      <c r="B999" s="1">
        <v>73</v>
      </c>
      <c r="C999" s="1">
        <v>205</v>
      </c>
      <c r="D999" s="1">
        <v>24.96</v>
      </c>
    </row>
    <row r="1000" spans="1:4" x14ac:dyDescent="0.3">
      <c r="A1000" s="1" t="s">
        <v>1236</v>
      </c>
      <c r="B1000" s="1">
        <v>77</v>
      </c>
      <c r="C1000" s="1">
        <v>208</v>
      </c>
      <c r="D1000" s="1">
        <v>25.3</v>
      </c>
    </row>
    <row r="1001" spans="1:4" x14ac:dyDescent="0.3">
      <c r="A1001" s="1" t="s">
        <v>1237</v>
      </c>
      <c r="B1001" s="1">
        <v>74</v>
      </c>
      <c r="C1001" s="1">
        <v>185</v>
      </c>
      <c r="D1001" s="1">
        <v>27.06</v>
      </c>
    </row>
    <row r="1002" spans="1:4" x14ac:dyDescent="0.3">
      <c r="A1002" s="1" t="s">
        <v>1238</v>
      </c>
      <c r="B1002" s="1">
        <v>72</v>
      </c>
      <c r="C1002" s="1">
        <v>190</v>
      </c>
      <c r="D1002" s="1">
        <v>25.44</v>
      </c>
    </row>
    <row r="1003" spans="1:4" x14ac:dyDescent="0.3">
      <c r="A1003" s="1" t="s">
        <v>1239</v>
      </c>
      <c r="B1003" s="1">
        <v>74</v>
      </c>
      <c r="C1003" s="1">
        <v>170</v>
      </c>
      <c r="D1003" s="1">
        <v>25.53</v>
      </c>
    </row>
    <row r="1004" spans="1:4" x14ac:dyDescent="0.3">
      <c r="A1004" s="1" t="s">
        <v>1240</v>
      </c>
      <c r="B1004" s="1">
        <v>72</v>
      </c>
      <c r="C1004" s="1">
        <v>208</v>
      </c>
      <c r="D1004" s="1">
        <v>34.869999999999997</v>
      </c>
    </row>
    <row r="1005" spans="1:4" x14ac:dyDescent="0.3">
      <c r="A1005" s="1" t="s">
        <v>1241</v>
      </c>
      <c r="B1005" s="1">
        <v>71</v>
      </c>
      <c r="C1005" s="1">
        <v>225</v>
      </c>
      <c r="D1005" s="1">
        <v>24.63</v>
      </c>
    </row>
    <row r="1006" spans="1:4" x14ac:dyDescent="0.3">
      <c r="A1006" s="1" t="s">
        <v>1242</v>
      </c>
      <c r="B1006" s="1">
        <v>73</v>
      </c>
      <c r="C1006" s="1">
        <v>190</v>
      </c>
      <c r="D1006" s="1">
        <v>27.99</v>
      </c>
    </row>
    <row r="1007" spans="1:4" x14ac:dyDescent="0.3">
      <c r="A1007" s="1" t="s">
        <v>1243</v>
      </c>
      <c r="B1007" s="1">
        <v>75</v>
      </c>
      <c r="C1007" s="1">
        <v>225</v>
      </c>
      <c r="D1007" s="1">
        <v>27.12</v>
      </c>
    </row>
    <row r="1008" spans="1:4" x14ac:dyDescent="0.3">
      <c r="A1008" s="1" t="s">
        <v>1244</v>
      </c>
      <c r="B1008" s="1">
        <v>73</v>
      </c>
      <c r="C1008" s="1">
        <v>185</v>
      </c>
      <c r="D1008" s="1">
        <v>31.14</v>
      </c>
    </row>
    <row r="1009" spans="1:4" x14ac:dyDescent="0.3">
      <c r="A1009" s="1" t="s">
        <v>1245</v>
      </c>
      <c r="B1009" s="1">
        <v>67</v>
      </c>
      <c r="C1009" s="1">
        <v>180</v>
      </c>
      <c r="D1009" s="1">
        <v>30.21</v>
      </c>
    </row>
    <row r="1010" spans="1:4" x14ac:dyDescent="0.3">
      <c r="A1010" s="1" t="s">
        <v>1246</v>
      </c>
      <c r="B1010" s="1">
        <v>67</v>
      </c>
      <c r="C1010" s="1">
        <v>165</v>
      </c>
      <c r="D1010" s="1">
        <v>32.11</v>
      </c>
    </row>
    <row r="1011" spans="1:4" x14ac:dyDescent="0.3">
      <c r="A1011" s="1" t="s">
        <v>1247</v>
      </c>
      <c r="B1011" s="1">
        <v>76</v>
      </c>
      <c r="C1011" s="1">
        <v>240</v>
      </c>
      <c r="D1011" s="1">
        <v>31.91</v>
      </c>
    </row>
    <row r="1012" spans="1:4" x14ac:dyDescent="0.3">
      <c r="A1012" s="1" t="s">
        <v>1248</v>
      </c>
      <c r="B1012" s="1">
        <v>74</v>
      </c>
      <c r="C1012" s="1">
        <v>220</v>
      </c>
      <c r="D1012" s="1">
        <v>34.44</v>
      </c>
    </row>
    <row r="1013" spans="1:4" x14ac:dyDescent="0.3">
      <c r="A1013" s="1" t="s">
        <v>1249</v>
      </c>
      <c r="B1013" s="1">
        <v>73</v>
      </c>
      <c r="C1013" s="1">
        <v>212</v>
      </c>
      <c r="D1013" s="1">
        <v>36.68</v>
      </c>
    </row>
    <row r="1014" spans="1:4" x14ac:dyDescent="0.3">
      <c r="A1014" s="1" t="s">
        <v>1250</v>
      </c>
      <c r="B1014" s="1">
        <v>70</v>
      </c>
      <c r="C1014" s="1">
        <v>163</v>
      </c>
      <c r="D1014" s="1">
        <v>37.659999999999997</v>
      </c>
    </row>
    <row r="1015" spans="1:4" x14ac:dyDescent="0.3">
      <c r="A1015" s="1" t="s">
        <v>1251</v>
      </c>
      <c r="B1015" s="1">
        <v>75</v>
      </c>
      <c r="C1015" s="1">
        <v>215</v>
      </c>
      <c r="D1015" s="1">
        <v>30.98</v>
      </c>
    </row>
    <row r="1016" spans="1:4" x14ac:dyDescent="0.3">
      <c r="A1016" s="1" t="s">
        <v>1252</v>
      </c>
      <c r="B1016" s="1">
        <v>70</v>
      </c>
      <c r="C1016" s="1">
        <v>175</v>
      </c>
      <c r="D1016" s="1">
        <v>27.07</v>
      </c>
    </row>
    <row r="1017" spans="1:4" x14ac:dyDescent="0.3">
      <c r="A1017" s="1" t="s">
        <v>1253</v>
      </c>
      <c r="B1017" s="1">
        <v>72</v>
      </c>
      <c r="C1017" s="1">
        <v>205</v>
      </c>
      <c r="D1017" s="1">
        <v>29.11</v>
      </c>
    </row>
    <row r="1018" spans="1:4" x14ac:dyDescent="0.3">
      <c r="A1018" s="1" t="s">
        <v>1254</v>
      </c>
      <c r="B1018" s="1">
        <v>77</v>
      </c>
      <c r="C1018" s="1">
        <v>210</v>
      </c>
      <c r="D1018" s="1">
        <v>25.82</v>
      </c>
    </row>
    <row r="1019" spans="1:4" x14ac:dyDescent="0.3">
      <c r="A1019" s="1" t="s">
        <v>1255</v>
      </c>
      <c r="B1019" s="1">
        <v>79</v>
      </c>
      <c r="C1019" s="1">
        <v>205</v>
      </c>
      <c r="D1019" s="1">
        <v>25.5</v>
      </c>
    </row>
    <row r="1020" spans="1:4" x14ac:dyDescent="0.3">
      <c r="A1020" s="1" t="s">
        <v>1256</v>
      </c>
      <c r="B1020" s="1">
        <v>78</v>
      </c>
      <c r="C1020" s="1">
        <v>208</v>
      </c>
      <c r="D1020" s="1">
        <v>29.57</v>
      </c>
    </row>
    <row r="1021" spans="1:4" x14ac:dyDescent="0.3">
      <c r="A1021" s="1" t="s">
        <v>1257</v>
      </c>
      <c r="B1021" s="1">
        <v>74</v>
      </c>
      <c r="C1021" s="1">
        <v>215</v>
      </c>
      <c r="D1021" s="1">
        <v>25.37</v>
      </c>
    </row>
    <row r="1022" spans="1:4" x14ac:dyDescent="0.3">
      <c r="A1022" s="1" t="s">
        <v>1258</v>
      </c>
      <c r="B1022" s="1">
        <v>75</v>
      </c>
      <c r="C1022" s="1">
        <v>180</v>
      </c>
      <c r="D1022" s="1">
        <v>33.99</v>
      </c>
    </row>
    <row r="1023" spans="1:4" x14ac:dyDescent="0.3">
      <c r="A1023" s="1" t="s">
        <v>1259</v>
      </c>
      <c r="B1023" s="1">
        <v>75</v>
      </c>
      <c r="C1023" s="1">
        <v>200</v>
      </c>
      <c r="D1023" s="1">
        <v>29.86</v>
      </c>
    </row>
    <row r="1024" spans="1:4" x14ac:dyDescent="0.3">
      <c r="A1024" s="1" t="s">
        <v>1260</v>
      </c>
      <c r="B1024" s="1">
        <v>78</v>
      </c>
      <c r="C1024" s="1">
        <v>230</v>
      </c>
      <c r="D1024" s="1">
        <v>31.84</v>
      </c>
    </row>
    <row r="1025" spans="1:4" x14ac:dyDescent="0.3">
      <c r="A1025" s="1" t="s">
        <v>1261</v>
      </c>
      <c r="B1025" s="1">
        <v>76</v>
      </c>
      <c r="C1025" s="1">
        <v>211</v>
      </c>
      <c r="D1025" s="1">
        <v>38.31</v>
      </c>
    </row>
    <row r="1026" spans="1:4" x14ac:dyDescent="0.3">
      <c r="A1026" s="1" t="s">
        <v>1262</v>
      </c>
      <c r="B1026" s="1">
        <v>75</v>
      </c>
      <c r="C1026" s="1">
        <v>230</v>
      </c>
      <c r="D1026" s="1">
        <v>34.479999999999997</v>
      </c>
    </row>
    <row r="1027" spans="1:4" x14ac:dyDescent="0.3">
      <c r="A1027" s="1" t="s">
        <v>1263</v>
      </c>
      <c r="B1027" s="1">
        <v>69</v>
      </c>
      <c r="C1027" s="1">
        <v>190</v>
      </c>
      <c r="D1027" s="1">
        <v>36.880000000000003</v>
      </c>
    </row>
    <row r="1028" spans="1:4" x14ac:dyDescent="0.3">
      <c r="A1028" s="1" t="s">
        <v>1264</v>
      </c>
      <c r="B1028" s="1">
        <v>75</v>
      </c>
      <c r="C1028" s="1">
        <v>220</v>
      </c>
      <c r="D1028" s="1">
        <v>32.340000000000003</v>
      </c>
    </row>
    <row r="1029" spans="1:4" x14ac:dyDescent="0.3">
      <c r="A1029" s="1" t="s">
        <v>1265</v>
      </c>
      <c r="B1029" s="1">
        <v>72</v>
      </c>
      <c r="C1029" s="1">
        <v>180</v>
      </c>
      <c r="D1029" s="1">
        <v>31.58</v>
      </c>
    </row>
    <row r="1030" spans="1:4" x14ac:dyDescent="0.3">
      <c r="A1030" s="1" t="s">
        <v>1266</v>
      </c>
      <c r="B1030" s="1">
        <v>75</v>
      </c>
      <c r="C1030" s="1">
        <v>205</v>
      </c>
      <c r="D1030" s="1">
        <v>28.89</v>
      </c>
    </row>
    <row r="1031" spans="1:4" x14ac:dyDescent="0.3">
      <c r="A1031" s="1" t="s">
        <v>1267</v>
      </c>
      <c r="B1031" s="1">
        <v>73</v>
      </c>
      <c r="C1031" s="1">
        <v>190</v>
      </c>
      <c r="D1031" s="1">
        <v>25.08</v>
      </c>
    </row>
    <row r="1032" spans="1:4" x14ac:dyDescent="0.3">
      <c r="A1032" s="1" t="s">
        <v>1268</v>
      </c>
      <c r="B1032" s="1">
        <v>74</v>
      </c>
      <c r="C1032" s="1">
        <v>180</v>
      </c>
      <c r="D1032" s="1">
        <v>25.73</v>
      </c>
    </row>
    <row r="1033" spans="1:4" x14ac:dyDescent="0.3">
      <c r="A1033" s="1" t="s">
        <v>1269</v>
      </c>
      <c r="B1033" s="1">
        <v>75</v>
      </c>
      <c r="C1033" s="1">
        <v>205</v>
      </c>
      <c r="D1033" s="1">
        <v>25.19</v>
      </c>
    </row>
    <row r="1034" spans="1:4" x14ac:dyDescent="0.3">
      <c r="A1034" s="1" t="s">
        <v>1270</v>
      </c>
      <c r="B1034" s="1">
        <v>75</v>
      </c>
      <c r="C1034" s="1">
        <v>190</v>
      </c>
      <c r="D1034" s="1">
        <v>31.01</v>
      </c>
    </row>
    <row r="1035" spans="1:4" x14ac:dyDescent="0.3">
      <c r="A1035" s="1" t="s">
        <v>1271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C254"/>
  <sheetViews>
    <sheetView showGridLines="0" topLeftCell="C1" workbookViewId="0">
      <selection activeCell="S11" sqref="S11"/>
    </sheetView>
  </sheetViews>
  <sheetFormatPr defaultRowHeight="14.4" x14ac:dyDescent="0.3"/>
  <cols>
    <col min="1" max="1" width="11.44140625" style="17" customWidth="1"/>
    <col min="2" max="2" width="10.6640625" style="16" customWidth="1"/>
    <col min="3" max="3" width="12.88671875" style="16" customWidth="1"/>
  </cols>
  <sheetData>
    <row r="1" spans="1:3" x14ac:dyDescent="0.3">
      <c r="A1" s="36" t="s">
        <v>95</v>
      </c>
      <c r="B1" s="15" t="s">
        <v>1272</v>
      </c>
      <c r="C1" s="15" t="s">
        <v>1273</v>
      </c>
    </row>
    <row r="2" spans="1:3" x14ac:dyDescent="0.3">
      <c r="A2" s="17">
        <v>42159</v>
      </c>
      <c r="B2" s="16">
        <v>555.29</v>
      </c>
      <c r="C2" s="16">
        <v>436.59</v>
      </c>
    </row>
    <row r="3" spans="1:3" x14ac:dyDescent="0.3">
      <c r="A3" s="17">
        <v>42160</v>
      </c>
      <c r="B3" s="16">
        <v>551.69000000000005</v>
      </c>
      <c r="C3" s="16">
        <v>430.78</v>
      </c>
    </row>
    <row r="4" spans="1:3" x14ac:dyDescent="0.3">
      <c r="A4" s="17">
        <v>42163</v>
      </c>
      <c r="B4" s="16">
        <v>549.53</v>
      </c>
      <c r="C4" s="16">
        <v>426.95</v>
      </c>
    </row>
    <row r="5" spans="1:3" x14ac:dyDescent="0.3">
      <c r="A5" s="17">
        <v>42164</v>
      </c>
      <c r="B5" s="16">
        <v>543.48</v>
      </c>
      <c r="C5" s="16">
        <v>423.5</v>
      </c>
    </row>
    <row r="6" spans="1:3" x14ac:dyDescent="0.3">
      <c r="A6" s="17">
        <v>42165</v>
      </c>
      <c r="B6" s="16">
        <v>542.16</v>
      </c>
      <c r="C6" s="16">
        <v>425.48</v>
      </c>
    </row>
    <row r="7" spans="1:3" x14ac:dyDescent="0.3">
      <c r="A7" s="17">
        <v>42166</v>
      </c>
      <c r="B7" s="16">
        <v>552.6</v>
      </c>
      <c r="C7" s="16">
        <v>430.77</v>
      </c>
    </row>
    <row r="8" spans="1:3" x14ac:dyDescent="0.3">
      <c r="A8" s="17">
        <v>42167</v>
      </c>
      <c r="B8" s="16">
        <v>550.04</v>
      </c>
      <c r="C8" s="16">
        <v>432.97</v>
      </c>
    </row>
    <row r="9" spans="1:3" x14ac:dyDescent="0.3">
      <c r="A9" s="17">
        <v>42170</v>
      </c>
      <c r="B9" s="16">
        <v>547.47</v>
      </c>
      <c r="C9" s="16">
        <v>429.92</v>
      </c>
    </row>
    <row r="10" spans="1:3" x14ac:dyDescent="0.3">
      <c r="A10" s="17">
        <v>42171</v>
      </c>
      <c r="B10" s="16">
        <v>543</v>
      </c>
      <c r="C10" s="16">
        <v>423.67</v>
      </c>
    </row>
    <row r="11" spans="1:3" x14ac:dyDescent="0.3">
      <c r="A11" s="17">
        <v>42172</v>
      </c>
      <c r="B11" s="16">
        <v>544.87</v>
      </c>
      <c r="C11" s="16">
        <v>427.26</v>
      </c>
    </row>
    <row r="12" spans="1:3" x14ac:dyDescent="0.3">
      <c r="A12" s="17">
        <v>42173</v>
      </c>
      <c r="B12" s="16">
        <v>546.6</v>
      </c>
      <c r="C12" s="16">
        <v>427.81</v>
      </c>
    </row>
    <row r="13" spans="1:3" x14ac:dyDescent="0.3">
      <c r="A13" s="17">
        <v>42174</v>
      </c>
      <c r="B13" s="16">
        <v>556.17999999999995</v>
      </c>
      <c r="C13" s="16">
        <v>439.7</v>
      </c>
    </row>
    <row r="14" spans="1:3" x14ac:dyDescent="0.3">
      <c r="A14" s="17">
        <v>42177</v>
      </c>
      <c r="B14" s="16">
        <v>557.52</v>
      </c>
      <c r="C14" s="16">
        <v>434.92</v>
      </c>
    </row>
    <row r="15" spans="1:3" x14ac:dyDescent="0.3">
      <c r="A15" s="17">
        <v>42178</v>
      </c>
      <c r="B15" s="16">
        <v>559.67999999999995</v>
      </c>
      <c r="C15" s="16">
        <v>436.29</v>
      </c>
    </row>
    <row r="16" spans="1:3" x14ac:dyDescent="0.3">
      <c r="A16" s="17">
        <v>42179</v>
      </c>
      <c r="B16" s="16">
        <v>563.39</v>
      </c>
      <c r="C16" s="16">
        <v>445.99</v>
      </c>
    </row>
    <row r="17" spans="1:3" x14ac:dyDescent="0.3">
      <c r="A17" s="17">
        <v>42180</v>
      </c>
      <c r="B17" s="16">
        <v>558.57000000000005</v>
      </c>
      <c r="C17" s="16">
        <v>440.84</v>
      </c>
    </row>
    <row r="18" spans="1:3" x14ac:dyDescent="0.3">
      <c r="A18" s="17">
        <v>42181</v>
      </c>
      <c r="B18" s="16">
        <v>557.95000000000005</v>
      </c>
      <c r="C18" s="16">
        <v>440.1</v>
      </c>
    </row>
    <row r="19" spans="1:3" x14ac:dyDescent="0.3">
      <c r="A19" s="17">
        <v>42184</v>
      </c>
      <c r="B19" s="16">
        <v>553.05999999999995</v>
      </c>
      <c r="C19" s="16">
        <v>438.57</v>
      </c>
    </row>
    <row r="20" spans="1:3" x14ac:dyDescent="0.3">
      <c r="A20" s="17">
        <v>42185</v>
      </c>
      <c r="B20" s="16">
        <v>541.25</v>
      </c>
      <c r="C20" s="16">
        <v>429.86</v>
      </c>
    </row>
    <row r="21" spans="1:3" x14ac:dyDescent="0.3">
      <c r="A21" s="17">
        <v>42186</v>
      </c>
      <c r="B21" s="16">
        <v>540.04</v>
      </c>
      <c r="C21" s="16">
        <v>434.09</v>
      </c>
    </row>
    <row r="22" spans="1:3" x14ac:dyDescent="0.3">
      <c r="A22" s="17">
        <v>42187</v>
      </c>
      <c r="B22" s="16">
        <v>543.29999999999995</v>
      </c>
      <c r="C22" s="16">
        <v>437.39</v>
      </c>
    </row>
    <row r="23" spans="1:3" x14ac:dyDescent="0.3">
      <c r="A23" s="17">
        <v>42191</v>
      </c>
      <c r="B23" s="16">
        <v>547.34</v>
      </c>
      <c r="C23" s="16">
        <v>437.71</v>
      </c>
    </row>
    <row r="24" spans="1:3" x14ac:dyDescent="0.3">
      <c r="A24" s="17">
        <v>42192</v>
      </c>
      <c r="B24" s="16">
        <v>545.62</v>
      </c>
      <c r="C24" s="16">
        <v>436.04</v>
      </c>
    </row>
    <row r="25" spans="1:3" x14ac:dyDescent="0.3">
      <c r="A25" s="17">
        <v>42193</v>
      </c>
      <c r="B25" s="16">
        <v>550.03</v>
      </c>
      <c r="C25" s="16">
        <v>436.72</v>
      </c>
    </row>
    <row r="26" spans="1:3" x14ac:dyDescent="0.3">
      <c r="A26" s="17">
        <v>42194</v>
      </c>
      <c r="B26" s="16">
        <v>541.70000000000005</v>
      </c>
      <c r="C26" s="16">
        <v>429.7</v>
      </c>
    </row>
    <row r="27" spans="1:3" x14ac:dyDescent="0.3">
      <c r="A27" s="17">
        <v>42195</v>
      </c>
      <c r="B27" s="16">
        <v>544.65</v>
      </c>
      <c r="C27" s="16">
        <v>434.39</v>
      </c>
    </row>
    <row r="28" spans="1:3" x14ac:dyDescent="0.3">
      <c r="A28" s="17">
        <v>42198</v>
      </c>
      <c r="B28" s="16">
        <v>556.11</v>
      </c>
      <c r="C28" s="16">
        <v>443.51</v>
      </c>
    </row>
    <row r="29" spans="1:3" x14ac:dyDescent="0.3">
      <c r="A29" s="17">
        <v>42199</v>
      </c>
      <c r="B29" s="16">
        <v>584.17999999999995</v>
      </c>
      <c r="C29" s="16">
        <v>465.57</v>
      </c>
    </row>
    <row r="30" spans="1:3" x14ac:dyDescent="0.3">
      <c r="A30" s="17">
        <v>42200</v>
      </c>
      <c r="B30" s="16">
        <v>583.96</v>
      </c>
      <c r="C30" s="16">
        <v>461.19</v>
      </c>
    </row>
    <row r="31" spans="1:3" x14ac:dyDescent="0.3">
      <c r="A31" s="17">
        <v>42201</v>
      </c>
      <c r="B31" s="16">
        <v>601.78</v>
      </c>
      <c r="C31" s="16">
        <v>475.48</v>
      </c>
    </row>
    <row r="32" spans="1:3" x14ac:dyDescent="0.3">
      <c r="A32" s="17">
        <v>42202</v>
      </c>
      <c r="B32" s="16">
        <v>699.62</v>
      </c>
      <c r="C32" s="16">
        <v>483.01</v>
      </c>
    </row>
    <row r="33" spans="1:3" x14ac:dyDescent="0.3">
      <c r="A33" s="17">
        <v>42205</v>
      </c>
      <c r="B33" s="16">
        <v>692.84</v>
      </c>
      <c r="C33" s="16">
        <v>488.1</v>
      </c>
    </row>
    <row r="34" spans="1:3" x14ac:dyDescent="0.3">
      <c r="A34" s="17">
        <v>42206</v>
      </c>
      <c r="B34" s="16">
        <v>695.35</v>
      </c>
      <c r="C34" s="16">
        <v>488</v>
      </c>
    </row>
    <row r="35" spans="1:3" x14ac:dyDescent="0.3">
      <c r="A35" s="17">
        <v>42207</v>
      </c>
      <c r="B35" s="16">
        <v>695.1</v>
      </c>
      <c r="C35" s="16">
        <v>488.27</v>
      </c>
    </row>
    <row r="36" spans="1:3" x14ac:dyDescent="0.3">
      <c r="A36" s="17">
        <v>42208</v>
      </c>
      <c r="B36" s="16">
        <v>674.73</v>
      </c>
      <c r="C36" s="16">
        <v>482.18</v>
      </c>
    </row>
    <row r="37" spans="1:3" x14ac:dyDescent="0.3">
      <c r="A37" s="17">
        <v>42209</v>
      </c>
      <c r="B37" s="16">
        <v>654.77</v>
      </c>
      <c r="C37" s="16">
        <v>530.5</v>
      </c>
    </row>
    <row r="38" spans="1:3" x14ac:dyDescent="0.3">
      <c r="A38" s="17">
        <v>42212</v>
      </c>
      <c r="B38" s="16">
        <v>658.27</v>
      </c>
      <c r="C38" s="16">
        <v>531.41</v>
      </c>
    </row>
    <row r="39" spans="1:3" x14ac:dyDescent="0.3">
      <c r="A39" s="17">
        <v>42213</v>
      </c>
      <c r="B39" s="16">
        <v>659.66</v>
      </c>
      <c r="C39" s="16">
        <v>526.03</v>
      </c>
    </row>
    <row r="40" spans="1:3" x14ac:dyDescent="0.3">
      <c r="A40" s="17">
        <v>42214</v>
      </c>
      <c r="B40" s="16">
        <v>661.43</v>
      </c>
      <c r="C40" s="16">
        <v>529</v>
      </c>
    </row>
    <row r="41" spans="1:3" x14ac:dyDescent="0.3">
      <c r="A41" s="17">
        <v>42215</v>
      </c>
      <c r="B41" s="16">
        <v>664.56</v>
      </c>
      <c r="C41" s="16">
        <v>536.76</v>
      </c>
    </row>
    <row r="42" spans="1:3" x14ac:dyDescent="0.3">
      <c r="A42" s="17">
        <v>42216</v>
      </c>
      <c r="B42" s="16">
        <v>657.5</v>
      </c>
      <c r="C42" s="16">
        <v>536.35</v>
      </c>
    </row>
    <row r="43" spans="1:3" x14ac:dyDescent="0.3">
      <c r="A43" s="17">
        <v>42219</v>
      </c>
      <c r="B43" s="16">
        <v>664.72</v>
      </c>
      <c r="C43" s="16">
        <v>534.59</v>
      </c>
    </row>
    <row r="44" spans="1:3" x14ac:dyDescent="0.3">
      <c r="A44" s="17">
        <v>42220</v>
      </c>
      <c r="B44" s="16">
        <v>661.28</v>
      </c>
      <c r="C44" s="16">
        <v>531.9</v>
      </c>
    </row>
    <row r="45" spans="1:3" x14ac:dyDescent="0.3">
      <c r="A45" s="17">
        <v>42221</v>
      </c>
      <c r="B45" s="16">
        <v>673.29</v>
      </c>
      <c r="C45" s="16">
        <v>537.01</v>
      </c>
    </row>
    <row r="46" spans="1:3" x14ac:dyDescent="0.3">
      <c r="A46" s="17">
        <v>42222</v>
      </c>
      <c r="B46" s="16">
        <v>670.15</v>
      </c>
      <c r="C46" s="16">
        <v>529.46</v>
      </c>
    </row>
    <row r="47" spans="1:3" x14ac:dyDescent="0.3">
      <c r="A47" s="17">
        <v>42223</v>
      </c>
      <c r="B47" s="16">
        <v>664.39</v>
      </c>
      <c r="C47" s="16">
        <v>522.62</v>
      </c>
    </row>
    <row r="48" spans="1:3" x14ac:dyDescent="0.3">
      <c r="A48" s="17">
        <v>42226</v>
      </c>
      <c r="B48" s="16">
        <v>663.14</v>
      </c>
      <c r="C48" s="16">
        <v>524</v>
      </c>
    </row>
    <row r="49" spans="1:3" x14ac:dyDescent="0.3">
      <c r="A49" s="17">
        <v>42227</v>
      </c>
      <c r="B49" s="16">
        <v>690.3</v>
      </c>
      <c r="C49" s="16">
        <v>527.46</v>
      </c>
    </row>
    <row r="50" spans="1:3" x14ac:dyDescent="0.3">
      <c r="A50" s="17">
        <v>42228</v>
      </c>
      <c r="B50" s="16">
        <v>691.47</v>
      </c>
      <c r="C50" s="16">
        <v>525.91</v>
      </c>
    </row>
    <row r="51" spans="1:3" x14ac:dyDescent="0.3">
      <c r="A51" s="17">
        <v>42229</v>
      </c>
      <c r="B51" s="16">
        <v>686.51</v>
      </c>
      <c r="C51" s="16">
        <v>529.66</v>
      </c>
    </row>
    <row r="52" spans="1:3" x14ac:dyDescent="0.3">
      <c r="A52" s="17">
        <v>42230</v>
      </c>
      <c r="B52" s="16">
        <v>689.37</v>
      </c>
      <c r="C52" s="16">
        <v>531.52</v>
      </c>
    </row>
    <row r="53" spans="1:3" x14ac:dyDescent="0.3">
      <c r="A53" s="17">
        <v>42233</v>
      </c>
      <c r="B53" s="16">
        <v>694.11</v>
      </c>
      <c r="C53" s="16">
        <v>535.22</v>
      </c>
    </row>
    <row r="54" spans="1:3" x14ac:dyDescent="0.3">
      <c r="A54" s="17">
        <v>42234</v>
      </c>
      <c r="B54" s="16">
        <v>688.73</v>
      </c>
      <c r="C54" s="16">
        <v>535.02</v>
      </c>
    </row>
    <row r="55" spans="1:3" x14ac:dyDescent="0.3">
      <c r="A55" s="17">
        <v>42235</v>
      </c>
      <c r="B55" s="16">
        <v>694.04</v>
      </c>
      <c r="C55" s="16">
        <v>532.91999999999996</v>
      </c>
    </row>
    <row r="56" spans="1:3" x14ac:dyDescent="0.3">
      <c r="A56" s="17">
        <v>42236</v>
      </c>
      <c r="B56" s="16">
        <v>679.48</v>
      </c>
      <c r="C56" s="16">
        <v>515.78</v>
      </c>
    </row>
    <row r="57" spans="1:3" x14ac:dyDescent="0.3">
      <c r="A57" s="17">
        <v>42237</v>
      </c>
      <c r="B57" s="16">
        <v>645.87</v>
      </c>
      <c r="C57" s="16">
        <v>496.38</v>
      </c>
    </row>
    <row r="58" spans="1:3" x14ac:dyDescent="0.3">
      <c r="A58" s="17">
        <v>42240</v>
      </c>
      <c r="B58" s="16">
        <v>620.58000000000004</v>
      </c>
      <c r="C58" s="16">
        <v>465.78</v>
      </c>
    </row>
    <row r="59" spans="1:3" x14ac:dyDescent="0.3">
      <c r="A59" s="17">
        <v>42241</v>
      </c>
      <c r="B59" s="16">
        <v>626.37</v>
      </c>
      <c r="C59" s="16">
        <v>474</v>
      </c>
    </row>
    <row r="60" spans="1:3" x14ac:dyDescent="0.3">
      <c r="A60" s="17">
        <v>42242</v>
      </c>
      <c r="B60" s="16">
        <v>659.74</v>
      </c>
      <c r="C60" s="16">
        <v>501.19</v>
      </c>
    </row>
    <row r="61" spans="1:3" x14ac:dyDescent="0.3">
      <c r="A61" s="17">
        <v>42243</v>
      </c>
      <c r="B61" s="16">
        <v>667.96</v>
      </c>
      <c r="C61" s="16">
        <v>518.37</v>
      </c>
    </row>
    <row r="62" spans="1:3" x14ac:dyDescent="0.3">
      <c r="A62" s="17">
        <v>42244</v>
      </c>
      <c r="B62" s="16">
        <v>659.69</v>
      </c>
      <c r="C62" s="16">
        <v>518.01</v>
      </c>
    </row>
    <row r="63" spans="1:3" x14ac:dyDescent="0.3">
      <c r="A63" s="17">
        <v>42247</v>
      </c>
      <c r="B63" s="16">
        <v>647.82000000000005</v>
      </c>
      <c r="C63" s="16">
        <v>512.89</v>
      </c>
    </row>
    <row r="64" spans="1:3" x14ac:dyDescent="0.3">
      <c r="A64" s="17">
        <v>42248</v>
      </c>
      <c r="B64" s="16">
        <v>629.55999999999995</v>
      </c>
      <c r="C64" s="16">
        <v>496.54</v>
      </c>
    </row>
    <row r="65" spans="1:3" x14ac:dyDescent="0.3">
      <c r="A65" s="17">
        <v>42249</v>
      </c>
      <c r="B65" s="16">
        <v>644.91</v>
      </c>
      <c r="C65" s="16">
        <v>510.55</v>
      </c>
    </row>
    <row r="66" spans="1:3" x14ac:dyDescent="0.3">
      <c r="A66" s="17">
        <v>42250</v>
      </c>
      <c r="B66" s="16">
        <v>637.04999999999995</v>
      </c>
      <c r="C66" s="16">
        <v>504.72</v>
      </c>
    </row>
    <row r="67" spans="1:3" x14ac:dyDescent="0.3">
      <c r="A67" s="17">
        <v>42251</v>
      </c>
      <c r="B67" s="16">
        <v>628.96</v>
      </c>
      <c r="C67" s="16">
        <v>499</v>
      </c>
    </row>
    <row r="68" spans="1:3" x14ac:dyDescent="0.3">
      <c r="A68" s="17">
        <v>42255</v>
      </c>
      <c r="B68" s="16">
        <v>643.88</v>
      </c>
      <c r="C68" s="16">
        <v>517.54</v>
      </c>
    </row>
    <row r="69" spans="1:3" x14ac:dyDescent="0.3">
      <c r="A69" s="17">
        <v>42256</v>
      </c>
      <c r="B69" s="16">
        <v>643.41</v>
      </c>
      <c r="C69" s="16">
        <v>516.89</v>
      </c>
    </row>
    <row r="70" spans="1:3" x14ac:dyDescent="0.3">
      <c r="A70" s="17">
        <v>42257</v>
      </c>
      <c r="B70" s="16">
        <v>651.08000000000004</v>
      </c>
      <c r="C70" s="16">
        <v>522.24</v>
      </c>
    </row>
    <row r="71" spans="1:3" x14ac:dyDescent="0.3">
      <c r="A71" s="17">
        <v>42258</v>
      </c>
      <c r="B71" s="16">
        <v>655.29999999999995</v>
      </c>
      <c r="C71" s="16">
        <v>529.44000000000005</v>
      </c>
    </row>
    <row r="72" spans="1:3" x14ac:dyDescent="0.3">
      <c r="A72" s="17">
        <v>42261</v>
      </c>
      <c r="B72" s="16">
        <v>652.47</v>
      </c>
      <c r="C72" s="16">
        <v>521.38</v>
      </c>
    </row>
    <row r="73" spans="1:3" x14ac:dyDescent="0.3">
      <c r="A73" s="17">
        <v>42262</v>
      </c>
      <c r="B73" s="16">
        <v>665.07</v>
      </c>
      <c r="C73" s="16">
        <v>522.37</v>
      </c>
    </row>
    <row r="74" spans="1:3" x14ac:dyDescent="0.3">
      <c r="A74" s="17">
        <v>42263</v>
      </c>
      <c r="B74" s="16">
        <v>665.52</v>
      </c>
      <c r="C74" s="16">
        <v>527.24</v>
      </c>
    </row>
    <row r="75" spans="1:3" x14ac:dyDescent="0.3">
      <c r="A75" s="17">
        <v>42264</v>
      </c>
      <c r="B75" s="16">
        <v>671.67</v>
      </c>
      <c r="C75" s="16">
        <v>538.87</v>
      </c>
    </row>
    <row r="76" spans="1:3" x14ac:dyDescent="0.3">
      <c r="A76" s="17">
        <v>42265</v>
      </c>
      <c r="B76" s="16">
        <v>660.92</v>
      </c>
      <c r="C76" s="16">
        <v>540.26</v>
      </c>
    </row>
    <row r="77" spans="1:3" x14ac:dyDescent="0.3">
      <c r="A77" s="17">
        <v>42268</v>
      </c>
      <c r="B77" s="16">
        <v>666.98</v>
      </c>
      <c r="C77" s="16">
        <v>548.39</v>
      </c>
    </row>
    <row r="78" spans="1:3" x14ac:dyDescent="0.3">
      <c r="A78" s="17">
        <v>42269</v>
      </c>
      <c r="B78" s="16">
        <v>653.20000000000005</v>
      </c>
      <c r="C78" s="16">
        <v>538.4</v>
      </c>
    </row>
    <row r="79" spans="1:3" x14ac:dyDescent="0.3">
      <c r="A79" s="17">
        <v>42270</v>
      </c>
      <c r="B79" s="16">
        <v>653.29</v>
      </c>
      <c r="C79" s="16">
        <v>536.07000000000005</v>
      </c>
    </row>
    <row r="80" spans="1:3" x14ac:dyDescent="0.3">
      <c r="A80" s="17">
        <v>42271</v>
      </c>
      <c r="B80" s="16">
        <v>654.91</v>
      </c>
      <c r="C80" s="16">
        <v>533.75</v>
      </c>
    </row>
    <row r="81" spans="1:3" x14ac:dyDescent="0.3">
      <c r="A81" s="17">
        <v>42272</v>
      </c>
      <c r="B81" s="16">
        <v>640.15</v>
      </c>
      <c r="C81" s="16">
        <v>524.25</v>
      </c>
    </row>
    <row r="82" spans="1:3" x14ac:dyDescent="0.3">
      <c r="A82" s="17">
        <v>42275</v>
      </c>
      <c r="B82" s="16">
        <v>624.25</v>
      </c>
      <c r="C82" s="16">
        <v>504.06</v>
      </c>
    </row>
    <row r="83" spans="1:3" x14ac:dyDescent="0.3">
      <c r="A83" s="17">
        <v>42276</v>
      </c>
      <c r="B83" s="16">
        <v>622.61</v>
      </c>
      <c r="C83" s="16">
        <v>496.07</v>
      </c>
    </row>
    <row r="84" spans="1:3" x14ac:dyDescent="0.3">
      <c r="A84" s="17">
        <v>42277</v>
      </c>
      <c r="B84" s="16">
        <v>637.20000000000005</v>
      </c>
      <c r="C84" s="16">
        <v>511.67</v>
      </c>
    </row>
    <row r="85" spans="1:3" x14ac:dyDescent="0.3">
      <c r="A85" s="17">
        <v>42278</v>
      </c>
      <c r="B85" s="16">
        <v>642</v>
      </c>
      <c r="C85" s="16">
        <v>520.72</v>
      </c>
    </row>
    <row r="86" spans="1:3" x14ac:dyDescent="0.3">
      <c r="A86" s="17">
        <v>42279</v>
      </c>
      <c r="B86" s="16">
        <v>656.99</v>
      </c>
      <c r="C86" s="16">
        <v>532.54</v>
      </c>
    </row>
    <row r="87" spans="1:3" x14ac:dyDescent="0.3">
      <c r="A87" s="17">
        <v>42282</v>
      </c>
      <c r="B87" s="16">
        <v>671.68</v>
      </c>
      <c r="C87" s="16">
        <v>543.67999999999995</v>
      </c>
    </row>
    <row r="88" spans="1:3" x14ac:dyDescent="0.3">
      <c r="A88" s="17">
        <v>42283</v>
      </c>
      <c r="B88" s="16">
        <v>671.64</v>
      </c>
      <c r="C88" s="16">
        <v>537.48</v>
      </c>
    </row>
    <row r="89" spans="1:3" x14ac:dyDescent="0.3">
      <c r="A89" s="17">
        <v>42284</v>
      </c>
      <c r="B89" s="16">
        <v>670</v>
      </c>
      <c r="C89" s="16">
        <v>541.66</v>
      </c>
    </row>
    <row r="90" spans="1:3" x14ac:dyDescent="0.3">
      <c r="A90" s="17">
        <v>42285</v>
      </c>
      <c r="B90" s="16">
        <v>667</v>
      </c>
      <c r="C90" s="16">
        <v>533.16</v>
      </c>
    </row>
    <row r="91" spans="1:3" x14ac:dyDescent="0.3">
      <c r="A91" s="17">
        <v>42286</v>
      </c>
      <c r="B91" s="16">
        <v>671.24</v>
      </c>
      <c r="C91" s="16">
        <v>539.79999999999995</v>
      </c>
    </row>
    <row r="92" spans="1:3" x14ac:dyDescent="0.3">
      <c r="A92" s="17">
        <v>42289</v>
      </c>
      <c r="B92" s="16">
        <v>676.43</v>
      </c>
      <c r="C92" s="16">
        <v>550.19000000000005</v>
      </c>
    </row>
    <row r="93" spans="1:3" x14ac:dyDescent="0.3">
      <c r="A93" s="17">
        <v>42290</v>
      </c>
      <c r="B93" s="16">
        <v>683.17</v>
      </c>
      <c r="C93" s="16">
        <v>548.9</v>
      </c>
    </row>
    <row r="94" spans="1:3" x14ac:dyDescent="0.3">
      <c r="A94" s="17">
        <v>42291</v>
      </c>
      <c r="B94" s="16">
        <v>680.41</v>
      </c>
      <c r="C94" s="16">
        <v>544.83000000000004</v>
      </c>
    </row>
    <row r="95" spans="1:3" x14ac:dyDescent="0.3">
      <c r="A95" s="17">
        <v>42292</v>
      </c>
      <c r="B95" s="16">
        <v>693.17</v>
      </c>
      <c r="C95" s="16">
        <v>562.36</v>
      </c>
    </row>
    <row r="96" spans="1:3" x14ac:dyDescent="0.3">
      <c r="A96" s="17">
        <v>42293</v>
      </c>
      <c r="B96" s="16">
        <v>695.32</v>
      </c>
      <c r="C96" s="16">
        <v>570.73</v>
      </c>
    </row>
    <row r="97" spans="1:3" x14ac:dyDescent="0.3">
      <c r="A97" s="17">
        <v>42296</v>
      </c>
      <c r="B97" s="16">
        <v>699.95</v>
      </c>
      <c r="C97" s="16">
        <v>573.15</v>
      </c>
    </row>
    <row r="98" spans="1:3" x14ac:dyDescent="0.3">
      <c r="A98" s="17">
        <v>42297</v>
      </c>
      <c r="B98" s="16">
        <v>680</v>
      </c>
      <c r="C98" s="16">
        <v>560.81010000000003</v>
      </c>
    </row>
    <row r="99" spans="1:3" x14ac:dyDescent="0.3">
      <c r="A99" s="17">
        <v>42298</v>
      </c>
      <c r="B99" s="16">
        <v>671.8</v>
      </c>
      <c r="C99" s="16">
        <v>555.77</v>
      </c>
    </row>
    <row r="100" spans="1:3" x14ac:dyDescent="0.3">
      <c r="A100" s="17">
        <v>42299</v>
      </c>
      <c r="B100" s="16">
        <v>681.14</v>
      </c>
      <c r="C100" s="16">
        <v>563.91</v>
      </c>
    </row>
    <row r="101" spans="1:3" x14ac:dyDescent="0.3">
      <c r="A101" s="17">
        <v>42300</v>
      </c>
      <c r="B101" s="16">
        <v>719.33</v>
      </c>
      <c r="C101" s="16">
        <v>599.03</v>
      </c>
    </row>
    <row r="102" spans="1:3" x14ac:dyDescent="0.3">
      <c r="A102" s="17">
        <v>42303</v>
      </c>
      <c r="B102" s="16">
        <v>731.12</v>
      </c>
      <c r="C102" s="16">
        <v>608.61</v>
      </c>
    </row>
    <row r="103" spans="1:3" x14ac:dyDescent="0.3">
      <c r="A103" s="17">
        <v>42304</v>
      </c>
      <c r="B103" s="16">
        <v>732.82</v>
      </c>
      <c r="C103" s="16">
        <v>610.48</v>
      </c>
    </row>
    <row r="104" spans="1:3" x14ac:dyDescent="0.3">
      <c r="A104" s="17">
        <v>42305</v>
      </c>
      <c r="B104" s="16">
        <v>736.92</v>
      </c>
      <c r="C104" s="16">
        <v>617.1</v>
      </c>
    </row>
    <row r="105" spans="1:3" x14ac:dyDescent="0.3">
      <c r="A105" s="17">
        <v>42306</v>
      </c>
      <c r="B105" s="16">
        <v>744.85</v>
      </c>
      <c r="C105" s="16">
        <v>626.54999999999995</v>
      </c>
    </row>
    <row r="106" spans="1:3" x14ac:dyDescent="0.3">
      <c r="A106" s="17">
        <v>42307</v>
      </c>
      <c r="B106" s="16">
        <v>737.39</v>
      </c>
      <c r="C106" s="16">
        <v>625.9</v>
      </c>
    </row>
    <row r="107" spans="1:3" x14ac:dyDescent="0.3">
      <c r="A107" s="17">
        <v>42310</v>
      </c>
      <c r="B107" s="16">
        <v>747.74</v>
      </c>
      <c r="C107" s="16">
        <v>628.35</v>
      </c>
    </row>
    <row r="108" spans="1:3" x14ac:dyDescent="0.3">
      <c r="A108" s="17">
        <v>42311</v>
      </c>
      <c r="B108" s="16">
        <v>748.82</v>
      </c>
      <c r="C108" s="16">
        <v>625.30999999999995</v>
      </c>
    </row>
    <row r="109" spans="1:3" x14ac:dyDescent="0.3">
      <c r="A109" s="17">
        <v>42312</v>
      </c>
      <c r="B109" s="16">
        <v>755.28</v>
      </c>
      <c r="C109" s="16">
        <v>640.95000000000005</v>
      </c>
    </row>
    <row r="110" spans="1:3" x14ac:dyDescent="0.3">
      <c r="A110" s="17">
        <v>42313</v>
      </c>
      <c r="B110" s="16">
        <v>760.67</v>
      </c>
      <c r="C110" s="16">
        <v>655.65</v>
      </c>
    </row>
    <row r="111" spans="1:3" x14ac:dyDescent="0.3">
      <c r="A111" s="17">
        <v>42314</v>
      </c>
      <c r="B111" s="16">
        <v>761.6</v>
      </c>
      <c r="C111" s="16">
        <v>659.37</v>
      </c>
    </row>
    <row r="112" spans="1:3" x14ac:dyDescent="0.3">
      <c r="A112" s="17">
        <v>42317</v>
      </c>
      <c r="B112" s="16">
        <v>754.77</v>
      </c>
      <c r="C112" s="16">
        <v>655.49</v>
      </c>
    </row>
    <row r="113" spans="1:3" x14ac:dyDescent="0.3">
      <c r="A113" s="17">
        <v>42318</v>
      </c>
      <c r="B113" s="16">
        <v>758.26</v>
      </c>
      <c r="C113" s="16">
        <v>659.68</v>
      </c>
    </row>
    <row r="114" spans="1:3" x14ac:dyDescent="0.3">
      <c r="A114" s="17">
        <v>42319</v>
      </c>
      <c r="B114" s="16">
        <v>765.25</v>
      </c>
      <c r="C114" s="16">
        <v>673.86</v>
      </c>
    </row>
    <row r="115" spans="1:3" x14ac:dyDescent="0.3">
      <c r="A115" s="17">
        <v>42320</v>
      </c>
      <c r="B115" s="16">
        <v>756.37</v>
      </c>
      <c r="C115" s="16">
        <v>665.6</v>
      </c>
    </row>
    <row r="116" spans="1:3" x14ac:dyDescent="0.3">
      <c r="A116" s="17">
        <v>42321</v>
      </c>
      <c r="B116" s="16">
        <v>740.07</v>
      </c>
      <c r="C116" s="16">
        <v>642.35</v>
      </c>
    </row>
    <row r="117" spans="1:3" x14ac:dyDescent="0.3">
      <c r="A117" s="17">
        <v>42324</v>
      </c>
      <c r="B117" s="16">
        <v>750.42</v>
      </c>
      <c r="C117" s="16">
        <v>647.80999999999995</v>
      </c>
    </row>
    <row r="118" spans="1:3" x14ac:dyDescent="0.3">
      <c r="A118" s="17">
        <v>42325</v>
      </c>
      <c r="B118" s="16">
        <v>745.98</v>
      </c>
      <c r="C118" s="16">
        <v>643.29999999999995</v>
      </c>
    </row>
    <row r="119" spans="1:3" x14ac:dyDescent="0.3">
      <c r="A119" s="17">
        <v>42326</v>
      </c>
      <c r="B119" s="16">
        <v>760.01</v>
      </c>
      <c r="C119" s="16">
        <v>663.54</v>
      </c>
    </row>
    <row r="120" spans="1:3" x14ac:dyDescent="0.3">
      <c r="A120" s="17">
        <v>42327</v>
      </c>
      <c r="B120" s="16">
        <v>759.52</v>
      </c>
      <c r="C120" s="16">
        <v>661.27</v>
      </c>
    </row>
    <row r="121" spans="1:3" x14ac:dyDescent="0.3">
      <c r="A121" s="17">
        <v>42328</v>
      </c>
      <c r="B121" s="16">
        <v>777</v>
      </c>
      <c r="C121" s="16">
        <v>668.45</v>
      </c>
    </row>
    <row r="122" spans="1:3" x14ac:dyDescent="0.3">
      <c r="A122" s="17">
        <v>42331</v>
      </c>
      <c r="B122" s="16">
        <v>776.7</v>
      </c>
      <c r="C122" s="16">
        <v>678.99</v>
      </c>
    </row>
    <row r="123" spans="1:3" x14ac:dyDescent="0.3">
      <c r="A123" s="17">
        <v>42332</v>
      </c>
      <c r="B123" s="16">
        <v>769.63</v>
      </c>
      <c r="C123" s="16">
        <v>671.15</v>
      </c>
    </row>
    <row r="124" spans="1:3" x14ac:dyDescent="0.3">
      <c r="A124" s="17">
        <v>42333</v>
      </c>
      <c r="B124" s="16">
        <v>769.26</v>
      </c>
      <c r="C124" s="16">
        <v>675.34</v>
      </c>
    </row>
    <row r="125" spans="1:3" x14ac:dyDescent="0.3">
      <c r="A125" s="17">
        <v>42335</v>
      </c>
      <c r="B125" s="16">
        <v>771.97</v>
      </c>
      <c r="C125" s="16">
        <v>673.26</v>
      </c>
    </row>
    <row r="126" spans="1:3" x14ac:dyDescent="0.3">
      <c r="A126" s="17">
        <v>42338</v>
      </c>
      <c r="B126" s="16">
        <v>762.85</v>
      </c>
      <c r="C126" s="16">
        <v>664.8</v>
      </c>
    </row>
    <row r="127" spans="1:3" x14ac:dyDescent="0.3">
      <c r="A127" s="17">
        <v>42339</v>
      </c>
      <c r="B127" s="16">
        <v>783.79</v>
      </c>
      <c r="C127" s="16">
        <v>679.06</v>
      </c>
    </row>
    <row r="128" spans="1:3" x14ac:dyDescent="0.3">
      <c r="A128" s="17">
        <v>42340</v>
      </c>
      <c r="B128" s="16">
        <v>777.85</v>
      </c>
      <c r="C128" s="16">
        <v>676.01</v>
      </c>
    </row>
    <row r="129" spans="1:3" x14ac:dyDescent="0.3">
      <c r="A129" s="17">
        <v>42341</v>
      </c>
      <c r="B129" s="16">
        <v>768.2</v>
      </c>
      <c r="C129" s="16">
        <v>666.25</v>
      </c>
    </row>
    <row r="130" spans="1:3" x14ac:dyDescent="0.3">
      <c r="A130" s="17">
        <v>42342</v>
      </c>
      <c r="B130" s="16">
        <v>779.21</v>
      </c>
      <c r="C130" s="16">
        <v>672.64</v>
      </c>
    </row>
    <row r="131" spans="1:3" x14ac:dyDescent="0.3">
      <c r="A131" s="17">
        <v>42345</v>
      </c>
      <c r="B131" s="16">
        <v>772.99</v>
      </c>
      <c r="C131" s="16">
        <v>669.83</v>
      </c>
    </row>
    <row r="132" spans="1:3" x14ac:dyDescent="0.3">
      <c r="A132" s="17">
        <v>42346</v>
      </c>
      <c r="B132" s="16">
        <v>775.14</v>
      </c>
      <c r="C132" s="16">
        <v>677.33</v>
      </c>
    </row>
    <row r="133" spans="1:3" x14ac:dyDescent="0.3">
      <c r="A133" s="17">
        <v>42347</v>
      </c>
      <c r="B133" s="16">
        <v>762.55</v>
      </c>
      <c r="C133" s="16">
        <v>664.79</v>
      </c>
    </row>
    <row r="134" spans="1:3" x14ac:dyDescent="0.3">
      <c r="A134" s="17">
        <v>42348</v>
      </c>
      <c r="B134" s="16">
        <v>760.04</v>
      </c>
      <c r="C134" s="16">
        <v>662.32</v>
      </c>
    </row>
    <row r="135" spans="1:3" x14ac:dyDescent="0.3">
      <c r="A135" s="17">
        <v>42349</v>
      </c>
      <c r="B135" s="16">
        <v>750.42</v>
      </c>
      <c r="C135" s="16">
        <v>640.15</v>
      </c>
    </row>
    <row r="136" spans="1:3" x14ac:dyDescent="0.3">
      <c r="A136" s="17">
        <v>42352</v>
      </c>
      <c r="B136" s="16">
        <v>762.54</v>
      </c>
      <c r="C136" s="16">
        <v>657.91</v>
      </c>
    </row>
    <row r="137" spans="1:3" x14ac:dyDescent="0.3">
      <c r="A137" s="17">
        <v>42353</v>
      </c>
      <c r="B137" s="16">
        <v>760.09</v>
      </c>
      <c r="C137" s="16">
        <v>658.64</v>
      </c>
    </row>
    <row r="138" spans="1:3" x14ac:dyDescent="0.3">
      <c r="A138" s="17">
        <v>42354</v>
      </c>
      <c r="B138" s="16">
        <v>776.59</v>
      </c>
      <c r="C138" s="16">
        <v>675.77</v>
      </c>
    </row>
    <row r="139" spans="1:3" x14ac:dyDescent="0.3">
      <c r="A139" s="17">
        <v>42355</v>
      </c>
      <c r="B139" s="16">
        <v>769.83</v>
      </c>
      <c r="C139" s="16">
        <v>670.65</v>
      </c>
    </row>
    <row r="140" spans="1:3" x14ac:dyDescent="0.3">
      <c r="A140" s="17">
        <v>42356</v>
      </c>
      <c r="B140" s="16">
        <v>756.85</v>
      </c>
      <c r="C140" s="16">
        <v>664.74</v>
      </c>
    </row>
    <row r="141" spans="1:3" x14ac:dyDescent="0.3">
      <c r="A141" s="17">
        <v>42359</v>
      </c>
      <c r="B141" s="16">
        <v>760.8</v>
      </c>
      <c r="C141" s="16">
        <v>664.51</v>
      </c>
    </row>
    <row r="142" spans="1:3" x14ac:dyDescent="0.3">
      <c r="A142" s="17">
        <v>42360</v>
      </c>
      <c r="B142" s="16">
        <v>767.13</v>
      </c>
      <c r="C142" s="16">
        <v>663.15</v>
      </c>
    </row>
    <row r="143" spans="1:3" x14ac:dyDescent="0.3">
      <c r="A143" s="17">
        <v>42361</v>
      </c>
      <c r="B143" s="16">
        <v>768.51</v>
      </c>
      <c r="C143" s="16">
        <v>663.54</v>
      </c>
    </row>
    <row r="144" spans="1:3" x14ac:dyDescent="0.3">
      <c r="A144" s="17">
        <v>42362</v>
      </c>
      <c r="B144" s="16">
        <v>765.84</v>
      </c>
      <c r="C144" s="16">
        <v>662.79</v>
      </c>
    </row>
    <row r="145" spans="1:3" x14ac:dyDescent="0.3">
      <c r="A145" s="17">
        <v>42366</v>
      </c>
      <c r="B145" s="16">
        <v>782.24</v>
      </c>
      <c r="C145" s="16">
        <v>675.25</v>
      </c>
    </row>
    <row r="146" spans="1:3" x14ac:dyDescent="0.3">
      <c r="A146" s="17">
        <v>42367</v>
      </c>
      <c r="B146" s="16">
        <v>793.96</v>
      </c>
      <c r="C146" s="16">
        <v>693.97</v>
      </c>
    </row>
    <row r="147" spans="1:3" x14ac:dyDescent="0.3">
      <c r="A147" s="17">
        <v>42368</v>
      </c>
      <c r="B147" s="16">
        <v>790.3</v>
      </c>
      <c r="C147" s="16">
        <v>689.07</v>
      </c>
    </row>
    <row r="148" spans="1:3" x14ac:dyDescent="0.3">
      <c r="A148" s="17">
        <v>42369</v>
      </c>
      <c r="B148" s="16">
        <v>778.01</v>
      </c>
      <c r="C148" s="16">
        <v>675.89</v>
      </c>
    </row>
    <row r="149" spans="1:3" x14ac:dyDescent="0.3">
      <c r="A149" s="17">
        <v>42373</v>
      </c>
      <c r="B149" s="16">
        <v>758.03369999999995</v>
      </c>
      <c r="C149" s="16">
        <v>636.25</v>
      </c>
    </row>
    <row r="150" spans="1:3" x14ac:dyDescent="0.3">
      <c r="A150" s="17">
        <v>42374</v>
      </c>
      <c r="B150" s="16">
        <v>761.53</v>
      </c>
      <c r="C150" s="16">
        <v>633.79</v>
      </c>
    </row>
    <row r="151" spans="1:3" x14ac:dyDescent="0.3">
      <c r="A151" s="17">
        <v>42375</v>
      </c>
      <c r="B151" s="16">
        <v>759.33</v>
      </c>
      <c r="C151" s="16">
        <v>632.65</v>
      </c>
    </row>
    <row r="152" spans="1:3" x14ac:dyDescent="0.3">
      <c r="A152" s="17">
        <v>42376</v>
      </c>
      <c r="B152" s="16">
        <v>741</v>
      </c>
      <c r="C152" s="16">
        <v>607.94000000000005</v>
      </c>
    </row>
    <row r="153" spans="1:3" x14ac:dyDescent="0.3">
      <c r="A153" s="17">
        <v>42377</v>
      </c>
      <c r="B153" s="16">
        <v>730.91</v>
      </c>
      <c r="C153" s="16">
        <v>607.04999999999995</v>
      </c>
    </row>
    <row r="154" spans="1:3" x14ac:dyDescent="0.3">
      <c r="A154" s="17">
        <v>42380</v>
      </c>
      <c r="B154" s="16">
        <v>733.07</v>
      </c>
      <c r="C154" s="16">
        <v>617.74</v>
      </c>
    </row>
    <row r="155" spans="1:3" x14ac:dyDescent="0.3">
      <c r="A155" s="17">
        <v>42381</v>
      </c>
      <c r="B155" s="16">
        <v>745.34</v>
      </c>
      <c r="C155" s="16">
        <v>617.89</v>
      </c>
    </row>
    <row r="156" spans="1:3" x14ac:dyDescent="0.3">
      <c r="A156" s="17">
        <v>42382</v>
      </c>
      <c r="B156" s="16">
        <v>719.57</v>
      </c>
      <c r="C156" s="16">
        <v>581.80999999999995</v>
      </c>
    </row>
    <row r="157" spans="1:3" x14ac:dyDescent="0.3">
      <c r="A157" s="17">
        <v>42383</v>
      </c>
      <c r="B157" s="16">
        <v>731.39</v>
      </c>
      <c r="C157" s="16">
        <v>593</v>
      </c>
    </row>
    <row r="158" spans="1:3" x14ac:dyDescent="0.3">
      <c r="A158" s="17">
        <v>42384</v>
      </c>
      <c r="B158" s="16">
        <v>711.18</v>
      </c>
      <c r="C158" s="16">
        <v>569.71</v>
      </c>
    </row>
    <row r="159" spans="1:3" x14ac:dyDescent="0.3">
      <c r="A159" s="17">
        <v>42388</v>
      </c>
      <c r="B159" s="16">
        <v>719.08</v>
      </c>
      <c r="C159" s="16">
        <v>574.48</v>
      </c>
    </row>
    <row r="160" spans="1:3" x14ac:dyDescent="0.3">
      <c r="A160" s="17">
        <v>42389</v>
      </c>
      <c r="B160" s="16">
        <v>718.56</v>
      </c>
      <c r="C160" s="16">
        <v>571.77</v>
      </c>
    </row>
    <row r="161" spans="1:3" x14ac:dyDescent="0.3">
      <c r="A161" s="17">
        <v>42390</v>
      </c>
      <c r="B161" s="16">
        <v>726.67</v>
      </c>
      <c r="C161" s="16">
        <v>575.02</v>
      </c>
    </row>
    <row r="162" spans="1:3" x14ac:dyDescent="0.3">
      <c r="A162" s="17">
        <v>42391</v>
      </c>
      <c r="B162" s="16">
        <v>745.46</v>
      </c>
      <c r="C162" s="16">
        <v>596.38</v>
      </c>
    </row>
    <row r="163" spans="1:3" x14ac:dyDescent="0.3">
      <c r="A163" s="17">
        <v>42394</v>
      </c>
      <c r="B163" s="16">
        <v>733.62</v>
      </c>
      <c r="C163" s="16">
        <v>596.53</v>
      </c>
    </row>
    <row r="164" spans="1:3" x14ac:dyDescent="0.3">
      <c r="A164" s="17">
        <v>42395</v>
      </c>
      <c r="B164" s="16">
        <v>733.79</v>
      </c>
      <c r="C164" s="16">
        <v>601.25</v>
      </c>
    </row>
    <row r="165" spans="1:3" x14ac:dyDescent="0.3">
      <c r="A165" s="17">
        <v>42396</v>
      </c>
      <c r="B165" s="16">
        <v>717.58</v>
      </c>
      <c r="C165" s="16">
        <v>583.35</v>
      </c>
    </row>
    <row r="166" spans="1:3" x14ac:dyDescent="0.3">
      <c r="A166" s="17">
        <v>42397</v>
      </c>
      <c r="B166" s="16">
        <v>748.3</v>
      </c>
      <c r="C166" s="16">
        <v>635.35</v>
      </c>
    </row>
    <row r="167" spans="1:3" x14ac:dyDescent="0.3">
      <c r="A167" s="17">
        <v>42398</v>
      </c>
      <c r="B167" s="16">
        <v>761.35</v>
      </c>
      <c r="C167" s="16">
        <v>587</v>
      </c>
    </row>
    <row r="168" spans="1:3" x14ac:dyDescent="0.3">
      <c r="A168" s="17">
        <v>42401</v>
      </c>
      <c r="B168" s="16">
        <v>770.77</v>
      </c>
      <c r="C168" s="16">
        <v>574.80999999999995</v>
      </c>
    </row>
    <row r="169" spans="1:3" x14ac:dyDescent="0.3">
      <c r="A169" s="17">
        <v>42402</v>
      </c>
      <c r="B169" s="16">
        <v>780.91</v>
      </c>
      <c r="C169" s="16">
        <v>552.1</v>
      </c>
    </row>
    <row r="170" spans="1:3" x14ac:dyDescent="0.3">
      <c r="A170" s="17">
        <v>42403</v>
      </c>
      <c r="B170" s="16">
        <v>749.38</v>
      </c>
      <c r="C170" s="16">
        <v>531.07000000000005</v>
      </c>
    </row>
    <row r="171" spans="1:3" x14ac:dyDescent="0.3">
      <c r="A171" s="17">
        <v>42404</v>
      </c>
      <c r="B171" s="16">
        <v>730.03</v>
      </c>
      <c r="C171" s="16">
        <v>536.26</v>
      </c>
    </row>
    <row r="172" spans="1:3" x14ac:dyDescent="0.3">
      <c r="A172" s="17">
        <v>42405</v>
      </c>
      <c r="B172" s="16">
        <v>703.76</v>
      </c>
      <c r="C172" s="16">
        <v>502.13</v>
      </c>
    </row>
    <row r="173" spans="1:3" x14ac:dyDescent="0.3">
      <c r="A173" s="17">
        <v>42408</v>
      </c>
      <c r="B173" s="16">
        <v>704.16</v>
      </c>
      <c r="C173" s="16">
        <v>488.1</v>
      </c>
    </row>
    <row r="174" spans="1:3" x14ac:dyDescent="0.3">
      <c r="A174" s="17">
        <v>42409</v>
      </c>
      <c r="B174" s="16">
        <v>701.02</v>
      </c>
      <c r="C174" s="16">
        <v>482.07</v>
      </c>
    </row>
    <row r="175" spans="1:3" x14ac:dyDescent="0.3">
      <c r="A175" s="17">
        <v>42410</v>
      </c>
      <c r="B175" s="16">
        <v>706.85</v>
      </c>
      <c r="C175" s="16">
        <v>490.48</v>
      </c>
    </row>
    <row r="176" spans="1:3" x14ac:dyDescent="0.3">
      <c r="A176" s="17">
        <v>42411</v>
      </c>
      <c r="B176" s="16">
        <v>706.36</v>
      </c>
      <c r="C176" s="16">
        <v>503.82</v>
      </c>
    </row>
    <row r="177" spans="1:3" x14ac:dyDescent="0.3">
      <c r="A177" s="17">
        <v>42412</v>
      </c>
      <c r="B177" s="16">
        <v>706.89</v>
      </c>
      <c r="C177" s="16">
        <v>507.08</v>
      </c>
    </row>
    <row r="178" spans="1:3" x14ac:dyDescent="0.3">
      <c r="A178" s="17">
        <v>42416</v>
      </c>
      <c r="B178" s="16">
        <v>717.64</v>
      </c>
      <c r="C178" s="16">
        <v>521.1</v>
      </c>
    </row>
    <row r="179" spans="1:3" x14ac:dyDescent="0.3">
      <c r="A179" s="17">
        <v>42417</v>
      </c>
      <c r="B179" s="16">
        <v>731.97</v>
      </c>
      <c r="C179" s="16">
        <v>534.1</v>
      </c>
    </row>
    <row r="180" spans="1:3" x14ac:dyDescent="0.3">
      <c r="A180" s="17">
        <v>42418</v>
      </c>
      <c r="B180" s="16">
        <v>717.51</v>
      </c>
      <c r="C180" s="16">
        <v>525</v>
      </c>
    </row>
    <row r="181" spans="1:3" x14ac:dyDescent="0.3">
      <c r="A181" s="17">
        <v>42419</v>
      </c>
      <c r="B181" s="16">
        <v>722.11</v>
      </c>
      <c r="C181" s="16">
        <v>534.9</v>
      </c>
    </row>
    <row r="182" spans="1:3" x14ac:dyDescent="0.3">
      <c r="A182" s="17">
        <v>42422</v>
      </c>
      <c r="B182" s="16">
        <v>729.05</v>
      </c>
      <c r="C182" s="16">
        <v>559.5</v>
      </c>
    </row>
    <row r="183" spans="1:3" x14ac:dyDescent="0.3">
      <c r="A183" s="17">
        <v>42423</v>
      </c>
      <c r="B183" s="16">
        <v>717.29</v>
      </c>
      <c r="C183" s="16">
        <v>552.94000000000005</v>
      </c>
    </row>
    <row r="184" spans="1:3" x14ac:dyDescent="0.3">
      <c r="A184" s="17">
        <v>42424</v>
      </c>
      <c r="B184" s="16">
        <v>720.9</v>
      </c>
      <c r="C184" s="16">
        <v>554.04</v>
      </c>
    </row>
    <row r="185" spans="1:3" x14ac:dyDescent="0.3">
      <c r="A185" s="17">
        <v>42425</v>
      </c>
      <c r="B185" s="16">
        <v>729.12</v>
      </c>
      <c r="C185" s="16">
        <v>555.29999999999995</v>
      </c>
    </row>
    <row r="186" spans="1:3" x14ac:dyDescent="0.3">
      <c r="A186" s="17">
        <v>42426</v>
      </c>
      <c r="B186" s="16">
        <v>724.86</v>
      </c>
      <c r="C186" s="16">
        <v>555.23</v>
      </c>
    </row>
    <row r="187" spans="1:3" x14ac:dyDescent="0.3">
      <c r="A187" s="17">
        <v>42429</v>
      </c>
      <c r="B187" s="16">
        <v>717.22</v>
      </c>
      <c r="C187" s="16">
        <v>552.52</v>
      </c>
    </row>
    <row r="188" spans="1:3" x14ac:dyDescent="0.3">
      <c r="A188" s="17">
        <v>42430</v>
      </c>
      <c r="B188" s="16">
        <v>742.17</v>
      </c>
      <c r="C188" s="16">
        <v>579.04</v>
      </c>
    </row>
    <row r="189" spans="1:3" x14ac:dyDescent="0.3">
      <c r="A189" s="17">
        <v>42431</v>
      </c>
      <c r="B189" s="16">
        <v>739.48</v>
      </c>
      <c r="C189" s="16">
        <v>580.21</v>
      </c>
    </row>
    <row r="190" spans="1:3" x14ac:dyDescent="0.3">
      <c r="A190" s="17">
        <v>42432</v>
      </c>
      <c r="B190" s="16">
        <v>731.59</v>
      </c>
      <c r="C190" s="16">
        <v>577.49</v>
      </c>
    </row>
    <row r="191" spans="1:3" x14ac:dyDescent="0.3">
      <c r="A191" s="17">
        <v>42433</v>
      </c>
      <c r="B191" s="16">
        <v>730.22</v>
      </c>
      <c r="C191" s="16">
        <v>575.14</v>
      </c>
    </row>
    <row r="192" spans="1:3" x14ac:dyDescent="0.3">
      <c r="A192" s="17">
        <v>42436</v>
      </c>
      <c r="B192" s="16">
        <v>712.8</v>
      </c>
      <c r="C192" s="16">
        <v>562.79999999999995</v>
      </c>
    </row>
    <row r="193" spans="1:3" x14ac:dyDescent="0.3">
      <c r="A193" s="17">
        <v>42437</v>
      </c>
      <c r="B193" s="16">
        <v>713.53</v>
      </c>
      <c r="C193" s="16">
        <v>560.26</v>
      </c>
    </row>
    <row r="194" spans="1:3" x14ac:dyDescent="0.3">
      <c r="A194" s="17">
        <v>42438</v>
      </c>
      <c r="B194" s="16">
        <v>725.41</v>
      </c>
      <c r="C194" s="16">
        <v>559.47</v>
      </c>
    </row>
    <row r="195" spans="1:3" x14ac:dyDescent="0.3">
      <c r="A195" s="17">
        <v>42439</v>
      </c>
      <c r="B195" s="16">
        <v>732.17</v>
      </c>
      <c r="C195" s="16">
        <v>558.92999999999995</v>
      </c>
    </row>
    <row r="196" spans="1:3" x14ac:dyDescent="0.3">
      <c r="A196" s="17">
        <v>42440</v>
      </c>
      <c r="B196" s="16">
        <v>744.87</v>
      </c>
      <c r="C196" s="16">
        <v>569.61</v>
      </c>
    </row>
    <row r="197" spans="1:3" x14ac:dyDescent="0.3">
      <c r="A197" s="17">
        <v>42443</v>
      </c>
      <c r="B197" s="16">
        <v>750.24</v>
      </c>
      <c r="C197" s="16">
        <v>573.37</v>
      </c>
    </row>
    <row r="198" spans="1:3" x14ac:dyDescent="0.3">
      <c r="A198" s="17">
        <v>42444</v>
      </c>
      <c r="B198" s="16">
        <v>750.57</v>
      </c>
      <c r="C198" s="16">
        <v>577.02</v>
      </c>
    </row>
    <row r="199" spans="1:3" x14ac:dyDescent="0.3">
      <c r="A199" s="17">
        <v>42445</v>
      </c>
      <c r="B199" s="16">
        <v>757.36</v>
      </c>
      <c r="C199" s="16">
        <v>574.27</v>
      </c>
    </row>
    <row r="200" spans="1:3" x14ac:dyDescent="0.3">
      <c r="A200" s="17">
        <v>42446</v>
      </c>
      <c r="B200" s="16">
        <v>758.48</v>
      </c>
      <c r="C200" s="16">
        <v>559.44000000000005</v>
      </c>
    </row>
    <row r="201" spans="1:3" x14ac:dyDescent="0.3">
      <c r="A201" s="17">
        <v>42447</v>
      </c>
      <c r="B201" s="16">
        <v>755.41</v>
      </c>
      <c r="C201" s="16">
        <v>552.08000000000004</v>
      </c>
    </row>
    <row r="202" spans="1:3" x14ac:dyDescent="0.3">
      <c r="A202" s="17">
        <v>42450</v>
      </c>
      <c r="B202" s="16">
        <v>762.16</v>
      </c>
      <c r="C202" s="16">
        <v>553.98</v>
      </c>
    </row>
    <row r="203" spans="1:3" x14ac:dyDescent="0.3">
      <c r="A203" s="17">
        <v>42451</v>
      </c>
      <c r="B203" s="16">
        <v>760.05</v>
      </c>
      <c r="C203" s="16">
        <v>560.48</v>
      </c>
    </row>
    <row r="204" spans="1:3" x14ac:dyDescent="0.3">
      <c r="A204" s="17">
        <v>42452</v>
      </c>
      <c r="B204" s="16">
        <v>757.56</v>
      </c>
      <c r="C204" s="16">
        <v>569.63</v>
      </c>
    </row>
    <row r="205" spans="1:3" x14ac:dyDescent="0.3">
      <c r="A205" s="17">
        <v>42453</v>
      </c>
      <c r="B205" s="16">
        <v>754.84</v>
      </c>
      <c r="C205" s="16">
        <v>582.95000000000005</v>
      </c>
    </row>
    <row r="206" spans="1:3" x14ac:dyDescent="0.3">
      <c r="A206" s="17">
        <v>42457</v>
      </c>
      <c r="B206" s="16">
        <v>753.28</v>
      </c>
      <c r="C206" s="16">
        <v>579.87</v>
      </c>
    </row>
    <row r="207" spans="1:3" x14ac:dyDescent="0.3">
      <c r="A207" s="17">
        <v>42458</v>
      </c>
      <c r="B207" s="16">
        <v>765.89</v>
      </c>
      <c r="C207" s="16">
        <v>593.86</v>
      </c>
    </row>
    <row r="208" spans="1:3" x14ac:dyDescent="0.3">
      <c r="A208" s="17">
        <v>42459</v>
      </c>
      <c r="B208" s="16">
        <v>768.34</v>
      </c>
      <c r="C208" s="16">
        <v>598.69000000000005</v>
      </c>
    </row>
    <row r="209" spans="1:3" x14ac:dyDescent="0.3">
      <c r="A209" s="17">
        <v>42460</v>
      </c>
      <c r="B209" s="16">
        <v>762.9</v>
      </c>
      <c r="C209" s="16">
        <v>593.64</v>
      </c>
    </row>
    <row r="210" spans="1:3" x14ac:dyDescent="0.3">
      <c r="A210" s="17">
        <v>42461</v>
      </c>
      <c r="B210" s="16">
        <v>769.67</v>
      </c>
      <c r="C210" s="16">
        <v>598.5</v>
      </c>
    </row>
    <row r="211" spans="1:3" x14ac:dyDescent="0.3">
      <c r="A211" s="17">
        <v>42464</v>
      </c>
      <c r="B211" s="16">
        <v>765.12</v>
      </c>
      <c r="C211" s="16">
        <v>593.19000000000005</v>
      </c>
    </row>
    <row r="212" spans="1:3" x14ac:dyDescent="0.3">
      <c r="A212" s="17">
        <v>42465</v>
      </c>
      <c r="B212" s="16">
        <v>758.57</v>
      </c>
      <c r="C212" s="16">
        <v>586.14</v>
      </c>
    </row>
    <row r="213" spans="1:3" x14ac:dyDescent="0.3">
      <c r="A213" s="17">
        <v>42466</v>
      </c>
      <c r="B213" s="16">
        <v>768.07</v>
      </c>
      <c r="C213" s="16">
        <v>602.08000000000004</v>
      </c>
    </row>
    <row r="214" spans="1:3" x14ac:dyDescent="0.3">
      <c r="A214" s="17">
        <v>42467</v>
      </c>
      <c r="B214" s="16">
        <v>760.12</v>
      </c>
      <c r="C214" s="16">
        <v>591.42999999999995</v>
      </c>
    </row>
    <row r="215" spans="1:3" x14ac:dyDescent="0.3">
      <c r="A215" s="17">
        <v>42468</v>
      </c>
      <c r="B215" s="16">
        <v>759.47</v>
      </c>
      <c r="C215" s="16">
        <v>594.6</v>
      </c>
    </row>
    <row r="216" spans="1:3" x14ac:dyDescent="0.3">
      <c r="A216" s="17">
        <v>42471</v>
      </c>
      <c r="B216" s="16">
        <v>757.54</v>
      </c>
      <c r="C216" s="16">
        <v>595.92999999999995</v>
      </c>
    </row>
    <row r="217" spans="1:3" x14ac:dyDescent="0.3">
      <c r="A217" s="17">
        <v>42472</v>
      </c>
      <c r="B217" s="16">
        <v>764.32</v>
      </c>
      <c r="C217" s="16">
        <v>603.16999999999996</v>
      </c>
    </row>
    <row r="218" spans="1:3" x14ac:dyDescent="0.3">
      <c r="A218" s="17">
        <v>42473</v>
      </c>
      <c r="B218" s="16">
        <v>771.91</v>
      </c>
      <c r="C218" s="16">
        <v>614.82000000000005</v>
      </c>
    </row>
    <row r="219" spans="1:3" x14ac:dyDescent="0.3">
      <c r="A219" s="17">
        <v>42474</v>
      </c>
      <c r="B219" s="16">
        <v>775.39</v>
      </c>
      <c r="C219" s="16">
        <v>620.75</v>
      </c>
    </row>
    <row r="220" spans="1:3" x14ac:dyDescent="0.3">
      <c r="A220" s="17">
        <v>42475</v>
      </c>
      <c r="B220" s="16">
        <v>780</v>
      </c>
      <c r="C220" s="16">
        <v>625.89</v>
      </c>
    </row>
    <row r="221" spans="1:3" x14ac:dyDescent="0.3">
      <c r="A221" s="17">
        <v>42478</v>
      </c>
      <c r="B221" s="16">
        <v>787.68</v>
      </c>
      <c r="C221" s="16">
        <v>635.35</v>
      </c>
    </row>
    <row r="222" spans="1:3" x14ac:dyDescent="0.3">
      <c r="A222" s="17">
        <v>42479</v>
      </c>
      <c r="B222" s="16">
        <v>776.25</v>
      </c>
      <c r="C222" s="16">
        <v>627.9</v>
      </c>
    </row>
    <row r="223" spans="1:3" x14ac:dyDescent="0.3">
      <c r="A223" s="17">
        <v>42480</v>
      </c>
      <c r="B223" s="16">
        <v>774.92</v>
      </c>
      <c r="C223" s="16">
        <v>632.99</v>
      </c>
    </row>
    <row r="224" spans="1:3" x14ac:dyDescent="0.3">
      <c r="A224" s="17">
        <v>42481</v>
      </c>
      <c r="B224" s="16">
        <v>780</v>
      </c>
      <c r="C224" s="16">
        <v>631</v>
      </c>
    </row>
    <row r="225" spans="1:3" x14ac:dyDescent="0.3">
      <c r="A225" s="17">
        <v>42482</v>
      </c>
      <c r="B225" s="16">
        <v>737.42</v>
      </c>
      <c r="C225" s="16">
        <v>620.5</v>
      </c>
    </row>
    <row r="226" spans="1:3" x14ac:dyDescent="0.3">
      <c r="A226" s="17">
        <v>42485</v>
      </c>
      <c r="B226" s="16">
        <v>742.21</v>
      </c>
      <c r="C226" s="16">
        <v>626.20000000000005</v>
      </c>
    </row>
    <row r="227" spans="1:3" x14ac:dyDescent="0.3">
      <c r="A227" s="17">
        <v>42486</v>
      </c>
      <c r="B227" s="16">
        <v>725.37</v>
      </c>
      <c r="C227" s="16">
        <v>616.88</v>
      </c>
    </row>
    <row r="228" spans="1:3" x14ac:dyDescent="0.3">
      <c r="A228" s="17">
        <v>42487</v>
      </c>
      <c r="B228" s="16">
        <v>721.46</v>
      </c>
      <c r="C228" s="16">
        <v>606.57000000000005</v>
      </c>
    </row>
    <row r="229" spans="1:3" x14ac:dyDescent="0.3">
      <c r="A229" s="17">
        <v>42488</v>
      </c>
      <c r="B229" s="16">
        <v>705.06</v>
      </c>
      <c r="C229" s="16">
        <v>602</v>
      </c>
    </row>
    <row r="230" spans="1:3" x14ac:dyDescent="0.3">
      <c r="A230" s="17">
        <v>42489</v>
      </c>
      <c r="B230" s="16">
        <v>707.88</v>
      </c>
      <c r="C230" s="16">
        <v>659.59</v>
      </c>
    </row>
    <row r="231" spans="1:3" x14ac:dyDescent="0.3">
      <c r="A231" s="17">
        <v>42492</v>
      </c>
      <c r="B231" s="16">
        <v>714.41</v>
      </c>
      <c r="C231" s="16">
        <v>683.85</v>
      </c>
    </row>
    <row r="232" spans="1:3" x14ac:dyDescent="0.3">
      <c r="A232" s="17">
        <v>42493</v>
      </c>
      <c r="B232" s="16">
        <v>708.39</v>
      </c>
      <c r="C232" s="16">
        <v>671.32</v>
      </c>
    </row>
    <row r="233" spans="1:3" x14ac:dyDescent="0.3">
      <c r="A233" s="17">
        <v>42494</v>
      </c>
      <c r="B233" s="16">
        <v>711.37</v>
      </c>
      <c r="C233" s="16">
        <v>670.9</v>
      </c>
    </row>
    <row r="234" spans="1:3" x14ac:dyDescent="0.3">
      <c r="A234" s="17">
        <v>42495</v>
      </c>
      <c r="B234" s="16">
        <v>714.71</v>
      </c>
      <c r="C234" s="16">
        <v>659.09</v>
      </c>
    </row>
    <row r="235" spans="1:3" x14ac:dyDescent="0.3">
      <c r="A235" s="17">
        <v>42496</v>
      </c>
      <c r="B235" s="16">
        <v>725.18</v>
      </c>
      <c r="C235" s="16">
        <v>673.95</v>
      </c>
    </row>
    <row r="236" spans="1:3" x14ac:dyDescent="0.3">
      <c r="A236" s="17">
        <v>42499</v>
      </c>
      <c r="B236" s="16">
        <v>729.13</v>
      </c>
      <c r="C236" s="16">
        <v>679.75</v>
      </c>
    </row>
    <row r="237" spans="1:3" x14ac:dyDescent="0.3">
      <c r="A237" s="17">
        <v>42500</v>
      </c>
      <c r="B237" s="16">
        <v>739.38</v>
      </c>
      <c r="C237" s="16">
        <v>703.245</v>
      </c>
    </row>
    <row r="238" spans="1:3" x14ac:dyDescent="0.3">
      <c r="A238" s="17">
        <v>42501</v>
      </c>
      <c r="B238" s="16">
        <v>730.55</v>
      </c>
      <c r="C238" s="16">
        <v>713.23</v>
      </c>
    </row>
    <row r="239" spans="1:3" x14ac:dyDescent="0.3">
      <c r="A239" s="17">
        <v>42502</v>
      </c>
      <c r="B239" s="16">
        <v>728.07</v>
      </c>
      <c r="C239" s="16">
        <v>717.93</v>
      </c>
    </row>
    <row r="240" spans="1:3" x14ac:dyDescent="0.3">
      <c r="A240" s="17">
        <v>42503</v>
      </c>
      <c r="B240" s="16">
        <v>724.83</v>
      </c>
      <c r="C240" s="16">
        <v>710.22</v>
      </c>
    </row>
    <row r="241" spans="1:3" x14ac:dyDescent="0.3">
      <c r="A241" s="17">
        <v>42506</v>
      </c>
      <c r="B241" s="16">
        <v>730.3</v>
      </c>
      <c r="C241" s="16">
        <v>710.66</v>
      </c>
    </row>
    <row r="242" spans="1:3" x14ac:dyDescent="0.3">
      <c r="A242" s="17">
        <v>42507</v>
      </c>
      <c r="B242" s="16">
        <v>720.19</v>
      </c>
      <c r="C242" s="16">
        <v>695.27</v>
      </c>
    </row>
    <row r="243" spans="1:3" x14ac:dyDescent="0.3">
      <c r="A243" s="17">
        <v>42508</v>
      </c>
      <c r="B243" s="16">
        <v>721.78</v>
      </c>
      <c r="C243" s="16">
        <v>697.45</v>
      </c>
    </row>
    <row r="244" spans="1:3" x14ac:dyDescent="0.3">
      <c r="A244" s="17">
        <v>42509</v>
      </c>
      <c r="B244" s="16">
        <v>715.31</v>
      </c>
      <c r="C244" s="16">
        <v>698.52</v>
      </c>
    </row>
    <row r="245" spans="1:3" x14ac:dyDescent="0.3">
      <c r="A245" s="17">
        <v>42510</v>
      </c>
      <c r="B245" s="16">
        <v>721.71</v>
      </c>
      <c r="C245" s="16">
        <v>702.8</v>
      </c>
    </row>
    <row r="246" spans="1:3" x14ac:dyDescent="0.3">
      <c r="A246" s="17">
        <v>42513</v>
      </c>
      <c r="B246" s="16">
        <v>717.24</v>
      </c>
      <c r="C246" s="16">
        <v>696.75</v>
      </c>
    </row>
    <row r="247" spans="1:3" x14ac:dyDescent="0.3">
      <c r="A247" s="17">
        <v>42514</v>
      </c>
      <c r="B247" s="16">
        <v>733.03</v>
      </c>
      <c r="C247" s="16">
        <v>704.2</v>
      </c>
    </row>
    <row r="248" spans="1:3" x14ac:dyDescent="0.3">
      <c r="A248" s="17">
        <v>42515</v>
      </c>
      <c r="B248" s="16">
        <v>738.1</v>
      </c>
      <c r="C248" s="16">
        <v>708.35</v>
      </c>
    </row>
    <row r="249" spans="1:3" x14ac:dyDescent="0.3">
      <c r="A249" s="17">
        <v>42516</v>
      </c>
      <c r="B249" s="16">
        <v>736.93</v>
      </c>
      <c r="C249" s="16">
        <v>714.91</v>
      </c>
    </row>
    <row r="250" spans="1:3" x14ac:dyDescent="0.3">
      <c r="A250" s="17">
        <v>42517</v>
      </c>
      <c r="B250" s="16">
        <v>747.6</v>
      </c>
      <c r="C250" s="16">
        <v>712.24</v>
      </c>
    </row>
    <row r="251" spans="1:3" x14ac:dyDescent="0.3">
      <c r="A251" s="17">
        <v>42521</v>
      </c>
      <c r="B251" s="16">
        <v>748.85</v>
      </c>
      <c r="C251" s="16">
        <v>722.79</v>
      </c>
    </row>
    <row r="252" spans="1:3" x14ac:dyDescent="0.3">
      <c r="A252" s="17">
        <v>42522</v>
      </c>
      <c r="B252" s="16">
        <v>748.46</v>
      </c>
      <c r="C252" s="16">
        <v>719.44</v>
      </c>
    </row>
    <row r="253" spans="1:3" x14ac:dyDescent="0.3">
      <c r="A253" s="17">
        <v>42523</v>
      </c>
      <c r="B253" s="16">
        <v>744.27</v>
      </c>
      <c r="C253" s="16">
        <v>728.24</v>
      </c>
    </row>
    <row r="254" spans="1:3" x14ac:dyDescent="0.3">
      <c r="A254" s="17">
        <v>42524</v>
      </c>
      <c r="B254" s="16">
        <v>735.86</v>
      </c>
      <c r="C254" s="16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59999389629810485"/>
  </sheetPr>
  <dimension ref="A1:N7"/>
  <sheetViews>
    <sheetView showGridLines="0" workbookViewId="0">
      <selection activeCell="N26" sqref="N26"/>
    </sheetView>
  </sheetViews>
  <sheetFormatPr defaultRowHeight="14.4" x14ac:dyDescent="0.3"/>
  <cols>
    <col min="1" max="1" width="14" style="1" customWidth="1"/>
    <col min="2" max="5" width="12" style="16" customWidth="1"/>
    <col min="11" max="11" width="9.6640625" customWidth="1"/>
    <col min="12" max="12" width="10.44140625" customWidth="1"/>
    <col min="13" max="13" width="11.33203125" customWidth="1"/>
  </cols>
  <sheetData>
    <row r="1" spans="1:14" x14ac:dyDescent="0.3">
      <c r="B1" s="70" t="s">
        <v>39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1"/>
    </row>
    <row r="2" spans="1:14" x14ac:dyDescent="0.3">
      <c r="A2" s="2" t="s">
        <v>38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6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31</v>
      </c>
      <c r="L2" s="27" t="s">
        <v>32</v>
      </c>
      <c r="M2" s="27" t="s">
        <v>33</v>
      </c>
      <c r="N2" s="67" t="s">
        <v>40</v>
      </c>
    </row>
    <row r="3" spans="1:14" x14ac:dyDescent="0.3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66">
        <f>SUM(B3:M3)</f>
        <v>421099</v>
      </c>
    </row>
    <row r="4" spans="1:14" x14ac:dyDescent="0.3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66">
        <f>SUM(B4:M4)</f>
        <v>350354</v>
      </c>
    </row>
    <row r="5" spans="1:14" x14ac:dyDescent="0.3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66">
        <f>SUM(B5:M5)</f>
        <v>91033</v>
      </c>
    </row>
    <row r="6" spans="1:14" x14ac:dyDescent="0.3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66">
        <f>SUM(B6:M6)</f>
        <v>164050</v>
      </c>
    </row>
    <row r="7" spans="1:14" x14ac:dyDescent="0.3">
      <c r="A7" s="65" t="s">
        <v>40</v>
      </c>
      <c r="B7" s="66">
        <f>SUM(B3:B6)</f>
        <v>86170</v>
      </c>
      <c r="C7" s="66">
        <f t="shared" ref="C7:M7" si="0">SUM(C3:C6)</f>
        <v>88618</v>
      </c>
      <c r="D7" s="66">
        <f t="shared" si="0"/>
        <v>75067</v>
      </c>
      <c r="E7" s="66">
        <f t="shared" si="0"/>
        <v>77805</v>
      </c>
      <c r="F7" s="66">
        <f t="shared" si="0"/>
        <v>77260</v>
      </c>
      <c r="G7" s="66">
        <f t="shared" si="0"/>
        <v>84694</v>
      </c>
      <c r="H7" s="66">
        <f t="shared" si="0"/>
        <v>83986</v>
      </c>
      <c r="I7" s="66">
        <f t="shared" si="0"/>
        <v>95006</v>
      </c>
      <c r="J7" s="66">
        <f t="shared" si="0"/>
        <v>95384</v>
      </c>
      <c r="K7" s="66">
        <f t="shared" si="0"/>
        <v>92403</v>
      </c>
      <c r="L7" s="66">
        <f t="shared" si="0"/>
        <v>86309</v>
      </c>
      <c r="M7" s="66">
        <f t="shared" si="0"/>
        <v>83834</v>
      </c>
      <c r="N7" s="1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59999389629810485"/>
  </sheetPr>
  <dimension ref="A1:F22"/>
  <sheetViews>
    <sheetView showGridLines="0" workbookViewId="0">
      <selection activeCell="E25" sqref="E25"/>
    </sheetView>
  </sheetViews>
  <sheetFormatPr defaultRowHeight="14.4" x14ac:dyDescent="0.3"/>
  <cols>
    <col min="1" max="1" width="15.21875" customWidth="1"/>
    <col min="2" max="2" width="10.109375" customWidth="1"/>
    <col min="3" max="3" width="10.33203125" customWidth="1"/>
    <col min="4" max="4" width="10.44140625" customWidth="1"/>
    <col min="5" max="5" width="12.109375" customWidth="1"/>
    <col min="6" max="6" width="11.21875" style="1" customWidth="1"/>
  </cols>
  <sheetData>
    <row r="1" spans="1:6" x14ac:dyDescent="0.3">
      <c r="A1" s="13" t="s">
        <v>229</v>
      </c>
      <c r="B1" s="13" t="s">
        <v>1274</v>
      </c>
      <c r="C1" s="13" t="s">
        <v>228</v>
      </c>
      <c r="D1" s="13" t="s">
        <v>1338</v>
      </c>
      <c r="E1" s="13" t="s">
        <v>1339</v>
      </c>
      <c r="F1" s="13" t="s">
        <v>1332</v>
      </c>
    </row>
    <row r="2" spans="1:6" x14ac:dyDescent="0.3">
      <c r="A2" s="1" t="s">
        <v>230</v>
      </c>
      <c r="B2" s="16">
        <v>35000</v>
      </c>
      <c r="C2" s="16">
        <v>118000</v>
      </c>
      <c r="D2" s="16">
        <f>E2-C2</f>
        <v>282000</v>
      </c>
      <c r="E2" s="16">
        <v>400000</v>
      </c>
      <c r="F2" s="21">
        <f>C2/E2</f>
        <v>0.29499999999999998</v>
      </c>
    </row>
    <row r="3" spans="1:6" x14ac:dyDescent="0.3">
      <c r="A3" s="1" t="s">
        <v>231</v>
      </c>
      <c r="B3" s="16">
        <v>24500</v>
      </c>
      <c r="C3" s="16">
        <v>120000</v>
      </c>
      <c r="D3" s="16">
        <f>E3-C3</f>
        <v>10000</v>
      </c>
      <c r="E3" s="16">
        <v>130000</v>
      </c>
      <c r="F3" s="21">
        <f>C3/E3</f>
        <v>0.92307692307692313</v>
      </c>
    </row>
    <row r="4" spans="1:6" x14ac:dyDescent="0.3">
      <c r="A4" s="1" t="s">
        <v>232</v>
      </c>
      <c r="B4" s="16">
        <v>20000</v>
      </c>
      <c r="C4" s="16">
        <v>75000</v>
      </c>
      <c r="D4" s="16">
        <f>E4-C4</f>
        <v>150000</v>
      </c>
      <c r="E4" s="16">
        <v>225000</v>
      </c>
      <c r="F4" s="21">
        <f>C4/E4</f>
        <v>0.33333333333333331</v>
      </c>
    </row>
    <row r="5" spans="1:6" x14ac:dyDescent="0.3">
      <c r="A5" s="1" t="s">
        <v>233</v>
      </c>
      <c r="B5" s="16">
        <v>12000</v>
      </c>
      <c r="C5" s="16">
        <v>62000</v>
      </c>
      <c r="D5" s="16">
        <f>E5-C5</f>
        <v>38000</v>
      </c>
      <c r="E5" s="16">
        <v>100000</v>
      </c>
      <c r="F5" s="21">
        <f>C5/E5</f>
        <v>0.62</v>
      </c>
    </row>
    <row r="9" spans="1:6" x14ac:dyDescent="0.3">
      <c r="A9" s="1"/>
      <c r="B9" s="1"/>
      <c r="C9" s="1"/>
    </row>
    <row r="11" spans="1:6" x14ac:dyDescent="0.3">
      <c r="B11" s="16"/>
      <c r="C11" s="16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59999389629810485"/>
  </sheetPr>
  <dimension ref="A1:M481"/>
  <sheetViews>
    <sheetView showGridLines="0" zoomScaleNormal="100" workbookViewId="0">
      <pane xSplit="1" ySplit="1" topLeftCell="R5" activePane="bottomRight" state="frozen"/>
      <selection pane="topRight" activeCell="B1" sqref="B1"/>
      <selection pane="bottomLeft" activeCell="A2" sqref="A2"/>
      <selection pane="bottomRight" activeCell="AE31" sqref="AE31"/>
    </sheetView>
  </sheetViews>
  <sheetFormatPr defaultRowHeight="14.4" x14ac:dyDescent="0.3"/>
  <cols>
    <col min="1" max="1" width="10.5546875" style="1" customWidth="1"/>
    <col min="2" max="2" width="21.44140625" style="1" customWidth="1"/>
    <col min="3" max="3" width="10.88671875" style="1" customWidth="1"/>
    <col min="4" max="4" width="10" style="1" customWidth="1"/>
    <col min="5" max="6" width="8.88671875" style="1"/>
    <col min="7" max="7" width="12.88671875" style="1" customWidth="1"/>
    <col min="8" max="12" width="8.88671875" style="1"/>
    <col min="13" max="13" width="15.44140625" style="16" customWidth="1"/>
  </cols>
  <sheetData>
    <row r="1" spans="1:13" x14ac:dyDescent="0.3">
      <c r="A1" s="13" t="s">
        <v>97</v>
      </c>
      <c r="B1" s="13" t="s">
        <v>147</v>
      </c>
      <c r="C1" s="13" t="s">
        <v>227</v>
      </c>
      <c r="D1" s="13" t="s">
        <v>148</v>
      </c>
      <c r="E1" s="13" t="s">
        <v>224</v>
      </c>
      <c r="F1" s="13" t="s">
        <v>99</v>
      </c>
      <c r="G1" s="13" t="s">
        <v>226</v>
      </c>
      <c r="H1" s="13" t="s">
        <v>186</v>
      </c>
      <c r="I1" s="13" t="s">
        <v>225</v>
      </c>
      <c r="J1" s="13" t="s">
        <v>183</v>
      </c>
      <c r="K1" s="13" t="s">
        <v>184</v>
      </c>
      <c r="L1" s="13" t="s">
        <v>185</v>
      </c>
      <c r="M1" s="15" t="s">
        <v>149</v>
      </c>
    </row>
    <row r="2" spans="1:13" x14ac:dyDescent="0.3">
      <c r="A2" s="1">
        <v>2000</v>
      </c>
      <c r="B2" s="1" t="s">
        <v>205</v>
      </c>
      <c r="C2" s="1" t="s">
        <v>169</v>
      </c>
      <c r="D2" s="1" t="s">
        <v>151</v>
      </c>
      <c r="E2" s="1" t="s">
        <v>134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6">
        <v>16519500</v>
      </c>
    </row>
    <row r="3" spans="1:13" x14ac:dyDescent="0.3">
      <c r="A3" s="1">
        <v>2000</v>
      </c>
      <c r="B3" s="1" t="s">
        <v>200</v>
      </c>
      <c r="C3" s="1" t="s">
        <v>181</v>
      </c>
      <c r="D3" s="1" t="s">
        <v>155</v>
      </c>
      <c r="E3" s="1" t="s">
        <v>190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6">
        <v>19872000</v>
      </c>
    </row>
    <row r="4" spans="1:13" x14ac:dyDescent="0.3">
      <c r="A4" s="1">
        <v>2000</v>
      </c>
      <c r="B4" s="1" t="s">
        <v>202</v>
      </c>
      <c r="C4" s="1" t="s">
        <v>172</v>
      </c>
      <c r="D4" s="1" t="s">
        <v>151</v>
      </c>
      <c r="E4" s="1" t="s">
        <v>134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6">
        <v>23433000</v>
      </c>
    </row>
    <row r="5" spans="1:13" x14ac:dyDescent="0.3">
      <c r="A5" s="1">
        <v>2000</v>
      </c>
      <c r="B5" s="1" t="s">
        <v>212</v>
      </c>
      <c r="C5" s="1" t="s">
        <v>168</v>
      </c>
      <c r="D5" s="1" t="s">
        <v>155</v>
      </c>
      <c r="E5" s="1" t="s">
        <v>134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6">
        <v>28928334</v>
      </c>
    </row>
    <row r="6" spans="1:13" x14ac:dyDescent="0.3">
      <c r="A6" s="1">
        <v>2000</v>
      </c>
      <c r="B6" s="1" t="s">
        <v>194</v>
      </c>
      <c r="C6" s="1" t="s">
        <v>150</v>
      </c>
      <c r="D6" s="1" t="s">
        <v>151</v>
      </c>
      <c r="E6" s="1" t="s">
        <v>134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6">
        <v>31133500</v>
      </c>
    </row>
    <row r="7" spans="1:13" x14ac:dyDescent="0.3">
      <c r="A7" s="1">
        <v>2000</v>
      </c>
      <c r="B7" s="1" t="s">
        <v>210</v>
      </c>
      <c r="C7" s="1" t="s">
        <v>164</v>
      </c>
      <c r="D7" s="1" t="s">
        <v>151</v>
      </c>
      <c r="E7" s="1" t="s">
        <v>184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6">
        <v>31971333</v>
      </c>
    </row>
    <row r="8" spans="1:13" x14ac:dyDescent="0.3">
      <c r="A8" s="1">
        <v>2000</v>
      </c>
      <c r="B8" s="1" t="s">
        <v>207</v>
      </c>
      <c r="C8" s="1" t="s">
        <v>206</v>
      </c>
      <c r="D8" s="1" t="s">
        <v>155</v>
      </c>
      <c r="E8" s="1" t="s">
        <v>190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6">
        <v>32994333</v>
      </c>
    </row>
    <row r="9" spans="1:13" x14ac:dyDescent="0.3">
      <c r="A9" s="1">
        <v>2000</v>
      </c>
      <c r="B9" s="1" t="s">
        <v>204</v>
      </c>
      <c r="C9" s="1" t="s">
        <v>160</v>
      </c>
      <c r="D9" s="1" t="s">
        <v>155</v>
      </c>
      <c r="E9" s="1" t="s">
        <v>134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6">
        <v>36505333</v>
      </c>
    </row>
    <row r="10" spans="1:13" x14ac:dyDescent="0.3">
      <c r="A10" s="1">
        <v>2000</v>
      </c>
      <c r="B10" s="1" t="s">
        <v>219</v>
      </c>
      <c r="C10" s="1" t="s">
        <v>158</v>
      </c>
      <c r="D10" s="1" t="s">
        <v>151</v>
      </c>
      <c r="E10" s="1" t="s">
        <v>190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6">
        <v>44838332</v>
      </c>
    </row>
    <row r="11" spans="1:13" x14ac:dyDescent="0.3">
      <c r="A11" s="1">
        <v>2000</v>
      </c>
      <c r="B11" s="1" t="s">
        <v>196</v>
      </c>
      <c r="C11" s="1" t="s">
        <v>173</v>
      </c>
      <c r="D11" s="1" t="s">
        <v>155</v>
      </c>
      <c r="E11" s="1" t="s">
        <v>134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6">
        <v>46867200</v>
      </c>
    </row>
    <row r="12" spans="1:13" x14ac:dyDescent="0.3">
      <c r="A12" s="1">
        <v>2000</v>
      </c>
      <c r="B12" s="1" t="s">
        <v>211</v>
      </c>
      <c r="C12" s="1" t="s">
        <v>180</v>
      </c>
      <c r="D12" s="1" t="s">
        <v>155</v>
      </c>
      <c r="E12" s="1" t="s">
        <v>190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6">
        <v>47308000</v>
      </c>
    </row>
    <row r="13" spans="1:13" x14ac:dyDescent="0.3">
      <c r="A13" s="1">
        <v>2000</v>
      </c>
      <c r="B13" s="1" t="s">
        <v>201</v>
      </c>
      <c r="C13" s="1" t="s">
        <v>152</v>
      </c>
      <c r="D13" s="1" t="s">
        <v>155</v>
      </c>
      <c r="E13" s="1" t="s">
        <v>134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6">
        <v>51289111</v>
      </c>
    </row>
    <row r="14" spans="1:13" x14ac:dyDescent="0.3">
      <c r="A14" s="1">
        <v>2000</v>
      </c>
      <c r="B14" s="1" t="s">
        <v>188</v>
      </c>
      <c r="C14" s="1" t="s">
        <v>187</v>
      </c>
      <c r="D14" s="1" t="s">
        <v>151</v>
      </c>
      <c r="E14" s="1" t="s">
        <v>184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6">
        <v>51464167</v>
      </c>
    </row>
    <row r="15" spans="1:13" x14ac:dyDescent="0.3">
      <c r="A15" s="1">
        <v>2000</v>
      </c>
      <c r="B15" s="1" t="s">
        <v>215</v>
      </c>
      <c r="C15" s="1" t="s">
        <v>179</v>
      </c>
      <c r="D15" s="1" t="s">
        <v>155</v>
      </c>
      <c r="E15" s="1" t="s">
        <v>184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6">
        <v>53737826</v>
      </c>
    </row>
    <row r="16" spans="1:13" x14ac:dyDescent="0.3">
      <c r="A16" s="1">
        <v>2000</v>
      </c>
      <c r="B16" s="1" t="s">
        <v>213</v>
      </c>
      <c r="C16" s="1" t="s">
        <v>166</v>
      </c>
      <c r="D16" s="1" t="s">
        <v>155</v>
      </c>
      <c r="E16" s="1" t="s">
        <v>184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6">
        <v>54821000</v>
      </c>
    </row>
    <row r="17" spans="1:13" x14ac:dyDescent="0.3">
      <c r="A17" s="1">
        <v>2000</v>
      </c>
      <c r="B17" s="1" t="s">
        <v>199</v>
      </c>
      <c r="C17" s="1" t="s">
        <v>176</v>
      </c>
      <c r="D17" s="1" t="s">
        <v>151</v>
      </c>
      <c r="E17" s="1" t="s">
        <v>134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6">
        <v>58265167</v>
      </c>
    </row>
    <row r="18" spans="1:13" x14ac:dyDescent="0.3">
      <c r="A18" s="1">
        <v>2000</v>
      </c>
      <c r="B18" s="1" t="s">
        <v>214</v>
      </c>
      <c r="C18" s="1" t="s">
        <v>153</v>
      </c>
      <c r="D18" s="1" t="s">
        <v>151</v>
      </c>
      <c r="E18" s="1" t="s">
        <v>184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6">
        <v>58915000</v>
      </c>
    </row>
    <row r="19" spans="1:13" x14ac:dyDescent="0.3">
      <c r="A19" s="1">
        <v>2000</v>
      </c>
      <c r="B19" s="1" t="s">
        <v>195</v>
      </c>
      <c r="C19" s="1" t="s">
        <v>156</v>
      </c>
      <c r="D19" s="1" t="s">
        <v>155</v>
      </c>
      <c r="E19" s="1" t="s">
        <v>134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6">
        <v>60539333</v>
      </c>
    </row>
    <row r="20" spans="1:13" x14ac:dyDescent="0.3">
      <c r="A20" s="1">
        <v>2000</v>
      </c>
      <c r="B20" s="1" t="s">
        <v>198</v>
      </c>
      <c r="C20" s="1" t="s">
        <v>182</v>
      </c>
      <c r="D20" s="1" t="s">
        <v>155</v>
      </c>
      <c r="E20" s="1" t="s">
        <v>184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6">
        <v>61111190</v>
      </c>
    </row>
    <row r="21" spans="1:13" x14ac:dyDescent="0.3">
      <c r="A21" s="1">
        <v>2000</v>
      </c>
      <c r="B21" s="1" t="s">
        <v>216</v>
      </c>
      <c r="C21" s="1" t="s">
        <v>174</v>
      </c>
      <c r="D21" s="1" t="s">
        <v>155</v>
      </c>
      <c r="E21" s="1" t="s">
        <v>134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6">
        <v>61453863</v>
      </c>
    </row>
    <row r="22" spans="1:13" x14ac:dyDescent="0.3">
      <c r="A22" s="1">
        <v>2000</v>
      </c>
      <c r="B22" s="1" t="s">
        <v>217</v>
      </c>
      <c r="C22" s="1" t="s">
        <v>161</v>
      </c>
      <c r="D22" s="1" t="s">
        <v>151</v>
      </c>
      <c r="E22" s="1" t="s">
        <v>190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6">
        <v>62765129</v>
      </c>
    </row>
    <row r="23" spans="1:13" x14ac:dyDescent="0.3">
      <c r="A23" s="1">
        <v>2000</v>
      </c>
      <c r="B23" s="1" t="s">
        <v>218</v>
      </c>
      <c r="C23" s="1" t="s">
        <v>178</v>
      </c>
      <c r="D23" s="1" t="s">
        <v>151</v>
      </c>
      <c r="E23" s="1" t="s">
        <v>184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6">
        <v>70795921</v>
      </c>
    </row>
    <row r="24" spans="1:13" x14ac:dyDescent="0.3">
      <c r="A24" s="1">
        <v>2000</v>
      </c>
      <c r="B24" s="1" t="s">
        <v>197</v>
      </c>
      <c r="C24" s="1" t="s">
        <v>170</v>
      </c>
      <c r="D24" s="1" t="s">
        <v>151</v>
      </c>
      <c r="E24" s="1" t="s">
        <v>134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6">
        <v>75880771</v>
      </c>
    </row>
    <row r="25" spans="1:13" x14ac:dyDescent="0.3">
      <c r="A25" s="1">
        <v>2000</v>
      </c>
      <c r="B25" s="1" t="s">
        <v>193</v>
      </c>
      <c r="C25" s="1" t="s">
        <v>162</v>
      </c>
      <c r="D25" s="1" t="s">
        <v>151</v>
      </c>
      <c r="E25" s="1" t="s">
        <v>190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6">
        <v>77940333</v>
      </c>
    </row>
    <row r="26" spans="1:13" x14ac:dyDescent="0.3">
      <c r="A26" s="1">
        <v>2000</v>
      </c>
      <c r="B26" s="1" t="s">
        <v>209</v>
      </c>
      <c r="C26" s="1" t="s">
        <v>167</v>
      </c>
      <c r="D26" s="1" t="s">
        <v>155</v>
      </c>
      <c r="E26" s="1" t="s">
        <v>190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6">
        <v>79509776</v>
      </c>
    </row>
    <row r="27" spans="1:13" x14ac:dyDescent="0.3">
      <c r="A27" s="1">
        <v>2000</v>
      </c>
      <c r="B27" s="1" t="s">
        <v>189</v>
      </c>
      <c r="C27" s="1" t="s">
        <v>163</v>
      </c>
      <c r="D27" s="1" t="s">
        <v>155</v>
      </c>
      <c r="E27" s="1" t="s">
        <v>184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6">
        <v>81027833</v>
      </c>
    </row>
    <row r="28" spans="1:13" x14ac:dyDescent="0.3">
      <c r="A28" s="1">
        <v>2000</v>
      </c>
      <c r="B28" s="1" t="s">
        <v>192</v>
      </c>
      <c r="C28" s="1" t="s">
        <v>159</v>
      </c>
      <c r="D28" s="1" t="s">
        <v>151</v>
      </c>
      <c r="E28" s="1" t="s">
        <v>190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6">
        <v>81447435</v>
      </c>
    </row>
    <row r="29" spans="1:13" x14ac:dyDescent="0.3">
      <c r="A29" s="1">
        <v>2000</v>
      </c>
      <c r="B29" s="1" t="s">
        <v>191</v>
      </c>
      <c r="C29" s="1" t="s">
        <v>154</v>
      </c>
      <c r="D29" s="1" t="s">
        <v>155</v>
      </c>
      <c r="E29" s="1" t="s">
        <v>190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6">
        <v>84537836</v>
      </c>
    </row>
    <row r="30" spans="1:13" x14ac:dyDescent="0.3">
      <c r="A30" s="1">
        <v>2000</v>
      </c>
      <c r="B30" s="1" t="s">
        <v>203</v>
      </c>
      <c r="C30" s="1" t="s">
        <v>171</v>
      </c>
      <c r="D30" s="1" t="s">
        <v>155</v>
      </c>
      <c r="E30" s="1" t="s">
        <v>184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6">
        <v>87924286</v>
      </c>
    </row>
    <row r="31" spans="1:13" x14ac:dyDescent="0.3">
      <c r="A31" s="1">
        <v>2000</v>
      </c>
      <c r="B31" s="1" t="s">
        <v>208</v>
      </c>
      <c r="C31" s="1" t="s">
        <v>165</v>
      </c>
      <c r="D31" s="1" t="s">
        <v>151</v>
      </c>
      <c r="E31" s="1" t="s">
        <v>190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6">
        <v>92338260</v>
      </c>
    </row>
    <row r="32" spans="1:13" x14ac:dyDescent="0.3">
      <c r="A32" s="1">
        <v>2001</v>
      </c>
      <c r="B32" s="1" t="s">
        <v>205</v>
      </c>
      <c r="C32" s="1" t="s">
        <v>169</v>
      </c>
      <c r="D32" s="1" t="s">
        <v>151</v>
      </c>
      <c r="E32" s="1" t="s">
        <v>134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6">
        <v>24130000</v>
      </c>
    </row>
    <row r="33" spans="1:13" x14ac:dyDescent="0.3">
      <c r="A33" s="1">
        <v>2001</v>
      </c>
      <c r="B33" s="1" t="s">
        <v>210</v>
      </c>
      <c r="C33" s="1" t="s">
        <v>164</v>
      </c>
      <c r="D33" s="1" t="s">
        <v>151</v>
      </c>
      <c r="E33" s="1" t="s">
        <v>184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6">
        <v>33810750</v>
      </c>
    </row>
    <row r="34" spans="1:13" x14ac:dyDescent="0.3">
      <c r="A34" s="1">
        <v>2001</v>
      </c>
      <c r="B34" s="1" t="s">
        <v>207</v>
      </c>
      <c r="C34" s="1" t="s">
        <v>206</v>
      </c>
      <c r="D34" s="1" t="s">
        <v>155</v>
      </c>
      <c r="E34" s="1" t="s">
        <v>190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6">
        <v>35159500</v>
      </c>
    </row>
    <row r="35" spans="1:13" x14ac:dyDescent="0.3">
      <c r="A35" s="1">
        <v>2001</v>
      </c>
      <c r="B35" s="1" t="s">
        <v>202</v>
      </c>
      <c r="C35" s="1" t="s">
        <v>172</v>
      </c>
      <c r="D35" s="1" t="s">
        <v>151</v>
      </c>
      <c r="E35" s="1" t="s">
        <v>134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6">
        <v>35422500</v>
      </c>
    </row>
    <row r="36" spans="1:13" x14ac:dyDescent="0.3">
      <c r="A36" s="1">
        <v>2001</v>
      </c>
      <c r="B36" s="1" t="s">
        <v>200</v>
      </c>
      <c r="C36" s="1" t="s">
        <v>181</v>
      </c>
      <c r="D36" s="1" t="s">
        <v>155</v>
      </c>
      <c r="E36" s="1" t="s">
        <v>190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6">
        <v>35762500</v>
      </c>
    </row>
    <row r="37" spans="1:13" x14ac:dyDescent="0.3">
      <c r="A37" s="1">
        <v>2001</v>
      </c>
      <c r="B37" s="1" t="s">
        <v>213</v>
      </c>
      <c r="C37" s="1" t="s">
        <v>166</v>
      </c>
      <c r="D37" s="1" t="s">
        <v>155</v>
      </c>
      <c r="E37" s="1" t="s">
        <v>184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6">
        <v>39182833</v>
      </c>
    </row>
    <row r="38" spans="1:13" x14ac:dyDescent="0.3">
      <c r="A38" s="1">
        <v>2001</v>
      </c>
      <c r="B38" s="1" t="s">
        <v>211</v>
      </c>
      <c r="C38" s="1" t="s">
        <v>180</v>
      </c>
      <c r="D38" s="1" t="s">
        <v>155</v>
      </c>
      <c r="E38" s="1" t="s">
        <v>190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6">
        <v>41663833</v>
      </c>
    </row>
    <row r="39" spans="1:13" x14ac:dyDescent="0.3">
      <c r="A39" s="1">
        <v>2001</v>
      </c>
      <c r="B39" s="1" t="s">
        <v>204</v>
      </c>
      <c r="C39" s="1" t="s">
        <v>160</v>
      </c>
      <c r="D39" s="1" t="s">
        <v>155</v>
      </c>
      <c r="E39" s="1" t="s">
        <v>134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6">
        <v>43886833</v>
      </c>
    </row>
    <row r="40" spans="1:13" x14ac:dyDescent="0.3">
      <c r="A40" s="1">
        <v>2001</v>
      </c>
      <c r="B40" s="1" t="s">
        <v>188</v>
      </c>
      <c r="C40" s="1" t="s">
        <v>187</v>
      </c>
      <c r="D40" s="1" t="s">
        <v>151</v>
      </c>
      <c r="E40" s="1" t="s">
        <v>184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6">
        <v>47535167</v>
      </c>
    </row>
    <row r="41" spans="1:13" x14ac:dyDescent="0.3">
      <c r="A41" s="1">
        <v>2001</v>
      </c>
      <c r="B41" s="1" t="s">
        <v>196</v>
      </c>
      <c r="C41" s="1" t="s">
        <v>173</v>
      </c>
      <c r="D41" s="1" t="s">
        <v>155</v>
      </c>
      <c r="E41" s="1" t="s">
        <v>134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6">
        <v>48986000</v>
      </c>
    </row>
    <row r="42" spans="1:13" x14ac:dyDescent="0.3">
      <c r="A42" s="1">
        <v>2001</v>
      </c>
      <c r="B42" s="1" t="s">
        <v>199</v>
      </c>
      <c r="C42" s="1" t="s">
        <v>176</v>
      </c>
      <c r="D42" s="1" t="s">
        <v>151</v>
      </c>
      <c r="E42" s="1" t="s">
        <v>134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6">
        <v>53416167</v>
      </c>
    </row>
    <row r="43" spans="1:13" x14ac:dyDescent="0.3">
      <c r="A43" s="1">
        <v>2001</v>
      </c>
      <c r="B43" s="1" t="s">
        <v>217</v>
      </c>
      <c r="C43" s="1" t="s">
        <v>161</v>
      </c>
      <c r="D43" s="1" t="s">
        <v>151</v>
      </c>
      <c r="E43" s="1" t="s">
        <v>190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6">
        <v>56980000</v>
      </c>
    </row>
    <row r="44" spans="1:13" x14ac:dyDescent="0.3">
      <c r="A44" s="1">
        <v>2001</v>
      </c>
      <c r="B44" s="1" t="s">
        <v>212</v>
      </c>
      <c r="C44" s="1" t="s">
        <v>168</v>
      </c>
      <c r="D44" s="1" t="s">
        <v>155</v>
      </c>
      <c r="E44" s="1" t="s">
        <v>134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6">
        <v>57760833</v>
      </c>
    </row>
    <row r="45" spans="1:13" x14ac:dyDescent="0.3">
      <c r="A45" s="1">
        <v>2001</v>
      </c>
      <c r="B45" s="1" t="s">
        <v>201</v>
      </c>
      <c r="C45" s="1" t="s">
        <v>152</v>
      </c>
      <c r="D45" s="1" t="s">
        <v>155</v>
      </c>
      <c r="E45" s="1" t="s">
        <v>134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6">
        <v>60612667</v>
      </c>
    </row>
    <row r="46" spans="1:13" x14ac:dyDescent="0.3">
      <c r="A46" s="1">
        <v>2001</v>
      </c>
      <c r="B46" s="1" t="s">
        <v>215</v>
      </c>
      <c r="C46" s="1" t="s">
        <v>179</v>
      </c>
      <c r="D46" s="1" t="s">
        <v>155</v>
      </c>
      <c r="E46" s="1" t="s">
        <v>184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6">
        <v>63280167</v>
      </c>
    </row>
    <row r="47" spans="1:13" x14ac:dyDescent="0.3">
      <c r="A47" s="1">
        <v>2001</v>
      </c>
      <c r="B47" s="1" t="s">
        <v>195</v>
      </c>
      <c r="C47" s="1" t="s">
        <v>156</v>
      </c>
      <c r="D47" s="1" t="s">
        <v>155</v>
      </c>
      <c r="E47" s="1" t="s">
        <v>134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6">
        <v>64715833</v>
      </c>
    </row>
    <row r="48" spans="1:13" x14ac:dyDescent="0.3">
      <c r="A48" s="1">
        <v>2001</v>
      </c>
      <c r="B48" s="1" t="s">
        <v>194</v>
      </c>
      <c r="C48" s="1" t="s">
        <v>150</v>
      </c>
      <c r="D48" s="1" t="s">
        <v>151</v>
      </c>
      <c r="E48" s="1" t="s">
        <v>134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6">
        <v>65653667</v>
      </c>
    </row>
    <row r="49" spans="1:13" x14ac:dyDescent="0.3">
      <c r="A49" s="1">
        <v>2001</v>
      </c>
      <c r="B49" s="1" t="s">
        <v>192</v>
      </c>
      <c r="C49" s="1" t="s">
        <v>159</v>
      </c>
      <c r="D49" s="1" t="s">
        <v>151</v>
      </c>
      <c r="E49" s="1" t="s">
        <v>190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6">
        <v>67599540</v>
      </c>
    </row>
    <row r="50" spans="1:13" x14ac:dyDescent="0.3">
      <c r="A50" s="1">
        <v>2001</v>
      </c>
      <c r="B50" s="1" t="s">
        <v>198</v>
      </c>
      <c r="C50" s="1" t="s">
        <v>182</v>
      </c>
      <c r="D50" s="1" t="s">
        <v>155</v>
      </c>
      <c r="E50" s="1" t="s">
        <v>184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6">
        <v>71541334</v>
      </c>
    </row>
    <row r="51" spans="1:13" x14ac:dyDescent="0.3">
      <c r="A51" s="1">
        <v>2001</v>
      </c>
      <c r="B51" s="1" t="s">
        <v>214</v>
      </c>
      <c r="C51" s="1" t="s">
        <v>153</v>
      </c>
      <c r="D51" s="1" t="s">
        <v>151</v>
      </c>
      <c r="E51" s="1" t="s">
        <v>184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6">
        <v>74720834</v>
      </c>
    </row>
    <row r="52" spans="1:13" x14ac:dyDescent="0.3">
      <c r="A52" s="1">
        <v>2001</v>
      </c>
      <c r="B52" s="1" t="s">
        <v>219</v>
      </c>
      <c r="C52" s="1" t="s">
        <v>158</v>
      </c>
      <c r="D52" s="1" t="s">
        <v>151</v>
      </c>
      <c r="E52" s="1" t="s">
        <v>190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6">
        <v>76895999</v>
      </c>
    </row>
    <row r="53" spans="1:13" x14ac:dyDescent="0.3">
      <c r="A53" s="1">
        <v>2001</v>
      </c>
      <c r="B53" s="1" t="s">
        <v>216</v>
      </c>
      <c r="C53" s="1" t="s">
        <v>174</v>
      </c>
      <c r="D53" s="1" t="s">
        <v>155</v>
      </c>
      <c r="E53" s="1" t="s">
        <v>134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6">
        <v>78538333</v>
      </c>
    </row>
    <row r="54" spans="1:13" x14ac:dyDescent="0.3">
      <c r="A54" s="1">
        <v>2001</v>
      </c>
      <c r="B54" s="1" t="s">
        <v>189</v>
      </c>
      <c r="C54" s="1" t="s">
        <v>163</v>
      </c>
      <c r="D54" s="1" t="s">
        <v>155</v>
      </c>
      <c r="E54" s="1" t="s">
        <v>184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6">
        <v>85082999</v>
      </c>
    </row>
    <row r="55" spans="1:13" x14ac:dyDescent="0.3">
      <c r="A55" s="1">
        <v>2001</v>
      </c>
      <c r="B55" s="1" t="s">
        <v>218</v>
      </c>
      <c r="C55" s="1" t="s">
        <v>178</v>
      </c>
      <c r="D55" s="1" t="s">
        <v>151</v>
      </c>
      <c r="E55" s="1" t="s">
        <v>184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6">
        <v>88633500</v>
      </c>
    </row>
    <row r="56" spans="1:13" x14ac:dyDescent="0.3">
      <c r="A56" s="1">
        <v>2001</v>
      </c>
      <c r="B56" s="1" t="s">
        <v>191</v>
      </c>
      <c r="C56" s="1" t="s">
        <v>154</v>
      </c>
      <c r="D56" s="1" t="s">
        <v>155</v>
      </c>
      <c r="E56" s="1" t="s">
        <v>190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6">
        <v>91936166</v>
      </c>
    </row>
    <row r="57" spans="1:13" x14ac:dyDescent="0.3">
      <c r="A57" s="1">
        <v>2001</v>
      </c>
      <c r="B57" s="1" t="s">
        <v>197</v>
      </c>
      <c r="C57" s="1" t="s">
        <v>170</v>
      </c>
      <c r="D57" s="1" t="s">
        <v>151</v>
      </c>
      <c r="E57" s="1" t="s">
        <v>134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6">
        <v>93152001</v>
      </c>
    </row>
    <row r="58" spans="1:13" x14ac:dyDescent="0.3">
      <c r="A58" s="1">
        <v>2001</v>
      </c>
      <c r="B58" s="1" t="s">
        <v>209</v>
      </c>
      <c r="C58" s="1" t="s">
        <v>167</v>
      </c>
      <c r="D58" s="1" t="s">
        <v>155</v>
      </c>
      <c r="E58" s="1" t="s">
        <v>190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6">
        <v>93174428</v>
      </c>
    </row>
    <row r="59" spans="1:13" x14ac:dyDescent="0.3">
      <c r="A59" s="1">
        <v>2001</v>
      </c>
      <c r="B59" s="1" t="s">
        <v>203</v>
      </c>
      <c r="C59" s="1" t="s">
        <v>171</v>
      </c>
      <c r="D59" s="1" t="s">
        <v>155</v>
      </c>
      <c r="E59" s="1" t="s">
        <v>184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6">
        <v>109105953</v>
      </c>
    </row>
    <row r="60" spans="1:13" x14ac:dyDescent="0.3">
      <c r="A60" s="1">
        <v>2001</v>
      </c>
      <c r="B60" s="1" t="s">
        <v>193</v>
      </c>
      <c r="C60" s="1" t="s">
        <v>162</v>
      </c>
      <c r="D60" s="1" t="s">
        <v>151</v>
      </c>
      <c r="E60" s="1" t="s">
        <v>190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6">
        <v>110035833</v>
      </c>
    </row>
    <row r="61" spans="1:13" x14ac:dyDescent="0.3">
      <c r="A61" s="1">
        <v>2001</v>
      </c>
      <c r="B61" s="1" t="s">
        <v>208</v>
      </c>
      <c r="C61" s="1" t="s">
        <v>165</v>
      </c>
      <c r="D61" s="1" t="s">
        <v>151</v>
      </c>
      <c r="E61" s="1" t="s">
        <v>190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6">
        <v>112287143</v>
      </c>
    </row>
    <row r="62" spans="1:13" x14ac:dyDescent="0.3">
      <c r="A62" s="1">
        <v>2002</v>
      </c>
      <c r="B62" s="1" t="s">
        <v>217</v>
      </c>
      <c r="C62" s="1" t="s">
        <v>161</v>
      </c>
      <c r="D62" s="1" t="s">
        <v>151</v>
      </c>
      <c r="E62" s="1" t="s">
        <v>190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6">
        <v>34380000</v>
      </c>
    </row>
    <row r="63" spans="1:13" x14ac:dyDescent="0.3">
      <c r="A63" s="1">
        <v>2002</v>
      </c>
      <c r="B63" s="1" t="s">
        <v>207</v>
      </c>
      <c r="C63" s="1" t="s">
        <v>206</v>
      </c>
      <c r="D63" s="1" t="s">
        <v>155</v>
      </c>
      <c r="E63" s="1" t="s">
        <v>190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6">
        <v>38670500</v>
      </c>
    </row>
    <row r="64" spans="1:13" x14ac:dyDescent="0.3">
      <c r="A64" s="1">
        <v>2002</v>
      </c>
      <c r="B64" s="1" t="s">
        <v>210</v>
      </c>
      <c r="C64" s="1" t="s">
        <v>164</v>
      </c>
      <c r="D64" s="1" t="s">
        <v>151</v>
      </c>
      <c r="E64" s="1" t="s">
        <v>184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6">
        <v>40004167</v>
      </c>
    </row>
    <row r="65" spans="1:13" x14ac:dyDescent="0.3">
      <c r="A65" s="1">
        <v>2002</v>
      </c>
      <c r="B65" s="1" t="s">
        <v>205</v>
      </c>
      <c r="C65" s="1" t="s">
        <v>169</v>
      </c>
      <c r="D65" s="1" t="s">
        <v>151</v>
      </c>
      <c r="E65" s="1" t="s">
        <v>134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6">
        <v>40425000</v>
      </c>
    </row>
    <row r="66" spans="1:13" x14ac:dyDescent="0.3">
      <c r="A66" s="1">
        <v>2002</v>
      </c>
      <c r="B66" s="1" t="s">
        <v>213</v>
      </c>
      <c r="C66" s="1" t="s">
        <v>166</v>
      </c>
      <c r="D66" s="1" t="s">
        <v>155</v>
      </c>
      <c r="E66" s="1" t="s">
        <v>184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6">
        <v>41425000</v>
      </c>
    </row>
    <row r="67" spans="1:13" x14ac:dyDescent="0.3">
      <c r="A67" s="1">
        <v>2002</v>
      </c>
      <c r="B67" s="1" t="s">
        <v>200</v>
      </c>
      <c r="C67" s="1" t="s">
        <v>181</v>
      </c>
      <c r="D67" s="1" t="s">
        <v>155</v>
      </c>
      <c r="E67" s="1" t="s">
        <v>190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6">
        <v>41979917</v>
      </c>
    </row>
    <row r="68" spans="1:13" x14ac:dyDescent="0.3">
      <c r="A68" s="1">
        <v>2002</v>
      </c>
      <c r="B68" s="1" t="s">
        <v>212</v>
      </c>
      <c r="C68" s="1" t="s">
        <v>168</v>
      </c>
      <c r="D68" s="1" t="s">
        <v>155</v>
      </c>
      <c r="E68" s="1" t="s">
        <v>134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6">
        <v>42323599</v>
      </c>
    </row>
    <row r="69" spans="1:13" x14ac:dyDescent="0.3">
      <c r="A69" s="1">
        <v>2002</v>
      </c>
      <c r="B69" s="1" t="s">
        <v>196</v>
      </c>
      <c r="C69" s="1" t="s">
        <v>173</v>
      </c>
      <c r="D69" s="1" t="s">
        <v>155</v>
      </c>
      <c r="E69" s="1" t="s">
        <v>134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6">
        <v>45050390</v>
      </c>
    </row>
    <row r="70" spans="1:13" x14ac:dyDescent="0.3">
      <c r="A70" s="1">
        <v>2002</v>
      </c>
      <c r="B70" s="1" t="s">
        <v>202</v>
      </c>
      <c r="C70" s="1" t="s">
        <v>172</v>
      </c>
      <c r="D70" s="1" t="s">
        <v>151</v>
      </c>
      <c r="E70" s="1" t="s">
        <v>134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6">
        <v>47257000</v>
      </c>
    </row>
    <row r="71" spans="1:13" x14ac:dyDescent="0.3">
      <c r="A71" s="1">
        <v>2002</v>
      </c>
      <c r="B71" s="1" t="s">
        <v>204</v>
      </c>
      <c r="C71" s="1" t="s">
        <v>160</v>
      </c>
      <c r="D71" s="1" t="s">
        <v>155</v>
      </c>
      <c r="E71" s="1" t="s">
        <v>134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6">
        <v>50287833</v>
      </c>
    </row>
    <row r="72" spans="1:13" x14ac:dyDescent="0.3">
      <c r="A72" s="1">
        <v>2002</v>
      </c>
      <c r="B72" s="1" t="s">
        <v>199</v>
      </c>
      <c r="C72" s="1" t="s">
        <v>176</v>
      </c>
      <c r="D72" s="1" t="s">
        <v>151</v>
      </c>
      <c r="E72" s="1" t="s">
        <v>134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6">
        <v>55048000</v>
      </c>
    </row>
    <row r="73" spans="1:13" x14ac:dyDescent="0.3">
      <c r="A73" s="1">
        <v>2002</v>
      </c>
      <c r="B73" s="1" t="s">
        <v>198</v>
      </c>
      <c r="C73" s="1" t="s">
        <v>182</v>
      </c>
      <c r="D73" s="1" t="s">
        <v>155</v>
      </c>
      <c r="E73" s="1" t="s">
        <v>184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6">
        <v>56851043</v>
      </c>
    </row>
    <row r="74" spans="1:13" x14ac:dyDescent="0.3">
      <c r="A74" s="1">
        <v>2002</v>
      </c>
      <c r="B74" s="1" t="s">
        <v>194</v>
      </c>
      <c r="C74" s="1" t="s">
        <v>150</v>
      </c>
      <c r="D74" s="1" t="s">
        <v>151</v>
      </c>
      <c r="E74" s="1" t="s">
        <v>134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6">
        <v>57052833</v>
      </c>
    </row>
    <row r="75" spans="1:13" x14ac:dyDescent="0.3">
      <c r="A75" s="1">
        <v>2002</v>
      </c>
      <c r="B75" s="1" t="s">
        <v>211</v>
      </c>
      <c r="C75" s="1" t="s">
        <v>180</v>
      </c>
      <c r="D75" s="1" t="s">
        <v>155</v>
      </c>
      <c r="E75" s="1" t="s">
        <v>190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6">
        <v>57954999</v>
      </c>
    </row>
    <row r="76" spans="1:13" x14ac:dyDescent="0.3">
      <c r="A76" s="1">
        <v>2002</v>
      </c>
      <c r="B76" s="1" t="s">
        <v>192</v>
      </c>
      <c r="C76" s="1" t="s">
        <v>159</v>
      </c>
      <c r="D76" s="1" t="s">
        <v>151</v>
      </c>
      <c r="E76" s="1" t="s">
        <v>190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6">
        <v>60493487</v>
      </c>
    </row>
    <row r="77" spans="1:13" x14ac:dyDescent="0.3">
      <c r="A77" s="1">
        <v>2002</v>
      </c>
      <c r="B77" s="1" t="s">
        <v>188</v>
      </c>
      <c r="C77" s="1" t="s">
        <v>187</v>
      </c>
      <c r="D77" s="1" t="s">
        <v>151</v>
      </c>
      <c r="E77" s="1" t="s">
        <v>184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6">
        <v>61721667</v>
      </c>
    </row>
    <row r="78" spans="1:13" x14ac:dyDescent="0.3">
      <c r="A78" s="1">
        <v>2002</v>
      </c>
      <c r="B78" s="1" t="s">
        <v>201</v>
      </c>
      <c r="C78" s="1" t="s">
        <v>152</v>
      </c>
      <c r="D78" s="1" t="s">
        <v>155</v>
      </c>
      <c r="E78" s="1" t="s">
        <v>134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6">
        <v>63448417</v>
      </c>
    </row>
    <row r="79" spans="1:13" x14ac:dyDescent="0.3">
      <c r="A79" s="1">
        <v>2002</v>
      </c>
      <c r="B79" s="1" t="s">
        <v>216</v>
      </c>
      <c r="C79" s="1" t="s">
        <v>174</v>
      </c>
      <c r="D79" s="1" t="s">
        <v>155</v>
      </c>
      <c r="E79" s="1" t="s">
        <v>134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6">
        <v>74660875</v>
      </c>
    </row>
    <row r="80" spans="1:13" x14ac:dyDescent="0.3">
      <c r="A80" s="1">
        <v>2002</v>
      </c>
      <c r="B80" s="1" t="s">
        <v>195</v>
      </c>
      <c r="C80" s="1" t="s">
        <v>156</v>
      </c>
      <c r="D80" s="1" t="s">
        <v>155</v>
      </c>
      <c r="E80" s="1" t="s">
        <v>134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6">
        <v>75690833</v>
      </c>
    </row>
    <row r="81" spans="1:13" x14ac:dyDescent="0.3">
      <c r="A81" s="1">
        <v>2002</v>
      </c>
      <c r="B81" s="1" t="s">
        <v>219</v>
      </c>
      <c r="C81" s="1" t="s">
        <v>158</v>
      </c>
      <c r="D81" s="1" t="s">
        <v>151</v>
      </c>
      <c r="E81" s="1" t="s">
        <v>190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6">
        <v>76864333</v>
      </c>
    </row>
    <row r="82" spans="1:13" x14ac:dyDescent="0.3">
      <c r="A82" s="1">
        <v>2002</v>
      </c>
      <c r="B82" s="1" t="s">
        <v>215</v>
      </c>
      <c r="C82" s="1" t="s">
        <v>179</v>
      </c>
      <c r="D82" s="1" t="s">
        <v>155</v>
      </c>
      <c r="E82" s="1" t="s">
        <v>184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6">
        <v>78299835</v>
      </c>
    </row>
    <row r="83" spans="1:13" x14ac:dyDescent="0.3">
      <c r="A83" s="1">
        <v>2002</v>
      </c>
      <c r="B83" s="1" t="s">
        <v>197</v>
      </c>
      <c r="C83" s="1" t="s">
        <v>170</v>
      </c>
      <c r="D83" s="1" t="s">
        <v>151</v>
      </c>
      <c r="E83" s="1" t="s">
        <v>134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6">
        <v>78909449</v>
      </c>
    </row>
    <row r="84" spans="1:13" x14ac:dyDescent="0.3">
      <c r="A84" s="1">
        <v>2002</v>
      </c>
      <c r="B84" s="1" t="s">
        <v>214</v>
      </c>
      <c r="C84" s="1" t="s">
        <v>153</v>
      </c>
      <c r="D84" s="1" t="s">
        <v>151</v>
      </c>
      <c r="E84" s="1" t="s">
        <v>184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6">
        <v>80282668</v>
      </c>
    </row>
    <row r="85" spans="1:13" x14ac:dyDescent="0.3">
      <c r="A85" s="1">
        <v>2002</v>
      </c>
      <c r="B85" s="1" t="s">
        <v>191</v>
      </c>
      <c r="C85" s="1" t="s">
        <v>154</v>
      </c>
      <c r="D85" s="1" t="s">
        <v>155</v>
      </c>
      <c r="E85" s="1" t="s">
        <v>190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6">
        <v>92870367</v>
      </c>
    </row>
    <row r="86" spans="1:13" x14ac:dyDescent="0.3">
      <c r="A86" s="1">
        <v>2002</v>
      </c>
      <c r="B86" s="1" t="s">
        <v>209</v>
      </c>
      <c r="C86" s="1" t="s">
        <v>167</v>
      </c>
      <c r="D86" s="1" t="s">
        <v>155</v>
      </c>
      <c r="E86" s="1" t="s">
        <v>190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6">
        <v>94633593</v>
      </c>
    </row>
    <row r="87" spans="1:13" x14ac:dyDescent="0.3">
      <c r="A87" s="1">
        <v>2002</v>
      </c>
      <c r="B87" s="1" t="s">
        <v>203</v>
      </c>
      <c r="C87" s="1" t="s">
        <v>171</v>
      </c>
      <c r="D87" s="1" t="s">
        <v>155</v>
      </c>
      <c r="E87" s="1" t="s">
        <v>184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6">
        <v>94850953</v>
      </c>
    </row>
    <row r="88" spans="1:13" x14ac:dyDescent="0.3">
      <c r="A88" s="1">
        <v>2002</v>
      </c>
      <c r="B88" s="1" t="s">
        <v>189</v>
      </c>
      <c r="C88" s="1" t="s">
        <v>163</v>
      </c>
      <c r="D88" s="1" t="s">
        <v>155</v>
      </c>
      <c r="E88" s="1" t="s">
        <v>184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6">
        <v>102819999</v>
      </c>
    </row>
    <row r="89" spans="1:13" x14ac:dyDescent="0.3">
      <c r="A89" s="1">
        <v>2002</v>
      </c>
      <c r="B89" s="1" t="s">
        <v>218</v>
      </c>
      <c r="C89" s="1" t="s">
        <v>178</v>
      </c>
      <c r="D89" s="1" t="s">
        <v>151</v>
      </c>
      <c r="E89" s="1" t="s">
        <v>184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6">
        <v>105526122</v>
      </c>
    </row>
    <row r="90" spans="1:13" x14ac:dyDescent="0.3">
      <c r="A90" s="1">
        <v>2002</v>
      </c>
      <c r="B90" s="1" t="s">
        <v>193</v>
      </c>
      <c r="C90" s="1" t="s">
        <v>162</v>
      </c>
      <c r="D90" s="1" t="s">
        <v>151</v>
      </c>
      <c r="E90" s="1" t="s">
        <v>190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6">
        <v>108366060</v>
      </c>
    </row>
    <row r="91" spans="1:13" x14ac:dyDescent="0.3">
      <c r="A91" s="1">
        <v>2002</v>
      </c>
      <c r="B91" s="1" t="s">
        <v>208</v>
      </c>
      <c r="C91" s="1" t="s">
        <v>165</v>
      </c>
      <c r="D91" s="1" t="s">
        <v>151</v>
      </c>
      <c r="E91" s="1" t="s">
        <v>190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6">
        <v>125928583</v>
      </c>
    </row>
    <row r="92" spans="1:13" x14ac:dyDescent="0.3">
      <c r="A92" s="1">
        <v>2003</v>
      </c>
      <c r="B92" s="1" t="s">
        <v>217</v>
      </c>
      <c r="C92" s="1" t="s">
        <v>161</v>
      </c>
      <c r="D92" s="1" t="s">
        <v>151</v>
      </c>
      <c r="E92" s="1" t="s">
        <v>190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6">
        <v>19630000</v>
      </c>
    </row>
    <row r="93" spans="1:13" x14ac:dyDescent="0.3">
      <c r="A93" s="1">
        <v>2003</v>
      </c>
      <c r="B93" s="1" t="s">
        <v>202</v>
      </c>
      <c r="C93" s="1" t="s">
        <v>172</v>
      </c>
      <c r="D93" s="1" t="s">
        <v>151</v>
      </c>
      <c r="E93" s="1" t="s">
        <v>134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6">
        <v>40518000</v>
      </c>
    </row>
    <row r="94" spans="1:13" x14ac:dyDescent="0.3">
      <c r="A94" s="1">
        <v>2003</v>
      </c>
      <c r="B94" s="1" t="s">
        <v>204</v>
      </c>
      <c r="C94" s="1" t="s">
        <v>160</v>
      </c>
      <c r="D94" s="1" t="s">
        <v>155</v>
      </c>
      <c r="E94" s="1" t="s">
        <v>134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6">
        <v>40627000</v>
      </c>
    </row>
    <row r="95" spans="1:13" x14ac:dyDescent="0.3">
      <c r="A95" s="1">
        <v>2003</v>
      </c>
      <c r="B95" s="1" t="s">
        <v>213</v>
      </c>
      <c r="C95" s="1" t="s">
        <v>166</v>
      </c>
      <c r="D95" s="1" t="s">
        <v>155</v>
      </c>
      <c r="E95" s="1" t="s">
        <v>184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6">
        <v>45210000</v>
      </c>
    </row>
    <row r="96" spans="1:13" x14ac:dyDescent="0.3">
      <c r="A96" s="1">
        <v>2003</v>
      </c>
      <c r="B96" s="1" t="s">
        <v>197</v>
      </c>
      <c r="C96" s="1" t="s">
        <v>170</v>
      </c>
      <c r="D96" s="1" t="s">
        <v>151</v>
      </c>
      <c r="E96" s="1" t="s">
        <v>134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6">
        <v>48584834</v>
      </c>
    </row>
    <row r="97" spans="1:13" x14ac:dyDescent="0.3">
      <c r="A97" s="1">
        <v>2003</v>
      </c>
      <c r="B97" s="1" t="s">
        <v>199</v>
      </c>
      <c r="C97" s="1" t="s">
        <v>176</v>
      </c>
      <c r="D97" s="1" t="s">
        <v>151</v>
      </c>
      <c r="E97" s="1" t="s">
        <v>134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6">
        <v>49168000</v>
      </c>
    </row>
    <row r="98" spans="1:13" x14ac:dyDescent="0.3">
      <c r="A98" s="1">
        <v>2003</v>
      </c>
      <c r="B98" s="1" t="s">
        <v>200</v>
      </c>
      <c r="C98" s="1" t="s">
        <v>181</v>
      </c>
      <c r="D98" s="1" t="s">
        <v>155</v>
      </c>
      <c r="E98" s="1" t="s">
        <v>190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6">
        <v>49450000</v>
      </c>
    </row>
    <row r="99" spans="1:13" x14ac:dyDescent="0.3">
      <c r="A99" s="1">
        <v>2003</v>
      </c>
      <c r="B99" s="1" t="s">
        <v>210</v>
      </c>
      <c r="C99" s="1" t="s">
        <v>164</v>
      </c>
      <c r="D99" s="1" t="s">
        <v>151</v>
      </c>
      <c r="E99" s="1" t="s">
        <v>184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6">
        <v>50260834</v>
      </c>
    </row>
    <row r="100" spans="1:13" x14ac:dyDescent="0.3">
      <c r="A100" s="1">
        <v>2003</v>
      </c>
      <c r="B100" s="1" t="s">
        <v>194</v>
      </c>
      <c r="C100" s="1" t="s">
        <v>150</v>
      </c>
      <c r="D100" s="1" t="s">
        <v>151</v>
      </c>
      <c r="E100" s="1" t="s">
        <v>134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6">
        <v>51010000</v>
      </c>
    </row>
    <row r="101" spans="1:13" x14ac:dyDescent="0.3">
      <c r="A101" s="1">
        <v>2003</v>
      </c>
      <c r="B101" s="1" t="s">
        <v>219</v>
      </c>
      <c r="C101" s="1" t="s">
        <v>158</v>
      </c>
      <c r="D101" s="1" t="s">
        <v>151</v>
      </c>
      <c r="E101" s="1" t="s">
        <v>190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6">
        <v>51269000</v>
      </c>
    </row>
    <row r="102" spans="1:13" x14ac:dyDescent="0.3">
      <c r="A102" s="1">
        <v>2003</v>
      </c>
      <c r="B102" s="1" t="s">
        <v>207</v>
      </c>
      <c r="C102" s="1" t="s">
        <v>206</v>
      </c>
      <c r="D102" s="1" t="s">
        <v>155</v>
      </c>
      <c r="E102" s="1" t="s">
        <v>190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6">
        <v>51948500</v>
      </c>
    </row>
    <row r="103" spans="1:13" x14ac:dyDescent="0.3">
      <c r="A103" s="1">
        <v>2003</v>
      </c>
      <c r="B103" s="1" t="s">
        <v>212</v>
      </c>
      <c r="C103" s="1" t="s">
        <v>168</v>
      </c>
      <c r="D103" s="1" t="s">
        <v>155</v>
      </c>
      <c r="E103" s="1" t="s">
        <v>134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6">
        <v>54812429</v>
      </c>
    </row>
    <row r="104" spans="1:13" x14ac:dyDescent="0.3">
      <c r="A104" s="1">
        <v>2003</v>
      </c>
      <c r="B104" s="1" t="s">
        <v>205</v>
      </c>
      <c r="C104" s="1" t="s">
        <v>169</v>
      </c>
      <c r="D104" s="1" t="s">
        <v>151</v>
      </c>
      <c r="E104" s="1" t="s">
        <v>134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6">
        <v>55505000</v>
      </c>
    </row>
    <row r="105" spans="1:13" x14ac:dyDescent="0.3">
      <c r="A105" s="1">
        <v>2003</v>
      </c>
      <c r="B105" s="1" t="s">
        <v>196</v>
      </c>
      <c r="C105" s="1" t="s">
        <v>173</v>
      </c>
      <c r="D105" s="1" t="s">
        <v>155</v>
      </c>
      <c r="E105" s="1" t="s">
        <v>134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6">
        <v>59355667</v>
      </c>
    </row>
    <row r="106" spans="1:13" x14ac:dyDescent="0.3">
      <c r="A106" s="1">
        <v>2003</v>
      </c>
      <c r="B106" s="1" t="s">
        <v>198</v>
      </c>
      <c r="C106" s="1" t="s">
        <v>182</v>
      </c>
      <c r="D106" s="1" t="s">
        <v>155</v>
      </c>
      <c r="E106" s="1" t="s">
        <v>184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6">
        <v>67179667</v>
      </c>
    </row>
    <row r="107" spans="1:13" x14ac:dyDescent="0.3">
      <c r="A107" s="1">
        <v>2003</v>
      </c>
      <c r="B107" s="1" t="s">
        <v>211</v>
      </c>
      <c r="C107" s="1" t="s">
        <v>180</v>
      </c>
      <c r="D107" s="1" t="s">
        <v>155</v>
      </c>
      <c r="E107" s="1" t="s">
        <v>190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6">
        <v>70780000</v>
      </c>
    </row>
    <row r="108" spans="1:13" x14ac:dyDescent="0.3">
      <c r="A108" s="1">
        <v>2003</v>
      </c>
      <c r="B108" s="1" t="s">
        <v>201</v>
      </c>
      <c r="C108" s="1" t="s">
        <v>152</v>
      </c>
      <c r="D108" s="1" t="s">
        <v>155</v>
      </c>
      <c r="E108" s="1" t="s">
        <v>134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6">
        <v>71040000</v>
      </c>
    </row>
    <row r="109" spans="1:13" x14ac:dyDescent="0.3">
      <c r="A109" s="1">
        <v>2003</v>
      </c>
      <c r="B109" s="1" t="s">
        <v>192</v>
      </c>
      <c r="C109" s="1" t="s">
        <v>159</v>
      </c>
      <c r="D109" s="1" t="s">
        <v>151</v>
      </c>
      <c r="E109" s="1" t="s">
        <v>190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6">
        <v>73877500</v>
      </c>
    </row>
    <row r="110" spans="1:13" x14ac:dyDescent="0.3">
      <c r="A110" s="1">
        <v>2003</v>
      </c>
      <c r="B110" s="1" t="s">
        <v>188</v>
      </c>
      <c r="C110" s="1" t="s">
        <v>187</v>
      </c>
      <c r="D110" s="1" t="s">
        <v>151</v>
      </c>
      <c r="E110" s="1" t="s">
        <v>184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6">
        <v>79031667</v>
      </c>
    </row>
    <row r="111" spans="1:13" x14ac:dyDescent="0.3">
      <c r="A111" s="1">
        <v>2003</v>
      </c>
      <c r="B111" s="1" t="s">
        <v>195</v>
      </c>
      <c r="C111" s="1" t="s">
        <v>156</v>
      </c>
      <c r="D111" s="1" t="s">
        <v>155</v>
      </c>
      <c r="E111" s="1" t="s">
        <v>134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6">
        <v>79868333</v>
      </c>
    </row>
    <row r="112" spans="1:13" x14ac:dyDescent="0.3">
      <c r="A112" s="1">
        <v>2003</v>
      </c>
      <c r="B112" s="1" t="s">
        <v>189</v>
      </c>
      <c r="C112" s="1" t="s">
        <v>163</v>
      </c>
      <c r="D112" s="1" t="s">
        <v>155</v>
      </c>
      <c r="E112" s="1" t="s">
        <v>184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6">
        <v>80657000</v>
      </c>
    </row>
    <row r="113" spans="1:13" x14ac:dyDescent="0.3">
      <c r="A113" s="1">
        <v>2003</v>
      </c>
      <c r="B113" s="1" t="s">
        <v>215</v>
      </c>
      <c r="C113" s="1" t="s">
        <v>179</v>
      </c>
      <c r="D113" s="1" t="s">
        <v>155</v>
      </c>
      <c r="E113" s="1" t="s">
        <v>184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6">
        <v>82852167</v>
      </c>
    </row>
    <row r="114" spans="1:13" x14ac:dyDescent="0.3">
      <c r="A114" s="1">
        <v>2003</v>
      </c>
      <c r="B114" s="1" t="s">
        <v>216</v>
      </c>
      <c r="C114" s="1" t="s">
        <v>174</v>
      </c>
      <c r="D114" s="1" t="s">
        <v>155</v>
      </c>
      <c r="E114" s="1" t="s">
        <v>134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6">
        <v>83786666</v>
      </c>
    </row>
    <row r="115" spans="1:13" x14ac:dyDescent="0.3">
      <c r="A115" s="1">
        <v>2003</v>
      </c>
      <c r="B115" s="1" t="s">
        <v>214</v>
      </c>
      <c r="C115" s="1" t="s">
        <v>153</v>
      </c>
      <c r="D115" s="1" t="s">
        <v>151</v>
      </c>
      <c r="E115" s="1" t="s">
        <v>184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6">
        <v>86959167</v>
      </c>
    </row>
    <row r="116" spans="1:13" x14ac:dyDescent="0.3">
      <c r="A116" s="1">
        <v>2003</v>
      </c>
      <c r="B116" s="1" t="s">
        <v>193</v>
      </c>
      <c r="C116" s="1" t="s">
        <v>162</v>
      </c>
      <c r="D116" s="1" t="s">
        <v>151</v>
      </c>
      <c r="E116" s="1" t="s">
        <v>190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6">
        <v>99946500</v>
      </c>
    </row>
    <row r="117" spans="1:13" x14ac:dyDescent="0.3">
      <c r="A117" s="1">
        <v>2003</v>
      </c>
      <c r="B117" s="1" t="s">
        <v>218</v>
      </c>
      <c r="C117" s="1" t="s">
        <v>178</v>
      </c>
      <c r="D117" s="1" t="s">
        <v>151</v>
      </c>
      <c r="E117" s="1" t="s">
        <v>184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6">
        <v>103491667</v>
      </c>
    </row>
    <row r="118" spans="1:13" x14ac:dyDescent="0.3">
      <c r="A118" s="1">
        <v>2003</v>
      </c>
      <c r="B118" s="1" t="s">
        <v>203</v>
      </c>
      <c r="C118" s="1" t="s">
        <v>171</v>
      </c>
      <c r="D118" s="1" t="s">
        <v>155</v>
      </c>
      <c r="E118" s="1" t="s">
        <v>184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6">
        <v>105572620</v>
      </c>
    </row>
    <row r="119" spans="1:13" x14ac:dyDescent="0.3">
      <c r="A119" s="1">
        <v>2003</v>
      </c>
      <c r="B119" s="1" t="s">
        <v>191</v>
      </c>
      <c r="C119" s="1" t="s">
        <v>154</v>
      </c>
      <c r="D119" s="1" t="s">
        <v>155</v>
      </c>
      <c r="E119" s="1" t="s">
        <v>190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6">
        <v>106243667</v>
      </c>
    </row>
    <row r="120" spans="1:13" x14ac:dyDescent="0.3">
      <c r="A120" s="1">
        <v>2003</v>
      </c>
      <c r="B120" s="1" t="s">
        <v>209</v>
      </c>
      <c r="C120" s="1" t="s">
        <v>167</v>
      </c>
      <c r="D120" s="1" t="s">
        <v>155</v>
      </c>
      <c r="E120" s="1" t="s">
        <v>190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6">
        <v>116876429</v>
      </c>
    </row>
    <row r="121" spans="1:13" x14ac:dyDescent="0.3">
      <c r="A121" s="1">
        <v>2003</v>
      </c>
      <c r="B121" s="1" t="s">
        <v>208</v>
      </c>
      <c r="C121" s="1" t="s">
        <v>165</v>
      </c>
      <c r="D121" s="1" t="s">
        <v>151</v>
      </c>
      <c r="E121" s="1" t="s">
        <v>190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6">
        <v>152749814</v>
      </c>
    </row>
    <row r="122" spans="1:13" x14ac:dyDescent="0.3">
      <c r="A122" s="1">
        <v>2004</v>
      </c>
      <c r="B122" s="1" t="s">
        <v>204</v>
      </c>
      <c r="C122" s="1" t="s">
        <v>160</v>
      </c>
      <c r="D122" s="1" t="s">
        <v>155</v>
      </c>
      <c r="E122" s="1" t="s">
        <v>134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6">
        <v>27528500</v>
      </c>
    </row>
    <row r="123" spans="1:13" x14ac:dyDescent="0.3">
      <c r="A123" s="1">
        <v>2004</v>
      </c>
      <c r="B123" s="1" t="s">
        <v>217</v>
      </c>
      <c r="C123" s="1" t="s">
        <v>161</v>
      </c>
      <c r="D123" s="1" t="s">
        <v>151</v>
      </c>
      <c r="E123" s="1" t="s">
        <v>190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6">
        <v>29556667</v>
      </c>
    </row>
    <row r="124" spans="1:13" x14ac:dyDescent="0.3">
      <c r="A124" s="1">
        <v>2004</v>
      </c>
      <c r="B124" s="1" t="s">
        <v>212</v>
      </c>
      <c r="C124" s="1" t="s">
        <v>168</v>
      </c>
      <c r="D124" s="1" t="s">
        <v>155</v>
      </c>
      <c r="E124" s="1" t="s">
        <v>134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6">
        <v>32227929</v>
      </c>
    </row>
    <row r="125" spans="1:13" x14ac:dyDescent="0.3">
      <c r="A125" s="1">
        <v>2004</v>
      </c>
      <c r="B125" s="1" t="s">
        <v>197</v>
      </c>
      <c r="C125" s="1" t="s">
        <v>170</v>
      </c>
      <c r="D125" s="1" t="s">
        <v>151</v>
      </c>
      <c r="E125" s="1" t="s">
        <v>134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6">
        <v>34319300</v>
      </c>
    </row>
    <row r="126" spans="1:13" x14ac:dyDescent="0.3">
      <c r="A126" s="1">
        <v>2004</v>
      </c>
      <c r="B126" s="1" t="s">
        <v>207</v>
      </c>
      <c r="C126" s="1" t="s">
        <v>206</v>
      </c>
      <c r="D126" s="1" t="s">
        <v>155</v>
      </c>
      <c r="E126" s="1" t="s">
        <v>190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6">
        <v>40897500</v>
      </c>
    </row>
    <row r="127" spans="1:13" x14ac:dyDescent="0.3">
      <c r="A127" s="1">
        <v>2004</v>
      </c>
      <c r="B127" s="1" t="s">
        <v>200</v>
      </c>
      <c r="C127" s="1" t="s">
        <v>181</v>
      </c>
      <c r="D127" s="1" t="s">
        <v>155</v>
      </c>
      <c r="E127" s="1" t="s">
        <v>190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6">
        <v>42143042</v>
      </c>
    </row>
    <row r="128" spans="1:13" x14ac:dyDescent="0.3">
      <c r="A128" s="1">
        <v>2004</v>
      </c>
      <c r="B128" s="1" t="s">
        <v>196</v>
      </c>
      <c r="C128" s="1" t="s">
        <v>173</v>
      </c>
      <c r="D128" s="1" t="s">
        <v>155</v>
      </c>
      <c r="E128" s="1" t="s">
        <v>134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6">
        <v>46615250</v>
      </c>
    </row>
    <row r="129" spans="1:13" x14ac:dyDescent="0.3">
      <c r="A129" s="1">
        <v>2004</v>
      </c>
      <c r="B129" s="1" t="s">
        <v>199</v>
      </c>
      <c r="C129" s="1" t="s">
        <v>176</v>
      </c>
      <c r="D129" s="1" t="s">
        <v>151</v>
      </c>
      <c r="E129" s="1" t="s">
        <v>134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6">
        <v>46832000</v>
      </c>
    </row>
    <row r="130" spans="1:13" x14ac:dyDescent="0.3">
      <c r="A130" s="1">
        <v>2004</v>
      </c>
      <c r="B130" s="1" t="s">
        <v>202</v>
      </c>
      <c r="C130" s="1" t="s">
        <v>172</v>
      </c>
      <c r="D130" s="1" t="s">
        <v>151</v>
      </c>
      <c r="E130" s="1" t="s">
        <v>134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6">
        <v>47609000</v>
      </c>
    </row>
    <row r="131" spans="1:13" x14ac:dyDescent="0.3">
      <c r="A131" s="1">
        <v>2004</v>
      </c>
      <c r="B131" s="1" t="s">
        <v>219</v>
      </c>
      <c r="C131" s="1" t="s">
        <v>158</v>
      </c>
      <c r="D131" s="1" t="s">
        <v>151</v>
      </c>
      <c r="E131" s="1" t="s">
        <v>190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6">
        <v>50017000</v>
      </c>
    </row>
    <row r="132" spans="1:13" x14ac:dyDescent="0.3">
      <c r="A132" s="1">
        <v>2004</v>
      </c>
      <c r="B132" s="1" t="s">
        <v>192</v>
      </c>
      <c r="C132" s="1" t="s">
        <v>159</v>
      </c>
      <c r="D132" s="1" t="s">
        <v>151</v>
      </c>
      <c r="E132" s="1" t="s">
        <v>190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6">
        <v>51623333</v>
      </c>
    </row>
    <row r="133" spans="1:13" x14ac:dyDescent="0.3">
      <c r="A133" s="1">
        <v>2004</v>
      </c>
      <c r="B133" s="1" t="s">
        <v>205</v>
      </c>
      <c r="C133" s="1" t="s">
        <v>169</v>
      </c>
      <c r="D133" s="1" t="s">
        <v>151</v>
      </c>
      <c r="E133" s="1" t="s">
        <v>134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6">
        <v>53585000</v>
      </c>
    </row>
    <row r="134" spans="1:13" x14ac:dyDescent="0.3">
      <c r="A134" s="1">
        <v>2004</v>
      </c>
      <c r="B134" s="1" t="s">
        <v>218</v>
      </c>
      <c r="C134" s="1" t="s">
        <v>178</v>
      </c>
      <c r="D134" s="1" t="s">
        <v>151</v>
      </c>
      <c r="E134" s="1" t="s">
        <v>184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6">
        <v>55050417</v>
      </c>
    </row>
    <row r="135" spans="1:13" x14ac:dyDescent="0.3">
      <c r="A135" s="1">
        <v>2004</v>
      </c>
      <c r="B135" s="1" t="s">
        <v>213</v>
      </c>
      <c r="C135" s="1" t="s">
        <v>166</v>
      </c>
      <c r="D135" s="1" t="s">
        <v>155</v>
      </c>
      <c r="E135" s="1" t="s">
        <v>184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6">
        <v>55384833</v>
      </c>
    </row>
    <row r="136" spans="1:13" x14ac:dyDescent="0.3">
      <c r="A136" s="1">
        <v>2004</v>
      </c>
      <c r="B136" s="1" t="s">
        <v>210</v>
      </c>
      <c r="C136" s="1" t="s">
        <v>164</v>
      </c>
      <c r="D136" s="1" t="s">
        <v>151</v>
      </c>
      <c r="E136" s="1" t="s">
        <v>184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6">
        <v>59425667</v>
      </c>
    </row>
    <row r="137" spans="1:13" x14ac:dyDescent="0.3">
      <c r="A137" s="1">
        <v>2004</v>
      </c>
      <c r="B137" s="1" t="s">
        <v>194</v>
      </c>
      <c r="C137" s="1" t="s">
        <v>150</v>
      </c>
      <c r="D137" s="1" t="s">
        <v>151</v>
      </c>
      <c r="E137" s="1" t="s">
        <v>134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6">
        <v>65212500</v>
      </c>
    </row>
    <row r="138" spans="1:13" x14ac:dyDescent="0.3">
      <c r="A138" s="1">
        <v>2004</v>
      </c>
      <c r="B138" s="1" t="s">
        <v>198</v>
      </c>
      <c r="C138" s="1" t="s">
        <v>182</v>
      </c>
      <c r="D138" s="1" t="s">
        <v>155</v>
      </c>
      <c r="E138" s="1" t="s">
        <v>184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6">
        <v>65445167</v>
      </c>
    </row>
    <row r="139" spans="1:13" x14ac:dyDescent="0.3">
      <c r="A139" s="1">
        <v>2004</v>
      </c>
      <c r="B139" s="1" t="s">
        <v>189</v>
      </c>
      <c r="C139" s="1" t="s">
        <v>163</v>
      </c>
      <c r="D139" s="1" t="s">
        <v>155</v>
      </c>
      <c r="E139" s="1" t="s">
        <v>184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6">
        <v>69780750</v>
      </c>
    </row>
    <row r="140" spans="1:13" x14ac:dyDescent="0.3">
      <c r="A140" s="1">
        <v>2004</v>
      </c>
      <c r="B140" s="1" t="s">
        <v>201</v>
      </c>
      <c r="C140" s="1" t="s">
        <v>152</v>
      </c>
      <c r="D140" s="1" t="s">
        <v>155</v>
      </c>
      <c r="E140" s="1" t="s">
        <v>134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6">
        <v>75397000</v>
      </c>
    </row>
    <row r="141" spans="1:13" x14ac:dyDescent="0.3">
      <c r="A141" s="1">
        <v>2004</v>
      </c>
      <c r="B141" s="1" t="s">
        <v>214</v>
      </c>
      <c r="C141" s="1" t="s">
        <v>153</v>
      </c>
      <c r="D141" s="1" t="s">
        <v>151</v>
      </c>
      <c r="E141" s="1" t="s">
        <v>184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6">
        <v>81515834</v>
      </c>
    </row>
    <row r="142" spans="1:13" x14ac:dyDescent="0.3">
      <c r="A142" s="1">
        <v>2004</v>
      </c>
      <c r="B142" s="1" t="s">
        <v>215</v>
      </c>
      <c r="C142" s="1" t="s">
        <v>179</v>
      </c>
      <c r="D142" s="1" t="s">
        <v>155</v>
      </c>
      <c r="E142" s="1" t="s">
        <v>184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6">
        <v>82019166</v>
      </c>
    </row>
    <row r="143" spans="1:13" x14ac:dyDescent="0.3">
      <c r="A143" s="1">
        <v>2004</v>
      </c>
      <c r="B143" s="1" t="s">
        <v>216</v>
      </c>
      <c r="C143" s="1" t="s">
        <v>174</v>
      </c>
      <c r="D143" s="1" t="s">
        <v>155</v>
      </c>
      <c r="E143" s="1" t="s">
        <v>134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6">
        <v>83228333</v>
      </c>
    </row>
    <row r="144" spans="1:13" x14ac:dyDescent="0.3">
      <c r="A144" s="1">
        <v>2004</v>
      </c>
      <c r="B144" s="1" t="s">
        <v>191</v>
      </c>
      <c r="C144" s="1" t="s">
        <v>154</v>
      </c>
      <c r="D144" s="1" t="s">
        <v>155</v>
      </c>
      <c r="E144" s="1" t="s">
        <v>190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6">
        <v>90182500</v>
      </c>
    </row>
    <row r="145" spans="1:13" x14ac:dyDescent="0.3">
      <c r="A145" s="1">
        <v>2004</v>
      </c>
      <c r="B145" s="1" t="s">
        <v>195</v>
      </c>
      <c r="C145" s="1" t="s">
        <v>156</v>
      </c>
      <c r="D145" s="1" t="s">
        <v>155</v>
      </c>
      <c r="E145" s="1" t="s">
        <v>134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6">
        <v>90560000</v>
      </c>
    </row>
    <row r="146" spans="1:13" x14ac:dyDescent="0.3">
      <c r="A146" s="1">
        <v>2004</v>
      </c>
      <c r="B146" s="1" t="s">
        <v>203</v>
      </c>
      <c r="C146" s="1" t="s">
        <v>171</v>
      </c>
      <c r="D146" s="1" t="s">
        <v>155</v>
      </c>
      <c r="E146" s="1" t="s">
        <v>184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6">
        <v>92902001</v>
      </c>
    </row>
    <row r="147" spans="1:13" x14ac:dyDescent="0.3">
      <c r="A147" s="1">
        <v>2004</v>
      </c>
      <c r="B147" s="1" t="s">
        <v>211</v>
      </c>
      <c r="C147" s="1" t="s">
        <v>180</v>
      </c>
      <c r="D147" s="1" t="s">
        <v>155</v>
      </c>
      <c r="E147" s="1" t="s">
        <v>190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6">
        <v>92919167</v>
      </c>
    </row>
    <row r="148" spans="1:13" x14ac:dyDescent="0.3">
      <c r="A148" s="1">
        <v>2004</v>
      </c>
      <c r="B148" s="1" t="s">
        <v>209</v>
      </c>
      <c r="C148" s="1" t="s">
        <v>167</v>
      </c>
      <c r="D148" s="1" t="s">
        <v>155</v>
      </c>
      <c r="E148" s="1" t="s">
        <v>190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6">
        <v>96660970</v>
      </c>
    </row>
    <row r="149" spans="1:13" x14ac:dyDescent="0.3">
      <c r="A149" s="1">
        <v>2004</v>
      </c>
      <c r="B149" s="1" t="s">
        <v>188</v>
      </c>
      <c r="C149" s="1" t="s">
        <v>187</v>
      </c>
      <c r="D149" s="1" t="s">
        <v>151</v>
      </c>
      <c r="E149" s="1" t="s">
        <v>184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6">
        <v>100534667</v>
      </c>
    </row>
    <row r="150" spans="1:13" x14ac:dyDescent="0.3">
      <c r="A150" s="1">
        <v>2004</v>
      </c>
      <c r="B150" s="1" t="s">
        <v>193</v>
      </c>
      <c r="C150" s="1" t="s">
        <v>162</v>
      </c>
      <c r="D150" s="1" t="s">
        <v>151</v>
      </c>
      <c r="E150" s="1" t="s">
        <v>190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6">
        <v>127298500</v>
      </c>
    </row>
    <row r="151" spans="1:13" x14ac:dyDescent="0.3">
      <c r="A151" s="1">
        <v>2004</v>
      </c>
      <c r="B151" s="1" t="s">
        <v>208</v>
      </c>
      <c r="C151" s="1" t="s">
        <v>165</v>
      </c>
      <c r="D151" s="1" t="s">
        <v>151</v>
      </c>
      <c r="E151" s="1" t="s">
        <v>190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6">
        <v>184193950</v>
      </c>
    </row>
    <row r="152" spans="1:13" x14ac:dyDescent="0.3">
      <c r="A152" s="1">
        <v>2005</v>
      </c>
      <c r="B152" s="1" t="s">
        <v>217</v>
      </c>
      <c r="C152" s="1" t="s">
        <v>161</v>
      </c>
      <c r="D152" s="1" t="s">
        <v>151</v>
      </c>
      <c r="E152" s="1" t="s">
        <v>190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6">
        <v>29679067</v>
      </c>
    </row>
    <row r="153" spans="1:13" x14ac:dyDescent="0.3">
      <c r="A153" s="1">
        <v>2005</v>
      </c>
      <c r="B153" s="1" t="s">
        <v>202</v>
      </c>
      <c r="C153" s="1" t="s">
        <v>172</v>
      </c>
      <c r="D153" s="1" t="s">
        <v>151</v>
      </c>
      <c r="E153" s="1" t="s">
        <v>134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6">
        <v>36881000</v>
      </c>
    </row>
    <row r="154" spans="1:13" x14ac:dyDescent="0.3">
      <c r="A154" s="1">
        <v>2005</v>
      </c>
      <c r="B154" s="1" t="s">
        <v>212</v>
      </c>
      <c r="C154" s="1" t="s">
        <v>168</v>
      </c>
      <c r="D154" s="1" t="s">
        <v>155</v>
      </c>
      <c r="E154" s="1" t="s">
        <v>134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6">
        <v>38133000</v>
      </c>
    </row>
    <row r="155" spans="1:13" x14ac:dyDescent="0.3">
      <c r="A155" s="1">
        <v>2005</v>
      </c>
      <c r="B155" s="1" t="s">
        <v>204</v>
      </c>
      <c r="C155" s="1" t="s">
        <v>160</v>
      </c>
      <c r="D155" s="1" t="s">
        <v>155</v>
      </c>
      <c r="E155" s="1" t="s">
        <v>134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6">
        <v>39934833</v>
      </c>
    </row>
    <row r="156" spans="1:13" x14ac:dyDescent="0.3">
      <c r="A156" s="1">
        <v>2005</v>
      </c>
      <c r="B156" s="1" t="s">
        <v>197</v>
      </c>
      <c r="C156" s="1" t="s">
        <v>170</v>
      </c>
      <c r="D156" s="1" t="s">
        <v>151</v>
      </c>
      <c r="E156" s="1" t="s">
        <v>134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6">
        <v>41502500</v>
      </c>
    </row>
    <row r="157" spans="1:13" x14ac:dyDescent="0.3">
      <c r="A157" s="1">
        <v>2005</v>
      </c>
      <c r="B157" s="1" t="s">
        <v>219</v>
      </c>
      <c r="C157" s="1" t="s">
        <v>158</v>
      </c>
      <c r="D157" s="1" t="s">
        <v>151</v>
      </c>
      <c r="E157" s="1" t="s">
        <v>190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6">
        <v>45719500</v>
      </c>
    </row>
    <row r="158" spans="1:13" x14ac:dyDescent="0.3">
      <c r="A158" s="1">
        <v>2005</v>
      </c>
      <c r="B158" s="1" t="s">
        <v>198</v>
      </c>
      <c r="C158" s="1" t="s">
        <v>182</v>
      </c>
      <c r="D158" s="1" t="s">
        <v>155</v>
      </c>
      <c r="E158" s="1" t="s">
        <v>184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6">
        <v>47839000</v>
      </c>
    </row>
    <row r="159" spans="1:13" x14ac:dyDescent="0.3">
      <c r="A159" s="1">
        <v>2005</v>
      </c>
      <c r="B159" s="1" t="s">
        <v>221</v>
      </c>
      <c r="C159" s="1" t="s">
        <v>177</v>
      </c>
      <c r="D159" s="1" t="s">
        <v>155</v>
      </c>
      <c r="E159" s="1" t="s">
        <v>190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6">
        <v>48581500</v>
      </c>
    </row>
    <row r="160" spans="1:13" x14ac:dyDescent="0.3">
      <c r="A160" s="1">
        <v>2005</v>
      </c>
      <c r="B160" s="1" t="s">
        <v>210</v>
      </c>
      <c r="C160" s="1" t="s">
        <v>164</v>
      </c>
      <c r="D160" s="1" t="s">
        <v>151</v>
      </c>
      <c r="E160" s="1" t="s">
        <v>184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6">
        <v>55425762</v>
      </c>
    </row>
    <row r="161" spans="1:13" x14ac:dyDescent="0.3">
      <c r="A161" s="1">
        <v>2005</v>
      </c>
      <c r="B161" s="1" t="s">
        <v>218</v>
      </c>
      <c r="C161" s="1" t="s">
        <v>178</v>
      </c>
      <c r="D161" s="1" t="s">
        <v>151</v>
      </c>
      <c r="E161" s="1" t="s">
        <v>184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6">
        <v>55849000</v>
      </c>
    </row>
    <row r="162" spans="1:13" x14ac:dyDescent="0.3">
      <c r="A162" s="1">
        <v>2005</v>
      </c>
      <c r="B162" s="1" t="s">
        <v>205</v>
      </c>
      <c r="C162" s="1" t="s">
        <v>169</v>
      </c>
      <c r="D162" s="1" t="s">
        <v>151</v>
      </c>
      <c r="E162" s="1" t="s">
        <v>134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6">
        <v>56186000</v>
      </c>
    </row>
    <row r="163" spans="1:13" x14ac:dyDescent="0.3">
      <c r="A163" s="1">
        <v>2005</v>
      </c>
      <c r="B163" s="1" t="s">
        <v>200</v>
      </c>
      <c r="C163" s="1" t="s">
        <v>181</v>
      </c>
      <c r="D163" s="1" t="s">
        <v>155</v>
      </c>
      <c r="E163" s="1" t="s">
        <v>190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6">
        <v>60408834</v>
      </c>
    </row>
    <row r="164" spans="1:13" x14ac:dyDescent="0.3">
      <c r="A164" s="1">
        <v>2005</v>
      </c>
      <c r="B164" s="1" t="s">
        <v>196</v>
      </c>
      <c r="C164" s="1" t="s">
        <v>173</v>
      </c>
      <c r="D164" s="1" t="s">
        <v>155</v>
      </c>
      <c r="E164" s="1" t="s">
        <v>134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6">
        <v>61892583</v>
      </c>
    </row>
    <row r="165" spans="1:13" x14ac:dyDescent="0.3">
      <c r="A165" s="1">
        <v>2005</v>
      </c>
      <c r="B165" s="1" t="s">
        <v>189</v>
      </c>
      <c r="C165" s="1" t="s">
        <v>163</v>
      </c>
      <c r="D165" s="1" t="s">
        <v>155</v>
      </c>
      <c r="E165" s="1" t="s">
        <v>184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6">
        <v>62329166</v>
      </c>
    </row>
    <row r="166" spans="1:13" x14ac:dyDescent="0.3">
      <c r="A166" s="1">
        <v>2005</v>
      </c>
      <c r="B166" s="1" t="s">
        <v>213</v>
      </c>
      <c r="C166" s="1" t="s">
        <v>166</v>
      </c>
      <c r="D166" s="1" t="s">
        <v>155</v>
      </c>
      <c r="E166" s="1" t="s">
        <v>184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6">
        <v>63290833</v>
      </c>
    </row>
    <row r="167" spans="1:13" x14ac:dyDescent="0.3">
      <c r="A167" s="1">
        <v>2005</v>
      </c>
      <c r="B167" s="1" t="s">
        <v>199</v>
      </c>
      <c r="C167" s="1" t="s">
        <v>176</v>
      </c>
      <c r="D167" s="1" t="s">
        <v>151</v>
      </c>
      <c r="E167" s="1" t="s">
        <v>134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6">
        <v>69092000</v>
      </c>
    </row>
    <row r="168" spans="1:13" x14ac:dyDescent="0.3">
      <c r="A168" s="1">
        <v>2005</v>
      </c>
      <c r="B168" s="1" t="s">
        <v>192</v>
      </c>
      <c r="C168" s="1" t="s">
        <v>159</v>
      </c>
      <c r="D168" s="1" t="s">
        <v>151</v>
      </c>
      <c r="E168" s="1" t="s">
        <v>190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6">
        <v>73914333</v>
      </c>
    </row>
    <row r="169" spans="1:13" x14ac:dyDescent="0.3">
      <c r="A169" s="1">
        <v>2005</v>
      </c>
      <c r="B169" s="1" t="s">
        <v>194</v>
      </c>
      <c r="C169" s="1" t="s">
        <v>150</v>
      </c>
      <c r="D169" s="1" t="s">
        <v>151</v>
      </c>
      <c r="E169" s="1" t="s">
        <v>134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6">
        <v>75178000</v>
      </c>
    </row>
    <row r="170" spans="1:13" x14ac:dyDescent="0.3">
      <c r="A170" s="1">
        <v>2005</v>
      </c>
      <c r="B170" s="1" t="s">
        <v>201</v>
      </c>
      <c r="C170" s="1" t="s">
        <v>152</v>
      </c>
      <c r="D170" s="1" t="s">
        <v>155</v>
      </c>
      <c r="E170" s="1" t="s">
        <v>134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6">
        <v>76779000</v>
      </c>
    </row>
    <row r="171" spans="1:13" x14ac:dyDescent="0.3">
      <c r="A171" s="1">
        <v>2005</v>
      </c>
      <c r="B171" s="1" t="s">
        <v>203</v>
      </c>
      <c r="C171" s="1" t="s">
        <v>171</v>
      </c>
      <c r="D171" s="1" t="s">
        <v>155</v>
      </c>
      <c r="E171" s="1" t="s">
        <v>184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6">
        <v>83039000</v>
      </c>
    </row>
    <row r="172" spans="1:13" x14ac:dyDescent="0.3">
      <c r="A172" s="1">
        <v>2005</v>
      </c>
      <c r="B172" s="1" t="s">
        <v>191</v>
      </c>
      <c r="C172" s="1" t="s">
        <v>154</v>
      </c>
      <c r="D172" s="1" t="s">
        <v>155</v>
      </c>
      <c r="E172" s="1" t="s">
        <v>190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6">
        <v>86457302</v>
      </c>
    </row>
    <row r="173" spans="1:13" x14ac:dyDescent="0.3">
      <c r="A173" s="1">
        <v>2005</v>
      </c>
      <c r="B173" s="1" t="s">
        <v>195</v>
      </c>
      <c r="C173" s="1" t="s">
        <v>156</v>
      </c>
      <c r="D173" s="1" t="s">
        <v>155</v>
      </c>
      <c r="E173" s="1" t="s">
        <v>134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6">
        <v>87032933</v>
      </c>
    </row>
    <row r="174" spans="1:13" x14ac:dyDescent="0.3">
      <c r="A174" s="1">
        <v>2005</v>
      </c>
      <c r="B174" s="1" t="s">
        <v>214</v>
      </c>
      <c r="C174" s="1" t="s">
        <v>153</v>
      </c>
      <c r="D174" s="1" t="s">
        <v>151</v>
      </c>
      <c r="E174" s="1" t="s">
        <v>184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6">
        <v>87754334</v>
      </c>
    </row>
    <row r="175" spans="1:13" x14ac:dyDescent="0.3">
      <c r="A175" s="1">
        <v>2005</v>
      </c>
      <c r="B175" s="1" t="s">
        <v>215</v>
      </c>
      <c r="C175" s="1" t="s">
        <v>179</v>
      </c>
      <c r="D175" s="1" t="s">
        <v>155</v>
      </c>
      <c r="E175" s="1" t="s">
        <v>184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6">
        <v>90199500</v>
      </c>
    </row>
    <row r="176" spans="1:13" x14ac:dyDescent="0.3">
      <c r="A176" s="1">
        <v>2005</v>
      </c>
      <c r="B176" s="1" t="s">
        <v>216</v>
      </c>
      <c r="C176" s="1" t="s">
        <v>174</v>
      </c>
      <c r="D176" s="1" t="s">
        <v>155</v>
      </c>
      <c r="E176" s="1" t="s">
        <v>134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6">
        <v>92106833</v>
      </c>
    </row>
    <row r="177" spans="1:13" x14ac:dyDescent="0.3">
      <c r="A177" s="1">
        <v>2005</v>
      </c>
      <c r="B177" s="1" t="s">
        <v>220</v>
      </c>
      <c r="C177" s="1" t="s">
        <v>175</v>
      </c>
      <c r="D177" s="1" t="s">
        <v>151</v>
      </c>
      <c r="E177" s="1" t="s">
        <v>184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6">
        <v>94867822</v>
      </c>
    </row>
    <row r="178" spans="1:13" x14ac:dyDescent="0.3">
      <c r="A178" s="1">
        <v>2005</v>
      </c>
      <c r="B178" s="1" t="s">
        <v>211</v>
      </c>
      <c r="C178" s="1" t="s">
        <v>180</v>
      </c>
      <c r="D178" s="1" t="s">
        <v>155</v>
      </c>
      <c r="E178" s="1" t="s">
        <v>190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6">
        <v>95522000</v>
      </c>
    </row>
    <row r="179" spans="1:13" x14ac:dyDescent="0.3">
      <c r="A179" s="1">
        <v>2005</v>
      </c>
      <c r="B179" s="1" t="s">
        <v>209</v>
      </c>
      <c r="C179" s="1" t="s">
        <v>167</v>
      </c>
      <c r="D179" s="1" t="s">
        <v>155</v>
      </c>
      <c r="E179" s="1" t="s">
        <v>190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6">
        <v>101305821</v>
      </c>
    </row>
    <row r="180" spans="1:13" x14ac:dyDescent="0.3">
      <c r="A180" s="1">
        <v>2005</v>
      </c>
      <c r="B180" s="1" t="s">
        <v>193</v>
      </c>
      <c r="C180" s="1" t="s">
        <v>162</v>
      </c>
      <c r="D180" s="1" t="s">
        <v>151</v>
      </c>
      <c r="E180" s="1" t="s">
        <v>190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6">
        <v>123505125</v>
      </c>
    </row>
    <row r="181" spans="1:13" x14ac:dyDescent="0.3">
      <c r="A181" s="1">
        <v>2005</v>
      </c>
      <c r="B181" s="1" t="s">
        <v>208</v>
      </c>
      <c r="C181" s="1" t="s">
        <v>165</v>
      </c>
      <c r="D181" s="1" t="s">
        <v>151</v>
      </c>
      <c r="E181" s="1" t="s">
        <v>190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6">
        <v>208306817</v>
      </c>
    </row>
    <row r="182" spans="1:13" x14ac:dyDescent="0.3">
      <c r="A182" s="1">
        <v>2006</v>
      </c>
      <c r="B182" s="1" t="s">
        <v>200</v>
      </c>
      <c r="C182" s="1" t="s">
        <v>181</v>
      </c>
      <c r="D182" s="1" t="s">
        <v>155</v>
      </c>
      <c r="E182" s="1" t="s">
        <v>190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6">
        <v>14671500</v>
      </c>
    </row>
    <row r="183" spans="1:13" x14ac:dyDescent="0.3">
      <c r="A183" s="1">
        <v>2006</v>
      </c>
      <c r="B183" s="1" t="s">
        <v>217</v>
      </c>
      <c r="C183" s="1" t="s">
        <v>161</v>
      </c>
      <c r="D183" s="1" t="s">
        <v>151</v>
      </c>
      <c r="E183" s="1" t="s">
        <v>190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6">
        <v>34917967</v>
      </c>
    </row>
    <row r="184" spans="1:13" x14ac:dyDescent="0.3">
      <c r="A184" s="1">
        <v>2006</v>
      </c>
      <c r="B184" s="1" t="s">
        <v>198</v>
      </c>
      <c r="C184" s="1" t="s">
        <v>182</v>
      </c>
      <c r="D184" s="1" t="s">
        <v>155</v>
      </c>
      <c r="E184" s="1" t="s">
        <v>184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6">
        <v>41233000</v>
      </c>
    </row>
    <row r="185" spans="1:13" x14ac:dyDescent="0.3">
      <c r="A185" s="1">
        <v>2006</v>
      </c>
      <c r="B185" s="1" t="s">
        <v>212</v>
      </c>
      <c r="C185" s="1" t="s">
        <v>168</v>
      </c>
      <c r="D185" s="1" t="s">
        <v>155</v>
      </c>
      <c r="E185" s="1" t="s">
        <v>134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6">
        <v>46717750</v>
      </c>
    </row>
    <row r="186" spans="1:13" x14ac:dyDescent="0.3">
      <c r="A186" s="1">
        <v>2006</v>
      </c>
      <c r="B186" s="1" t="s">
        <v>202</v>
      </c>
      <c r="C186" s="1" t="s">
        <v>172</v>
      </c>
      <c r="D186" s="1" t="s">
        <v>151</v>
      </c>
      <c r="E186" s="1" t="s">
        <v>134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6">
        <v>47294000</v>
      </c>
    </row>
    <row r="187" spans="1:13" x14ac:dyDescent="0.3">
      <c r="A187" s="1">
        <v>2006</v>
      </c>
      <c r="B187" s="1" t="s">
        <v>197</v>
      </c>
      <c r="C187" s="1" t="s">
        <v>170</v>
      </c>
      <c r="D187" s="1" t="s">
        <v>151</v>
      </c>
      <c r="E187" s="1" t="s">
        <v>134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6">
        <v>56031500</v>
      </c>
    </row>
    <row r="188" spans="1:13" x14ac:dyDescent="0.3">
      <c r="A188" s="1">
        <v>2006</v>
      </c>
      <c r="B188" s="1" t="s">
        <v>204</v>
      </c>
      <c r="C188" s="1" t="s">
        <v>160</v>
      </c>
      <c r="D188" s="1" t="s">
        <v>155</v>
      </c>
      <c r="E188" s="1" t="s">
        <v>134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6">
        <v>57568333</v>
      </c>
    </row>
    <row r="189" spans="1:13" x14ac:dyDescent="0.3">
      <c r="A189" s="1">
        <v>2006</v>
      </c>
      <c r="B189" s="1" t="s">
        <v>189</v>
      </c>
      <c r="C189" s="1" t="s">
        <v>163</v>
      </c>
      <c r="D189" s="1" t="s">
        <v>155</v>
      </c>
      <c r="E189" s="1" t="s">
        <v>184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6">
        <v>59684226</v>
      </c>
    </row>
    <row r="190" spans="1:13" x14ac:dyDescent="0.3">
      <c r="A190" s="1">
        <v>2006</v>
      </c>
      <c r="B190" s="1" t="s">
        <v>196</v>
      </c>
      <c r="C190" s="1" t="s">
        <v>173</v>
      </c>
      <c r="D190" s="1" t="s">
        <v>155</v>
      </c>
      <c r="E190" s="1" t="s">
        <v>134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6">
        <v>60909519</v>
      </c>
    </row>
    <row r="191" spans="1:13" x14ac:dyDescent="0.3">
      <c r="A191" s="1">
        <v>2006</v>
      </c>
      <c r="B191" s="1" t="s">
        <v>210</v>
      </c>
      <c r="C191" s="1" t="s">
        <v>164</v>
      </c>
      <c r="D191" s="1" t="s">
        <v>151</v>
      </c>
      <c r="E191" s="1" t="s">
        <v>184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6">
        <v>62243079</v>
      </c>
    </row>
    <row r="192" spans="1:13" x14ac:dyDescent="0.3">
      <c r="A192" s="1">
        <v>2006</v>
      </c>
      <c r="B192" s="1" t="s">
        <v>221</v>
      </c>
      <c r="C192" s="1" t="s">
        <v>177</v>
      </c>
      <c r="D192" s="1" t="s">
        <v>155</v>
      </c>
      <c r="E192" s="1" t="s">
        <v>190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6">
        <v>63143000</v>
      </c>
    </row>
    <row r="193" spans="1:13" x14ac:dyDescent="0.3">
      <c r="A193" s="1">
        <v>2006</v>
      </c>
      <c r="B193" s="1" t="s">
        <v>205</v>
      </c>
      <c r="C193" s="1" t="s">
        <v>169</v>
      </c>
      <c r="D193" s="1" t="s">
        <v>151</v>
      </c>
      <c r="E193" s="1" t="s">
        <v>134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6">
        <v>63396006</v>
      </c>
    </row>
    <row r="194" spans="1:13" x14ac:dyDescent="0.3">
      <c r="A194" s="1">
        <v>2006</v>
      </c>
      <c r="B194" s="1" t="s">
        <v>218</v>
      </c>
      <c r="C194" s="1" t="s">
        <v>178</v>
      </c>
      <c r="D194" s="1" t="s">
        <v>151</v>
      </c>
      <c r="E194" s="1" t="s">
        <v>184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6">
        <v>68228662</v>
      </c>
    </row>
    <row r="195" spans="1:13" x14ac:dyDescent="0.3">
      <c r="A195" s="1">
        <v>2006</v>
      </c>
      <c r="B195" s="1" t="s">
        <v>213</v>
      </c>
      <c r="C195" s="1" t="s">
        <v>166</v>
      </c>
      <c r="D195" s="1" t="s">
        <v>155</v>
      </c>
      <c r="E195" s="1" t="s">
        <v>184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6">
        <v>69896141</v>
      </c>
    </row>
    <row r="196" spans="1:13" x14ac:dyDescent="0.3">
      <c r="A196" s="1">
        <v>2006</v>
      </c>
      <c r="B196" s="1" t="s">
        <v>219</v>
      </c>
      <c r="C196" s="1" t="s">
        <v>158</v>
      </c>
      <c r="D196" s="1" t="s">
        <v>151</v>
      </c>
      <c r="E196" s="1" t="s">
        <v>190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6">
        <v>71365000</v>
      </c>
    </row>
    <row r="197" spans="1:13" x14ac:dyDescent="0.3">
      <c r="A197" s="1">
        <v>2006</v>
      </c>
      <c r="B197" s="1" t="s">
        <v>192</v>
      </c>
      <c r="C197" s="1" t="s">
        <v>159</v>
      </c>
      <c r="D197" s="1" t="s">
        <v>151</v>
      </c>
      <c r="E197" s="1" t="s">
        <v>190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6">
        <v>72585582</v>
      </c>
    </row>
    <row r="198" spans="1:13" x14ac:dyDescent="0.3">
      <c r="A198" s="1">
        <v>2006</v>
      </c>
      <c r="B198" s="1" t="s">
        <v>199</v>
      </c>
      <c r="C198" s="1" t="s">
        <v>176</v>
      </c>
      <c r="D198" s="1" t="s">
        <v>151</v>
      </c>
      <c r="E198" s="1" t="s">
        <v>134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6">
        <v>82612866</v>
      </c>
    </row>
    <row r="199" spans="1:13" x14ac:dyDescent="0.3">
      <c r="A199" s="1">
        <v>2006</v>
      </c>
      <c r="B199" s="1" t="s">
        <v>214</v>
      </c>
      <c r="C199" s="1" t="s">
        <v>153</v>
      </c>
      <c r="D199" s="1" t="s">
        <v>151</v>
      </c>
      <c r="E199" s="1" t="s">
        <v>184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6">
        <v>87959833</v>
      </c>
    </row>
    <row r="200" spans="1:13" x14ac:dyDescent="0.3">
      <c r="A200" s="1">
        <v>2006</v>
      </c>
      <c r="B200" s="1" t="s">
        <v>211</v>
      </c>
      <c r="C200" s="1" t="s">
        <v>180</v>
      </c>
      <c r="D200" s="1" t="s">
        <v>155</v>
      </c>
      <c r="E200" s="1" t="s">
        <v>190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6">
        <v>88273333</v>
      </c>
    </row>
    <row r="201" spans="1:13" x14ac:dyDescent="0.3">
      <c r="A201" s="1">
        <v>2006</v>
      </c>
      <c r="B201" s="1" t="s">
        <v>201</v>
      </c>
      <c r="C201" s="1" t="s">
        <v>152</v>
      </c>
      <c r="D201" s="1" t="s">
        <v>155</v>
      </c>
      <c r="E201" s="1" t="s">
        <v>134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6">
        <v>88694435</v>
      </c>
    </row>
    <row r="202" spans="1:13" x14ac:dyDescent="0.3">
      <c r="A202" s="1">
        <v>2006</v>
      </c>
      <c r="B202" s="1" t="s">
        <v>216</v>
      </c>
      <c r="C202" s="1" t="s">
        <v>174</v>
      </c>
      <c r="D202" s="1" t="s">
        <v>155</v>
      </c>
      <c r="E202" s="1" t="s">
        <v>134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6">
        <v>88891371</v>
      </c>
    </row>
    <row r="203" spans="1:13" x14ac:dyDescent="0.3">
      <c r="A203" s="1">
        <v>2006</v>
      </c>
      <c r="B203" s="1" t="s">
        <v>215</v>
      </c>
      <c r="C203" s="1" t="s">
        <v>179</v>
      </c>
      <c r="D203" s="1" t="s">
        <v>155</v>
      </c>
      <c r="E203" s="1" t="s">
        <v>184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6">
        <v>90056419</v>
      </c>
    </row>
    <row r="204" spans="1:13" x14ac:dyDescent="0.3">
      <c r="A204" s="1">
        <v>2006</v>
      </c>
      <c r="B204" s="1" t="s">
        <v>191</v>
      </c>
      <c r="C204" s="1" t="s">
        <v>154</v>
      </c>
      <c r="D204" s="1" t="s">
        <v>155</v>
      </c>
      <c r="E204" s="1" t="s">
        <v>190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6">
        <v>90156876</v>
      </c>
    </row>
    <row r="205" spans="1:13" x14ac:dyDescent="0.3">
      <c r="A205" s="1">
        <v>2006</v>
      </c>
      <c r="B205" s="1" t="s">
        <v>195</v>
      </c>
      <c r="C205" s="1" t="s">
        <v>156</v>
      </c>
      <c r="D205" s="1" t="s">
        <v>155</v>
      </c>
      <c r="E205" s="1" t="s">
        <v>134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6">
        <v>94424499</v>
      </c>
    </row>
    <row r="206" spans="1:13" x14ac:dyDescent="0.3">
      <c r="A206" s="1">
        <v>2006</v>
      </c>
      <c r="B206" s="1" t="s">
        <v>203</v>
      </c>
      <c r="C206" s="1" t="s">
        <v>171</v>
      </c>
      <c r="D206" s="1" t="s">
        <v>155</v>
      </c>
      <c r="E206" s="1" t="s">
        <v>184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6">
        <v>98447187</v>
      </c>
    </row>
    <row r="207" spans="1:13" x14ac:dyDescent="0.3">
      <c r="A207" s="1">
        <v>2006</v>
      </c>
      <c r="B207" s="1" t="s">
        <v>209</v>
      </c>
      <c r="C207" s="1" t="s">
        <v>167</v>
      </c>
      <c r="D207" s="1" t="s">
        <v>155</v>
      </c>
      <c r="E207" s="1" t="s">
        <v>190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6">
        <v>101084963</v>
      </c>
    </row>
    <row r="208" spans="1:13" x14ac:dyDescent="0.3">
      <c r="A208" s="1">
        <v>2006</v>
      </c>
      <c r="B208" s="1" t="s">
        <v>194</v>
      </c>
      <c r="C208" s="1" t="s">
        <v>150</v>
      </c>
      <c r="D208" s="1" t="s">
        <v>151</v>
      </c>
      <c r="E208" s="1" t="s">
        <v>134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6">
        <v>102750667</v>
      </c>
    </row>
    <row r="209" spans="1:13" x14ac:dyDescent="0.3">
      <c r="A209" s="1">
        <v>2006</v>
      </c>
      <c r="B209" s="1" t="s">
        <v>220</v>
      </c>
      <c r="C209" s="1" t="s">
        <v>175</v>
      </c>
      <c r="D209" s="1" t="s">
        <v>151</v>
      </c>
      <c r="E209" s="1" t="s">
        <v>184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6">
        <v>103472000</v>
      </c>
    </row>
    <row r="210" spans="1:13" x14ac:dyDescent="0.3">
      <c r="A210" s="1">
        <v>2006</v>
      </c>
      <c r="B210" s="1" t="s">
        <v>193</v>
      </c>
      <c r="C210" s="1" t="s">
        <v>162</v>
      </c>
      <c r="D210" s="1" t="s">
        <v>151</v>
      </c>
      <c r="E210" s="1" t="s">
        <v>190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6">
        <v>120099824</v>
      </c>
    </row>
    <row r="211" spans="1:13" x14ac:dyDescent="0.3">
      <c r="A211" s="1">
        <v>2006</v>
      </c>
      <c r="B211" s="1" t="s">
        <v>208</v>
      </c>
      <c r="C211" s="1" t="s">
        <v>165</v>
      </c>
      <c r="D211" s="1" t="s">
        <v>151</v>
      </c>
      <c r="E211" s="1" t="s">
        <v>190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6">
        <v>194663079</v>
      </c>
    </row>
    <row r="212" spans="1:13" x14ac:dyDescent="0.3">
      <c r="A212" s="1">
        <v>2007</v>
      </c>
      <c r="B212" s="1" t="s">
        <v>217</v>
      </c>
      <c r="C212" s="1" t="s">
        <v>161</v>
      </c>
      <c r="D212" s="1" t="s">
        <v>151</v>
      </c>
      <c r="E212" s="1" t="s">
        <v>190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6">
        <v>24123500</v>
      </c>
    </row>
    <row r="213" spans="1:13" x14ac:dyDescent="0.3">
      <c r="A213" s="1">
        <v>2007</v>
      </c>
      <c r="B213" s="1" t="s">
        <v>200</v>
      </c>
      <c r="C213" s="1" t="s">
        <v>181</v>
      </c>
      <c r="D213" s="1" t="s">
        <v>155</v>
      </c>
      <c r="E213" s="1" t="s">
        <v>190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6">
        <v>30507000</v>
      </c>
    </row>
    <row r="214" spans="1:13" x14ac:dyDescent="0.3">
      <c r="A214" s="1">
        <v>2007</v>
      </c>
      <c r="B214" s="1" t="s">
        <v>221</v>
      </c>
      <c r="C214" s="1" t="s">
        <v>177</v>
      </c>
      <c r="D214" s="1" t="s">
        <v>155</v>
      </c>
      <c r="E214" s="1" t="s">
        <v>190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6">
        <v>36947500</v>
      </c>
    </row>
    <row r="215" spans="1:13" x14ac:dyDescent="0.3">
      <c r="A215" s="1">
        <v>2007</v>
      </c>
      <c r="B215" s="1" t="s">
        <v>212</v>
      </c>
      <c r="C215" s="1" t="s">
        <v>168</v>
      </c>
      <c r="D215" s="1" t="s">
        <v>155</v>
      </c>
      <c r="E215" s="1" t="s">
        <v>134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6">
        <v>38537833</v>
      </c>
    </row>
    <row r="216" spans="1:13" x14ac:dyDescent="0.3">
      <c r="A216" s="1">
        <v>2007</v>
      </c>
      <c r="B216" s="1" t="s">
        <v>189</v>
      </c>
      <c r="C216" s="1" t="s">
        <v>163</v>
      </c>
      <c r="D216" s="1" t="s">
        <v>155</v>
      </c>
      <c r="E216" s="1" t="s">
        <v>184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6">
        <v>52067546</v>
      </c>
    </row>
    <row r="217" spans="1:13" x14ac:dyDescent="0.3">
      <c r="A217" s="1">
        <v>2007</v>
      </c>
      <c r="B217" s="1" t="s">
        <v>198</v>
      </c>
      <c r="C217" s="1" t="s">
        <v>182</v>
      </c>
      <c r="D217" s="1" t="s">
        <v>155</v>
      </c>
      <c r="E217" s="1" t="s">
        <v>184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6">
        <v>54041000</v>
      </c>
    </row>
    <row r="218" spans="1:13" x14ac:dyDescent="0.3">
      <c r="A218" s="1">
        <v>2007</v>
      </c>
      <c r="B218" s="1" t="s">
        <v>213</v>
      </c>
      <c r="C218" s="1" t="s">
        <v>166</v>
      </c>
      <c r="D218" s="1" t="s">
        <v>155</v>
      </c>
      <c r="E218" s="1" t="s">
        <v>184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6">
        <v>58110567</v>
      </c>
    </row>
    <row r="219" spans="1:13" x14ac:dyDescent="0.3">
      <c r="A219" s="1">
        <v>2007</v>
      </c>
      <c r="B219" s="1" t="s">
        <v>197</v>
      </c>
      <c r="C219" s="1" t="s">
        <v>170</v>
      </c>
      <c r="D219" s="1" t="s">
        <v>151</v>
      </c>
      <c r="E219" s="1" t="s">
        <v>134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6">
        <v>61673267</v>
      </c>
    </row>
    <row r="220" spans="1:13" x14ac:dyDescent="0.3">
      <c r="A220" s="1">
        <v>2007</v>
      </c>
      <c r="B220" s="1" t="s">
        <v>202</v>
      </c>
      <c r="C220" s="1" t="s">
        <v>172</v>
      </c>
      <c r="D220" s="1" t="s">
        <v>151</v>
      </c>
      <c r="E220" s="1" t="s">
        <v>134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6">
        <v>67116500</v>
      </c>
    </row>
    <row r="221" spans="1:13" x14ac:dyDescent="0.3">
      <c r="A221" s="1">
        <v>2007</v>
      </c>
      <c r="B221" s="1" t="s">
        <v>218</v>
      </c>
      <c r="C221" s="1" t="s">
        <v>178</v>
      </c>
      <c r="D221" s="1" t="s">
        <v>151</v>
      </c>
      <c r="E221" s="1" t="s">
        <v>184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6">
        <v>68318675</v>
      </c>
    </row>
    <row r="222" spans="1:13" x14ac:dyDescent="0.3">
      <c r="A222" s="1">
        <v>2007</v>
      </c>
      <c r="B222" s="1" t="s">
        <v>196</v>
      </c>
      <c r="C222" s="1" t="s">
        <v>173</v>
      </c>
      <c r="D222" s="1" t="s">
        <v>155</v>
      </c>
      <c r="E222" s="1" t="s">
        <v>134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6">
        <v>68524980</v>
      </c>
    </row>
    <row r="223" spans="1:13" x14ac:dyDescent="0.3">
      <c r="A223" s="1">
        <v>2007</v>
      </c>
      <c r="B223" s="1" t="s">
        <v>204</v>
      </c>
      <c r="C223" s="1" t="s">
        <v>160</v>
      </c>
      <c r="D223" s="1" t="s">
        <v>155</v>
      </c>
      <c r="E223" s="1" t="s">
        <v>134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6">
        <v>70986500</v>
      </c>
    </row>
    <row r="224" spans="1:13" x14ac:dyDescent="0.3">
      <c r="A224" s="1">
        <v>2007</v>
      </c>
      <c r="B224" s="1" t="s">
        <v>205</v>
      </c>
      <c r="C224" s="1" t="s">
        <v>169</v>
      </c>
      <c r="D224" s="1" t="s">
        <v>151</v>
      </c>
      <c r="E224" s="1" t="s">
        <v>134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6">
        <v>71439500</v>
      </c>
    </row>
    <row r="225" spans="1:13" x14ac:dyDescent="0.3">
      <c r="A225" s="1">
        <v>2007</v>
      </c>
      <c r="B225" s="1" t="s">
        <v>210</v>
      </c>
      <c r="C225" s="1" t="s">
        <v>164</v>
      </c>
      <c r="D225" s="1" t="s">
        <v>151</v>
      </c>
      <c r="E225" s="1" t="s">
        <v>184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6">
        <v>79366940</v>
      </c>
    </row>
    <row r="226" spans="1:13" x14ac:dyDescent="0.3">
      <c r="A226" s="1">
        <v>2007</v>
      </c>
      <c r="B226" s="1" t="s">
        <v>219</v>
      </c>
      <c r="C226" s="1" t="s">
        <v>158</v>
      </c>
      <c r="D226" s="1" t="s">
        <v>151</v>
      </c>
      <c r="E226" s="1" t="s">
        <v>190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6">
        <v>81942800</v>
      </c>
    </row>
    <row r="227" spans="1:13" x14ac:dyDescent="0.3">
      <c r="A227" s="1">
        <v>2007</v>
      </c>
      <c r="B227" s="1" t="s">
        <v>191</v>
      </c>
      <c r="C227" s="1" t="s">
        <v>154</v>
      </c>
      <c r="D227" s="1" t="s">
        <v>155</v>
      </c>
      <c r="E227" s="1" t="s">
        <v>190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6">
        <v>87290833</v>
      </c>
    </row>
    <row r="228" spans="1:13" x14ac:dyDescent="0.3">
      <c r="A228" s="1">
        <v>2007</v>
      </c>
      <c r="B228" s="1" t="s">
        <v>201</v>
      </c>
      <c r="C228" s="1" t="s">
        <v>152</v>
      </c>
      <c r="D228" s="1" t="s">
        <v>155</v>
      </c>
      <c r="E228" s="1" t="s">
        <v>134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6">
        <v>87759000</v>
      </c>
    </row>
    <row r="229" spans="1:13" x14ac:dyDescent="0.3">
      <c r="A229" s="1">
        <v>2007</v>
      </c>
      <c r="B229" s="1" t="s">
        <v>211</v>
      </c>
      <c r="C229" s="1" t="s">
        <v>180</v>
      </c>
      <c r="D229" s="1" t="s">
        <v>155</v>
      </c>
      <c r="E229" s="1" t="s">
        <v>190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6">
        <v>89428213</v>
      </c>
    </row>
    <row r="230" spans="1:13" x14ac:dyDescent="0.3">
      <c r="A230" s="1">
        <v>2007</v>
      </c>
      <c r="B230" s="1" t="s">
        <v>215</v>
      </c>
      <c r="C230" s="1" t="s">
        <v>179</v>
      </c>
      <c r="D230" s="1" t="s">
        <v>155</v>
      </c>
      <c r="E230" s="1" t="s">
        <v>184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6">
        <v>90219056</v>
      </c>
    </row>
    <row r="231" spans="1:13" x14ac:dyDescent="0.3">
      <c r="A231" s="1">
        <v>2007</v>
      </c>
      <c r="B231" s="1" t="s">
        <v>216</v>
      </c>
      <c r="C231" s="1" t="s">
        <v>174</v>
      </c>
      <c r="D231" s="1" t="s">
        <v>155</v>
      </c>
      <c r="E231" s="1" t="s">
        <v>134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6">
        <v>90286823</v>
      </c>
    </row>
    <row r="232" spans="1:13" x14ac:dyDescent="0.3">
      <c r="A232" s="1">
        <v>2007</v>
      </c>
      <c r="B232" s="1" t="s">
        <v>192</v>
      </c>
      <c r="C232" s="1" t="s">
        <v>159</v>
      </c>
      <c r="D232" s="1" t="s">
        <v>151</v>
      </c>
      <c r="E232" s="1" t="s">
        <v>190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6">
        <v>93174808</v>
      </c>
    </row>
    <row r="233" spans="1:13" x14ac:dyDescent="0.3">
      <c r="A233" s="1">
        <v>2007</v>
      </c>
      <c r="B233" s="1" t="s">
        <v>199</v>
      </c>
      <c r="C233" s="1" t="s">
        <v>176</v>
      </c>
      <c r="D233" s="1" t="s">
        <v>151</v>
      </c>
      <c r="E233" s="1" t="s">
        <v>134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6">
        <v>94800369</v>
      </c>
    </row>
    <row r="234" spans="1:13" x14ac:dyDescent="0.3">
      <c r="A234" s="1">
        <v>2007</v>
      </c>
      <c r="B234" s="1" t="s">
        <v>195</v>
      </c>
      <c r="C234" s="1" t="s">
        <v>156</v>
      </c>
      <c r="D234" s="1" t="s">
        <v>155</v>
      </c>
      <c r="E234" s="1" t="s">
        <v>134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6">
        <v>99670332</v>
      </c>
    </row>
    <row r="235" spans="1:13" x14ac:dyDescent="0.3">
      <c r="A235" s="1">
        <v>2007</v>
      </c>
      <c r="B235" s="1" t="s">
        <v>214</v>
      </c>
      <c r="C235" s="1" t="s">
        <v>153</v>
      </c>
      <c r="D235" s="1" t="s">
        <v>151</v>
      </c>
      <c r="E235" s="1" t="s">
        <v>184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6">
        <v>106460833</v>
      </c>
    </row>
    <row r="236" spans="1:13" x14ac:dyDescent="0.3">
      <c r="A236" s="1">
        <v>2007</v>
      </c>
      <c r="B236" s="1" t="s">
        <v>203</v>
      </c>
      <c r="C236" s="1" t="s">
        <v>171</v>
      </c>
      <c r="D236" s="1" t="s">
        <v>155</v>
      </c>
      <c r="E236" s="1" t="s">
        <v>184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6">
        <v>108454524</v>
      </c>
    </row>
    <row r="237" spans="1:13" x14ac:dyDescent="0.3">
      <c r="A237" s="1">
        <v>2007</v>
      </c>
      <c r="B237" s="1" t="s">
        <v>194</v>
      </c>
      <c r="C237" s="1" t="s">
        <v>150</v>
      </c>
      <c r="D237" s="1" t="s">
        <v>151</v>
      </c>
      <c r="E237" s="1" t="s">
        <v>134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6">
        <v>108671833</v>
      </c>
    </row>
    <row r="238" spans="1:13" x14ac:dyDescent="0.3">
      <c r="A238" s="1">
        <v>2007</v>
      </c>
      <c r="B238" s="1" t="s">
        <v>220</v>
      </c>
      <c r="C238" s="1" t="s">
        <v>175</v>
      </c>
      <c r="D238" s="1" t="s">
        <v>151</v>
      </c>
      <c r="E238" s="1" t="s">
        <v>184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6">
        <v>109251333</v>
      </c>
    </row>
    <row r="239" spans="1:13" x14ac:dyDescent="0.3">
      <c r="A239" s="1">
        <v>2007</v>
      </c>
      <c r="B239" s="1" t="s">
        <v>209</v>
      </c>
      <c r="C239" s="1" t="s">
        <v>167</v>
      </c>
      <c r="D239" s="1" t="s">
        <v>155</v>
      </c>
      <c r="E239" s="1" t="s">
        <v>190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6">
        <v>115231663</v>
      </c>
    </row>
    <row r="240" spans="1:13" x14ac:dyDescent="0.3">
      <c r="A240" s="1">
        <v>2007</v>
      </c>
      <c r="B240" s="1" t="s">
        <v>193</v>
      </c>
      <c r="C240" s="1" t="s">
        <v>162</v>
      </c>
      <c r="D240" s="1" t="s">
        <v>151</v>
      </c>
      <c r="E240" s="1" t="s">
        <v>190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6">
        <v>143026214</v>
      </c>
    </row>
    <row r="241" spans="1:13" x14ac:dyDescent="0.3">
      <c r="A241" s="1">
        <v>2007</v>
      </c>
      <c r="B241" s="1" t="s">
        <v>208</v>
      </c>
      <c r="C241" s="1" t="s">
        <v>165</v>
      </c>
      <c r="D241" s="1" t="s">
        <v>151</v>
      </c>
      <c r="E241" s="1" t="s">
        <v>190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6">
        <v>189259045</v>
      </c>
    </row>
    <row r="242" spans="1:13" x14ac:dyDescent="0.3">
      <c r="A242" s="1">
        <v>2008</v>
      </c>
      <c r="B242" s="1" t="s">
        <v>200</v>
      </c>
      <c r="C242" s="1" t="s">
        <v>181</v>
      </c>
      <c r="D242" s="1" t="s">
        <v>155</v>
      </c>
      <c r="E242" s="1" t="s">
        <v>190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6">
        <v>21811500</v>
      </c>
    </row>
    <row r="243" spans="1:13" x14ac:dyDescent="0.3">
      <c r="A243" s="1">
        <v>2008</v>
      </c>
      <c r="B243" s="1" t="s">
        <v>222</v>
      </c>
      <c r="C243" s="1" t="s">
        <v>161</v>
      </c>
      <c r="D243" s="1" t="s">
        <v>151</v>
      </c>
      <c r="E243" s="1" t="s">
        <v>190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6">
        <v>43820597</v>
      </c>
    </row>
    <row r="244" spans="1:13" x14ac:dyDescent="0.3">
      <c r="A244" s="1">
        <v>2008</v>
      </c>
      <c r="B244" s="1" t="s">
        <v>210</v>
      </c>
      <c r="C244" s="1" t="s">
        <v>164</v>
      </c>
      <c r="D244" s="1" t="s">
        <v>151</v>
      </c>
      <c r="E244" s="1" t="s">
        <v>184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6">
        <v>47967126</v>
      </c>
    </row>
    <row r="245" spans="1:13" x14ac:dyDescent="0.3">
      <c r="A245" s="1">
        <v>2008</v>
      </c>
      <c r="B245" s="1" t="s">
        <v>212</v>
      </c>
      <c r="C245" s="1" t="s">
        <v>168</v>
      </c>
      <c r="D245" s="1" t="s">
        <v>155</v>
      </c>
      <c r="E245" s="1" t="s">
        <v>134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6">
        <v>48689783</v>
      </c>
    </row>
    <row r="246" spans="1:13" x14ac:dyDescent="0.3">
      <c r="A246" s="1">
        <v>2008</v>
      </c>
      <c r="B246" s="1" t="s">
        <v>221</v>
      </c>
      <c r="C246" s="1" t="s">
        <v>177</v>
      </c>
      <c r="D246" s="1" t="s">
        <v>155</v>
      </c>
      <c r="E246" s="1" t="s">
        <v>190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6">
        <v>54961000</v>
      </c>
    </row>
    <row r="247" spans="1:13" x14ac:dyDescent="0.3">
      <c r="A247" s="1">
        <v>2008</v>
      </c>
      <c r="B247" s="1" t="s">
        <v>205</v>
      </c>
      <c r="C247" s="1" t="s">
        <v>169</v>
      </c>
      <c r="D247" s="1" t="s">
        <v>151</v>
      </c>
      <c r="E247" s="1" t="s">
        <v>134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6">
        <v>56932766</v>
      </c>
    </row>
    <row r="248" spans="1:13" x14ac:dyDescent="0.3">
      <c r="A248" s="1">
        <v>2008</v>
      </c>
      <c r="B248" s="1" t="s">
        <v>202</v>
      </c>
      <c r="C248" s="1" t="s">
        <v>172</v>
      </c>
      <c r="D248" s="1" t="s">
        <v>151</v>
      </c>
      <c r="E248" s="1" t="s">
        <v>134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6">
        <v>58245500</v>
      </c>
    </row>
    <row r="249" spans="1:13" x14ac:dyDescent="0.3">
      <c r="A249" s="1">
        <v>2008</v>
      </c>
      <c r="B249" s="1" t="s">
        <v>189</v>
      </c>
      <c r="C249" s="1" t="s">
        <v>163</v>
      </c>
      <c r="D249" s="1" t="s">
        <v>155</v>
      </c>
      <c r="E249" s="1" t="s">
        <v>184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6">
        <v>66202712</v>
      </c>
    </row>
    <row r="250" spans="1:13" x14ac:dyDescent="0.3">
      <c r="A250" s="1">
        <v>2008</v>
      </c>
      <c r="B250" s="1" t="s">
        <v>192</v>
      </c>
      <c r="C250" s="1" t="s">
        <v>159</v>
      </c>
      <c r="D250" s="1" t="s">
        <v>151</v>
      </c>
      <c r="E250" s="1" t="s">
        <v>190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6">
        <v>67196246</v>
      </c>
    </row>
    <row r="251" spans="1:13" x14ac:dyDescent="0.3">
      <c r="A251" s="1">
        <v>2008</v>
      </c>
      <c r="B251" s="1" t="s">
        <v>218</v>
      </c>
      <c r="C251" s="1" t="s">
        <v>178</v>
      </c>
      <c r="D251" s="1" t="s">
        <v>151</v>
      </c>
      <c r="E251" s="1" t="s">
        <v>184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6">
        <v>67712326</v>
      </c>
    </row>
    <row r="252" spans="1:13" x14ac:dyDescent="0.3">
      <c r="A252" s="1">
        <v>2008</v>
      </c>
      <c r="B252" s="1" t="s">
        <v>198</v>
      </c>
      <c r="C252" s="1" t="s">
        <v>182</v>
      </c>
      <c r="D252" s="1" t="s">
        <v>155</v>
      </c>
      <c r="E252" s="1" t="s">
        <v>184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6">
        <v>68655500</v>
      </c>
    </row>
    <row r="253" spans="1:13" x14ac:dyDescent="0.3">
      <c r="A253" s="1">
        <v>2008</v>
      </c>
      <c r="B253" s="1" t="s">
        <v>213</v>
      </c>
      <c r="C253" s="1" t="s">
        <v>166</v>
      </c>
      <c r="D253" s="1" t="s">
        <v>155</v>
      </c>
      <c r="E253" s="1" t="s">
        <v>184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6">
        <v>73677616</v>
      </c>
    </row>
    <row r="254" spans="1:13" x14ac:dyDescent="0.3">
      <c r="A254" s="1">
        <v>2008</v>
      </c>
      <c r="B254" s="1" t="s">
        <v>196</v>
      </c>
      <c r="C254" s="1" t="s">
        <v>173</v>
      </c>
      <c r="D254" s="1" t="s">
        <v>155</v>
      </c>
      <c r="E254" s="1" t="s">
        <v>134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6">
        <v>74117695</v>
      </c>
    </row>
    <row r="255" spans="1:13" x14ac:dyDescent="0.3">
      <c r="A255" s="1">
        <v>2008</v>
      </c>
      <c r="B255" s="1" t="s">
        <v>215</v>
      </c>
      <c r="C255" s="1" t="s">
        <v>179</v>
      </c>
      <c r="D255" s="1" t="s">
        <v>155</v>
      </c>
      <c r="E255" s="1" t="s">
        <v>184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6">
        <v>76594500</v>
      </c>
    </row>
    <row r="256" spans="1:13" x14ac:dyDescent="0.3">
      <c r="A256" s="1">
        <v>2008</v>
      </c>
      <c r="B256" s="1" t="s">
        <v>197</v>
      </c>
      <c r="C256" s="1" t="s">
        <v>170</v>
      </c>
      <c r="D256" s="1" t="s">
        <v>151</v>
      </c>
      <c r="E256" s="1" t="s">
        <v>134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6">
        <v>78970066</v>
      </c>
    </row>
    <row r="257" spans="1:13" x14ac:dyDescent="0.3">
      <c r="A257" s="1">
        <v>2008</v>
      </c>
      <c r="B257" s="1" t="s">
        <v>204</v>
      </c>
      <c r="C257" s="1" t="s">
        <v>160</v>
      </c>
      <c r="D257" s="1" t="s">
        <v>155</v>
      </c>
      <c r="E257" s="1" t="s">
        <v>134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6">
        <v>80937499</v>
      </c>
    </row>
    <row r="258" spans="1:13" x14ac:dyDescent="0.3">
      <c r="A258" s="1">
        <v>2008</v>
      </c>
      <c r="B258" s="1" t="s">
        <v>201</v>
      </c>
      <c r="C258" s="1" t="s">
        <v>152</v>
      </c>
      <c r="D258" s="1" t="s">
        <v>155</v>
      </c>
      <c r="E258" s="1" t="s">
        <v>134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6">
        <v>88930414</v>
      </c>
    </row>
    <row r="259" spans="1:13" x14ac:dyDescent="0.3">
      <c r="A259" s="1">
        <v>2008</v>
      </c>
      <c r="B259" s="1" t="s">
        <v>219</v>
      </c>
      <c r="C259" s="1" t="s">
        <v>158</v>
      </c>
      <c r="D259" s="1" t="s">
        <v>151</v>
      </c>
      <c r="E259" s="1" t="s">
        <v>190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6">
        <v>97793900</v>
      </c>
    </row>
    <row r="260" spans="1:13" x14ac:dyDescent="0.3">
      <c r="A260" s="1">
        <v>2008</v>
      </c>
      <c r="B260" s="1" t="s">
        <v>211</v>
      </c>
      <c r="C260" s="1" t="s">
        <v>180</v>
      </c>
      <c r="D260" s="1" t="s">
        <v>155</v>
      </c>
      <c r="E260" s="1" t="s">
        <v>190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6">
        <v>97879880</v>
      </c>
    </row>
    <row r="261" spans="1:13" x14ac:dyDescent="0.3">
      <c r="A261" s="1">
        <v>2008</v>
      </c>
      <c r="B261" s="1" t="s">
        <v>216</v>
      </c>
      <c r="C261" s="1" t="s">
        <v>174</v>
      </c>
      <c r="D261" s="1" t="s">
        <v>155</v>
      </c>
      <c r="E261" s="1" t="s">
        <v>134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6">
        <v>99624449</v>
      </c>
    </row>
    <row r="262" spans="1:13" x14ac:dyDescent="0.3">
      <c r="A262" s="1">
        <v>2008</v>
      </c>
      <c r="B262" s="1" t="s">
        <v>191</v>
      </c>
      <c r="C262" s="1" t="s">
        <v>154</v>
      </c>
      <c r="D262" s="1" t="s">
        <v>155</v>
      </c>
      <c r="E262" s="1" t="s">
        <v>190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6">
        <v>102365683</v>
      </c>
    </row>
    <row r="263" spans="1:13" x14ac:dyDescent="0.3">
      <c r="A263" s="1">
        <v>2008</v>
      </c>
      <c r="B263" s="1" t="s">
        <v>214</v>
      </c>
      <c r="C263" s="1" t="s">
        <v>153</v>
      </c>
      <c r="D263" s="1" t="s">
        <v>151</v>
      </c>
      <c r="E263" s="1" t="s">
        <v>184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6">
        <v>117666482</v>
      </c>
    </row>
    <row r="264" spans="1:13" x14ac:dyDescent="0.3">
      <c r="A264" s="1">
        <v>2008</v>
      </c>
      <c r="B264" s="1" t="s">
        <v>195</v>
      </c>
      <c r="C264" s="1" t="s">
        <v>156</v>
      </c>
      <c r="D264" s="1" t="s">
        <v>155</v>
      </c>
      <c r="E264" s="1" t="s">
        <v>134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6">
        <v>118345833</v>
      </c>
    </row>
    <row r="265" spans="1:13" x14ac:dyDescent="0.3">
      <c r="A265" s="1">
        <v>2008</v>
      </c>
      <c r="B265" s="1" t="s">
        <v>203</v>
      </c>
      <c r="C265" s="1" t="s">
        <v>171</v>
      </c>
      <c r="D265" s="1" t="s">
        <v>155</v>
      </c>
      <c r="E265" s="1" t="s">
        <v>184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6">
        <v>118588536</v>
      </c>
    </row>
    <row r="266" spans="1:13" x14ac:dyDescent="0.3">
      <c r="A266" s="1">
        <v>2008</v>
      </c>
      <c r="B266" s="1" t="s">
        <v>220</v>
      </c>
      <c r="C266" s="1" t="s">
        <v>175</v>
      </c>
      <c r="D266" s="1" t="s">
        <v>151</v>
      </c>
      <c r="E266" s="1" t="s">
        <v>184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6">
        <v>119216333</v>
      </c>
    </row>
    <row r="267" spans="1:13" x14ac:dyDescent="0.3">
      <c r="A267" s="1">
        <v>2008</v>
      </c>
      <c r="B267" s="1" t="s">
        <v>194</v>
      </c>
      <c r="C267" s="1" t="s">
        <v>150</v>
      </c>
      <c r="D267" s="1" t="s">
        <v>151</v>
      </c>
      <c r="E267" s="1" t="s">
        <v>134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6">
        <v>121189332</v>
      </c>
    </row>
    <row r="268" spans="1:13" x14ac:dyDescent="0.3">
      <c r="A268" s="1">
        <v>2008</v>
      </c>
      <c r="B268" s="1" t="s">
        <v>193</v>
      </c>
      <c r="C268" s="1" t="s">
        <v>162</v>
      </c>
      <c r="D268" s="1" t="s">
        <v>151</v>
      </c>
      <c r="E268" s="1" t="s">
        <v>190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6">
        <v>133390035</v>
      </c>
    </row>
    <row r="269" spans="1:13" x14ac:dyDescent="0.3">
      <c r="A269" s="1">
        <v>2008</v>
      </c>
      <c r="B269" s="1" t="s">
        <v>199</v>
      </c>
      <c r="C269" s="1" t="s">
        <v>176</v>
      </c>
      <c r="D269" s="1" t="s">
        <v>151</v>
      </c>
      <c r="E269" s="1" t="s">
        <v>134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6">
        <v>137685196</v>
      </c>
    </row>
    <row r="270" spans="1:13" x14ac:dyDescent="0.3">
      <c r="A270" s="1">
        <v>2008</v>
      </c>
      <c r="B270" s="1" t="s">
        <v>209</v>
      </c>
      <c r="C270" s="1" t="s">
        <v>167</v>
      </c>
      <c r="D270" s="1" t="s">
        <v>155</v>
      </c>
      <c r="E270" s="1" t="s">
        <v>190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6">
        <v>137793376</v>
      </c>
    </row>
    <row r="271" spans="1:13" x14ac:dyDescent="0.3">
      <c r="A271" s="1">
        <v>2008</v>
      </c>
      <c r="B271" s="1" t="s">
        <v>208</v>
      </c>
      <c r="C271" s="1" t="s">
        <v>165</v>
      </c>
      <c r="D271" s="1" t="s">
        <v>151</v>
      </c>
      <c r="E271" s="1" t="s">
        <v>190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6">
        <v>207896789</v>
      </c>
    </row>
    <row r="272" spans="1:13" x14ac:dyDescent="0.3">
      <c r="A272" s="1">
        <v>2009</v>
      </c>
      <c r="B272" s="1" t="s">
        <v>200</v>
      </c>
      <c r="C272" s="1" t="s">
        <v>181</v>
      </c>
      <c r="D272" s="1" t="s">
        <v>155</v>
      </c>
      <c r="E272" s="1" t="s">
        <v>190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6">
        <v>36834000</v>
      </c>
    </row>
    <row r="273" spans="1:13" x14ac:dyDescent="0.3">
      <c r="A273" s="1">
        <v>2009</v>
      </c>
      <c r="B273" s="1" t="s">
        <v>213</v>
      </c>
      <c r="C273" s="1" t="s">
        <v>166</v>
      </c>
      <c r="D273" s="1" t="s">
        <v>155</v>
      </c>
      <c r="E273" s="1" t="s">
        <v>184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6">
        <v>43333700</v>
      </c>
    </row>
    <row r="274" spans="1:13" x14ac:dyDescent="0.3">
      <c r="A274" s="1">
        <v>2009</v>
      </c>
      <c r="B274" s="1" t="s">
        <v>212</v>
      </c>
      <c r="C274" s="1" t="s">
        <v>168</v>
      </c>
      <c r="D274" s="1" t="s">
        <v>155</v>
      </c>
      <c r="E274" s="1" t="s">
        <v>134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6">
        <v>48693000</v>
      </c>
    </row>
    <row r="275" spans="1:13" x14ac:dyDescent="0.3">
      <c r="A275" s="1">
        <v>2009</v>
      </c>
      <c r="B275" s="1" t="s">
        <v>221</v>
      </c>
      <c r="C275" s="1" t="s">
        <v>177</v>
      </c>
      <c r="D275" s="1" t="s">
        <v>155</v>
      </c>
      <c r="E275" s="1" t="s">
        <v>190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6">
        <v>59928000</v>
      </c>
    </row>
    <row r="276" spans="1:13" x14ac:dyDescent="0.3">
      <c r="A276" s="1">
        <v>2009</v>
      </c>
      <c r="B276" s="1" t="s">
        <v>210</v>
      </c>
      <c r="C276" s="1" t="s">
        <v>164</v>
      </c>
      <c r="D276" s="1" t="s">
        <v>151</v>
      </c>
      <c r="E276" s="1" t="s">
        <v>184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6">
        <v>61910000</v>
      </c>
    </row>
    <row r="277" spans="1:13" x14ac:dyDescent="0.3">
      <c r="A277" s="1">
        <v>2009</v>
      </c>
      <c r="B277" s="1" t="s">
        <v>222</v>
      </c>
      <c r="C277" s="1" t="s">
        <v>161</v>
      </c>
      <c r="D277" s="1" t="s">
        <v>151</v>
      </c>
      <c r="E277" s="1" t="s">
        <v>190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6">
        <v>63313034</v>
      </c>
    </row>
    <row r="278" spans="1:13" x14ac:dyDescent="0.3">
      <c r="A278" s="1">
        <v>2009</v>
      </c>
      <c r="B278" s="1" t="s">
        <v>205</v>
      </c>
      <c r="C278" s="1" t="s">
        <v>169</v>
      </c>
      <c r="D278" s="1" t="s">
        <v>151</v>
      </c>
      <c r="E278" s="1" t="s">
        <v>134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6">
        <v>65299266</v>
      </c>
    </row>
    <row r="279" spans="1:13" x14ac:dyDescent="0.3">
      <c r="A279" s="1">
        <v>2009</v>
      </c>
      <c r="B279" s="1" t="s">
        <v>192</v>
      </c>
      <c r="C279" s="1" t="s">
        <v>159</v>
      </c>
      <c r="D279" s="1" t="s">
        <v>151</v>
      </c>
      <c r="E279" s="1" t="s">
        <v>190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6">
        <v>67101666</v>
      </c>
    </row>
    <row r="280" spans="1:13" x14ac:dyDescent="0.3">
      <c r="A280" s="1">
        <v>2009</v>
      </c>
      <c r="B280" s="1" t="s">
        <v>218</v>
      </c>
      <c r="C280" s="1" t="s">
        <v>178</v>
      </c>
      <c r="D280" s="1" t="s">
        <v>151</v>
      </c>
      <c r="E280" s="1" t="s">
        <v>184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6">
        <v>68178798</v>
      </c>
    </row>
    <row r="281" spans="1:13" x14ac:dyDescent="0.3">
      <c r="A281" s="1">
        <v>2009</v>
      </c>
      <c r="B281" s="1" t="s">
        <v>202</v>
      </c>
      <c r="C281" s="1" t="s">
        <v>172</v>
      </c>
      <c r="D281" s="1" t="s">
        <v>151</v>
      </c>
      <c r="E281" s="1" t="s">
        <v>134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6">
        <v>70519333</v>
      </c>
    </row>
    <row r="282" spans="1:13" x14ac:dyDescent="0.3">
      <c r="A282" s="1">
        <v>2009</v>
      </c>
      <c r="B282" s="1" t="s">
        <v>189</v>
      </c>
      <c r="C282" s="1" t="s">
        <v>163</v>
      </c>
      <c r="D282" s="1" t="s">
        <v>155</v>
      </c>
      <c r="E282" s="1" t="s">
        <v>184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6">
        <v>73115666</v>
      </c>
    </row>
    <row r="283" spans="1:13" x14ac:dyDescent="0.3">
      <c r="A283" s="1">
        <v>2009</v>
      </c>
      <c r="B283" s="1" t="s">
        <v>196</v>
      </c>
      <c r="C283" s="1" t="s">
        <v>173</v>
      </c>
      <c r="D283" s="1" t="s">
        <v>155</v>
      </c>
      <c r="E283" s="1" t="s">
        <v>134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6">
        <v>73558500</v>
      </c>
    </row>
    <row r="284" spans="1:13" x14ac:dyDescent="0.3">
      <c r="A284" s="1">
        <v>2009</v>
      </c>
      <c r="B284" s="1" t="s">
        <v>198</v>
      </c>
      <c r="C284" s="1" t="s">
        <v>182</v>
      </c>
      <c r="D284" s="1" t="s">
        <v>155</v>
      </c>
      <c r="E284" s="1" t="s">
        <v>184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6">
        <v>75201000</v>
      </c>
    </row>
    <row r="285" spans="1:13" x14ac:dyDescent="0.3">
      <c r="A285" s="1">
        <v>2009</v>
      </c>
      <c r="B285" s="1" t="s">
        <v>204</v>
      </c>
      <c r="C285" s="1" t="s">
        <v>160</v>
      </c>
      <c r="D285" s="1" t="s">
        <v>155</v>
      </c>
      <c r="E285" s="1" t="s">
        <v>134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6">
        <v>80182502</v>
      </c>
    </row>
    <row r="286" spans="1:13" x14ac:dyDescent="0.3">
      <c r="A286" s="1">
        <v>2009</v>
      </c>
      <c r="B286" s="1" t="s">
        <v>219</v>
      </c>
      <c r="C286" s="1" t="s">
        <v>158</v>
      </c>
      <c r="D286" s="1" t="s">
        <v>151</v>
      </c>
      <c r="E286" s="1" t="s">
        <v>190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6">
        <v>80538300</v>
      </c>
    </row>
    <row r="287" spans="1:13" x14ac:dyDescent="0.3">
      <c r="A287" s="1">
        <v>2009</v>
      </c>
      <c r="B287" s="1" t="s">
        <v>197</v>
      </c>
      <c r="C287" s="1" t="s">
        <v>170</v>
      </c>
      <c r="D287" s="1" t="s">
        <v>151</v>
      </c>
      <c r="E287" s="1" t="s">
        <v>134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6">
        <v>81579166</v>
      </c>
    </row>
    <row r="288" spans="1:13" x14ac:dyDescent="0.3">
      <c r="A288" s="1">
        <v>2009</v>
      </c>
      <c r="B288" s="1" t="s">
        <v>215</v>
      </c>
      <c r="C288" s="1" t="s">
        <v>179</v>
      </c>
      <c r="D288" s="1" t="s">
        <v>155</v>
      </c>
      <c r="E288" s="1" t="s">
        <v>184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6">
        <v>83026450</v>
      </c>
    </row>
    <row r="289" spans="1:13" x14ac:dyDescent="0.3">
      <c r="A289" s="1">
        <v>2009</v>
      </c>
      <c r="B289" s="1" t="s">
        <v>216</v>
      </c>
      <c r="C289" s="1" t="s">
        <v>174</v>
      </c>
      <c r="D289" s="1" t="s">
        <v>155</v>
      </c>
      <c r="E289" s="1" t="s">
        <v>134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6">
        <v>88528409</v>
      </c>
    </row>
    <row r="290" spans="1:13" x14ac:dyDescent="0.3">
      <c r="A290" s="1">
        <v>2009</v>
      </c>
      <c r="B290" s="1" t="s">
        <v>194</v>
      </c>
      <c r="C290" s="1" t="s">
        <v>150</v>
      </c>
      <c r="D290" s="1" t="s">
        <v>151</v>
      </c>
      <c r="E290" s="1" t="s">
        <v>134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6">
        <v>96068500</v>
      </c>
    </row>
    <row r="291" spans="1:13" x14ac:dyDescent="0.3">
      <c r="A291" s="1">
        <v>2009</v>
      </c>
      <c r="B291" s="1" t="s">
        <v>191</v>
      </c>
      <c r="C291" s="1" t="s">
        <v>154</v>
      </c>
      <c r="D291" s="1" t="s">
        <v>155</v>
      </c>
      <c r="E291" s="1" t="s">
        <v>190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6">
        <v>96726166</v>
      </c>
    </row>
    <row r="292" spans="1:13" x14ac:dyDescent="0.3">
      <c r="A292" s="1">
        <v>2009</v>
      </c>
      <c r="B292" s="1" t="s">
        <v>214</v>
      </c>
      <c r="C292" s="1" t="s">
        <v>153</v>
      </c>
      <c r="D292" s="1" t="s">
        <v>151</v>
      </c>
      <c r="E292" s="1" t="s">
        <v>184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6">
        <v>98904166</v>
      </c>
    </row>
    <row r="293" spans="1:13" x14ac:dyDescent="0.3">
      <c r="A293" s="1">
        <v>2009</v>
      </c>
      <c r="B293" s="1" t="s">
        <v>203</v>
      </c>
      <c r="C293" s="1" t="s">
        <v>171</v>
      </c>
      <c r="D293" s="1" t="s">
        <v>155</v>
      </c>
      <c r="E293" s="1" t="s">
        <v>184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6">
        <v>100414592</v>
      </c>
    </row>
    <row r="294" spans="1:13" x14ac:dyDescent="0.3">
      <c r="A294" s="1">
        <v>2009</v>
      </c>
      <c r="B294" s="1" t="s">
        <v>201</v>
      </c>
      <c r="C294" s="1" t="s">
        <v>152</v>
      </c>
      <c r="D294" s="1" t="s">
        <v>155</v>
      </c>
      <c r="E294" s="1" t="s">
        <v>134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6">
        <v>102996414</v>
      </c>
    </row>
    <row r="295" spans="1:13" x14ac:dyDescent="0.3">
      <c r="A295" s="1">
        <v>2009</v>
      </c>
      <c r="B295" s="1" t="s">
        <v>211</v>
      </c>
      <c r="C295" s="1" t="s">
        <v>180</v>
      </c>
      <c r="D295" s="1" t="s">
        <v>155</v>
      </c>
      <c r="E295" s="1" t="s">
        <v>190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6">
        <v>113004046</v>
      </c>
    </row>
    <row r="296" spans="1:13" x14ac:dyDescent="0.3">
      <c r="A296" s="1">
        <v>2009</v>
      </c>
      <c r="B296" s="1" t="s">
        <v>220</v>
      </c>
      <c r="C296" s="1" t="s">
        <v>175</v>
      </c>
      <c r="D296" s="1" t="s">
        <v>151</v>
      </c>
      <c r="E296" s="1" t="s">
        <v>184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6">
        <v>113709000</v>
      </c>
    </row>
    <row r="297" spans="1:13" x14ac:dyDescent="0.3">
      <c r="A297" s="1">
        <v>2009</v>
      </c>
      <c r="B297" s="1" t="s">
        <v>199</v>
      </c>
      <c r="C297" s="1" t="s">
        <v>176</v>
      </c>
      <c r="D297" s="1" t="s">
        <v>151</v>
      </c>
      <c r="E297" s="1" t="s">
        <v>134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6">
        <v>115085145</v>
      </c>
    </row>
    <row r="298" spans="1:13" x14ac:dyDescent="0.3">
      <c r="A298" s="1">
        <v>2009</v>
      </c>
      <c r="B298" s="1" t="s">
        <v>193</v>
      </c>
      <c r="C298" s="1" t="s">
        <v>162</v>
      </c>
      <c r="D298" s="1" t="s">
        <v>151</v>
      </c>
      <c r="E298" s="1" t="s">
        <v>190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6">
        <v>121345999</v>
      </c>
    </row>
    <row r="299" spans="1:13" x14ac:dyDescent="0.3">
      <c r="A299" s="1">
        <v>2009</v>
      </c>
      <c r="B299" s="1" t="s">
        <v>195</v>
      </c>
      <c r="C299" s="1" t="s">
        <v>156</v>
      </c>
      <c r="D299" s="1" t="s">
        <v>155</v>
      </c>
      <c r="E299" s="1" t="s">
        <v>134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6">
        <v>134809000</v>
      </c>
    </row>
    <row r="300" spans="1:13" x14ac:dyDescent="0.3">
      <c r="A300" s="1">
        <v>2009</v>
      </c>
      <c r="B300" s="1" t="s">
        <v>209</v>
      </c>
      <c r="C300" s="1" t="s">
        <v>167</v>
      </c>
      <c r="D300" s="1" t="s">
        <v>155</v>
      </c>
      <c r="E300" s="1" t="s">
        <v>190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6">
        <v>149373987</v>
      </c>
    </row>
    <row r="301" spans="1:13" x14ac:dyDescent="0.3">
      <c r="A301" s="1">
        <v>2009</v>
      </c>
      <c r="B301" s="1" t="s">
        <v>208</v>
      </c>
      <c r="C301" s="1" t="s">
        <v>165</v>
      </c>
      <c r="D301" s="1" t="s">
        <v>151</v>
      </c>
      <c r="E301" s="1" t="s">
        <v>190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6">
        <v>201449189</v>
      </c>
    </row>
    <row r="302" spans="1:13" x14ac:dyDescent="0.3">
      <c r="A302" s="1">
        <v>2010</v>
      </c>
      <c r="B302" s="1" t="s">
        <v>212</v>
      </c>
      <c r="C302" s="1" t="s">
        <v>168</v>
      </c>
      <c r="D302" s="1" t="s">
        <v>155</v>
      </c>
      <c r="E302" s="1" t="s">
        <v>134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6">
        <v>34943000</v>
      </c>
    </row>
    <row r="303" spans="1:13" x14ac:dyDescent="0.3">
      <c r="A303" s="1">
        <v>2010</v>
      </c>
      <c r="B303" s="1" t="s">
        <v>213</v>
      </c>
      <c r="C303" s="1" t="s">
        <v>166</v>
      </c>
      <c r="D303" s="1" t="s">
        <v>155</v>
      </c>
      <c r="E303" s="1" t="s">
        <v>184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6">
        <v>37799300</v>
      </c>
    </row>
    <row r="304" spans="1:13" x14ac:dyDescent="0.3">
      <c r="A304" s="1">
        <v>2010</v>
      </c>
      <c r="B304" s="1" t="s">
        <v>218</v>
      </c>
      <c r="C304" s="1" t="s">
        <v>178</v>
      </c>
      <c r="D304" s="1" t="s">
        <v>151</v>
      </c>
      <c r="E304" s="1" t="s">
        <v>184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6">
        <v>55250544</v>
      </c>
    </row>
    <row r="305" spans="1:13" x14ac:dyDescent="0.3">
      <c r="A305" s="1">
        <v>2010</v>
      </c>
      <c r="B305" s="1" t="s">
        <v>210</v>
      </c>
      <c r="C305" s="1" t="s">
        <v>164</v>
      </c>
      <c r="D305" s="1" t="s">
        <v>151</v>
      </c>
      <c r="E305" s="1" t="s">
        <v>184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6">
        <v>55254900</v>
      </c>
    </row>
    <row r="306" spans="1:13" x14ac:dyDescent="0.3">
      <c r="A306" s="1">
        <v>2010</v>
      </c>
      <c r="B306" s="1" t="s">
        <v>200</v>
      </c>
      <c r="C306" s="1" t="s">
        <v>181</v>
      </c>
      <c r="D306" s="1" t="s">
        <v>155</v>
      </c>
      <c r="E306" s="1" t="s">
        <v>190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6">
        <v>57029719</v>
      </c>
    </row>
    <row r="307" spans="1:13" x14ac:dyDescent="0.3">
      <c r="A307" s="1">
        <v>2010</v>
      </c>
      <c r="B307" s="1" t="s">
        <v>189</v>
      </c>
      <c r="C307" s="1" t="s">
        <v>163</v>
      </c>
      <c r="D307" s="1" t="s">
        <v>155</v>
      </c>
      <c r="E307" s="1" t="s">
        <v>184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6">
        <v>60718166</v>
      </c>
    </row>
    <row r="308" spans="1:13" x14ac:dyDescent="0.3">
      <c r="A308" s="1">
        <v>2010</v>
      </c>
      <c r="B308" s="1" t="s">
        <v>197</v>
      </c>
      <c r="C308" s="1" t="s">
        <v>170</v>
      </c>
      <c r="D308" s="1" t="s">
        <v>151</v>
      </c>
      <c r="E308" s="1" t="s">
        <v>134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6">
        <v>61203966</v>
      </c>
    </row>
    <row r="309" spans="1:13" x14ac:dyDescent="0.3">
      <c r="A309" s="1">
        <v>2010</v>
      </c>
      <c r="B309" s="1" t="s">
        <v>221</v>
      </c>
      <c r="C309" s="1" t="s">
        <v>177</v>
      </c>
      <c r="D309" s="1" t="s">
        <v>155</v>
      </c>
      <c r="E309" s="1" t="s">
        <v>190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6">
        <v>61400000</v>
      </c>
    </row>
    <row r="310" spans="1:13" x14ac:dyDescent="0.3">
      <c r="A310" s="1">
        <v>2010</v>
      </c>
      <c r="B310" s="1" t="s">
        <v>219</v>
      </c>
      <c r="C310" s="1" t="s">
        <v>158</v>
      </c>
      <c r="D310" s="1" t="s">
        <v>151</v>
      </c>
      <c r="E310" s="1" t="s">
        <v>190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6">
        <v>62234000</v>
      </c>
    </row>
    <row r="311" spans="1:13" x14ac:dyDescent="0.3">
      <c r="A311" s="1">
        <v>2010</v>
      </c>
      <c r="B311" s="1" t="s">
        <v>202</v>
      </c>
      <c r="C311" s="1" t="s">
        <v>172</v>
      </c>
      <c r="D311" s="1" t="s">
        <v>151</v>
      </c>
      <c r="E311" s="1" t="s">
        <v>134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6">
        <v>71405210</v>
      </c>
    </row>
    <row r="312" spans="1:13" x14ac:dyDescent="0.3">
      <c r="A312" s="1">
        <v>2010</v>
      </c>
      <c r="B312" s="1" t="s">
        <v>196</v>
      </c>
      <c r="C312" s="1" t="s">
        <v>173</v>
      </c>
      <c r="D312" s="1" t="s">
        <v>155</v>
      </c>
      <c r="E312" s="1" t="s">
        <v>134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6">
        <v>71761542</v>
      </c>
    </row>
    <row r="313" spans="1:13" x14ac:dyDescent="0.3">
      <c r="A313" s="1">
        <v>2010</v>
      </c>
      <c r="B313" s="1" t="s">
        <v>222</v>
      </c>
      <c r="C313" s="1" t="s">
        <v>161</v>
      </c>
      <c r="D313" s="1" t="s">
        <v>151</v>
      </c>
      <c r="E313" s="1" t="s">
        <v>190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6">
        <v>71923471</v>
      </c>
    </row>
    <row r="314" spans="1:13" x14ac:dyDescent="0.3">
      <c r="A314" s="1">
        <v>2010</v>
      </c>
      <c r="B314" s="1" t="s">
        <v>204</v>
      </c>
      <c r="C314" s="1" t="s">
        <v>160</v>
      </c>
      <c r="D314" s="1" t="s">
        <v>155</v>
      </c>
      <c r="E314" s="1" t="s">
        <v>134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6">
        <v>81108278</v>
      </c>
    </row>
    <row r="315" spans="1:13" x14ac:dyDescent="0.3">
      <c r="A315" s="1">
        <v>2010</v>
      </c>
      <c r="B315" s="1" t="s">
        <v>192</v>
      </c>
      <c r="C315" s="1" t="s">
        <v>159</v>
      </c>
      <c r="D315" s="1" t="s">
        <v>151</v>
      </c>
      <c r="E315" s="1" t="s">
        <v>190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6">
        <v>81612500</v>
      </c>
    </row>
    <row r="316" spans="1:13" x14ac:dyDescent="0.3">
      <c r="A316" s="1">
        <v>2010</v>
      </c>
      <c r="B316" s="1" t="s">
        <v>198</v>
      </c>
      <c r="C316" s="1" t="s">
        <v>182</v>
      </c>
      <c r="D316" s="1" t="s">
        <v>155</v>
      </c>
      <c r="E316" s="1" t="s">
        <v>184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6">
        <v>84227000</v>
      </c>
    </row>
    <row r="317" spans="1:13" x14ac:dyDescent="0.3">
      <c r="A317" s="1">
        <v>2010</v>
      </c>
      <c r="B317" s="1" t="s">
        <v>191</v>
      </c>
      <c r="C317" s="1" t="s">
        <v>154</v>
      </c>
      <c r="D317" s="1" t="s">
        <v>155</v>
      </c>
      <c r="E317" s="1" t="s">
        <v>190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6">
        <v>84423666</v>
      </c>
    </row>
    <row r="318" spans="1:13" x14ac:dyDescent="0.3">
      <c r="A318" s="1">
        <v>2010</v>
      </c>
      <c r="B318" s="1" t="s">
        <v>214</v>
      </c>
      <c r="C318" s="1" t="s">
        <v>153</v>
      </c>
      <c r="D318" s="1" t="s">
        <v>151</v>
      </c>
      <c r="E318" s="1" t="s">
        <v>184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6">
        <v>86510000</v>
      </c>
    </row>
    <row r="319" spans="1:13" x14ac:dyDescent="0.3">
      <c r="A319" s="1">
        <v>2010</v>
      </c>
      <c r="B319" s="1" t="s">
        <v>201</v>
      </c>
      <c r="C319" s="1" t="s">
        <v>152</v>
      </c>
      <c r="D319" s="1" t="s">
        <v>155</v>
      </c>
      <c r="E319" s="1" t="s">
        <v>134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6">
        <v>92355500</v>
      </c>
    </row>
    <row r="320" spans="1:13" x14ac:dyDescent="0.3">
      <c r="A320" s="1">
        <v>2010</v>
      </c>
      <c r="B320" s="1" t="s">
        <v>216</v>
      </c>
      <c r="C320" s="1" t="s">
        <v>174</v>
      </c>
      <c r="D320" s="1" t="s">
        <v>155</v>
      </c>
      <c r="E320" s="1" t="s">
        <v>134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6">
        <v>93540751</v>
      </c>
    </row>
    <row r="321" spans="1:13" x14ac:dyDescent="0.3">
      <c r="A321" s="1">
        <v>2010</v>
      </c>
      <c r="B321" s="1" t="s">
        <v>203</v>
      </c>
      <c r="C321" s="1" t="s">
        <v>171</v>
      </c>
      <c r="D321" s="1" t="s">
        <v>155</v>
      </c>
      <c r="E321" s="1" t="s">
        <v>184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6">
        <v>95358016</v>
      </c>
    </row>
    <row r="322" spans="1:13" x14ac:dyDescent="0.3">
      <c r="A322" s="1">
        <v>2010</v>
      </c>
      <c r="B322" s="1" t="s">
        <v>205</v>
      </c>
      <c r="C322" s="1" t="s">
        <v>169</v>
      </c>
      <c r="D322" s="1" t="s">
        <v>151</v>
      </c>
      <c r="E322" s="1" t="s">
        <v>134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6">
        <v>97559166</v>
      </c>
    </row>
    <row r="323" spans="1:13" x14ac:dyDescent="0.3">
      <c r="A323" s="1">
        <v>2010</v>
      </c>
      <c r="B323" s="1" t="s">
        <v>215</v>
      </c>
      <c r="C323" s="1" t="s">
        <v>179</v>
      </c>
      <c r="D323" s="1" t="s">
        <v>155</v>
      </c>
      <c r="E323" s="1" t="s">
        <v>184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6">
        <v>98641333</v>
      </c>
    </row>
    <row r="324" spans="1:13" x14ac:dyDescent="0.3">
      <c r="A324" s="1">
        <v>2010</v>
      </c>
      <c r="B324" s="1" t="s">
        <v>220</v>
      </c>
      <c r="C324" s="1" t="s">
        <v>175</v>
      </c>
      <c r="D324" s="1" t="s">
        <v>151</v>
      </c>
      <c r="E324" s="1" t="s">
        <v>184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6">
        <v>104963866</v>
      </c>
    </row>
    <row r="325" spans="1:13" x14ac:dyDescent="0.3">
      <c r="A325" s="1">
        <v>2010</v>
      </c>
      <c r="B325" s="1" t="s">
        <v>194</v>
      </c>
      <c r="C325" s="1" t="s">
        <v>150</v>
      </c>
      <c r="D325" s="1" t="s">
        <v>151</v>
      </c>
      <c r="E325" s="1" t="s">
        <v>134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6">
        <v>105530000</v>
      </c>
    </row>
    <row r="326" spans="1:13" x14ac:dyDescent="0.3">
      <c r="A326" s="1">
        <v>2010</v>
      </c>
      <c r="B326" s="1" t="s">
        <v>199</v>
      </c>
      <c r="C326" s="1" t="s">
        <v>176</v>
      </c>
      <c r="D326" s="1" t="s">
        <v>151</v>
      </c>
      <c r="E326" s="1" t="s">
        <v>134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6">
        <v>122864928</v>
      </c>
    </row>
    <row r="327" spans="1:13" x14ac:dyDescent="0.3">
      <c r="A327" s="1">
        <v>2010</v>
      </c>
      <c r="B327" s="1" t="s">
        <v>209</v>
      </c>
      <c r="C327" s="1" t="s">
        <v>167</v>
      </c>
      <c r="D327" s="1" t="s">
        <v>155</v>
      </c>
      <c r="E327" s="1" t="s">
        <v>190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6">
        <v>134422942</v>
      </c>
    </row>
    <row r="328" spans="1:13" x14ac:dyDescent="0.3">
      <c r="A328" s="1">
        <v>2010</v>
      </c>
      <c r="B328" s="1" t="s">
        <v>211</v>
      </c>
      <c r="C328" s="1" t="s">
        <v>180</v>
      </c>
      <c r="D328" s="1" t="s">
        <v>155</v>
      </c>
      <c r="E328" s="1" t="s">
        <v>190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6">
        <v>141928379</v>
      </c>
    </row>
    <row r="329" spans="1:13" x14ac:dyDescent="0.3">
      <c r="A329" s="1">
        <v>2010</v>
      </c>
      <c r="B329" s="1" t="s">
        <v>195</v>
      </c>
      <c r="C329" s="1" t="s">
        <v>156</v>
      </c>
      <c r="D329" s="1" t="s">
        <v>155</v>
      </c>
      <c r="E329" s="1" t="s">
        <v>134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6">
        <v>146609000</v>
      </c>
    </row>
    <row r="330" spans="1:13" x14ac:dyDescent="0.3">
      <c r="A330" s="1">
        <v>2010</v>
      </c>
      <c r="B330" s="1" t="s">
        <v>193</v>
      </c>
      <c r="C330" s="1" t="s">
        <v>162</v>
      </c>
      <c r="D330" s="1" t="s">
        <v>151</v>
      </c>
      <c r="E330" s="1" t="s">
        <v>190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6">
        <v>162447333</v>
      </c>
    </row>
    <row r="331" spans="1:13" x14ac:dyDescent="0.3">
      <c r="A331" s="1">
        <v>2010</v>
      </c>
      <c r="B331" s="1" t="s">
        <v>208</v>
      </c>
      <c r="C331" s="1" t="s">
        <v>165</v>
      </c>
      <c r="D331" s="1" t="s">
        <v>151</v>
      </c>
      <c r="E331" s="1" t="s">
        <v>190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6">
        <v>206333389</v>
      </c>
    </row>
    <row r="332" spans="1:13" x14ac:dyDescent="0.3">
      <c r="A332" s="1">
        <v>2011</v>
      </c>
      <c r="B332" s="1" t="s">
        <v>202</v>
      </c>
      <c r="C332" s="1" t="s">
        <v>172</v>
      </c>
      <c r="D332" s="1" t="s">
        <v>151</v>
      </c>
      <c r="E332" s="1" t="s">
        <v>134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6">
        <v>35712000</v>
      </c>
    </row>
    <row r="333" spans="1:13" x14ac:dyDescent="0.3">
      <c r="A333" s="1">
        <v>2011</v>
      </c>
      <c r="B333" s="1" t="s">
        <v>222</v>
      </c>
      <c r="C333" s="1" t="s">
        <v>161</v>
      </c>
      <c r="D333" s="1" t="s">
        <v>151</v>
      </c>
      <c r="E333" s="1" t="s">
        <v>190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6">
        <v>41053571</v>
      </c>
    </row>
    <row r="334" spans="1:13" x14ac:dyDescent="0.3">
      <c r="A334" s="1">
        <v>2011</v>
      </c>
      <c r="B334" s="1" t="s">
        <v>212</v>
      </c>
      <c r="C334" s="1" t="s">
        <v>168</v>
      </c>
      <c r="D334" s="1" t="s">
        <v>155</v>
      </c>
      <c r="E334" s="1" t="s">
        <v>134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6">
        <v>45047000</v>
      </c>
    </row>
    <row r="335" spans="1:13" x14ac:dyDescent="0.3">
      <c r="A335" s="1">
        <v>2011</v>
      </c>
      <c r="B335" s="1" t="s">
        <v>213</v>
      </c>
      <c r="C335" s="1" t="s">
        <v>166</v>
      </c>
      <c r="D335" s="1" t="s">
        <v>155</v>
      </c>
      <c r="E335" s="1" t="s">
        <v>184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6">
        <v>45869140</v>
      </c>
    </row>
    <row r="336" spans="1:13" x14ac:dyDescent="0.3">
      <c r="A336" s="1">
        <v>2011</v>
      </c>
      <c r="B336" s="1" t="s">
        <v>197</v>
      </c>
      <c r="C336" s="1" t="s">
        <v>170</v>
      </c>
      <c r="D336" s="1" t="s">
        <v>151</v>
      </c>
      <c r="E336" s="1" t="s">
        <v>134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6">
        <v>48776566</v>
      </c>
    </row>
    <row r="337" spans="1:13" x14ac:dyDescent="0.3">
      <c r="A337" s="1">
        <v>2011</v>
      </c>
      <c r="B337" s="1" t="s">
        <v>189</v>
      </c>
      <c r="C337" s="1" t="s">
        <v>163</v>
      </c>
      <c r="D337" s="1" t="s">
        <v>155</v>
      </c>
      <c r="E337" s="1" t="s">
        <v>184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6">
        <v>53639833</v>
      </c>
    </row>
    <row r="338" spans="1:13" x14ac:dyDescent="0.3">
      <c r="A338" s="1">
        <v>2011</v>
      </c>
      <c r="B338" s="1" t="s">
        <v>200</v>
      </c>
      <c r="C338" s="1" t="s">
        <v>181</v>
      </c>
      <c r="D338" s="1" t="s">
        <v>155</v>
      </c>
      <c r="E338" s="1" t="s">
        <v>190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6">
        <v>56944000</v>
      </c>
    </row>
    <row r="339" spans="1:13" x14ac:dyDescent="0.3">
      <c r="A339" s="1">
        <v>2011</v>
      </c>
      <c r="B339" s="1" t="s">
        <v>219</v>
      </c>
      <c r="C339" s="1" t="s">
        <v>158</v>
      </c>
      <c r="D339" s="1" t="s">
        <v>151</v>
      </c>
      <c r="E339" s="1" t="s">
        <v>190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6">
        <v>62567800</v>
      </c>
    </row>
    <row r="340" spans="1:13" x14ac:dyDescent="0.3">
      <c r="A340" s="1">
        <v>2011</v>
      </c>
      <c r="B340" s="1" t="s">
        <v>221</v>
      </c>
      <c r="C340" s="1" t="s">
        <v>177</v>
      </c>
      <c r="D340" s="1" t="s">
        <v>155</v>
      </c>
      <c r="E340" s="1" t="s">
        <v>190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6">
        <v>63856928</v>
      </c>
    </row>
    <row r="341" spans="1:13" x14ac:dyDescent="0.3">
      <c r="A341" s="1">
        <v>2011</v>
      </c>
      <c r="B341" s="1" t="s">
        <v>210</v>
      </c>
      <c r="C341" s="1" t="s">
        <v>164</v>
      </c>
      <c r="D341" s="1" t="s">
        <v>151</v>
      </c>
      <c r="E341" s="1" t="s">
        <v>184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6">
        <v>66536500</v>
      </c>
    </row>
    <row r="342" spans="1:13" x14ac:dyDescent="0.3">
      <c r="A342" s="1">
        <v>2011</v>
      </c>
      <c r="B342" s="1" t="s">
        <v>201</v>
      </c>
      <c r="C342" s="1" t="s">
        <v>152</v>
      </c>
      <c r="D342" s="1" t="s">
        <v>155</v>
      </c>
      <c r="E342" s="1" t="s">
        <v>134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6">
        <v>70694000</v>
      </c>
    </row>
    <row r="343" spans="1:13" x14ac:dyDescent="0.3">
      <c r="A343" s="1">
        <v>2011</v>
      </c>
      <c r="B343" s="1" t="s">
        <v>196</v>
      </c>
      <c r="C343" s="1" t="s">
        <v>173</v>
      </c>
      <c r="D343" s="1" t="s">
        <v>155</v>
      </c>
      <c r="E343" s="1" t="s">
        <v>134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6">
        <v>75947134</v>
      </c>
    </row>
    <row r="344" spans="1:13" x14ac:dyDescent="0.3">
      <c r="A344" s="1">
        <v>2011</v>
      </c>
      <c r="B344" s="1" t="s">
        <v>192</v>
      </c>
      <c r="C344" s="1" t="s">
        <v>159</v>
      </c>
      <c r="D344" s="1" t="s">
        <v>151</v>
      </c>
      <c r="E344" s="1" t="s">
        <v>190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6">
        <v>85304038</v>
      </c>
    </row>
    <row r="345" spans="1:13" x14ac:dyDescent="0.3">
      <c r="A345" s="1">
        <v>2011</v>
      </c>
      <c r="B345" s="1" t="s">
        <v>204</v>
      </c>
      <c r="C345" s="1" t="s">
        <v>160</v>
      </c>
      <c r="D345" s="1" t="s">
        <v>155</v>
      </c>
      <c r="E345" s="1" t="s">
        <v>134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6">
        <v>85497333</v>
      </c>
    </row>
    <row r="346" spans="1:13" x14ac:dyDescent="0.3">
      <c r="A346" s="1">
        <v>2011</v>
      </c>
      <c r="B346" s="1" t="s">
        <v>214</v>
      </c>
      <c r="C346" s="1" t="s">
        <v>153</v>
      </c>
      <c r="D346" s="1" t="s">
        <v>151</v>
      </c>
      <c r="E346" s="1" t="s">
        <v>184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6">
        <v>86110600</v>
      </c>
    </row>
    <row r="347" spans="1:13" x14ac:dyDescent="0.3">
      <c r="A347" s="1">
        <v>2011</v>
      </c>
      <c r="B347" s="1" t="s">
        <v>191</v>
      </c>
      <c r="C347" s="1" t="s">
        <v>154</v>
      </c>
      <c r="D347" s="1" t="s">
        <v>155</v>
      </c>
      <c r="E347" s="1" t="s">
        <v>190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6">
        <v>87002692</v>
      </c>
    </row>
    <row r="348" spans="1:13" x14ac:dyDescent="0.3">
      <c r="A348" s="1">
        <v>2011</v>
      </c>
      <c r="B348" s="1" t="s">
        <v>198</v>
      </c>
      <c r="C348" s="1" t="s">
        <v>182</v>
      </c>
      <c r="D348" s="1" t="s">
        <v>155</v>
      </c>
      <c r="E348" s="1" t="s">
        <v>184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6">
        <v>88148071</v>
      </c>
    </row>
    <row r="349" spans="1:13" x14ac:dyDescent="0.3">
      <c r="A349" s="1">
        <v>2011</v>
      </c>
      <c r="B349" s="1" t="s">
        <v>218</v>
      </c>
      <c r="C349" s="1" t="s">
        <v>178</v>
      </c>
      <c r="D349" s="1" t="s">
        <v>151</v>
      </c>
      <c r="E349" s="1" t="s">
        <v>184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6">
        <v>92299264</v>
      </c>
    </row>
    <row r="350" spans="1:13" x14ac:dyDescent="0.3">
      <c r="A350" s="1">
        <v>2011</v>
      </c>
      <c r="B350" s="1" t="s">
        <v>203</v>
      </c>
      <c r="C350" s="1" t="s">
        <v>171</v>
      </c>
      <c r="D350" s="1" t="s">
        <v>155</v>
      </c>
      <c r="E350" s="1" t="s">
        <v>184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6">
        <v>104188999</v>
      </c>
    </row>
    <row r="351" spans="1:13" x14ac:dyDescent="0.3">
      <c r="A351" s="1">
        <v>2011</v>
      </c>
      <c r="B351" s="1" t="s">
        <v>216</v>
      </c>
      <c r="C351" s="1" t="s">
        <v>174</v>
      </c>
      <c r="D351" s="1" t="s">
        <v>155</v>
      </c>
      <c r="E351" s="1" t="s">
        <v>134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6">
        <v>105433572</v>
      </c>
    </row>
    <row r="352" spans="1:13" x14ac:dyDescent="0.3">
      <c r="A352" s="1">
        <v>2011</v>
      </c>
      <c r="B352" s="1" t="s">
        <v>199</v>
      </c>
      <c r="C352" s="1" t="s">
        <v>176</v>
      </c>
      <c r="D352" s="1" t="s">
        <v>151</v>
      </c>
      <c r="E352" s="1" t="s">
        <v>134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6">
        <v>105700231</v>
      </c>
    </row>
    <row r="353" spans="1:13" x14ac:dyDescent="0.3">
      <c r="A353" s="1">
        <v>2011</v>
      </c>
      <c r="B353" s="1" t="s">
        <v>205</v>
      </c>
      <c r="C353" s="1" t="s">
        <v>169</v>
      </c>
      <c r="D353" s="1" t="s">
        <v>151</v>
      </c>
      <c r="E353" s="1" t="s">
        <v>134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6">
        <v>112737000</v>
      </c>
    </row>
    <row r="354" spans="1:13" x14ac:dyDescent="0.3">
      <c r="A354" s="1">
        <v>2011</v>
      </c>
      <c r="B354" s="1" t="s">
        <v>215</v>
      </c>
      <c r="C354" s="1" t="s">
        <v>179</v>
      </c>
      <c r="D354" s="1" t="s">
        <v>155</v>
      </c>
      <c r="E354" s="1" t="s">
        <v>184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6">
        <v>118198333</v>
      </c>
    </row>
    <row r="355" spans="1:13" x14ac:dyDescent="0.3">
      <c r="A355" s="1">
        <v>2011</v>
      </c>
      <c r="B355" s="1" t="s">
        <v>209</v>
      </c>
      <c r="C355" s="1" t="s">
        <v>167</v>
      </c>
      <c r="D355" s="1" t="s">
        <v>155</v>
      </c>
      <c r="E355" s="1" t="s">
        <v>190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6">
        <v>118847309</v>
      </c>
    </row>
    <row r="356" spans="1:13" x14ac:dyDescent="0.3">
      <c r="A356" s="1">
        <v>2011</v>
      </c>
      <c r="B356" s="1" t="s">
        <v>195</v>
      </c>
      <c r="C356" s="1" t="s">
        <v>156</v>
      </c>
      <c r="D356" s="1" t="s">
        <v>155</v>
      </c>
      <c r="E356" s="1" t="s">
        <v>134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6">
        <v>125047329</v>
      </c>
    </row>
    <row r="357" spans="1:13" x14ac:dyDescent="0.3">
      <c r="A357" s="1">
        <v>2011</v>
      </c>
      <c r="B357" s="1" t="s">
        <v>194</v>
      </c>
      <c r="C357" s="1" t="s">
        <v>150</v>
      </c>
      <c r="D357" s="1" t="s">
        <v>151</v>
      </c>
      <c r="E357" s="1" t="s">
        <v>134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6">
        <v>127789000</v>
      </c>
    </row>
    <row r="358" spans="1:13" x14ac:dyDescent="0.3">
      <c r="A358" s="1">
        <v>2011</v>
      </c>
      <c r="B358" s="1" t="s">
        <v>220</v>
      </c>
      <c r="C358" s="1" t="s">
        <v>175</v>
      </c>
      <c r="D358" s="1" t="s">
        <v>151</v>
      </c>
      <c r="E358" s="1" t="s">
        <v>184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6">
        <v>138543166</v>
      </c>
    </row>
    <row r="359" spans="1:13" x14ac:dyDescent="0.3">
      <c r="A359" s="1">
        <v>2011</v>
      </c>
      <c r="B359" s="1" t="s">
        <v>193</v>
      </c>
      <c r="C359" s="1" t="s">
        <v>162</v>
      </c>
      <c r="D359" s="1" t="s">
        <v>151</v>
      </c>
      <c r="E359" s="1" t="s">
        <v>190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6">
        <v>161762475</v>
      </c>
    </row>
    <row r="360" spans="1:13" x14ac:dyDescent="0.3">
      <c r="A360" s="1">
        <v>2011</v>
      </c>
      <c r="B360" s="1" t="s">
        <v>211</v>
      </c>
      <c r="C360" s="1" t="s">
        <v>180</v>
      </c>
      <c r="D360" s="1" t="s">
        <v>155</v>
      </c>
      <c r="E360" s="1" t="s">
        <v>190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6">
        <v>172976379</v>
      </c>
    </row>
    <row r="361" spans="1:13" x14ac:dyDescent="0.3">
      <c r="A361" s="1">
        <v>2011</v>
      </c>
      <c r="B361" s="1" t="s">
        <v>208</v>
      </c>
      <c r="C361" s="1" t="s">
        <v>165</v>
      </c>
      <c r="D361" s="1" t="s">
        <v>151</v>
      </c>
      <c r="E361" s="1" t="s">
        <v>190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6">
        <v>202275028</v>
      </c>
    </row>
    <row r="362" spans="1:13" x14ac:dyDescent="0.3">
      <c r="A362" s="1">
        <v>2012</v>
      </c>
      <c r="B362" s="1" t="s">
        <v>213</v>
      </c>
      <c r="C362" s="1" t="s">
        <v>166</v>
      </c>
      <c r="D362" s="1" t="s">
        <v>155</v>
      </c>
      <c r="E362" s="1" t="s">
        <v>184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6">
        <v>55244700</v>
      </c>
    </row>
    <row r="363" spans="1:13" x14ac:dyDescent="0.3">
      <c r="A363" s="1">
        <v>2012</v>
      </c>
      <c r="B363" s="1" t="s">
        <v>210</v>
      </c>
      <c r="C363" s="1" t="s">
        <v>164</v>
      </c>
      <c r="D363" s="1" t="s">
        <v>151</v>
      </c>
      <c r="E363" s="1" t="s">
        <v>184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6">
        <v>55372500</v>
      </c>
    </row>
    <row r="364" spans="1:13" x14ac:dyDescent="0.3">
      <c r="A364" s="1">
        <v>2012</v>
      </c>
      <c r="B364" s="1" t="s">
        <v>201</v>
      </c>
      <c r="C364" s="1" t="s">
        <v>152</v>
      </c>
      <c r="D364" s="1" t="s">
        <v>155</v>
      </c>
      <c r="E364" s="1" t="s">
        <v>134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6">
        <v>60651000</v>
      </c>
    </row>
    <row r="365" spans="1:13" x14ac:dyDescent="0.3">
      <c r="A365" s="1">
        <v>2012</v>
      </c>
      <c r="B365" s="1" t="s">
        <v>202</v>
      </c>
      <c r="C365" s="1" t="s">
        <v>172</v>
      </c>
      <c r="D365" s="1" t="s">
        <v>151</v>
      </c>
      <c r="E365" s="1" t="s">
        <v>134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6">
        <v>60916225</v>
      </c>
    </row>
    <row r="366" spans="1:13" x14ac:dyDescent="0.3">
      <c r="A366" s="1">
        <v>2012</v>
      </c>
      <c r="B366" s="1" t="s">
        <v>212</v>
      </c>
      <c r="C366" s="1" t="s">
        <v>168</v>
      </c>
      <c r="D366" s="1" t="s">
        <v>155</v>
      </c>
      <c r="E366" s="1" t="s">
        <v>134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6">
        <v>62951999</v>
      </c>
    </row>
    <row r="367" spans="1:13" x14ac:dyDescent="0.3">
      <c r="A367" s="1">
        <v>2012</v>
      </c>
      <c r="B367" s="1" t="s">
        <v>222</v>
      </c>
      <c r="C367" s="1" t="s">
        <v>161</v>
      </c>
      <c r="D367" s="1" t="s">
        <v>151</v>
      </c>
      <c r="E367" s="1" t="s">
        <v>190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6">
        <v>64173500</v>
      </c>
    </row>
    <row r="368" spans="1:13" x14ac:dyDescent="0.3">
      <c r="A368" s="1">
        <v>2012</v>
      </c>
      <c r="B368" s="1" t="s">
        <v>189</v>
      </c>
      <c r="C368" s="1" t="s">
        <v>163</v>
      </c>
      <c r="D368" s="1" t="s">
        <v>155</v>
      </c>
      <c r="E368" s="1" t="s">
        <v>184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6">
        <v>73804833</v>
      </c>
    </row>
    <row r="369" spans="1:13" x14ac:dyDescent="0.3">
      <c r="A369" s="1">
        <v>2012</v>
      </c>
      <c r="B369" s="1" t="s">
        <v>219</v>
      </c>
      <c r="C369" s="1" t="s">
        <v>158</v>
      </c>
      <c r="D369" s="1" t="s">
        <v>151</v>
      </c>
      <c r="E369" s="1" t="s">
        <v>190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6">
        <v>75009200</v>
      </c>
    </row>
    <row r="370" spans="1:13" x14ac:dyDescent="0.3">
      <c r="A370" s="1">
        <v>2012</v>
      </c>
      <c r="B370" s="1" t="s">
        <v>192</v>
      </c>
      <c r="C370" s="1" t="s">
        <v>159</v>
      </c>
      <c r="D370" s="1" t="s">
        <v>151</v>
      </c>
      <c r="E370" s="1" t="s">
        <v>190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6">
        <v>77353999</v>
      </c>
    </row>
    <row r="371" spans="1:13" x14ac:dyDescent="0.3">
      <c r="A371" s="1">
        <v>2012</v>
      </c>
      <c r="B371" s="1" t="s">
        <v>198</v>
      </c>
      <c r="C371" s="1" t="s">
        <v>182</v>
      </c>
      <c r="D371" s="1" t="s">
        <v>155</v>
      </c>
      <c r="E371" s="1" t="s">
        <v>184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6">
        <v>78069571</v>
      </c>
    </row>
    <row r="372" spans="1:13" x14ac:dyDescent="0.3">
      <c r="A372" s="1">
        <v>2012</v>
      </c>
      <c r="B372" s="1" t="s">
        <v>197</v>
      </c>
      <c r="C372" s="1" t="s">
        <v>170</v>
      </c>
      <c r="D372" s="1" t="s">
        <v>151</v>
      </c>
      <c r="E372" s="1" t="s">
        <v>134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6">
        <v>78430300</v>
      </c>
    </row>
    <row r="373" spans="1:13" x14ac:dyDescent="0.3">
      <c r="A373" s="1">
        <v>2012</v>
      </c>
      <c r="B373" s="1" t="s">
        <v>221</v>
      </c>
      <c r="C373" s="1" t="s">
        <v>177</v>
      </c>
      <c r="D373" s="1" t="s">
        <v>155</v>
      </c>
      <c r="E373" s="1" t="s">
        <v>190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6">
        <v>80855143</v>
      </c>
    </row>
    <row r="374" spans="1:13" x14ac:dyDescent="0.3">
      <c r="A374" s="1">
        <v>2012</v>
      </c>
      <c r="B374" s="1" t="s">
        <v>214</v>
      </c>
      <c r="C374" s="1" t="s">
        <v>153</v>
      </c>
      <c r="D374" s="1" t="s">
        <v>151</v>
      </c>
      <c r="E374" s="1" t="s">
        <v>184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6">
        <v>81978100</v>
      </c>
    </row>
    <row r="375" spans="1:13" x14ac:dyDescent="0.3">
      <c r="A375" s="1">
        <v>2012</v>
      </c>
      <c r="B375" s="1" t="s">
        <v>196</v>
      </c>
      <c r="C375" s="1" t="s">
        <v>173</v>
      </c>
      <c r="D375" s="1" t="s">
        <v>155</v>
      </c>
      <c r="E375" s="1" t="s">
        <v>134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6">
        <v>82203616</v>
      </c>
    </row>
    <row r="376" spans="1:13" x14ac:dyDescent="0.3">
      <c r="A376" s="1">
        <v>2012</v>
      </c>
      <c r="B376" s="1" t="s">
        <v>191</v>
      </c>
      <c r="C376" s="1" t="s">
        <v>154</v>
      </c>
      <c r="D376" s="1" t="s">
        <v>155</v>
      </c>
      <c r="E376" s="1" t="s">
        <v>190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6">
        <v>82829942</v>
      </c>
    </row>
    <row r="377" spans="1:13" x14ac:dyDescent="0.3">
      <c r="A377" s="1">
        <v>2012</v>
      </c>
      <c r="B377" s="1" t="s">
        <v>195</v>
      </c>
      <c r="C377" s="1" t="s">
        <v>156</v>
      </c>
      <c r="D377" s="1" t="s">
        <v>155</v>
      </c>
      <c r="E377" s="1" t="s">
        <v>134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6">
        <v>88197033</v>
      </c>
    </row>
    <row r="378" spans="1:13" x14ac:dyDescent="0.3">
      <c r="A378" s="1">
        <v>2012</v>
      </c>
      <c r="B378" s="1" t="s">
        <v>209</v>
      </c>
      <c r="C378" s="1" t="s">
        <v>167</v>
      </c>
      <c r="D378" s="1" t="s">
        <v>155</v>
      </c>
      <c r="E378" s="1" t="s">
        <v>190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6">
        <v>93353983</v>
      </c>
    </row>
    <row r="379" spans="1:13" x14ac:dyDescent="0.3">
      <c r="A379" s="1">
        <v>2012</v>
      </c>
      <c r="B379" s="1" t="s">
        <v>205</v>
      </c>
      <c r="C379" s="1" t="s">
        <v>169</v>
      </c>
      <c r="D379" s="1" t="s">
        <v>151</v>
      </c>
      <c r="E379" s="1" t="s">
        <v>134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6">
        <v>94085000</v>
      </c>
    </row>
    <row r="380" spans="1:13" x14ac:dyDescent="0.3">
      <c r="A380" s="1">
        <v>2012</v>
      </c>
      <c r="B380" s="1" t="s">
        <v>203</v>
      </c>
      <c r="C380" s="1" t="s">
        <v>171</v>
      </c>
      <c r="D380" s="1" t="s">
        <v>155</v>
      </c>
      <c r="E380" s="1" t="s">
        <v>184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6">
        <v>95143575</v>
      </c>
    </row>
    <row r="381" spans="1:13" x14ac:dyDescent="0.3">
      <c r="A381" s="1">
        <v>2012</v>
      </c>
      <c r="B381" s="1" t="s">
        <v>194</v>
      </c>
      <c r="C381" s="1" t="s">
        <v>150</v>
      </c>
      <c r="D381" s="1" t="s">
        <v>151</v>
      </c>
      <c r="E381" s="1" t="s">
        <v>134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6">
        <v>96919500</v>
      </c>
    </row>
    <row r="382" spans="1:13" x14ac:dyDescent="0.3">
      <c r="A382" s="1">
        <v>2012</v>
      </c>
      <c r="B382" s="1" t="s">
        <v>204</v>
      </c>
      <c r="C382" s="1" t="s">
        <v>160</v>
      </c>
      <c r="D382" s="1" t="s">
        <v>155</v>
      </c>
      <c r="E382" s="1" t="s">
        <v>134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6">
        <v>97653944</v>
      </c>
    </row>
    <row r="383" spans="1:13" x14ac:dyDescent="0.3">
      <c r="A383" s="1">
        <v>2012</v>
      </c>
      <c r="B383" s="1" t="s">
        <v>216</v>
      </c>
      <c r="C383" s="1" t="s">
        <v>174</v>
      </c>
      <c r="D383" s="1" t="s">
        <v>155</v>
      </c>
      <c r="E383" s="1" t="s">
        <v>134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6">
        <v>110300862</v>
      </c>
    </row>
    <row r="384" spans="1:13" x14ac:dyDescent="0.3">
      <c r="A384" s="1">
        <v>2012</v>
      </c>
      <c r="B384" s="1" t="s">
        <v>215</v>
      </c>
      <c r="C384" s="1" t="s">
        <v>179</v>
      </c>
      <c r="D384" s="1" t="s">
        <v>155</v>
      </c>
      <c r="E384" s="1" t="s">
        <v>184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6">
        <v>117620683</v>
      </c>
    </row>
    <row r="385" spans="1:13" x14ac:dyDescent="0.3">
      <c r="A385" s="1">
        <v>2012</v>
      </c>
      <c r="B385" s="1" t="s">
        <v>223</v>
      </c>
      <c r="C385" s="1" t="s">
        <v>157</v>
      </c>
      <c r="D385" s="1" t="s">
        <v>155</v>
      </c>
      <c r="E385" s="1" t="s">
        <v>190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6">
        <v>118078000</v>
      </c>
    </row>
    <row r="386" spans="1:13" x14ac:dyDescent="0.3">
      <c r="A386" s="1">
        <v>2012</v>
      </c>
      <c r="B386" s="1" t="s">
        <v>218</v>
      </c>
      <c r="C386" s="1" t="s">
        <v>178</v>
      </c>
      <c r="D386" s="1" t="s">
        <v>151</v>
      </c>
      <c r="E386" s="1" t="s">
        <v>184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6">
        <v>120510974</v>
      </c>
    </row>
    <row r="387" spans="1:13" x14ac:dyDescent="0.3">
      <c r="A387" s="1">
        <v>2012</v>
      </c>
      <c r="B387" s="1" t="s">
        <v>199</v>
      </c>
      <c r="C387" s="1" t="s">
        <v>176</v>
      </c>
      <c r="D387" s="1" t="s">
        <v>151</v>
      </c>
      <c r="E387" s="1" t="s">
        <v>134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6">
        <v>132300000</v>
      </c>
    </row>
    <row r="388" spans="1:13" x14ac:dyDescent="0.3">
      <c r="A388" s="1">
        <v>2012</v>
      </c>
      <c r="B388" s="1" t="s">
        <v>220</v>
      </c>
      <c r="C388" s="1" t="s">
        <v>175</v>
      </c>
      <c r="D388" s="1" t="s">
        <v>151</v>
      </c>
      <c r="E388" s="1" t="s">
        <v>184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6">
        <v>154485166</v>
      </c>
    </row>
    <row r="389" spans="1:13" x14ac:dyDescent="0.3">
      <c r="A389" s="1">
        <v>2012</v>
      </c>
      <c r="B389" s="1" t="s">
        <v>193</v>
      </c>
      <c r="C389" s="1" t="s">
        <v>162</v>
      </c>
      <c r="D389" s="1" t="s">
        <v>151</v>
      </c>
      <c r="E389" s="1" t="s">
        <v>190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6">
        <v>173186617</v>
      </c>
    </row>
    <row r="390" spans="1:13" x14ac:dyDescent="0.3">
      <c r="A390" s="1">
        <v>2012</v>
      </c>
      <c r="B390" s="1" t="s">
        <v>211</v>
      </c>
      <c r="C390" s="1" t="s">
        <v>180</v>
      </c>
      <c r="D390" s="1" t="s">
        <v>155</v>
      </c>
      <c r="E390" s="1" t="s">
        <v>190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6">
        <v>174538938</v>
      </c>
    </row>
    <row r="391" spans="1:13" x14ac:dyDescent="0.3">
      <c r="A391" s="1">
        <v>2012</v>
      </c>
      <c r="B391" s="1" t="s">
        <v>208</v>
      </c>
      <c r="C391" s="1" t="s">
        <v>165</v>
      </c>
      <c r="D391" s="1" t="s">
        <v>151</v>
      </c>
      <c r="E391" s="1" t="s">
        <v>190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6">
        <v>196522289</v>
      </c>
    </row>
    <row r="392" spans="1:13" x14ac:dyDescent="0.3">
      <c r="A392" s="1">
        <v>2013</v>
      </c>
      <c r="B392" s="1" t="s">
        <v>201</v>
      </c>
      <c r="C392" s="1" t="s">
        <v>152</v>
      </c>
      <c r="D392" s="1" t="s">
        <v>151</v>
      </c>
      <c r="E392" s="1" t="s">
        <v>184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6">
        <v>17890700</v>
      </c>
    </row>
    <row r="393" spans="1:13" x14ac:dyDescent="0.3">
      <c r="A393" s="1">
        <v>2013</v>
      </c>
      <c r="B393" s="1" t="s">
        <v>223</v>
      </c>
      <c r="C393" s="1" t="s">
        <v>157</v>
      </c>
      <c r="D393" s="1" t="s">
        <v>155</v>
      </c>
      <c r="E393" s="1" t="s">
        <v>190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6">
        <v>33601900</v>
      </c>
    </row>
    <row r="394" spans="1:13" x14ac:dyDescent="0.3">
      <c r="A394" s="1">
        <v>2013</v>
      </c>
      <c r="B394" s="1" t="s">
        <v>209</v>
      </c>
      <c r="C394" s="1" t="s">
        <v>167</v>
      </c>
      <c r="D394" s="1" t="s">
        <v>155</v>
      </c>
      <c r="E394" s="1" t="s">
        <v>190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6">
        <v>49448346</v>
      </c>
    </row>
    <row r="395" spans="1:13" x14ac:dyDescent="0.3">
      <c r="A395" s="1">
        <v>2013</v>
      </c>
      <c r="B395" s="1" t="s">
        <v>222</v>
      </c>
      <c r="C395" s="1" t="s">
        <v>161</v>
      </c>
      <c r="D395" s="1" t="s">
        <v>151</v>
      </c>
      <c r="E395" s="1" t="s">
        <v>190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6">
        <v>52955272</v>
      </c>
    </row>
    <row r="396" spans="1:13" x14ac:dyDescent="0.3">
      <c r="A396" s="1">
        <v>2013</v>
      </c>
      <c r="B396" s="1" t="s">
        <v>210</v>
      </c>
      <c r="C396" s="1" t="s">
        <v>164</v>
      </c>
      <c r="D396" s="1" t="s">
        <v>151</v>
      </c>
      <c r="E396" s="1" t="s">
        <v>184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6">
        <v>60132500</v>
      </c>
    </row>
    <row r="397" spans="1:13" x14ac:dyDescent="0.3">
      <c r="A397" s="1">
        <v>2013</v>
      </c>
      <c r="B397" s="1" t="s">
        <v>213</v>
      </c>
      <c r="C397" s="1" t="s">
        <v>166</v>
      </c>
      <c r="D397" s="1" t="s">
        <v>155</v>
      </c>
      <c r="E397" s="1" t="s">
        <v>184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6">
        <v>65585500</v>
      </c>
    </row>
    <row r="398" spans="1:13" x14ac:dyDescent="0.3">
      <c r="A398" s="1">
        <v>2013</v>
      </c>
      <c r="B398" s="1" t="s">
        <v>214</v>
      </c>
      <c r="C398" s="1" t="s">
        <v>153</v>
      </c>
      <c r="D398" s="1" t="s">
        <v>151</v>
      </c>
      <c r="E398" s="1" t="s">
        <v>184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6">
        <v>74005043</v>
      </c>
    </row>
    <row r="399" spans="1:13" x14ac:dyDescent="0.3">
      <c r="A399" s="1">
        <v>2013</v>
      </c>
      <c r="B399" s="1" t="s">
        <v>198</v>
      </c>
      <c r="C399" s="1" t="s">
        <v>182</v>
      </c>
      <c r="D399" s="1" t="s">
        <v>155</v>
      </c>
      <c r="E399" s="1" t="s">
        <v>184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6">
        <v>74409071</v>
      </c>
    </row>
    <row r="400" spans="1:13" x14ac:dyDescent="0.3">
      <c r="A400" s="1">
        <v>2013</v>
      </c>
      <c r="B400" s="1" t="s">
        <v>205</v>
      </c>
      <c r="C400" s="1" t="s">
        <v>169</v>
      </c>
      <c r="D400" s="1" t="s">
        <v>151</v>
      </c>
      <c r="E400" s="1" t="s">
        <v>134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6">
        <v>75337500</v>
      </c>
    </row>
    <row r="401" spans="1:13" x14ac:dyDescent="0.3">
      <c r="A401" s="1">
        <v>2013</v>
      </c>
      <c r="B401" s="1" t="s">
        <v>197</v>
      </c>
      <c r="C401" s="1" t="s">
        <v>170</v>
      </c>
      <c r="D401" s="1" t="s">
        <v>151</v>
      </c>
      <c r="E401" s="1" t="s">
        <v>134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6">
        <v>75771800</v>
      </c>
    </row>
    <row r="402" spans="1:13" x14ac:dyDescent="0.3">
      <c r="A402" s="1">
        <v>2013</v>
      </c>
      <c r="B402" s="1" t="s">
        <v>204</v>
      </c>
      <c r="C402" s="1" t="s">
        <v>160</v>
      </c>
      <c r="D402" s="1" t="s">
        <v>155</v>
      </c>
      <c r="E402" s="1" t="s">
        <v>134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6">
        <v>76947033</v>
      </c>
    </row>
    <row r="403" spans="1:13" x14ac:dyDescent="0.3">
      <c r="A403" s="1">
        <v>2013</v>
      </c>
      <c r="B403" s="1" t="s">
        <v>212</v>
      </c>
      <c r="C403" s="1" t="s">
        <v>168</v>
      </c>
      <c r="D403" s="1" t="s">
        <v>155</v>
      </c>
      <c r="E403" s="1" t="s">
        <v>134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6">
        <v>77062000</v>
      </c>
    </row>
    <row r="404" spans="1:13" x14ac:dyDescent="0.3">
      <c r="A404" s="1">
        <v>2013</v>
      </c>
      <c r="B404" s="1" t="s">
        <v>202</v>
      </c>
      <c r="C404" s="1" t="s">
        <v>172</v>
      </c>
      <c r="D404" s="1" t="s">
        <v>151</v>
      </c>
      <c r="E404" s="1" t="s">
        <v>134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6">
        <v>80091725</v>
      </c>
    </row>
    <row r="405" spans="1:13" x14ac:dyDescent="0.3">
      <c r="A405" s="1">
        <v>2013</v>
      </c>
      <c r="B405" s="1" t="s">
        <v>192</v>
      </c>
      <c r="C405" s="1" t="s">
        <v>159</v>
      </c>
      <c r="D405" s="1" t="s">
        <v>151</v>
      </c>
      <c r="E405" s="1" t="s">
        <v>190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6">
        <v>84393333</v>
      </c>
    </row>
    <row r="406" spans="1:13" x14ac:dyDescent="0.3">
      <c r="A406" s="1">
        <v>2013</v>
      </c>
      <c r="B406" s="1" t="s">
        <v>191</v>
      </c>
      <c r="C406" s="1" t="s">
        <v>154</v>
      </c>
      <c r="D406" s="1" t="s">
        <v>155</v>
      </c>
      <c r="E406" s="1" t="s">
        <v>190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6">
        <v>87871525</v>
      </c>
    </row>
    <row r="407" spans="1:13" x14ac:dyDescent="0.3">
      <c r="A407" s="1">
        <v>2013</v>
      </c>
      <c r="B407" s="1" t="s">
        <v>189</v>
      </c>
      <c r="C407" s="1" t="s">
        <v>163</v>
      </c>
      <c r="D407" s="1" t="s">
        <v>155</v>
      </c>
      <c r="E407" s="1" t="s">
        <v>184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6">
        <v>90132000</v>
      </c>
    </row>
    <row r="408" spans="1:13" x14ac:dyDescent="0.3">
      <c r="A408" s="1">
        <v>2013</v>
      </c>
      <c r="B408" s="1" t="s">
        <v>216</v>
      </c>
      <c r="C408" s="1" t="s">
        <v>174</v>
      </c>
      <c r="D408" s="1" t="s">
        <v>155</v>
      </c>
      <c r="E408" s="1" t="s">
        <v>134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6">
        <v>92260110</v>
      </c>
    </row>
    <row r="409" spans="1:13" x14ac:dyDescent="0.3">
      <c r="A409" s="1">
        <v>2013</v>
      </c>
      <c r="B409" s="1" t="s">
        <v>195</v>
      </c>
      <c r="C409" s="1" t="s">
        <v>156</v>
      </c>
      <c r="D409" s="1" t="s">
        <v>155</v>
      </c>
      <c r="E409" s="1" t="s">
        <v>134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6">
        <v>100567726</v>
      </c>
    </row>
    <row r="410" spans="1:13" x14ac:dyDescent="0.3">
      <c r="A410" s="1">
        <v>2013</v>
      </c>
      <c r="B410" s="1" t="s">
        <v>196</v>
      </c>
      <c r="C410" s="1" t="s">
        <v>173</v>
      </c>
      <c r="D410" s="1" t="s">
        <v>155</v>
      </c>
      <c r="E410" s="1" t="s">
        <v>134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6">
        <v>106404462</v>
      </c>
    </row>
    <row r="411" spans="1:13" x14ac:dyDescent="0.3">
      <c r="A411" s="1">
        <v>2013</v>
      </c>
      <c r="B411" s="1" t="s">
        <v>218</v>
      </c>
      <c r="C411" s="1" t="s">
        <v>178</v>
      </c>
      <c r="D411" s="1" t="s">
        <v>151</v>
      </c>
      <c r="E411" s="1" t="s">
        <v>184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6">
        <v>112522600</v>
      </c>
    </row>
    <row r="412" spans="1:13" x14ac:dyDescent="0.3">
      <c r="A412" s="1">
        <v>2013</v>
      </c>
      <c r="B412" s="1" t="s">
        <v>221</v>
      </c>
      <c r="C412" s="1" t="s">
        <v>177</v>
      </c>
      <c r="D412" s="1" t="s">
        <v>155</v>
      </c>
      <c r="E412" s="1" t="s">
        <v>190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6">
        <v>113703270</v>
      </c>
    </row>
    <row r="413" spans="1:13" x14ac:dyDescent="0.3">
      <c r="A413" s="1">
        <v>2013</v>
      </c>
      <c r="B413" s="1" t="s">
        <v>194</v>
      </c>
      <c r="C413" s="1" t="s">
        <v>150</v>
      </c>
      <c r="D413" s="1" t="s">
        <v>151</v>
      </c>
      <c r="E413" s="1" t="s">
        <v>134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6">
        <v>120065277</v>
      </c>
    </row>
    <row r="414" spans="1:13" x14ac:dyDescent="0.3">
      <c r="A414" s="1">
        <v>2013</v>
      </c>
      <c r="B414" s="1" t="s">
        <v>220</v>
      </c>
      <c r="C414" s="1" t="s">
        <v>175</v>
      </c>
      <c r="D414" s="1" t="s">
        <v>151</v>
      </c>
      <c r="E414" s="1" t="s">
        <v>184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6">
        <v>124174750</v>
      </c>
    </row>
    <row r="415" spans="1:13" x14ac:dyDescent="0.3">
      <c r="A415" s="1">
        <v>2013</v>
      </c>
      <c r="B415" s="1" t="s">
        <v>219</v>
      </c>
      <c r="C415" s="1" t="s">
        <v>158</v>
      </c>
      <c r="D415" s="1" t="s">
        <v>151</v>
      </c>
      <c r="E415" s="1" t="s">
        <v>190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6">
        <v>126288100</v>
      </c>
    </row>
    <row r="416" spans="1:13" x14ac:dyDescent="0.3">
      <c r="A416" s="1">
        <v>2013</v>
      </c>
      <c r="B416" s="1" t="s">
        <v>215</v>
      </c>
      <c r="C416" s="1" t="s">
        <v>179</v>
      </c>
      <c r="D416" s="1" t="s">
        <v>155</v>
      </c>
      <c r="E416" s="1" t="s">
        <v>184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6">
        <v>140180334</v>
      </c>
    </row>
    <row r="417" spans="1:13" x14ac:dyDescent="0.3">
      <c r="A417" s="1">
        <v>2013</v>
      </c>
      <c r="B417" s="1" t="s">
        <v>199</v>
      </c>
      <c r="C417" s="1" t="s">
        <v>176</v>
      </c>
      <c r="D417" s="1" t="s">
        <v>151</v>
      </c>
      <c r="E417" s="1" t="s">
        <v>134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6">
        <v>145989500</v>
      </c>
    </row>
    <row r="418" spans="1:13" x14ac:dyDescent="0.3">
      <c r="A418" s="1">
        <v>2013</v>
      </c>
      <c r="B418" s="1" t="s">
        <v>193</v>
      </c>
      <c r="C418" s="1" t="s">
        <v>162</v>
      </c>
      <c r="D418" s="1" t="s">
        <v>151</v>
      </c>
      <c r="E418" s="1" t="s">
        <v>190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6">
        <v>151530000</v>
      </c>
    </row>
    <row r="419" spans="1:13" x14ac:dyDescent="0.3">
      <c r="A419" s="1">
        <v>2013</v>
      </c>
      <c r="B419" s="1" t="s">
        <v>211</v>
      </c>
      <c r="C419" s="1" t="s">
        <v>180</v>
      </c>
      <c r="D419" s="1" t="s">
        <v>155</v>
      </c>
      <c r="E419" s="1" t="s">
        <v>190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6">
        <v>169863189</v>
      </c>
    </row>
    <row r="420" spans="1:13" x14ac:dyDescent="0.3">
      <c r="A420" s="1">
        <v>2013</v>
      </c>
      <c r="B420" s="1" t="s">
        <v>203</v>
      </c>
      <c r="C420" s="1" t="s">
        <v>171</v>
      </c>
      <c r="D420" s="1" t="s">
        <v>155</v>
      </c>
      <c r="E420" s="1" t="s">
        <v>184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6">
        <v>223362196</v>
      </c>
    </row>
    <row r="421" spans="1:13" x14ac:dyDescent="0.3">
      <c r="A421" s="1">
        <v>2013</v>
      </c>
      <c r="B421" s="1" t="s">
        <v>208</v>
      </c>
      <c r="C421" s="1" t="s">
        <v>165</v>
      </c>
      <c r="D421" s="1" t="s">
        <v>151</v>
      </c>
      <c r="E421" s="1" t="s">
        <v>190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6">
        <v>231978886</v>
      </c>
    </row>
    <row r="422" spans="1:13" x14ac:dyDescent="0.3">
      <c r="A422" s="1">
        <v>2014</v>
      </c>
      <c r="B422" s="1" t="s">
        <v>201</v>
      </c>
      <c r="C422" s="1" t="s">
        <v>152</v>
      </c>
      <c r="D422" s="1" t="s">
        <v>151</v>
      </c>
      <c r="E422" s="1" t="s">
        <v>184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6">
        <v>35116300</v>
      </c>
    </row>
    <row r="423" spans="1:13" x14ac:dyDescent="0.3">
      <c r="A423" s="1">
        <v>2014</v>
      </c>
      <c r="B423" s="1" t="s">
        <v>223</v>
      </c>
      <c r="C423" s="1" t="s">
        <v>157</v>
      </c>
      <c r="D423" s="1" t="s">
        <v>155</v>
      </c>
      <c r="E423" s="1" t="s">
        <v>190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6">
        <v>41836900</v>
      </c>
    </row>
    <row r="424" spans="1:13" x14ac:dyDescent="0.3">
      <c r="A424" s="1">
        <v>2014</v>
      </c>
      <c r="B424" s="1" t="s">
        <v>195</v>
      </c>
      <c r="C424" s="1" t="s">
        <v>156</v>
      </c>
      <c r="D424" s="1" t="s">
        <v>155</v>
      </c>
      <c r="E424" s="1" t="s">
        <v>134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6">
        <v>65522500</v>
      </c>
    </row>
    <row r="425" spans="1:13" x14ac:dyDescent="0.3">
      <c r="A425" s="1">
        <v>2014</v>
      </c>
      <c r="B425" s="1" t="s">
        <v>210</v>
      </c>
      <c r="C425" s="1" t="s">
        <v>164</v>
      </c>
      <c r="D425" s="1" t="s">
        <v>151</v>
      </c>
      <c r="E425" s="1" t="s">
        <v>184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6">
        <v>72408400</v>
      </c>
    </row>
    <row r="426" spans="1:13" x14ac:dyDescent="0.3">
      <c r="A426" s="1">
        <v>2014</v>
      </c>
      <c r="B426" s="1" t="s">
        <v>222</v>
      </c>
      <c r="C426" s="1" t="s">
        <v>161</v>
      </c>
      <c r="D426" s="1" t="s">
        <v>151</v>
      </c>
      <c r="E426" s="1" t="s">
        <v>190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6">
        <v>72689100</v>
      </c>
    </row>
    <row r="427" spans="1:13" x14ac:dyDescent="0.3">
      <c r="A427" s="1">
        <v>2014</v>
      </c>
      <c r="B427" s="1" t="s">
        <v>202</v>
      </c>
      <c r="C427" s="1" t="s">
        <v>172</v>
      </c>
      <c r="D427" s="1" t="s">
        <v>151</v>
      </c>
      <c r="E427" s="1" t="s">
        <v>134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6">
        <v>74594075</v>
      </c>
    </row>
    <row r="428" spans="1:13" x14ac:dyDescent="0.3">
      <c r="A428" s="1">
        <v>2014</v>
      </c>
      <c r="B428" s="1" t="s">
        <v>213</v>
      </c>
      <c r="C428" s="1" t="s">
        <v>166</v>
      </c>
      <c r="D428" s="1" t="s">
        <v>155</v>
      </c>
      <c r="E428" s="1" t="s">
        <v>184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6">
        <v>75685700</v>
      </c>
    </row>
    <row r="429" spans="1:13" x14ac:dyDescent="0.3">
      <c r="A429" s="1">
        <v>2014</v>
      </c>
      <c r="B429" s="1" t="s">
        <v>212</v>
      </c>
      <c r="C429" s="1" t="s">
        <v>168</v>
      </c>
      <c r="D429" s="1" t="s">
        <v>155</v>
      </c>
      <c r="E429" s="1" t="s">
        <v>134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6">
        <v>77178000</v>
      </c>
    </row>
    <row r="430" spans="1:13" x14ac:dyDescent="0.3">
      <c r="A430" s="1">
        <v>2014</v>
      </c>
      <c r="B430" s="1" t="s">
        <v>194</v>
      </c>
      <c r="C430" s="1" t="s">
        <v>150</v>
      </c>
      <c r="D430" s="1" t="s">
        <v>151</v>
      </c>
      <c r="E430" s="1" t="s">
        <v>134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6">
        <v>81830500</v>
      </c>
    </row>
    <row r="431" spans="1:13" x14ac:dyDescent="0.3">
      <c r="A431" s="1">
        <v>2014</v>
      </c>
      <c r="B431" s="1" t="s">
        <v>197</v>
      </c>
      <c r="C431" s="1" t="s">
        <v>170</v>
      </c>
      <c r="D431" s="1" t="s">
        <v>151</v>
      </c>
      <c r="E431" s="1" t="s">
        <v>134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6">
        <v>82151899</v>
      </c>
    </row>
    <row r="432" spans="1:13" x14ac:dyDescent="0.3">
      <c r="A432" s="1">
        <v>2014</v>
      </c>
      <c r="B432" s="1" t="s">
        <v>205</v>
      </c>
      <c r="C432" s="1" t="s">
        <v>169</v>
      </c>
      <c r="D432" s="1" t="s">
        <v>151</v>
      </c>
      <c r="E432" s="1" t="s">
        <v>134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6">
        <v>83762500</v>
      </c>
    </row>
    <row r="433" spans="1:13" x14ac:dyDescent="0.3">
      <c r="A433" s="1">
        <v>2014</v>
      </c>
      <c r="B433" s="1" t="s">
        <v>209</v>
      </c>
      <c r="C433" s="1" t="s">
        <v>167</v>
      </c>
      <c r="D433" s="1" t="s">
        <v>155</v>
      </c>
      <c r="E433" s="1" t="s">
        <v>190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6">
        <v>85556990</v>
      </c>
    </row>
    <row r="434" spans="1:13" x14ac:dyDescent="0.3">
      <c r="A434" s="1">
        <v>2014</v>
      </c>
      <c r="B434" s="1" t="s">
        <v>214</v>
      </c>
      <c r="C434" s="1" t="s">
        <v>153</v>
      </c>
      <c r="D434" s="1" t="s">
        <v>151</v>
      </c>
      <c r="E434" s="1" t="s">
        <v>184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6">
        <v>92531100</v>
      </c>
    </row>
    <row r="435" spans="1:13" x14ac:dyDescent="0.3">
      <c r="A435" s="1">
        <v>2014</v>
      </c>
      <c r="B435" s="1" t="s">
        <v>198</v>
      </c>
      <c r="C435" s="1" t="s">
        <v>182</v>
      </c>
      <c r="D435" s="1" t="s">
        <v>155</v>
      </c>
      <c r="E435" s="1" t="s">
        <v>184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6">
        <v>95403500</v>
      </c>
    </row>
    <row r="436" spans="1:13" x14ac:dyDescent="0.3">
      <c r="A436" s="1">
        <v>2014</v>
      </c>
      <c r="B436" s="1" t="s">
        <v>191</v>
      </c>
      <c r="C436" s="1" t="s">
        <v>154</v>
      </c>
      <c r="D436" s="1" t="s">
        <v>155</v>
      </c>
      <c r="E436" s="1" t="s">
        <v>190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6">
        <v>97609000</v>
      </c>
    </row>
    <row r="437" spans="1:13" x14ac:dyDescent="0.3">
      <c r="A437" s="1">
        <v>2014</v>
      </c>
      <c r="B437" s="1" t="s">
        <v>189</v>
      </c>
      <c r="C437" s="1" t="s">
        <v>163</v>
      </c>
      <c r="D437" s="1" t="s">
        <v>155</v>
      </c>
      <c r="E437" s="1" t="s">
        <v>184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6">
        <v>97861500</v>
      </c>
    </row>
    <row r="438" spans="1:13" x14ac:dyDescent="0.3">
      <c r="A438" s="1">
        <v>2014</v>
      </c>
      <c r="B438" s="1" t="s">
        <v>204</v>
      </c>
      <c r="C438" s="1" t="s">
        <v>160</v>
      </c>
      <c r="D438" s="1" t="s">
        <v>155</v>
      </c>
      <c r="E438" s="1" t="s">
        <v>134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6">
        <v>101217000</v>
      </c>
    </row>
    <row r="439" spans="1:13" x14ac:dyDescent="0.3">
      <c r="A439" s="1">
        <v>2014</v>
      </c>
      <c r="B439" s="1" t="s">
        <v>192</v>
      </c>
      <c r="C439" s="1" t="s">
        <v>159</v>
      </c>
      <c r="D439" s="1" t="s">
        <v>151</v>
      </c>
      <c r="E439" s="1" t="s">
        <v>190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6">
        <v>103416000</v>
      </c>
    </row>
    <row r="440" spans="1:13" x14ac:dyDescent="0.3">
      <c r="A440" s="1">
        <v>2014</v>
      </c>
      <c r="B440" s="1" t="s">
        <v>196</v>
      </c>
      <c r="C440" s="1" t="s">
        <v>173</v>
      </c>
      <c r="D440" s="1" t="s">
        <v>155</v>
      </c>
      <c r="E440" s="1" t="s">
        <v>134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6">
        <v>108217500</v>
      </c>
    </row>
    <row r="441" spans="1:13" x14ac:dyDescent="0.3">
      <c r="A441" s="1">
        <v>2014</v>
      </c>
      <c r="B441" s="1" t="s">
        <v>219</v>
      </c>
      <c r="C441" s="1" t="s">
        <v>158</v>
      </c>
      <c r="D441" s="1" t="s">
        <v>151</v>
      </c>
      <c r="E441" s="1" t="s">
        <v>190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6">
        <v>109920100</v>
      </c>
    </row>
    <row r="442" spans="1:13" x14ac:dyDescent="0.3">
      <c r="A442" s="1">
        <v>2014</v>
      </c>
      <c r="B442" s="1" t="s">
        <v>218</v>
      </c>
      <c r="C442" s="1" t="s">
        <v>178</v>
      </c>
      <c r="D442" s="1" t="s">
        <v>151</v>
      </c>
      <c r="E442" s="1" t="s">
        <v>184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6">
        <v>112255059</v>
      </c>
    </row>
    <row r="443" spans="1:13" x14ac:dyDescent="0.3">
      <c r="A443" s="1">
        <v>2014</v>
      </c>
      <c r="B443" s="1" t="s">
        <v>216</v>
      </c>
      <c r="C443" s="1" t="s">
        <v>174</v>
      </c>
      <c r="D443" s="1" t="s">
        <v>155</v>
      </c>
      <c r="E443" s="1" t="s">
        <v>134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6">
        <v>120693000</v>
      </c>
    </row>
    <row r="444" spans="1:13" x14ac:dyDescent="0.3">
      <c r="A444" s="1">
        <v>2014</v>
      </c>
      <c r="B444" s="1" t="s">
        <v>220</v>
      </c>
      <c r="C444" s="1" t="s">
        <v>175</v>
      </c>
      <c r="D444" s="1" t="s">
        <v>151</v>
      </c>
      <c r="E444" s="1" t="s">
        <v>184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6">
        <v>121988250</v>
      </c>
    </row>
    <row r="445" spans="1:13" x14ac:dyDescent="0.3">
      <c r="A445" s="1">
        <v>2014</v>
      </c>
      <c r="B445" s="1" t="s">
        <v>221</v>
      </c>
      <c r="C445" s="1" t="s">
        <v>177</v>
      </c>
      <c r="D445" s="1" t="s">
        <v>155</v>
      </c>
      <c r="E445" s="1" t="s">
        <v>190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6">
        <v>131983680</v>
      </c>
    </row>
    <row r="446" spans="1:13" x14ac:dyDescent="0.3">
      <c r="A446" s="1">
        <v>2014</v>
      </c>
      <c r="B446" s="1" t="s">
        <v>193</v>
      </c>
      <c r="C446" s="1" t="s">
        <v>162</v>
      </c>
      <c r="D446" s="1" t="s">
        <v>151</v>
      </c>
      <c r="E446" s="1" t="s">
        <v>190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6">
        <v>139019929</v>
      </c>
    </row>
    <row r="447" spans="1:13" x14ac:dyDescent="0.3">
      <c r="A447" s="1">
        <v>2014</v>
      </c>
      <c r="B447" s="1" t="s">
        <v>199</v>
      </c>
      <c r="C447" s="1" t="s">
        <v>176</v>
      </c>
      <c r="D447" s="1" t="s">
        <v>151</v>
      </c>
      <c r="E447" s="1" t="s">
        <v>134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6">
        <v>152855500</v>
      </c>
    </row>
    <row r="448" spans="1:13" x14ac:dyDescent="0.3">
      <c r="A448" s="1">
        <v>2014</v>
      </c>
      <c r="B448" s="1" t="s">
        <v>215</v>
      </c>
      <c r="C448" s="1" t="s">
        <v>179</v>
      </c>
      <c r="D448" s="1" t="s">
        <v>155</v>
      </c>
      <c r="E448" s="1" t="s">
        <v>184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6">
        <v>163510167</v>
      </c>
    </row>
    <row r="449" spans="1:13" x14ac:dyDescent="0.3">
      <c r="A449" s="1">
        <v>2014</v>
      </c>
      <c r="B449" s="1" t="s">
        <v>211</v>
      </c>
      <c r="C449" s="1" t="s">
        <v>180</v>
      </c>
      <c r="D449" s="1" t="s">
        <v>155</v>
      </c>
      <c r="E449" s="1" t="s">
        <v>190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6">
        <v>180944967</v>
      </c>
    </row>
    <row r="450" spans="1:13" x14ac:dyDescent="0.3">
      <c r="A450" s="1">
        <v>2014</v>
      </c>
      <c r="B450" s="1" t="s">
        <v>208</v>
      </c>
      <c r="C450" s="1" t="s">
        <v>165</v>
      </c>
      <c r="D450" s="1" t="s">
        <v>151</v>
      </c>
      <c r="E450" s="1" t="s">
        <v>190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6">
        <v>197543907</v>
      </c>
    </row>
    <row r="451" spans="1:13" x14ac:dyDescent="0.3">
      <c r="A451" s="1">
        <v>2014</v>
      </c>
      <c r="B451" s="1" t="s">
        <v>203</v>
      </c>
      <c r="C451" s="1" t="s">
        <v>171</v>
      </c>
      <c r="D451" s="1" t="s">
        <v>155</v>
      </c>
      <c r="E451" s="1" t="s">
        <v>184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6">
        <v>217014600</v>
      </c>
    </row>
    <row r="452" spans="1:13" x14ac:dyDescent="0.3">
      <c r="A452" s="1">
        <v>2015</v>
      </c>
      <c r="B452" s="1" t="s">
        <v>189</v>
      </c>
      <c r="C452" s="1" t="s">
        <v>163</v>
      </c>
      <c r="D452" s="1" t="s">
        <v>155</v>
      </c>
      <c r="E452" s="1" t="s">
        <v>184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6">
        <v>61834000</v>
      </c>
    </row>
    <row r="453" spans="1:13" x14ac:dyDescent="0.3">
      <c r="A453" s="1">
        <v>2015</v>
      </c>
      <c r="B453" s="1" t="s">
        <v>222</v>
      </c>
      <c r="C453" s="1" t="s">
        <v>161</v>
      </c>
      <c r="D453" s="1" t="s">
        <v>151</v>
      </c>
      <c r="E453" s="1" t="s">
        <v>190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6">
        <v>64521233</v>
      </c>
    </row>
    <row r="454" spans="1:13" x14ac:dyDescent="0.3">
      <c r="A454" s="1">
        <v>2015</v>
      </c>
      <c r="B454" s="1" t="s">
        <v>223</v>
      </c>
      <c r="C454" s="1" t="s">
        <v>157</v>
      </c>
      <c r="D454" s="1" t="s">
        <v>155</v>
      </c>
      <c r="E454" s="1" t="s">
        <v>190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6">
        <v>68056500</v>
      </c>
    </row>
    <row r="455" spans="1:13" x14ac:dyDescent="0.3">
      <c r="A455" s="1">
        <v>2015</v>
      </c>
      <c r="B455" s="1" t="s">
        <v>191</v>
      </c>
      <c r="C455" s="1" t="s">
        <v>154</v>
      </c>
      <c r="D455" s="1" t="s">
        <v>155</v>
      </c>
      <c r="E455" s="1" t="s">
        <v>190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6">
        <v>71781250</v>
      </c>
    </row>
    <row r="456" spans="1:13" x14ac:dyDescent="0.3">
      <c r="A456" s="1">
        <v>2015</v>
      </c>
      <c r="B456" s="1" t="s">
        <v>201</v>
      </c>
      <c r="C456" s="1" t="s">
        <v>152</v>
      </c>
      <c r="D456" s="1" t="s">
        <v>151</v>
      </c>
      <c r="E456" s="1" t="s">
        <v>184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6">
        <v>72256200</v>
      </c>
    </row>
    <row r="457" spans="1:13" x14ac:dyDescent="0.3">
      <c r="A457" s="1">
        <v>2015</v>
      </c>
      <c r="B457" s="1" t="s">
        <v>210</v>
      </c>
      <c r="C457" s="1" t="s">
        <v>164</v>
      </c>
      <c r="D457" s="1" t="s">
        <v>151</v>
      </c>
      <c r="E457" s="1" t="s">
        <v>184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6">
        <v>79053501</v>
      </c>
    </row>
    <row r="458" spans="1:13" x14ac:dyDescent="0.3">
      <c r="A458" s="1">
        <v>2015</v>
      </c>
      <c r="B458" s="1" t="s">
        <v>197</v>
      </c>
      <c r="C458" s="1" t="s">
        <v>170</v>
      </c>
      <c r="D458" s="1" t="s">
        <v>151</v>
      </c>
      <c r="E458" s="1" t="s">
        <v>134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6">
        <v>87663766</v>
      </c>
    </row>
    <row r="459" spans="1:13" x14ac:dyDescent="0.3">
      <c r="A459" s="1">
        <v>2015</v>
      </c>
      <c r="B459" s="1" t="s">
        <v>212</v>
      </c>
      <c r="C459" s="1" t="s">
        <v>168</v>
      </c>
      <c r="D459" s="1" t="s">
        <v>155</v>
      </c>
      <c r="E459" s="1" t="s">
        <v>134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6">
        <v>88892499</v>
      </c>
    </row>
    <row r="460" spans="1:13" x14ac:dyDescent="0.3">
      <c r="A460" s="1">
        <v>2015</v>
      </c>
      <c r="B460" s="1" t="s">
        <v>198</v>
      </c>
      <c r="C460" s="1" t="s">
        <v>182</v>
      </c>
      <c r="D460" s="1" t="s">
        <v>155</v>
      </c>
      <c r="E460" s="1" t="s">
        <v>184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6">
        <v>95688600</v>
      </c>
    </row>
    <row r="461" spans="1:13" x14ac:dyDescent="0.3">
      <c r="A461" s="1">
        <v>2015</v>
      </c>
      <c r="B461" s="1" t="s">
        <v>209</v>
      </c>
      <c r="C461" s="1" t="s">
        <v>167</v>
      </c>
      <c r="D461" s="1" t="s">
        <v>155</v>
      </c>
      <c r="E461" s="1" t="s">
        <v>190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6">
        <v>96766683</v>
      </c>
    </row>
    <row r="462" spans="1:13" x14ac:dyDescent="0.3">
      <c r="A462" s="1">
        <v>2015</v>
      </c>
      <c r="B462" s="1" t="s">
        <v>204</v>
      </c>
      <c r="C462" s="1" t="s">
        <v>160</v>
      </c>
      <c r="D462" s="1" t="s">
        <v>155</v>
      </c>
      <c r="E462" s="1" t="s">
        <v>134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6">
        <v>100850000</v>
      </c>
    </row>
    <row r="463" spans="1:13" x14ac:dyDescent="0.3">
      <c r="A463" s="1">
        <v>2015</v>
      </c>
      <c r="B463" s="1" t="s">
        <v>205</v>
      </c>
      <c r="C463" s="1" t="s">
        <v>169</v>
      </c>
      <c r="D463" s="1" t="s">
        <v>151</v>
      </c>
      <c r="E463" s="1" t="s">
        <v>134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6">
        <v>107755000</v>
      </c>
    </row>
    <row r="464" spans="1:13" x14ac:dyDescent="0.3">
      <c r="A464" s="1">
        <v>2015</v>
      </c>
      <c r="B464" s="1" t="s">
        <v>211</v>
      </c>
      <c r="C464" s="1" t="s">
        <v>180</v>
      </c>
      <c r="D464" s="1" t="s">
        <v>155</v>
      </c>
      <c r="E464" s="1" t="s">
        <v>190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6">
        <v>111693000</v>
      </c>
    </row>
    <row r="465" spans="1:13" x14ac:dyDescent="0.3">
      <c r="A465" s="1">
        <v>2015</v>
      </c>
      <c r="B465" s="1" t="s">
        <v>202</v>
      </c>
      <c r="C465" s="1" t="s">
        <v>172</v>
      </c>
      <c r="D465" s="1" t="s">
        <v>151</v>
      </c>
      <c r="E465" s="1" t="s">
        <v>134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6">
        <v>112107025</v>
      </c>
    </row>
    <row r="466" spans="1:13" x14ac:dyDescent="0.3">
      <c r="A466" s="1">
        <v>2015</v>
      </c>
      <c r="B466" s="1" t="s">
        <v>194</v>
      </c>
      <c r="C466" s="1" t="s">
        <v>150</v>
      </c>
      <c r="D466" s="1" t="s">
        <v>151</v>
      </c>
      <c r="E466" s="1" t="s">
        <v>134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6">
        <v>112373700</v>
      </c>
    </row>
    <row r="467" spans="1:13" x14ac:dyDescent="0.3">
      <c r="A467" s="1">
        <v>2015</v>
      </c>
      <c r="B467" s="1" t="s">
        <v>219</v>
      </c>
      <c r="C467" s="1" t="s">
        <v>158</v>
      </c>
      <c r="D467" s="1" t="s">
        <v>151</v>
      </c>
      <c r="E467" s="1" t="s">
        <v>190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6">
        <v>112992400</v>
      </c>
    </row>
    <row r="468" spans="1:13" x14ac:dyDescent="0.3">
      <c r="A468" s="1">
        <v>2015</v>
      </c>
      <c r="B468" s="1" t="s">
        <v>196</v>
      </c>
      <c r="C468" s="1" t="s">
        <v>173</v>
      </c>
      <c r="D468" s="1" t="s">
        <v>155</v>
      </c>
      <c r="E468" s="1" t="s">
        <v>134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6">
        <v>113072286</v>
      </c>
    </row>
    <row r="469" spans="1:13" x14ac:dyDescent="0.3">
      <c r="A469" s="1">
        <v>2015</v>
      </c>
      <c r="B469" s="1" t="s">
        <v>192</v>
      </c>
      <c r="C469" s="1" t="s">
        <v>159</v>
      </c>
      <c r="D469" s="1" t="s">
        <v>151</v>
      </c>
      <c r="E469" s="1" t="s">
        <v>190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6">
        <v>115044833</v>
      </c>
    </row>
    <row r="470" spans="1:13" x14ac:dyDescent="0.3">
      <c r="A470" s="1">
        <v>2015</v>
      </c>
      <c r="B470" s="1" t="s">
        <v>195</v>
      </c>
      <c r="C470" s="1" t="s">
        <v>156</v>
      </c>
      <c r="D470" s="1" t="s">
        <v>155</v>
      </c>
      <c r="E470" s="1" t="s">
        <v>134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6">
        <v>115879310</v>
      </c>
    </row>
    <row r="471" spans="1:13" x14ac:dyDescent="0.3">
      <c r="A471" s="1">
        <v>2015</v>
      </c>
      <c r="B471" s="1" t="s">
        <v>213</v>
      </c>
      <c r="C471" s="1" t="s">
        <v>166</v>
      </c>
      <c r="D471" s="1" t="s">
        <v>155</v>
      </c>
      <c r="E471" s="1" t="s">
        <v>184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6">
        <v>118441300</v>
      </c>
    </row>
    <row r="472" spans="1:13" x14ac:dyDescent="0.3">
      <c r="A472" s="1">
        <v>2015</v>
      </c>
      <c r="B472" s="1" t="s">
        <v>216</v>
      </c>
      <c r="C472" s="1" t="s">
        <v>174</v>
      </c>
      <c r="D472" s="1" t="s">
        <v>155</v>
      </c>
      <c r="E472" s="1" t="s">
        <v>134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6">
        <v>119241500</v>
      </c>
    </row>
    <row r="473" spans="1:13" x14ac:dyDescent="0.3">
      <c r="A473" s="1">
        <v>2015</v>
      </c>
      <c r="B473" s="1" t="s">
        <v>220</v>
      </c>
      <c r="C473" s="1" t="s">
        <v>175</v>
      </c>
      <c r="D473" s="1" t="s">
        <v>151</v>
      </c>
      <c r="E473" s="1" t="s">
        <v>184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6">
        <v>120005415</v>
      </c>
    </row>
    <row r="474" spans="1:13" x14ac:dyDescent="0.3">
      <c r="A474" s="1">
        <v>2015</v>
      </c>
      <c r="B474" s="1" t="s">
        <v>214</v>
      </c>
      <c r="C474" s="1" t="s">
        <v>153</v>
      </c>
      <c r="D474" s="1" t="s">
        <v>151</v>
      </c>
      <c r="E474" s="1" t="s">
        <v>184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6">
        <v>122208700</v>
      </c>
    </row>
    <row r="475" spans="1:13" x14ac:dyDescent="0.3">
      <c r="A475" s="1">
        <v>2015</v>
      </c>
      <c r="B475" s="1" t="s">
        <v>218</v>
      </c>
      <c r="C475" s="1" t="s">
        <v>178</v>
      </c>
      <c r="D475" s="1" t="s">
        <v>151</v>
      </c>
      <c r="E475" s="1" t="s">
        <v>184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6">
        <v>143742789</v>
      </c>
    </row>
    <row r="476" spans="1:13" x14ac:dyDescent="0.3">
      <c r="A476" s="1">
        <v>2015</v>
      </c>
      <c r="B476" s="1" t="s">
        <v>221</v>
      </c>
      <c r="C476" s="1" t="s">
        <v>177</v>
      </c>
      <c r="D476" s="1" t="s">
        <v>155</v>
      </c>
      <c r="E476" s="1" t="s">
        <v>190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6">
        <v>155587472</v>
      </c>
    </row>
    <row r="477" spans="1:13" x14ac:dyDescent="0.3">
      <c r="A477" s="1">
        <v>2015</v>
      </c>
      <c r="B477" s="1" t="s">
        <v>215</v>
      </c>
      <c r="C477" s="1" t="s">
        <v>179</v>
      </c>
      <c r="D477" s="1" t="s">
        <v>155</v>
      </c>
      <c r="E477" s="1" t="s">
        <v>184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6">
        <v>164701500</v>
      </c>
    </row>
    <row r="478" spans="1:13" x14ac:dyDescent="0.3">
      <c r="A478" s="1">
        <v>2015</v>
      </c>
      <c r="B478" s="1" t="s">
        <v>199</v>
      </c>
      <c r="C478" s="1" t="s">
        <v>176</v>
      </c>
      <c r="D478" s="1" t="s">
        <v>151</v>
      </c>
      <c r="E478" s="1" t="s">
        <v>134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6">
        <v>172284750</v>
      </c>
    </row>
    <row r="479" spans="1:13" x14ac:dyDescent="0.3">
      <c r="A479" s="1">
        <v>2015</v>
      </c>
      <c r="B479" s="1" t="s">
        <v>193</v>
      </c>
      <c r="C479" s="1" t="s">
        <v>162</v>
      </c>
      <c r="D479" s="1" t="s">
        <v>151</v>
      </c>
      <c r="E479" s="1" t="s">
        <v>190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6">
        <v>181103400</v>
      </c>
    </row>
    <row r="480" spans="1:13" x14ac:dyDescent="0.3">
      <c r="A480" s="1">
        <v>2015</v>
      </c>
      <c r="B480" s="1" t="s">
        <v>208</v>
      </c>
      <c r="C480" s="1" t="s">
        <v>165</v>
      </c>
      <c r="D480" s="1" t="s">
        <v>151</v>
      </c>
      <c r="E480" s="1" t="s">
        <v>190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6">
        <v>212751957</v>
      </c>
    </row>
    <row r="481" spans="1:13" x14ac:dyDescent="0.3">
      <c r="A481" s="1">
        <v>2015</v>
      </c>
      <c r="B481" s="1" t="s">
        <v>203</v>
      </c>
      <c r="C481" s="1" t="s">
        <v>171</v>
      </c>
      <c r="D481" s="1" t="s">
        <v>155</v>
      </c>
      <c r="E481" s="1" t="s">
        <v>184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6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0.59999389629810485"/>
  </sheetPr>
  <dimension ref="A1:C48"/>
  <sheetViews>
    <sheetView showGridLines="0" tabSelected="1" topLeftCell="A22" workbookViewId="0">
      <selection activeCell="E35" sqref="E35"/>
    </sheetView>
  </sheetViews>
  <sheetFormatPr defaultRowHeight="14.4" x14ac:dyDescent="0.3"/>
  <cols>
    <col min="1" max="1" width="8.88671875" style="1"/>
    <col min="2" max="2" width="15.88671875" style="1" customWidth="1"/>
    <col min="3" max="3" width="8.88671875" style="1"/>
  </cols>
  <sheetData>
    <row r="1" spans="1:3" x14ac:dyDescent="0.3">
      <c r="A1" s="13" t="s">
        <v>100</v>
      </c>
      <c r="B1" s="13" t="s">
        <v>98</v>
      </c>
      <c r="C1" s="13" t="s">
        <v>99</v>
      </c>
    </row>
    <row r="2" spans="1:3" x14ac:dyDescent="0.3">
      <c r="A2" s="1">
        <v>2012</v>
      </c>
      <c r="B2" s="1" t="s">
        <v>101</v>
      </c>
      <c r="C2" s="1">
        <v>33</v>
      </c>
    </row>
    <row r="3" spans="1:3" x14ac:dyDescent="0.3">
      <c r="A3" s="1">
        <v>2013</v>
      </c>
      <c r="B3" s="1" t="s">
        <v>101</v>
      </c>
      <c r="C3" s="1">
        <v>53</v>
      </c>
    </row>
    <row r="4" spans="1:3" x14ac:dyDescent="0.3">
      <c r="A4" s="1">
        <v>2014</v>
      </c>
      <c r="B4" s="1" t="s">
        <v>101</v>
      </c>
      <c r="C4" s="1">
        <v>26</v>
      </c>
    </row>
    <row r="5" spans="1:3" x14ac:dyDescent="0.3">
      <c r="A5" s="1">
        <v>2015</v>
      </c>
      <c r="B5" s="1" t="s">
        <v>101</v>
      </c>
      <c r="C5" s="1">
        <v>47</v>
      </c>
    </row>
    <row r="6" spans="1:3" x14ac:dyDescent="0.3">
      <c r="A6" s="1">
        <v>2011</v>
      </c>
      <c r="B6" s="1" t="s">
        <v>102</v>
      </c>
      <c r="C6" s="1">
        <v>29</v>
      </c>
    </row>
    <row r="7" spans="1:3" x14ac:dyDescent="0.3">
      <c r="A7" s="1">
        <v>2012</v>
      </c>
      <c r="B7" s="1" t="s">
        <v>102</v>
      </c>
      <c r="C7" s="1">
        <v>24</v>
      </c>
    </row>
    <row r="8" spans="1:3" x14ac:dyDescent="0.3">
      <c r="A8" s="1">
        <v>2013</v>
      </c>
      <c r="B8" s="1" t="s">
        <v>102</v>
      </c>
      <c r="C8" s="1">
        <v>27</v>
      </c>
    </row>
    <row r="9" spans="1:3" x14ac:dyDescent="0.3">
      <c r="A9" s="1">
        <v>2014</v>
      </c>
      <c r="B9" s="1" t="s">
        <v>102</v>
      </c>
      <c r="C9" s="1">
        <v>40</v>
      </c>
    </row>
    <row r="10" spans="1:3" x14ac:dyDescent="0.3">
      <c r="A10" s="1">
        <v>2015</v>
      </c>
      <c r="B10" s="1" t="s">
        <v>102</v>
      </c>
      <c r="C10" s="1">
        <v>44</v>
      </c>
    </row>
    <row r="11" spans="1:3" x14ac:dyDescent="0.3">
      <c r="A11" s="1">
        <v>2012</v>
      </c>
      <c r="B11" s="1" t="s">
        <v>103</v>
      </c>
      <c r="C11" s="1">
        <v>22</v>
      </c>
    </row>
    <row r="12" spans="1:3" x14ac:dyDescent="0.3">
      <c r="A12" s="1">
        <v>2013</v>
      </c>
      <c r="B12" s="1" t="s">
        <v>103</v>
      </c>
      <c r="C12" s="1">
        <v>20</v>
      </c>
    </row>
    <row r="13" spans="1:3" x14ac:dyDescent="0.3">
      <c r="A13" s="1">
        <v>2014</v>
      </c>
      <c r="B13" s="1" t="s">
        <v>103</v>
      </c>
      <c r="C13" s="1">
        <v>13</v>
      </c>
    </row>
    <row r="14" spans="1:3" x14ac:dyDescent="0.3">
      <c r="A14" s="1">
        <v>2015</v>
      </c>
      <c r="B14" s="1" t="s">
        <v>103</v>
      </c>
      <c r="C14" s="1">
        <v>42</v>
      </c>
    </row>
    <row r="15" spans="1:3" x14ac:dyDescent="0.3">
      <c r="A15" s="1">
        <v>2012</v>
      </c>
      <c r="B15" s="1" t="s">
        <v>104</v>
      </c>
      <c r="C15" s="1">
        <v>9</v>
      </c>
    </row>
    <row r="16" spans="1:3" x14ac:dyDescent="0.3">
      <c r="A16" s="1">
        <v>2013</v>
      </c>
      <c r="B16" s="1" t="s">
        <v>104</v>
      </c>
      <c r="C16" s="1">
        <v>24</v>
      </c>
    </row>
    <row r="17" spans="1:3" x14ac:dyDescent="0.3">
      <c r="A17" s="1">
        <v>2014</v>
      </c>
      <c r="B17" s="1" t="s">
        <v>104</v>
      </c>
      <c r="C17" s="1">
        <v>29</v>
      </c>
    </row>
    <row r="18" spans="1:3" x14ac:dyDescent="0.3">
      <c r="A18" s="1">
        <v>2015</v>
      </c>
      <c r="B18" s="1" t="s">
        <v>104</v>
      </c>
      <c r="C18" s="1">
        <v>41</v>
      </c>
    </row>
    <row r="19" spans="1:3" x14ac:dyDescent="0.3">
      <c r="A19" s="1">
        <v>2011</v>
      </c>
      <c r="B19" s="1" t="s">
        <v>105</v>
      </c>
      <c r="C19" s="1">
        <v>5</v>
      </c>
    </row>
    <row r="20" spans="1:3" x14ac:dyDescent="0.3">
      <c r="A20" s="1">
        <v>2012</v>
      </c>
      <c r="B20" s="1" t="s">
        <v>105</v>
      </c>
      <c r="C20" s="1">
        <v>30</v>
      </c>
    </row>
    <row r="21" spans="1:3" x14ac:dyDescent="0.3">
      <c r="A21" s="1">
        <v>2013</v>
      </c>
      <c r="B21" s="1" t="s">
        <v>105</v>
      </c>
      <c r="C21" s="1">
        <v>27</v>
      </c>
    </row>
    <row r="22" spans="1:3" x14ac:dyDescent="0.3">
      <c r="A22" s="1">
        <v>2014</v>
      </c>
      <c r="B22" s="1" t="s">
        <v>105</v>
      </c>
      <c r="C22" s="1">
        <v>36</v>
      </c>
    </row>
    <row r="23" spans="1:3" x14ac:dyDescent="0.3">
      <c r="A23" s="1">
        <v>2015</v>
      </c>
      <c r="B23" s="1" t="s">
        <v>105</v>
      </c>
      <c r="C23" s="1">
        <v>41</v>
      </c>
    </row>
    <row r="24" spans="1:3" x14ac:dyDescent="0.3">
      <c r="A24" s="1">
        <v>2011</v>
      </c>
      <c r="B24" s="1" t="s">
        <v>106</v>
      </c>
      <c r="C24" s="1">
        <v>43</v>
      </c>
    </row>
    <row r="25" spans="1:3" x14ac:dyDescent="0.3">
      <c r="A25" s="1">
        <v>2012</v>
      </c>
      <c r="B25" s="1" t="s">
        <v>106</v>
      </c>
      <c r="C25" s="1">
        <v>27</v>
      </c>
    </row>
    <row r="26" spans="1:3" x14ac:dyDescent="0.3">
      <c r="A26" s="1">
        <v>2013</v>
      </c>
      <c r="B26" s="1" t="s">
        <v>106</v>
      </c>
      <c r="C26" s="1">
        <v>28</v>
      </c>
    </row>
    <row r="27" spans="1:3" x14ac:dyDescent="0.3">
      <c r="A27" s="1">
        <v>2014</v>
      </c>
      <c r="B27" s="1" t="s">
        <v>106</v>
      </c>
      <c r="C27" s="1">
        <v>35</v>
      </c>
    </row>
    <row r="28" spans="1:3" x14ac:dyDescent="0.3">
      <c r="A28" s="1">
        <v>2015</v>
      </c>
      <c r="B28" s="1" t="s">
        <v>106</v>
      </c>
      <c r="C28" s="1">
        <v>40</v>
      </c>
    </row>
    <row r="29" spans="1:3" x14ac:dyDescent="0.3">
      <c r="A29" s="1">
        <v>2011</v>
      </c>
      <c r="B29" s="1" t="s">
        <v>107</v>
      </c>
      <c r="C29" s="1">
        <v>37</v>
      </c>
    </row>
    <row r="30" spans="1:3" x14ac:dyDescent="0.3">
      <c r="A30" s="1">
        <v>2012</v>
      </c>
      <c r="B30" s="1" t="s">
        <v>107</v>
      </c>
      <c r="C30" s="1">
        <v>30</v>
      </c>
    </row>
    <row r="31" spans="1:3" x14ac:dyDescent="0.3">
      <c r="A31" s="1">
        <v>2013</v>
      </c>
      <c r="B31" s="1" t="s">
        <v>107</v>
      </c>
      <c r="C31" s="1">
        <v>17</v>
      </c>
    </row>
    <row r="32" spans="1:3" x14ac:dyDescent="0.3">
      <c r="A32" s="1">
        <v>2014</v>
      </c>
      <c r="B32" s="1" t="s">
        <v>107</v>
      </c>
      <c r="C32" s="1">
        <v>28</v>
      </c>
    </row>
    <row r="33" spans="1:3" x14ac:dyDescent="0.3">
      <c r="A33" s="1">
        <v>2015</v>
      </c>
      <c r="B33" s="1" t="s">
        <v>107</v>
      </c>
      <c r="C33" s="1">
        <v>40</v>
      </c>
    </row>
    <row r="34" spans="1:3" x14ac:dyDescent="0.3">
      <c r="A34" s="1">
        <v>2011</v>
      </c>
      <c r="B34" s="1" t="s">
        <v>108</v>
      </c>
      <c r="C34" s="1">
        <v>26</v>
      </c>
    </row>
    <row r="35" spans="1:3" x14ac:dyDescent="0.3">
      <c r="A35" s="1">
        <v>2012</v>
      </c>
      <c r="B35" s="1" t="s">
        <v>108</v>
      </c>
      <c r="C35" s="1">
        <v>22</v>
      </c>
    </row>
    <row r="36" spans="1:3" x14ac:dyDescent="0.3">
      <c r="A36" s="1">
        <v>2013</v>
      </c>
      <c r="B36" s="1" t="s">
        <v>108</v>
      </c>
      <c r="C36" s="1">
        <v>26</v>
      </c>
    </row>
    <row r="37" spans="1:3" x14ac:dyDescent="0.3">
      <c r="A37" s="1">
        <v>2014</v>
      </c>
      <c r="B37" s="1" t="s">
        <v>108</v>
      </c>
      <c r="C37" s="1">
        <v>11</v>
      </c>
    </row>
    <row r="38" spans="1:3" x14ac:dyDescent="0.3">
      <c r="A38" s="1">
        <v>2015</v>
      </c>
      <c r="B38" s="1" t="s">
        <v>108</v>
      </c>
      <c r="C38" s="1">
        <v>40</v>
      </c>
    </row>
    <row r="39" spans="1:3" x14ac:dyDescent="0.3">
      <c r="A39" s="1">
        <v>2011</v>
      </c>
      <c r="B39" s="1" t="s">
        <v>109</v>
      </c>
      <c r="C39" s="1">
        <v>17</v>
      </c>
    </row>
    <row r="40" spans="1:3" x14ac:dyDescent="0.3">
      <c r="A40" s="1">
        <v>2012</v>
      </c>
      <c r="B40" s="1" t="s">
        <v>109</v>
      </c>
      <c r="C40" s="1">
        <v>42</v>
      </c>
    </row>
    <row r="41" spans="1:3" x14ac:dyDescent="0.3">
      <c r="A41" s="1">
        <v>2013</v>
      </c>
      <c r="B41" s="1" t="s">
        <v>109</v>
      </c>
      <c r="C41" s="1">
        <v>36</v>
      </c>
    </row>
    <row r="42" spans="1:3" x14ac:dyDescent="0.3">
      <c r="A42" s="1">
        <v>2014</v>
      </c>
      <c r="B42" s="1" t="s">
        <v>109</v>
      </c>
      <c r="C42" s="1">
        <v>34</v>
      </c>
    </row>
    <row r="43" spans="1:3" x14ac:dyDescent="0.3">
      <c r="A43" s="1">
        <v>2015</v>
      </c>
      <c r="B43" s="1" t="s">
        <v>109</v>
      </c>
      <c r="C43" s="1">
        <v>39</v>
      </c>
    </row>
    <row r="44" spans="1:3" x14ac:dyDescent="0.3">
      <c r="A44" s="1">
        <v>2011</v>
      </c>
      <c r="B44" s="1" t="s">
        <v>234</v>
      </c>
      <c r="C44" s="1">
        <v>14</v>
      </c>
    </row>
    <row r="45" spans="1:3" x14ac:dyDescent="0.3">
      <c r="A45" s="1">
        <v>2012</v>
      </c>
      <c r="B45" s="1" t="s">
        <v>234</v>
      </c>
      <c r="C45" s="1">
        <v>12</v>
      </c>
    </row>
    <row r="46" spans="1:3" x14ac:dyDescent="0.3">
      <c r="A46" s="1">
        <v>2013</v>
      </c>
      <c r="B46" s="1" t="s">
        <v>234</v>
      </c>
      <c r="C46" s="1">
        <v>10</v>
      </c>
    </row>
    <row r="47" spans="1:3" x14ac:dyDescent="0.3">
      <c r="A47" s="1">
        <v>2014</v>
      </c>
      <c r="B47" s="1" t="s">
        <v>234</v>
      </c>
      <c r="C47" s="1">
        <v>75</v>
      </c>
    </row>
    <row r="48" spans="1:3" x14ac:dyDescent="0.3">
      <c r="A48" s="1">
        <v>2015</v>
      </c>
      <c r="B48" s="1" t="s">
        <v>234</v>
      </c>
      <c r="C48" s="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0.59999389629810485"/>
  </sheetPr>
  <dimension ref="A1:F27"/>
  <sheetViews>
    <sheetView showGridLines="0" workbookViewId="0">
      <selection activeCell="F33" sqref="F33"/>
    </sheetView>
  </sheetViews>
  <sheetFormatPr defaultRowHeight="14.4" x14ac:dyDescent="0.3"/>
  <cols>
    <col min="1" max="1" width="15.33203125" style="1" customWidth="1"/>
    <col min="2" max="2" width="14.5546875" style="1" customWidth="1"/>
    <col min="3" max="3" width="24.6640625" style="1" customWidth="1"/>
    <col min="4" max="5" width="12.5546875" style="1" customWidth="1"/>
  </cols>
  <sheetData>
    <row r="1" spans="1:5" x14ac:dyDescent="0.3">
      <c r="A1" s="13" t="s">
        <v>43</v>
      </c>
      <c r="B1" s="13" t="s">
        <v>130</v>
      </c>
      <c r="C1" s="13" t="s">
        <v>44</v>
      </c>
      <c r="D1" s="13" t="s">
        <v>45</v>
      </c>
      <c r="E1" s="2"/>
    </row>
    <row r="2" spans="1:5" x14ac:dyDescent="0.3">
      <c r="A2" s="1" t="s">
        <v>34</v>
      </c>
      <c r="B2" s="1" t="s">
        <v>131</v>
      </c>
      <c r="C2" s="1" t="s">
        <v>135</v>
      </c>
      <c r="D2" s="4">
        <v>4645</v>
      </c>
      <c r="E2" s="4"/>
    </row>
    <row r="3" spans="1:5" x14ac:dyDescent="0.3">
      <c r="A3" s="1" t="s">
        <v>34</v>
      </c>
      <c r="B3" s="1" t="s">
        <v>132</v>
      </c>
      <c r="C3" s="1" t="s">
        <v>235</v>
      </c>
      <c r="D3" s="4">
        <v>9490</v>
      </c>
      <c r="E3" s="4"/>
    </row>
    <row r="4" spans="1:5" x14ac:dyDescent="0.3">
      <c r="A4" s="1" t="s">
        <v>34</v>
      </c>
      <c r="B4" s="1" t="s">
        <v>133</v>
      </c>
      <c r="C4" s="1" t="s">
        <v>136</v>
      </c>
      <c r="D4" s="4">
        <v>2535</v>
      </c>
      <c r="E4" s="4"/>
    </row>
    <row r="5" spans="1:5" x14ac:dyDescent="0.3">
      <c r="A5" s="1" t="s">
        <v>34</v>
      </c>
      <c r="B5" s="1" t="s">
        <v>132</v>
      </c>
      <c r="C5" s="1" t="s">
        <v>137</v>
      </c>
      <c r="D5" s="4">
        <v>6699</v>
      </c>
      <c r="E5" s="4"/>
    </row>
    <row r="6" spans="1:5" x14ac:dyDescent="0.3">
      <c r="A6" s="1" t="s">
        <v>46</v>
      </c>
      <c r="B6" s="1" t="s">
        <v>131</v>
      </c>
      <c r="C6" s="1" t="s">
        <v>138</v>
      </c>
      <c r="D6" s="4">
        <v>7840</v>
      </c>
      <c r="E6" s="4"/>
    </row>
    <row r="7" spans="1:5" x14ac:dyDescent="0.3">
      <c r="A7" s="1" t="s">
        <v>46</v>
      </c>
      <c r="B7" s="1" t="s">
        <v>131</v>
      </c>
      <c r="C7" s="1" t="s">
        <v>139</v>
      </c>
      <c r="D7" s="4">
        <v>4391</v>
      </c>
      <c r="E7" s="4"/>
    </row>
    <row r="8" spans="1:5" x14ac:dyDescent="0.3">
      <c r="A8" s="1" t="s">
        <v>46</v>
      </c>
      <c r="B8" s="1" t="s">
        <v>132</v>
      </c>
      <c r="C8" s="1" t="s">
        <v>145</v>
      </c>
      <c r="D8" s="4">
        <v>2120</v>
      </c>
      <c r="E8" s="4"/>
    </row>
    <row r="9" spans="1:5" x14ac:dyDescent="0.3">
      <c r="A9" s="1" t="s">
        <v>47</v>
      </c>
      <c r="B9" s="1" t="s">
        <v>131</v>
      </c>
      <c r="C9" s="1" t="s">
        <v>146</v>
      </c>
      <c r="D9" s="4">
        <v>7600</v>
      </c>
      <c r="E9" s="4"/>
    </row>
    <row r="10" spans="1:5" x14ac:dyDescent="0.3">
      <c r="A10" s="1" t="s">
        <v>47</v>
      </c>
      <c r="B10" s="1" t="s">
        <v>131</v>
      </c>
      <c r="C10" s="1" t="s">
        <v>140</v>
      </c>
      <c r="D10" s="4">
        <v>3281</v>
      </c>
      <c r="E10" s="4"/>
    </row>
    <row r="11" spans="1:5" x14ac:dyDescent="0.3">
      <c r="A11" s="1" t="s">
        <v>47</v>
      </c>
      <c r="B11" s="1" t="s">
        <v>131</v>
      </c>
      <c r="C11" s="1" t="s">
        <v>141</v>
      </c>
      <c r="D11" s="4">
        <v>4500</v>
      </c>
      <c r="E11" s="4"/>
    </row>
    <row r="12" spans="1:5" x14ac:dyDescent="0.3">
      <c r="A12" s="1" t="s">
        <v>47</v>
      </c>
      <c r="B12" s="1" t="s">
        <v>132</v>
      </c>
      <c r="C12" s="1" t="s">
        <v>142</v>
      </c>
      <c r="D12" s="4">
        <v>14920</v>
      </c>
      <c r="E12" s="4"/>
    </row>
    <row r="13" spans="1:5" x14ac:dyDescent="0.3">
      <c r="A13" s="1" t="s">
        <v>47</v>
      </c>
      <c r="B13" s="1" t="s">
        <v>132</v>
      </c>
      <c r="C13" s="1" t="s">
        <v>144</v>
      </c>
      <c r="D13" s="4">
        <v>9447</v>
      </c>
      <c r="E13" s="4"/>
    </row>
    <row r="14" spans="1:5" x14ac:dyDescent="0.3">
      <c r="A14" s="1" t="s">
        <v>48</v>
      </c>
      <c r="B14" s="1" t="s">
        <v>131</v>
      </c>
      <c r="C14" s="1" t="s">
        <v>143</v>
      </c>
      <c r="D14" s="4">
        <v>5590</v>
      </c>
      <c r="E14" s="4"/>
    </row>
    <row r="17" spans="1:6" x14ac:dyDescent="0.3">
      <c r="A17" s="13" t="s">
        <v>62</v>
      </c>
      <c r="B17" s="13" t="s">
        <v>63</v>
      </c>
      <c r="C17" s="13" t="s">
        <v>80</v>
      </c>
      <c r="D17" s="13" t="s">
        <v>64</v>
      </c>
      <c r="E17" s="13" t="s">
        <v>66</v>
      </c>
      <c r="F17" s="13" t="s">
        <v>128</v>
      </c>
    </row>
    <row r="18" spans="1:6" x14ac:dyDescent="0.3">
      <c r="A18" s="1" t="s">
        <v>14</v>
      </c>
      <c r="B18" s="1" t="s">
        <v>53</v>
      </c>
      <c r="C18" s="1" t="s">
        <v>69</v>
      </c>
      <c r="F18" s="1">
        <v>1</v>
      </c>
    </row>
    <row r="19" spans="1:6" x14ac:dyDescent="0.3">
      <c r="A19" s="1" t="s">
        <v>14</v>
      </c>
      <c r="B19" s="1" t="s">
        <v>67</v>
      </c>
      <c r="C19" s="1" t="s">
        <v>70</v>
      </c>
      <c r="D19" s="1" t="s">
        <v>71</v>
      </c>
      <c r="F19" s="1">
        <v>1</v>
      </c>
    </row>
    <row r="20" spans="1:6" x14ac:dyDescent="0.3">
      <c r="A20" s="1" t="s">
        <v>14</v>
      </c>
      <c r="B20" s="1" t="s">
        <v>68</v>
      </c>
      <c r="C20" s="1" t="s">
        <v>72</v>
      </c>
      <c r="F20" s="1">
        <v>1</v>
      </c>
    </row>
    <row r="21" spans="1:6" x14ac:dyDescent="0.3">
      <c r="A21" s="1" t="s">
        <v>14</v>
      </c>
      <c r="B21" s="1" t="s">
        <v>68</v>
      </c>
      <c r="C21" s="1" t="s">
        <v>81</v>
      </c>
      <c r="D21" s="1" t="s">
        <v>82</v>
      </c>
      <c r="E21" s="1" t="s">
        <v>83</v>
      </c>
      <c r="F21" s="1">
        <v>1</v>
      </c>
    </row>
    <row r="22" spans="1:6" x14ac:dyDescent="0.3">
      <c r="A22" s="1" t="s">
        <v>65</v>
      </c>
      <c r="B22" s="1" t="s">
        <v>53</v>
      </c>
      <c r="C22" s="1" t="s">
        <v>73</v>
      </c>
      <c r="D22" s="1" t="s">
        <v>75</v>
      </c>
      <c r="F22" s="1">
        <v>1</v>
      </c>
    </row>
    <row r="23" spans="1:6" x14ac:dyDescent="0.3">
      <c r="A23" s="1" t="s">
        <v>65</v>
      </c>
      <c r="B23" s="1" t="s">
        <v>67</v>
      </c>
      <c r="C23" s="1" t="s">
        <v>74</v>
      </c>
      <c r="D23" s="1" t="s">
        <v>76</v>
      </c>
      <c r="E23" s="1" t="s">
        <v>129</v>
      </c>
      <c r="F23" s="1">
        <v>1</v>
      </c>
    </row>
    <row r="24" spans="1:6" x14ac:dyDescent="0.3">
      <c r="A24" s="1" t="s">
        <v>65</v>
      </c>
      <c r="B24" s="1" t="s">
        <v>67</v>
      </c>
      <c r="C24" s="1" t="s">
        <v>74</v>
      </c>
      <c r="D24" s="1" t="s">
        <v>77</v>
      </c>
      <c r="F24" s="1">
        <v>1</v>
      </c>
    </row>
    <row r="25" spans="1:6" x14ac:dyDescent="0.3">
      <c r="A25" s="1" t="s">
        <v>65</v>
      </c>
      <c r="B25" s="1" t="s">
        <v>68</v>
      </c>
      <c r="C25" s="1" t="s">
        <v>123</v>
      </c>
      <c r="F25" s="1">
        <v>1</v>
      </c>
    </row>
    <row r="26" spans="1:6" x14ac:dyDescent="0.3">
      <c r="A26" s="1" t="s">
        <v>16</v>
      </c>
      <c r="B26" s="1" t="s">
        <v>53</v>
      </c>
      <c r="C26" s="1" t="s">
        <v>78</v>
      </c>
      <c r="F26" s="1">
        <v>1</v>
      </c>
    </row>
    <row r="27" spans="1:6" x14ac:dyDescent="0.3">
      <c r="A27" s="1" t="s">
        <v>16</v>
      </c>
      <c r="B27" s="1" t="s">
        <v>67</v>
      </c>
      <c r="C27" s="1" t="s">
        <v>79</v>
      </c>
      <c r="F27" s="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B 4 3 B 0 2 E - E 6 7 B - 4 D 8 5 - A E 5 5 - 8 3 2 1 C A 8 4 3 7 B F } "   T o u r I d = " a 3 3 1 2 6 3 9 - e 8 9 6 - 4 2 a 0 - 8 3 8 2 - 7 e a a 7 3 4 8 7 3 8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d 2 3 L b R h K G X 4 W l q r 0 M N M A M M D M p m y l Z X s e K R T l l O 3 a y d 4 h E S y h T h I u k f M i r 7 c U + 0 r 7 C f o M D S Z u j G E A C g l t 2 2 T q R a H X 3 9 P H v n v / + + z 8 P f v h 0 O x t 9 m C 6 W W T 5 / e B Q G 4 m g 0 n V / m V 9 n 8 + u H R 3 e r t d + b o h / G D R 3 x 6 n q 7 O 8 / l p e n k z H f G i + f L 7 T 8 v s 4 d H N a v X + + + P j j x 8 / B h 9 l k C + u j y M h w u N f J + c v + c n b 9 L t s v l y l 8 8 v p 0 f p V V 9 9 + 1 d H 4 w d m y f M H 6 h 2 + z y 0 W + z N + u g q t 0 l Q Y f s u V d O s v + S F e Q H l x P c 3 l 1 7 O j n l a N 3 D 4 9 + S K 9 u s / n j b L l a Z J e r h 6 + n i 9 t 8 v u K 7 r 9 P Z 3 X R 0 c / n w a L W 4 m / K F H 6 f 5 i + k y n 9 2 5 N 1 p + 9 f l o t n p 4 p F Q g d B y J R M d J b E N z N J r B r O 9 0 F C R J l B g b C W O N k j q G e f z 4 S f l k C O Q N Q 5 7 w J F / c p q v V 9 O r k 6 m o x X S 7 H F T U P j n e + 8 6 D 6 k S f Z d H Y F M Y 7 8 + f U I V n 8 / z 2 Y V z a P j 7 t 8 Y v 3 7 1 4 L h 8 1 2 + + y f i X e Q b V o 5 e r d D V d b l 5 2 / B W R x 1 + w c P z g y 8 / 5 L Y 4 L p v P / m V 8 6 b 7 L l J b z P 5 p 3 l k 6 h Q G 6 N M l C S J C J N K Q s Y G W i Z a i T C M p F C J Q X T N J L S m a B A Z v T n b M P s b G r A 3 G Z 3 l H 9 O O 4 o k 4 P i q x F j m Y O O a j S j x W B s p a m 1 j k p q L Q N D 9 A j p h B J H N 2 0 r t k v j h M p f 2 R g R C o L 4 Z G 6 w S F j m o G i i C U s Y q s N J F 0 L I S z O / o d + S x Q z w w c u / c f n e b B 1 9 w a 7 0 G 1 P Q w M g 8 Q k k U U N h U 2 S 2 o B b F D O J 4 0 R j M b A a c Q J f D 5 x 9 e 9 C / 1 t b 7 Z J Y u 3 3 W 0 D Y k M Q m y D U k q L K F R G q U q 1 w 1 g G W s T C S m m k N l Z g 0 3 d k 4 3 W u J T m D W I e T Z 1 / r + 7 2 e e 2 9 2 + 5 d V e t P N b k s b y E h q F d o w M m o d 9 o Q h p 0 l j c L Q N Y y F b S M a R M o h c f u k / 5 v E Y H Y x z a O N E R C r E + R X G u Y g b S w a K R B A 2 8 r G M f F G J 1 2 r 3 z M C x e 3 + v 1 d 4 D A 1 u b n e f v Z u l N f t v R 8 M g 4 i I k W b S y E r l 1 n I R 2 r g 1 i Y B L 9 q E h X F 2 o R N D U 9 N 0 C A q / r x / 0 7 O r 4 o 6 J c a h I f k I p T E w Y U g c m O l B C R y i 3 k D r E i D d W 8 T 0 w c V w / w 6 v q e 2 B k a 1 V / M 1 2 u / h G J 1 9 n i O p t n X T X e B C i 0 C g m B p A g 1 m l 0 J y 4 g A d U 8 w U k p K h N g 8 D H d 0 j W q q B l H 7 N 6 8 P z + N O s u U y v 1 t k H b 2 u C Y j w b R I n t s y K a j E R r S p N k h t J E 0 e x 9 I X 6 3 n i o J m c Q + U y e H 5 5 8 s G O c o 6 6 n i K K P M s R F I r b C R E L i H g q / Y U h m l Y q l q g 5 X 6 E s m v A K q 6 B l E P j / 2 n 8 + 2 t n Y X + W J 1 g 7 l 7 n L 7 L V x 3 F p H B A K o l M i E k L x V b N I R Q i I J O W + C x r Y h m 7 W l G z v K I g a 1 Q S N Y i s L h 4 f 3 l k 6 u y I G 6 2 b o q K p K 8 j q p I h 1 G S k R y n f q F K q D O S t Q c W q O p 2 + m m I i q o G U Q 2 Z / 3 L Z j f 8 U n F A w k y U h S + X i Q 1 V b Y v 4 C k q u V R S p Q s d j n 5 J 7 M 4 y + O T g u H u A N v P b A w v a m a P r 7 o n t x Q 4 V B H G m n 3 p r + A b m g r M N j G x g y P 0 H Z T h g S k O Y 5 x k V F 0 C B K f v H P w z N A z 9 L 5 M l 1 2 s 0 D S B F S c d B T b u K g 9 b d I X Y j B D j I z w r C J z b 9 4 3 K M k Z R D r P X h 6 e d F 5 N 5 3 M a X l P X Z + v Q e C O / p K 8 m 8 A 0 h d c C t / N I k g Q u 0 l B E 2 1 s R g U e P W 2 5 q i Q W T 0 6 u L w Z H S a z / J F e t X R i 3 O G L I E U T t z E l H H j d T x M 1 B X E C t M m V R h j B p 1 7 b x Z o 1 Q Q N I q H T / h O W X U c e 2 S D B E 5 B T U H U y Z q v B k + B B a F y Q 8 Z W W y J f 1 e R 3 5 H p g 4 r p / h d e e v f j 0 8 V X + C p m d X H V O K C G 9 B 5 c T Q g i u 6 m M 4 p l J m f S 8 y R j y i K 4 c 1 N U U X N I G r + 5 L x 3 6 e y q e Y h b 1 V I n V t N t k y E x a 8 X B B D X f K o f 7 z b l X z f v n 4 X j 9 i I a o i f t b P j / f T R e r f P Q i u 8 w 3 3 P / b w R T P b 7 K O t l y R G l O x J S c W 2 B u V i L p R b 6 J A A 6 H g D z X z V u 7 W E T O I g j 9 / u m F x T x C K X Q W H g f S X r Q x V X M b 7 d U J W l F h d t 0 c r G S Z K N O 8 0 9 8 z A s X t / r / 3 e Q 2 V 1 l 4 E u m o h B 6 4 R U B t B C W v K 1 j V U B J V F a C o m z G 2 U k u B N N e C 3 E Y A w 8 6 z / W 8 z C Q u h e 9 W Y w p F R X K l D X 7 E g J p Y 2 0 o A e G A F 3 E Q n A N n 3 7 P f e j / A r c s B L / O 7 o j J 5 m i 7 y W T b v G E h I G V D 2 o s U I 9 i n G J D j U T h l I i M C 4 9 o s z w a 4 / 0 7 y E X B A 2 q s k a x O C + P D 0 8 e b 3 5 n A M C v e 6 W f K q I z I b 0 k k 6 M S U R Z K S 7 E F A p a x H F I z Y B S v 2 s h U 9 b Z O U z e S n 9 F z y D y e d P / e d o 1 R / A Q X I + U l l q K T E A 6 1 A 5 R m 4 A I g 7 B Z q L g A z z Z u E P f P w 3 H 1 C K 9 b v B i E j R Q S c X s 0 B O l a E I W t A z O d B G D X s B Y J L K 7 8 5 Y 4 q e t 3 i w G z 8 u f + + 0 6 4 2 S h 0 Q 0 2 J 3 6 Y E n L k 8 r r S 7 M h a t x Q p n P 0 t t z E L T / C x 7 u I U J r 7 S F f T T 9 1 r s a G 9 C x c n S j C M m w r u Q W H J g G S G P 5 x t f L m G X Z B z S D W d g / V D 6 9 + y 1 D T 7 4 R d 0 R f 9 h r C I n p U l / U h i O m 2 N V b x v D o 6 L B 3 g t 7 R 6 g A x 4 W J o F W 2 l J W 3 v i l y u m j n k T Q V p v E l T C 8 T t 9 r a Q d k 4 S F i m e o Y + i 9 1 9 1 W A I l N Z 3 g I H V 1 I S g Y N m R I i J C K 0 w 8 j u 2 3 B u a l R H 0 g N 3 9 l / 1 3 k F t b 8 3 p 8 C j B G / p Z / K P j e 3 f 7 e G T p D c i / W X r a A m R V C 0 5 o g h s y e 3 k E J e f I l p 1 6 h 1 f S N 8 r e Y k J K 2 Q c z 9 4 / 6 T H 4 + t c v y k 4 0 I Q L W y k i w 7 L h q E J I a E W l h C b B K Z p R H O a r T 4 7 Z r 5 J l z c k T q t 8 3 i M 7 x 7 6 n f V l k H e + B s a 1 P R Y 1 P q t P t b u m l w 8 5 K i y v W z D 1 R E V + X u r Q N G J N i n o 0 a Q G T v q d V 4 j 0 O J U K r J 6 l F y 9 5 e 4 L / o / C K 3 l 9 T T 9 m G Y d 0 Z i h D W K 6 b 9 R s w c 7 K D U Q p R n r l M F u L q b W S k E H k 8 r T / i c J d A w X z m H 4 g E L X g v E A Y r + f W a A g T 6 4 t E 6 Z i m 5 z 3 4 F 2 8 w 1 T s L x + U T v B H p H p j Y W r k n m U N Y d M d J O i C F J Z Z i y i f R W z 7 E q g B v D H j f G P y L w 1 h 4 f I j X C q 0 p G k T R J / 1 X 3 V v L 6 N l 0 v r q 7 f P e 5 o 6 O g 2 g g Q C R w r I 1 f a 1 h g y E w e R 0 c A G Y m D H 0 r V S m w W 6 N T G D S O c Q i / q T 7 P I m u 0 6 7 z 5 4 z W Z r Q 2 L M R + w E K K F 8 R h C E f T d G Y K T l 6 L o S 2 z a s W N U G D S G j S v 6 N o f X 7 c B I P 7 + / 5 9 R y 8 u K U N H h M N u q s u N T r h h 0 l J I e K i Y Q E u S K 2 r Q m M 2 B m F s 0 D S O n / t F + u w 6 d m F W z a a G c l a 7 r p 5 a m d 6 w Y U C d o v R c s 6 X X m + + H h e O s x X r d + 8 q L 3 z p W H l X R k I y O 0 j a r G y L p V a 4 M I o A C h P z l A q 6 H 0 r d + z R 5 X 8 J j v 3 U L d r b U F O 2 R T z N l 9 0 n 5 3 T Q U T L D y R q z D g v M 3 R 1 H 4 s J X 4 b n S N S 2 E K r N / P C G p B 6 F d X + i d t p / A 6 a 1 l C b p 4 v M s n V 9 1 j J M c d o R A C R A q 4 + l u 6 r Q y 8 j T J 2 P D A K E T I r p 7 C F T e N l W q C B p H Q 5 A A L g i e L 7 I + 8 M + 5 B Y d m o Z 5 B v A H E o E c G F F y 4 G 4 s m w a b b j p E v c W b N D V N E z i H x O / t W 7 2 2 h 9 g n 4 G b 7 / 8 P P u Q d r Z 0 Q N j o g g J L Y d W M M W 6 o u z 5 F O j C S Y k e E g E o U Y N N T t E 3 U I J L a Q 7 O 5 t a R O F u / + y u S K Q k r s l K D + S 5 1 3 S 0 p u S F i S s k t i i C J 4 a D w Y U R M 0 i I S G C c G c P S I C E z F p G 6 m B 2 8 N R 2 C M b g l N W j P c 6 g A q F W W / q 5 o 1 o 9 8 D E c f 2 M o W L Z 1 q p + M f 2 Q d g X d u x 0 0 M Z 0 M + q 2 F h B w k r v I Z C a k b u V w M K r Q N J q C k Z h A t v + h / W Y E n 0 Y C D g o D V b S 9 k Y I q k o + Z g J M j m j C s t Y U r K + d s d r + v V 8 t 5 Z O C 6 f 4 N X w P Q S u H i Z K V j 0 q Y J n Y C j f 2 X x s K C W 9 1 y A K x W I J a a d F o G 5 S F e 7 C 2 H Y z E R x r M k + k n h i M 6 x v + A A o B k h o Z q B C 2 H r X 1 L I g l C j D k b l 9 j 9 5 j K A p p H L x f T j q C R p G H s x O b w I k + 1 q v 6 e d l y 5 R h 0 s S y k S A v I S r b q z r c A 6 f D m A d V 1 u Y q O b I 5 4 q e Q e R z 0 v 8 Q V e t z d D a / y t L O G Z o N L F 0 f g a 9 l Z Z N C V p W h Y 9 6 W 2 q i 2 j L Y U 0 y u N o 8 q K n E H E M 8 g A B v k T C D s W F 7 L r t N g 8 w v K K I m C h r c / s I B O x p L 7 M V v n a a V 5 n 2 z 8 H x 9 U j v O 7 2 E H O n s x n D F 3 n W c e o f C T F f x J y F 6 6 Z R j t j M c Q K 8 i G m p a Y 3 w C D i b G 6 G a o G H U / A C t 0 C R d L t k U f r e c r l Z d x R Q h D e A D B j x m H F O H q N f D a P D a r I e h g C T Y H X z P b j l / Z 3 q b q k F k N T n A q u v j 6 Q y A z K L r i g b M m i D / o m W x X t Z T 2 r t y B Q 0 I j 2 r J p c / i e c V U E z S I h B 7 3 v + P E k 1 4 4 v 0 u C Q Y f f r a Q q F h H X T C Q 5 o + 1 Q 7 Y / x m i S v 2 9 g D E 8 f 1 M 4 Z y H L u M x L a z i I I Q M m R P P 0 v 0 N r b d r d D G L 7 P q k 1 0 8 b o T Z k w M c J i O H m W T G + l r j w D + E f V V j v N R I N 4 h L r T 4 M a a d U Y z T N q g a 1 t v R 4 r P 9 c I 4 c Z 3 U I j I 0 Y 6 d x b R g Q + R b v U 9 K S s L P + 5 Z f n + Y G r m H w L p 1 3 j P h d o / O e Q / b A p m Z o U E I E L d Y 4 7 F u 7 w r a u 4 p 9 w C J 2 9 R 9 / J d j r x C p 6 e l T 2 + 3 u 7 k 0 H W X U v 2 J r P t F y Q z P f I a p h b J g G Q o o U X O R R z O Y j S O A g Z l Y K l M z a s v j + 5 m 1 + k i S z e v + P v X e i y m 1 3 l X k B o T 5 3 S F w g g Q g 1 v T 7 D b 8 F t Y 8 p A a 8 + d K O H f d q 9 v O C k E E U + / l A S B 0 G w M E T S G b B t 2 + X o U 2 k M B u M g J e Z f o u l C n 2 z c F w K y R u Y H S I + p 9 4 h 3 b H y C 0 K W K w p Y h G n p c Q D z q 8 t W T J m z b M i y C V a V i / Y b W 5 + a o E H U / H X / W e J u 6 C x B y R S j K G Q b x Y K r d e G K G X N B n w i k v q l X 6 e 5 Y C m + g U j N x 9 G h K M a B H V o 6 / f t J X U 0 R 7 Y G j r g O X F T X 4 1 p e V x t u w O e W L B K L k O + 0 W p N H I b x 6 a e T o 1 E x Y q e F A u Q W a T r G / f 1 2 v a C q F F J U o / y u j 9 0 e X G A 8 G O 6 Q M j p a X r 7 n q G 4 r n U S R Q e R t X H 0 W k 0 R B 6 0 h y K 6 c p Z k A M w 6 H 7 A Y w G g v L d a f W V A 0 i r Y v + l 2 y 1 P l e T N J t 3 r G W x T x k g O B B P E j M d u a m v K k x K w O T y R e a / C 3 R a i x s S C m o G k c 2 k / 0 J W a 9 m c 5 g w r X a 6 y y 7 u u N z G 6 w y L Z E M b l L O U W j 7 q 7 Q m e R B R E 0 F S V V i + b T M F s U D S K l 0 / 5 T t d Z S 2 g z / d g v H 3 O 5 9 t g W y K 7 M e w / 8 i 2 2 B a B n w u u D V t G y 9 2 3 5 A 0 i J T e D B K Q u e n J 7 a t A a t Q J 8 / K 4 9 V C z M J b 7 7 N p s 8 9 g L G 8 e b p / j z j / 5 x z Z 7 o N g 7 o a w t A 4 a z v I C p a b / 9 h z p H d 3 2 R w I H h 0 d Q F d s + h 2 8 2 v 2 q J P f Y u Y e o D w e Z h q G o r n O E y 5 K b s D d I O 2 B C Z A h 0 J j j i h p u H / D v T f e m C g f B z D 3 U N T 3 M d L c v s d g S w F I 5 7 1 / n X R S I w c q 4 q T X V c m f j Q T B z D x u G W 3 u 2 M p L / L V + 8 6 + j Z W A k o s b v g y 8 D C m O J m k r p P 5 4 T o h t 2 p N b C z 3 r f O z p t x u S D e E d S j D b k / 2 x q q I 6 L x W 9 W V J V u L 2 D R V S s o 1 3 D T J p m F 3 4 2 f j H t 0 e m A g k t R S U 1 6 f t g Z E d l f 0 n 7 n a f d p w 8 d 0 g Z R j 4 M G R G l Y 1 E b J s 3 1 P G z A C l k x 2 3 L j u e N h S d A w 6 v 7 T p j 7 f 0 0 7 o 1 l I 6 z + + 4 J 7 5 z 5 0 o K 1 4 4 F l 6 y 5 r A T U 2 f p S P 4 r T J L D M N p i i / d h 4 p d K a n k E k d N 5 / o P 2 n E j o + c 7 f V P 2 L 1 0 X m 6 O s / n p 9 Q t p + P / A f p G e l g p g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4 . 3 8 9 0 3 4 2 7 1 2 4 0 2 3 4 & l t ; / l a t & g t ; & l t ; l o n & g t ; - 1 1 4 . 6 5 9 4 1 6 1 9 8 7 3 0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8 & l t ; / i d & g t ; & l t ; r i n g & g t ; 7 0 3 u t p y - 5 N j 0 t w 6 m 4 E - p w 7 g m y D 4 i 3 q g G h - y n d _ 0 q 6 1 C u 0 i p H i t q 9 2 B z 4 9 4 w B q o l k V 5 n u k 0 E x o _ 6 O 6 q h 4 q I g p 7 z T o l 5 0 p C - 1 3 4 j D l l 7 x 4 D 6 q o x 7 B k y 9 m f w y - 4 O r p p o S g 7 l 5 m B 1 k _ i O i - _ z V p h r u i B 6 _ 8 1 H m 3 y 6 - L 5 7 l g i B x 3 i n k G 4 x o u 7 Q t r r n t G n l y 0 w E q l l i y B x r n j y C - v z w G g 0 l 3 m B 6 y 7 o 3 B l 4 y q h f l k 3 5 p C 6 9 o w W 5 v q z m E 9 s p y f u o 1 j q I v g s y l B z 0 p g p C 0 7 u q p X _ n t 7 g E p w j _ t I k 1 9 u s D - w o 7 j C j 2 9 x l D g s p q 9 D 0 _ 0 3 5 E k 5 m x w C 8 1 x y v B 6 k p n h C 2 m 1 w P 1 t 0 x q E 8 i h 8 5 C o z g w 5 C 7 i j p 3 L z v 6 v K p t x z q Q 1 _ m m w K z _ 4 n x B i 5 q j o M n m q m 2 I - 1 p k j D n w z m 9 G v 8 1 g n G w p 6 g Q r j x 0 1 C - z v w S 4 5 h 7 Q 7 0 3 3 T 6 7 z 3 w P j o 4 u R 3 k x n j H 1 x g z 0 C h s o 6 i C 1 0 m 5 X 0 o _ i 0 B t u h t v B 2 0 4 _ o B 6 3 u g 6 C x w w o h C o 2 s l f - 2 h 6 Q 1 s 9 7 r I i - 4 6 S q m _ l 9 E r u m r 9 D q l 5 s V r v 6 j Y r i 0 n u D w h t 4 7 B v 3 _ x 3 P q 2 z 9 t C _ y - t i E p 5 x h w E 6 8 o 2 u M o 3 h j n D - 5 i k M w l g _ 1 H n 6 - k u D 3 m 7 x 9 B 7 x g m s D - 6 o 0 S o 4 s 1 I 8 s 2 4 a y 0 4 h j F j z x w z B 5 i _ z u I 5 t - z 0 E r 5 j x c 8 z t g 3 B l m k 5 o F 0 9 8 h t B m u t 6 Q l u 3 5 j E o n p x a s q l z P 1 _ 9 5 - C _ x v 5 g B l i 6 8 s E 9 3 _ l Q - 0 2 p W _ o v _ h D i w n 8 1 C q _ n q 9 B q 0 p v 1 C 2 p s 7 y E h l 2 x c w n r u q G s g x 4 1 F 2 w 5 0 0 D i 6 y y h D 6 r 8 m O o o 0 s i B r s k 5 d y 6 p x h C l o l n v D s 7 2 u g D 7 3 u u i F 9 u 5 - z D - g s _ l D u u 5 s 7 B 7 u 1 w s D 1 z 7 y X 4 r 8 9 d 0 y 6 n j D 9 v n 5 b o 6 s 4 6 B m z v s j C - t h 1 h B 1 j k 9 3 C 5 z r m i B m 1 5 j m H x 2 1 9 _ D m o r 3 j K q 3 5 9 t B 7 _ 1 x 0 D _ y _ v 0 F _ 9 l s v B g r j z 5 N i 7 2 3 p B 0 g w 5 n B j s 2 8 S 9 3 4 m p D q m 1 s 7 U 1 2 v t v C u 8 g 6 l I h s y t u D k r j 2 Z l g n - 2 E r 8 x p h B u z - - i D n y h 8 o E g g o 3 R y q s s n C _ j p 0 - B w _ k t P 3 x _ q q D k 8 i y 7 H p k n h Z t v s 5 i D 4 u j 8 5 B z o g y 1 D i l y 6 g C 6 4 x 8 X h p g l k F o j 3 3 m F n 9 y 4 q m B - z 0 w n x T i g t 4 4 h S _ 9 1 z t p 8 D 8 m v _ k F t 1 h j 3 K h p 6 m L q s z - 8 D u x m l a 4 z k i 3 D i 9 v 4 h M 3 s x 8 o C s 0 i 8 y g B 9 n y r 1 H v 2 z 0 w B k 5 q 4 k D 4 2 _ l 6 E 9 t n t l D 7 l 5 - n D r n l 6 j D h _ 8 - 6 N h 9 q l 4 B w h 9 z g D 3 9 3 - r D q l j s k B 3 7 v 4 2 B y 0 3 4 t Z 7 h k m m B x n 6 9 7 C 2 q w 4 _ I z m j x 9 h B 9 n 3 m 4 B 0 s l p b - _ 5 _ p B 9 u i j u B q 7 w 3 p C x 4 u s 2 D o l i j i H g 0 3 i 7 T 7 g o 9 7 u B x 2 o l 7 J u t j - z C 4 g 5 j p C m - r 4 _ G g v s l h D 9 _ x 8 v C _ - w j 1 B 7 9 2 z x C t g g h j G u p 4 u h B h - w 1 - B w 1 h r 4 B n h _ r x B 4 3 9 2 m C p i 5 7 r G l 0 t g 7 B 8 3 w j e s 3 g y t C m h 2 j Y j k v q 3 C p n j u M x _ t o b 0 g o u J y 7 9 0 u B - n _ t o B 3 w i m M u g t 5 Y v j v 9 0 5 _ B 6 t 6 n p u 4 F & l t ; / r i n g & g t ; & l t ; / r p o l y g o n s & g t ; & l t ; / r l i s t & g t ; & l t ; b b o x & g t ; M U L T I P O I N T   ( ( - 1 1 7 . 2 4 3 1 4   4 1 . 9 8 7 9 5 ) ,   ( - 1 1 1 . 0 4 3 4 2   4 9 . 0 0 0 9 2 2 ) ) & l t ; / b b o x & g t ; & l t ; / r e n t r y v a l u e & g t ; & l t ; / r e n t r y & g t ; & l t ; r e n t r y & g t ; & l t ; r e n t r y k e y & g t ; & l t ; l a t & g t ; 3 4 . 8 9 9 9 2 9 0 4 6 6 3 0 8 5 9 & l t ; / l a t & g t ; & l t ; l o n & g t ; - 9 2 . 4 3 8 8 7 3 2 9 1 0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6 & l t ; / i d & g t ; & l t ; r i n g & g t ; 3 x 4 _ o _ z u 4 I 2 1 w j 7 F u s r 2 x J 4 x r u H 7 n 8 8 d o l u _ x C 8 t 1 2 3 B r y _ z 8 D 9 r 9 o n G 5 o 5 k j B - n 6 u 8 C u h q k y F l 2 l h 0 B 7 u p q 3 M n 7 j o X y x g 7 U 0 g o 6 x C 6 - u 7 8 C t w r x 0 E 6 i g h p G v 0 i y W - k s m c m m g 7 i C q l 1 m i C n u n p x C 0 - h 6 3 H 6 0 n x m H 7 6 m r n G 2 l i g l B 0 y - u w R g v r 6 t F 9 m j 2 i I i o 2 2 9 D q k 7 1 y C - 9 k m 2 C 9 g k n 6 B 3 s 9 9 r C 2 u k y z K y q h 2 s B 7 0 j r _ M - v 3 8 8 L _ i _ 6 y G u w 5 s u B 2 i m o 8 C l 3 j 7 i C o 0 3 o T 4 v 9 h K 7 m k h 1 C 5 2 0 9 i G u q 1 n 0 D x y 2 2 O x 6 0 _ R s 4 q q - B t 7 4 l l B 6 w q 8 8 C 2 2 v 7 p F - l q u p C s - p m Q l 8 2 s y G 6 x h 5 9 C w z _ k V n t x 5 g G 6 y 7 k _ D o q h w 6 C t p s p v B 5 g y 1 i E y y 8 s u F k q j m t C 6 m 4 x b h q - j 5 C r - 3 1 m I y 7 o v x F 4 z q n s F 8 o u _ 8 H o i x g s F x 6 r 7 Y x t l u y B q o l s a q v i p 8 I q s x q V q _ 5 _ z G l z j i T y i o w L 0 p w 6 y B r 7 m t U t m - 7 w B i g w k t C o 7 h q c y 2 m 0 _ B _ o v q y D _ z 9 u k B 6 6 8 2 _ E 7 q o w m B u 6 _ s 6 B 0 t 1 j P - h 5 t 1 K h 6 g 9 r B - j z p X _ 3 6 n x E g 0 m l c s 1 h j m L 5 v w v _ B _ n 0 q 8 F g q y u k L p k t x s D q z q y q B l m o 9 h G w j s u i C g l z r F g k o q 5 B 2 9 j p o B j 2 o - k B 0 3 j y V 9 3 5 7 x B 9 7 3 k d i r 2 - k D u z 3 4 1 D 4 1 y v P 2 m o l V q 5 g i U 8 p i _ L q 1 3 p h B h i t o _ J h l 5 x k B 9 i 5 6 q D k i m l 8 E v 3 o 3 o I 1 t s 6 w C _ p 7 - v B u p q z u D x j i r m B 8 4 _ u R r 2 w _ i B k _ i q n B i y x g 7 K 7 1 m z Z v 7 s 1 N l q r m 9 B 0 _ 9 9 f k 0 z u 1 B r 0 1 m m B g s 9 _ s D w s 2 i w B m n t 5 0 E 0 u 8 n r D x 0 3 p m E r s 5 z I v m 4 0 1 F r z 9 q 9 C p v _ j 6 G i n l z n B 4 l _ h s X m j t s 3 7 H 9 q 5 s - N x 4 i s y K j g 4 q k C w t p 0 u L z w j 0 l B z 6 3 w g B p y y l x B - w j i b 4 _ 1 q 6 D m 3 m 3 z G 4 j k u 2 F 1 8 3 1 p y z L 4 - 2 k y 7 e h 8 5 p _ u 9 B z 1 y w j B j z p y r C 7 _ 9 x i F y i s y l B l 8 l z H k 3 6 n a 1 q s s W g o v g R r _ m i V q 6 x k t B m t 5 m s B 6 h 9 o h B m x o h u C s _ - 7 d 1 x 8 q 7 B w y s x H p 5 h n P p s m i o B m t 7 x 6 B o g h x J 3 3 l 8 G s h y k M 0 5 n l 3 E _ p - 6 Y s 7 0 4 P 2 r w j V h 9 0 w k p F j v 6 o n 4 7 E & l t ; / r i n g & g t ; & l t ; / r p o l y g o n s & g t ; & l t ; / r l i s t & g t ; & l t ; b b o x & g t ; M U L T I P O I N T   ( ( - 9 4 . 6 1 9 2 5   3 3 . 0 0 4 1 7 ) ,   ( - 8 9 . 6 4 1 8 4   3 6 . 5 0 8 1 6 2 ) ) & l t ; / b b o x & g t ; & l t ; / r e n t r y v a l u e & g t ; & l t ; / r e n t r y & g t ; & l t ; r e n t r y & g t ; & l t ; r e n t r y k e y & g t ; & l t ; l a t & g t ; 4 4 . 8 6 2 6 1 7 4 9 2 6 7 5 7 8 1 & l t ; / l a t & g t ; & l t ; l o n & g t ; - 8 5 . 7 3 5 1 3 7 9 3 9 4 5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5 & l t ; / i d & g t ; & l t ; r i n g & g t ; o h w 5 5 9 6 i j J q q - 1 k - l B n i 1 m r n F s w q - m I y _ 0 6 h I 9 3 i l s H h g 2 t h E 3 7 k s n C 1 6 i _ w g B x s r i o 7 C 0 t q q m B y 5 4 y t B v 9 g 3 - K o l j - 8 X y l g j m C n 4 3 x x M x p t 2 1 D h s t m c t 9 q u 8 8 O 1 1 m u v 1 1 C _ u o 4 7 p t B n _ q x i l C k y j y 6 j B t 7 k r 7 F r 9 _ k k J u 4 l q i E m 1 2 _ 9 K l m l n 7 B 0 v m r 0 C 9 v l k o B z u v t S w 5 _ 5 9 G p x i - s E t 0 r t M m _ _ m Q 4 j s 4 w B r y m z I 5 s 1 j 9 K w u m n 5 I j x k u k B 4 u q 5 g G 4 - w r 6 D s t z _ q P t 1 g g u G x z j - 2 E 6 - x 7 9 1 C y s h t q p C z 5 r q 0 o r L 9 v 7 j 6 7 E k n g 8 h x C n 8 j 5 h m Q 1 r 6 0 y U 7 z 3 - 1 5 p D s 1 1 n 7 B _ u y 6 h E 4 6 - 8 c 8 t u t O y 7 0 t q B 0 g r p L r _ l n h C 3 w 4 y v i B 3 r 8 j L t _ w i i i c y p 7 j t 8 C - x 6 q U 2 p t x H o u u g G m 2 l m 2 B u w w 9 o D t y y y X l j z t 2 B l 0 q 6 m B 6 p p j M k 0 o 6 2 E 1 u 5 z 3 B t 6 7 w c t q - y 2 C - m 9 6 z B z r 5 l 7 E g s 9 i 3 E 5 s - u L w 2 3 9 u B 2 j 0 1 8 I u t m - b n 4 p n h B s h y t 5 H l _ 2 i G p z h h w E t w j x r F m z 8 _ P k u m t d 2 - y o 0 E _ 1 x h k R o u l r l D s j n h _ D y i 6 6 Q v w p o g B q m o z h B 4 y m r 3 B l h g r v B 5 q 9 j 3 K 3 3 j z j B 4 9 v v w E 5 9 x 2 Q 2 t k w m B t g 3 5 4 F g - w 8 m H z 9 7 o 5 B q o n 6 c y 6 2 1 i h B 4 z y y S 4 6 _ m - D 1 p l h i C w t s 7 6 k B s k z 6 2 P 7 s 0 3 - J r 2 m 7 v m B 6 n 6 u 1 P q _ 2 s h o C g g t m 8 t J z 6 o 4 g 7 C 1 - 6 5 6 - C 0 z p r m 1 h B s q 9 j - r C 5 r z x 8 K o z 8 2 h S p u j _ j 0 K m i p 9 3 1 c j s u i l w 2 D w g l 4 u C & l t ; / r i n g & g t ; & l t ; / r p o l y g o n s & g t ; & l t ; / r l i s t & g t ; & l t ; b b o x & g t ; M U L T I P O I N T   ( ( - 9 0 . 4 1 8 4 9   4 1 . 6 9 5 0 2 8 ) ,   ( - 8 2 . 1 2 2 7 6   4 8 . 3 0 6 0 7 1 ) ) & l t ; / b b o x & g t ; & l t ; / r e n t r y v a l u e & g t ; & l t ; / r e n t r y & g t ; & l t ; r e n t r y & g t ; & l t ; r e n t r y k e y & g t ; & l t ; l a t & g t ; 3 8 . 9 0 6 1 8 8 9 6 4 8 4 3 7 5 & l t ; / l a t & g t ; & l t ; l o n & g t ; - 7 7 . 0 1 7 2 6 5 3 1 9 8 2 4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9 & l t ; / i d & g t ; & l t ; r i n g & g t ; n j 5 q 7 5 9 h 0 H 7 0 7 i l c t 6 6 w p S 1 _ q 2 h C o 1 8 7 0 M v h g 9 3 M s 6 h v s D & l t ; / r i n g & g t ; & l t ; / r p o l y g o n s & g t ; & l t ; / r l i s t & g t ; & l t ; b b o x & g t ; M U L T I P O I N T   ( ( - 7 7 . 1 2 3 4 9 9   3 8 . 7 9 9 4 7 8 ) ,   ( - 7 6 . 9 0 9 6 8 8   3 8 . 9 9 5 0 0 9 ) ) & l t ; / b b o x & g t ; & l t ; / r e n t r y v a l u e & g t ; & l t ; / r e n t r y & g t ; & l t ; r e n t r y & g t ; & l t ; r e n t r y k e y & g t ; & l t ; l a t & g t ; 4 4 . 6 4 1 7 8 8 4 8 2 6 6 6 0 1 6 & l t ; / l a t & g t ; & l t ; l o n & g t ; - 8 9 . 7 3 6 7 4 0 1 1 2 3 0 4 6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8 & l t ; / i d & g t ; & l t ; r i n g & g t ; n 8 5 1 n 1 1 z x J 7 - k 3 8 3 B q u j _ j 0 K 4 y g 5 h S 6 r z x 8 K k 5 o o - r C 8 3 2 7 m 1 h B h 0 3 _ 6 - C v v h 9 g 7 C h g t m 8 t J y k v o h o C i 9 6 s 1 P 3 t j 4 v m B v 6 h 2 - J 8 2 z 4 2 P x t s 7 6 k B 2 p l h i C 5 6 _ m - D 5 z y y S y 7 y 4 i h B r o n 6 c 0 9 7 o 5 B 4 - l 7 m H h y w 4 4 F 3 t k w m B 9 r m 2 Q 4 9 x w w E 4 3 j z j B t 3 x l 3 K m h g r v B 5 y m r 3 B i z 4 z h B z y 5 o g B z i 6 6 Q t j n h _ D w 9 h s l D - 1 x h k R 3 - y o 0 E l u m t d n z 8 _ P h v _ v r F q z h h w E m _ 2 i G 8 2 _ u 5 H o 4 p n h B m s 1 - b 3 j 0 1 8 I w q k 9 u B 6 s - u L w z 6 h 3 E 0 r 5 l 7 E r 7 o 6 z B u q - y 2 C h 3 s w c 2 u 5 z 3 B 0 8 l 5 2 E 7 p p j M p g 5 5 m B m j z t 2 B u y y y X v w w 9 o D _ 7 w l 2 B o s 1 g G 3 p t x H 7 5 t q U z p 7 j t 8 C 8 r v t n k c j q i z L 4 w 4 y v i B s _ l n h C 1 g r p L i u i t q B 0 l 5 t O 5 6 - 8 c 5 p s q g E s 6 g k i C 7 w 6 y _ m a 2 q 0 i 4 x J n l 5 0 r 4 c 9 v k 8 7 8 J 7 p x t 2 L 8 y g 5 v C 2 7 2 y 5 C k m 8 t n B t w 2 3 9 C u v 4 t k C 1 5 3 v c 1 w 6 g l 0 G 1 3 o m v B o 4 p x 0 C p i g 2 7 D y - u 6 r G o v 1 q 2 C s 5 o r 5 B 8 j 2 g w G g t j z g H g s w i 9 I 9 t h g S 8 r x s 4 C z 7 4 t 7 K 9 i q w r F j t 3 n h D i 3 l 7 - I 6 l h 8 2 C 3 t 9 p Q o _ - 9 6 N 3 4 0 2 n B x t h r k F p n _ u T t s w 5 3 F 7 9 7 w 5 D 3 3 p k k B 1 1 0 s o G r 8 3 0 h I p l i h z D 8 5 g y 4 B n m o w q C m g j i u C x 7 i 3 - C p - o 2 y J 9 l o g h u B u i 9 i n B v 5 w z u C - w 6 o _ B 7 j k q 0 d i m p o 9 H t i v w 7 G h p m 3 h k C s 5 s y s E w x 9 l d h 8 w 3 l B q t 7 9 o F 0 u x v q e h s j m d w s l x 7 V g - u o 4 T _ i i 6 2 3 B w x - x y H p x r 7 h L 3 9 h 0 9 B 8 u s v h D k t z 9 z B n k y 3 4 B m n k o n D x p q r i F 1 y 8 r r B 9 h m k p P x s 1 n 9 G z q 0 g n i B s j w x 8 C i y 0 1 6 V r s 8 g l H l 8 2 x 1 O t _ u r x O l 7 t u _ w B s 0 z m 6 P g t 0 o a - r s j l 4 n H & l t ; / r i n g & g t ; & l t ; / r p o l y g o n s & g t ; & l t ; / r l i s t & g t ; & l t ; b b o x & g t ; M U L T I P O I N T   ( ( - 9 2 . 8 8 9 2 7   4 2 . 4 9 1 9 1 ) ,   ( - 8 6 . 2 4 9 6 5   4 7 . 3 1 0 0 9 ) ) & l t ; / b b o x & g t ; & l t ; / r e n t r y v a l u e & g t ; & l t ; / r e n t r y & g t ; & l t ; r e n t r y & g t ; & l t ; r e n t r y k e y & g t ; & l t ; l a t & g t ; 4 4 . 0 7 5 2 0 6 7 5 6 5 9 1 8 & l t ; / l a t & g t ; & l t ; l o n & g t ; - 7 2 . 6 6 2 6 8 9 2 0 8 9 8 4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0 3 & l t ; / i d & g t ; & l t ; r i n g & g t ; _ 0 _ o 6 7 4 q x H _ 9 9 g x D 1 0 u s T k s 9 w I r 9 4 u i C o 6 o _ r C q h _ n t F 6 w v 1 p B 0 7 7 w u D _ y h q v C 6 n 7 v 6 C 7 u u y t C i h i y Y x 5 y l 5 B v n y y _ I 3 3 n x s G i q i x V p q u 6 n B g u n 0 p B 9 j g q - K h q g p x B 2 l i o 7 D n 4 g y 3 D j l s _ 5 J i y u 9 l Q - m i k m C k 7 x 8 8 B 3 3 x t 2 W i k 9 r L g - j m R 4 0 - 3 8 M v - m n J 0 2 u 2 I r r g 4 M n g m 3 V 4 w 2 u i B o 6 o 0 8 E 8 1 u j 4 C r _ 6 9 w B l y 6 g r E 6 9 6 3 0 l B l 7 0 t z C z p 7 j 2 G 1 q u s 4 C 1 n q 9 u B 8 0 t j z F 5 y s - Y - 9 y q d r o 1 7 p B o h z u 4 E r v 1 6 d n 7 4 j k B n h l v 0 C 1 p j 4 2 L q n z _ 6 F k l r p r F x n 4 _ z F g r g k x J z r 3 t 0 G _ q h l a r h 8 4 r q - B k s 5 1 X x n g 7 m E t g h o j I n y s t 4 G g 2 y _ w D p 6 s r y B p h p 9 z G 6 1 p z 9 B x 1 w 8 n M 8 6 _ 4 r D s o 1 x x H 8 1 3 l n K - 5 k x 7 K o 5 x 2 l W w z 9 x 6 B 1 i y t 5 E o y 4 4 g F q s y r j D u k y i 7 E k k 8 7 u Y s 5 t l p C 7 z o i 4 B 4 q 1 _ _ D o j o k 6 C s 8 5 w 8 B 3 z v l 1 B z - h n w B k u 8 7 n r L 3 j g 4 _ C g j h 6 z h N & l t ; / r i n g & g t ; & l t ; / r p o l y g o n s & g t ; & l t ; / r l i s t & g t ; & l t ; b b o x & g t ; M U L T I P O I N T   ( ( - 7 3 . 4 3 8 2 1   4 2 . 7 2 6 8 2 ) ,   ( - 7 1 . 4 6 5 0 9   4 5 . 0 1 6 4 9 ) ) & l t ; / b b o x & g t ; & l t ; / r e n t r y v a l u e & g t ; & l t ; / r e n t r y & g t ; & l t ; r e n t r y & g t ; & l t ; r e n t r y k e y & g t ; & l t ; l a t & g t ; 3 3 . 9 0 3 8 6 1 9 9 9 5 1 1 7 1 9 & l t ; / l a t & g t ; & l t ; l o n & g t ; - 8 0 . 8 9 3 7 5 3 0 5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3 & l t ; / i d & g t ; & l t ; r i n g & g t ; g 7 w w x w h _ n H n 6 w z c t 2 j m y L x g r z Z 9 0 q 5 m K 6 7 h m g W n 9 k 5 z j B 8 g 8 o i I u s p 3 6 o B x w n j o m B h u u 8 w I o 2 i w N z z m t s Q 1 - 9 i h G 0 q i m v R 1 r t - t D s u 8 k o S 4 u z r V y k u p t N y 6 l q v E 4 t y 6 6 C q v s s j H u i z h m J 7 n g _ - F 9 9 y z q v B l x 7 n 2 j D w g n 3 h v C t x 3 r i t B y k 8 h 9 m x C n p 6 x h j Y - p _ 8 n K 1 6 y x 6 _ B r k y m i R 8 0 h 9 i B 6 q w _ o C j 9 _ q o B l y m 6 T 0 l 1 g g i f y 8 1 s i I 6 n y y 9 B 1 6 k t u F v t 4 q u B r r o i n h B 4 v g x V 0 v z t u B - k 6 p R l g n 3 8 B l i 5 h N r 3 8 k K m m 6 y k k D q j q o I 6 r 3 9 9 C o 8 u x R j 9 7 7 s B - k k x 9 F t s 2 w e - g s 1 b h v - 8 I l 1 s v X v 7 7 x Y _ o l h o B w m m 6 Z 0 j v x r C s _ x 1 m C j g k u 3 S q 6 n r 9 D x s 2 m L 1 6 y 5 o d 0 i t u n Q p - 8 g 5 N h m q u v C j y g n 6 I 7 7 m 9 2 M 5 o g 0 z K j n p 2 J p 8 3 k 3 E l 1 o l i J g r m q v B 5 m 2 2 _ H q p 3 5 g W g z i u z L 1 8 4 l m W j p j r j Y 4 7 6 4 m L 4 6 i n _ D k 5 5 _ e r 4 6 0 U g 5 1 n Y l _ k i g B 3 - h 9 3 B g u 5 o L o 8 m r T v o o r T o k _ r S r x m u P s v v 0 3 B m 4 2 i b p v j l W 1 x r k m C u t h 2 J 8 u u - K l h n i m E 9 x 5 - i B u z 2 r S q h p 5 U 9 _ u p 1 B 9 - u 0 3 D y z 8 r 8 H q y 0 l E 6 0 3 h 5 V o - l y z B t m v g E w j m u e 7 m m w v D o m z j T n 1 q n W j r _ x X 6 r 5 4 e 1 z r z R 3 7 y p r B 2 5 i _ J _ w _ _ M k m p 0 z B u t p k 0 C o 4 p 8 K w l x 1 m C k 2 p 0 s B k 1 p k p G m _ 5 6 _ G 3 v p l H 5 _ h _ v C q m z m H 4 z t p 9 D 7 n _ v i C - 2 3 m 4 J h n h o O l 1 k x P 2 y y k k C q - 9 t 9 D 3 w 5 u 9 E m l w h M u p k 7 M z h _ - U u o h n b 8 9 4 j _ E h t 0 7 x C 6 8 8 3 v M j i 6 k W & l t ; / r i n g & g t ; & l t ; / r p o l y g o n s & g t ; & l t ; / r l i s t & g t ; & l t ; b b o x & g t ; M U L T I P O I N T   ( ( - 8 3 . 3 5 7 8 8 2   3 2 . 0 3 1 1 3 ) ,   ( - 7 8 . 4 4 3 8 9 9   3 5 . 2 1 5 5 6 ) ) & l t ; / b b o x & g t ; & l t ; / r e n t r y v a l u e & g t ; & l t ; / r e n t r y & g t ; & l t ; r e n t r y & g t ; & l t ; r e n t r y k e y & g t ; & l t ; l a t & g t ; 4 1 . 4 8 8 7 1 2 3 1 0 7 9 1 0 1 6 & l t ; / l a t & g t ; & l t ; l o n & g t ; - 7 1 . 4 5 4 3 2 2 8 1 4 9 4 1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9 0 0 & l t ; / i d & g t ; & l t ; r i n g & g t ; 4 6 i y l l 1 k n H l n h - m p K h 3 v y n d 1 5 q r k D n t i 0 7 C h q o 1 d z j 1 l 3 I z i 0 1 5 B 3 h o h W k 6 8 5 j D - - r 7 n F j 8 s x 5 L j o 7 3 9 B z 1 v l y D 1 h 9 v i M 1 k 1 s w J w 5 x 6 p G l u 3 y r B o j g t t J 7 6 i r 2 t D u j w 4 r x G - w - v x B v 9 z s 9 D x 8 - v 0 B l l h t a p u x - e 4 x h s m s E & l t ; / r i n g & g t ; & l t ; / r p o l y g o n s & g t ; & l t ; / r l i s t & g t ; & l t ; b b o x & g t ; M U L T I P O I N T   ( ( - 7 1 . 9 0 7 4 3   4 1 . 0 2 4 3 6 2 ) ,   ( - 7 0 . 8 7 0 2 3   4 2 . 0 2 1 1 5 9 ) ) & l t ; / b b o x & g t ; & l t ; / r e n t r y v a l u e & g t ; & l t ; / r e n t r y & g t ; & l t ; r e n t r y & g t ; & l t ; r e n t r y k e y & g t ; & l t ; l a t & g t ; 4 3 . 9 3 8 8 1 2 2 5 5 8 5 9 3 7 5 & l t ; / l a t & g t ; & l t ; l o n & g t ; - 1 2 0 . 5 5 8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7 & l t ; / i d & g t ; & l t ; r i n g & g t ; 2 1 m 5 w v 2 t 2 P s w l _ 0 0 _ d w j v 9 0 5 _ B m j 7 5 Y 4 w i m M z n w u o B 6 l x 1 u B 8 2 w u J l 3 8 o b q n j u M - x p r 3 C 2 9 j k Y t 3 g y t C 9 3 w j e x r j h 7 B 1 u h 9 r G 5 3 9 2 m C o h _ r x B x 1 h r 4 B i - w 1 - B _ 9 n u h B u g g h j G n s 9 y x C - - w j 1 B _ _ x 8 v C o r o m h D n - r 4 _ G 4 m x k p C v t j - z C t 9 6 m 7 J n y 1 g 8 u B g 9 _ k 7 T o 2 s k i H t x t t 2 D y k p 4 p C _ u i j u B r p s - p B 8 z 2 o b x u s n 4 B 3 s g 0 9 h B u n g 6 _ I t r 1 _ 7 C n x 1 m m B y q o 7 t Z z 5 k 5 2 B r l j s k B r q 1 g s D w m 2 5 n I 1 0 o q p P s n l 6 j D 8 l 5 - n D _ t n t l D 5 2 _ l 6 E 0 s u 3 k D 3 g 9 1 4 3 B r l 8 8 - j w C l 8 q v r Z z q j i r L n h g z z p B q 6 8 6 t J 5 j g 1 r K 1 - v 5 o g C 4 6 9 _ 0 q B k i _ 3 t D g u u r 8 2 B r v q 6 1 I k 3 y y j E l y 6 i 4 z B 6 1 t 5 6 C 6 u i _ 9 S 6 9 w 7 y N o 4 k j d o v 9 l p D z w 8 w q O u 1 _ z y F n k z n - L i 6 o 6 p Z n r i 0 - H 9 r 9 g 7 C i 1 2 j 6 D u l 0 r z I 6 7 - h z 1 C x _ 4 6 _ H - 9 3 t g D g 2 z 5 9 k B r v 9 h o R 9 5 p m w G j - g - p E 0 r u 8 4 C w 4 6 s h D y 4 9 v x B t 5 3 z g b q t w y 4 8 B 9 4 5 s s B y _ t _ t W l w h q n E - g n u 3 C j h 6 7 q C 0 5 9 z _ B k p x 2 w d j 1 _ j 3 D y m k x s Q 4 q r t o C - 9 w 6 u P i _ v 3 R 5 k m 5 f s l w q j L n 2 2 i s Z n m n 3 5 D z 8 p 8 s E 4 w 9 5 w G 5 _ 3 x u J 3 8 m 1 4 C y i k 2 n D q u g w 2 I u q g i G i 9 h u 4 B q 9 k _ v B 0 j w p r C 9 z 5 j 3 D s 5 m z Z m 8 3 t Z 9 p w u V q n t q T o p i 6 x H 0 r x 5 8 C m q r 0 3 L k n v j i N h g j 9 8 S 8 x j u p D t z z 2 l E z p 5 j Y l 2 k m k V 3 6 s m _ D _ 8 3 l h S 8 4 6 w l 4 D - y k 0 p 2 D z n m 0 6 h B k k 2 t 5 K 3 _ 2 - 3 B z 0 l g h 5 B u r n l 6 R 5 t 4 p j L h 1 2 0 t D t 7 3 6 q D k y w i p B k n g v 2 D i _ h _ x B 2 h u 2 s B p k l 3 c t u l n f k v q 9 s S j u m _ y I v v 6 2 c _ 3 4 6 j C 0 9 x v - I _ y 2 9 r E g l h w n J r y i g k L & l t ; / r i n g & g t ; & l t ; / r p o l y g o n s & g t ; & l t ; / r l i s t & g t ; & l t ; b b o x & g t ; M U L T I P O I N T   ( ( - 1 2 4 . 6 4 7 2 5   4 1 . 9 9 1 9 6 ) ,   ( - 1 1 6 . 4 6 3 2 6   4 6 . 2 9 4 1 8 ) ) & l t ; / b b o x & g t ; & l t ; / r e n t r y v a l u e & g t ; & l t ; / r e n t r y & g t ; & l t ; r e n t r y & g t ; & l t ; r e n t r y k e y & g t ; & l t ; l a t & g t ; 4 7 . 4 1 1 2 9 3 0 2 9 7 8 5 1 5 6 & l t ; / l a t & g t ; & l t ; l o n & g t ; - 1 2 0 . 5 5 6 2 6 6 7 8 4 6 6 7 9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2 2 & l t ; / i d & g t ; & l t ; r i n g & g t ; 7 7 _ - 0 6 w n g Q w q - u t u C 4 r v j 4 G q 9 1 k 6 D x r 4 h 7 C m r i 0 - H 6 p 5 8 p Z m k z n - L m v k 1 y F o - h r p O s t g t q D g - g 9 j C u w y v t J 5 u i _ 9 S q 0 o 6 6 C x 1 t m 4 z B j 3 y y j E q v q 6 1 I o - k v 8 2 B s 2 7 4 t D 4 q m i 1 q B x o w 9 o g C l 0 z 2 r K p 6 8 6 t J j o n 2 z p B y q j i r L x u 7 x r Z q l 8 8 - j w C s z t _ g F m 8 w i 5 C u 1 6 6 b 8 - i 2 9 F 5 z k i 3 D u g 1 l a r s z - 8 D l 4 j n L 6 4 s o 9 K 8 x 2 l h F m g n z u p 8 D y _ u - r 6 h X x k 5 z q s E n p w - t C t _ t l o i C 9 8 7 1 0 W - 1 - p - N m 4 w n w D w n q r q s B s l 6 4 4 p C s t s l h O m v n g 2 0 C i 3 4 p m 9 P y 4 8 6 j J w l s i l Q 5 h r 3 3 H 0 t 8 t c t 6 q _ Y y 7 8 r g C k m s t l J 0 i 2 g a i n 9 s i J l 6 _ _ l P l j g 5 V s 3 h 9 g E y 4 v r w C v t z 2 r C 7 _ 5 2 q E m 0 t 9 g c r 0 h h t r B j j - 5 R j y t 5 p C u m - r u B 9 y 0 7 6 C r z t 7 h V 2 y l _ j S g _ q r 7 F j 8 o u i R h 4 5 i 7 B x 4 j y l E o o 0 3 Z u 3 s i k n B q 5 - x x L o o 6 z z B 3 4 o s h B k 1 w 0 o N 3 q r t o C y - k z s Q i 1 _ j 3 D y x m q y W 2 t 9 4 9 F z t g z t C _ g n u 3 C k w h q n E 6 3 5 g u W 8 4 5 s s B 4 3 j z y Q n 6 k 4 j O l m 1 r 1 a x 4 9 v x B v 4 6 s h D s 2 z 7 4 C i - g - p E x u 7 z g F 1 o 0 8 V 1 y 2 r t J w t _ 8 h s E & l t ; / r i n g & g t ; & l t ; / r p o l y g o n s & g t ; & l t ; / r l i s t & g t ; & l t ; b b o x & g t ; M U L T I P O I N T   ( ( - 1 2 4 . 7 9 0 7 6   4 5 . 5 4 3 7 2 ) ,   ( - 1 1 6 . 9 1 3 5 5   4 9 . 0 0 2 5 0 1 ) ) & l t ; / b b o x & g t ; & l t ; / r e n t r y v a l u e & g t ; & l t ; / r e n t r y & g t ; & l t ; r e n t r y & g t ; & l t ; r e n t r y k e y & g t ; & l t ; l a t & g t ; 3 8 . 3 6 7 9 6 5 6 9 8 2 4 2 1 8 8 & l t ; / l a t & g t ; & l t ; l o n & g t ; - 9 2 . 4 7 7 8 8 2 3 8 5 2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8 & l t ; / i d & g t ; & l t ; r i n g & g t ; w r 4 0 v s 9 v i J 2 _ q 0 3 7 H 4 3 y i 2 F k y t 6 z B w t 3 q m J l r q - k B r 7 6 i u O p g 9 4 K o r r p r H l u v g 5 D p j 1 h P 6 5 y 4 1 J - l - 0 V q u - s y D 0 m 9 z 0 B w 2 g r v F 7 u l n h D h p z j g L k 9 z 8 u B i 6 l _ k D m 2 s 5 u B x 9 v 9 m E k p 9 5 P g u 5 k U m n s q k D q r 6 j 9 T _ 9 x t i B y q x l s J m t 6 7 s C i n - k o C i m s r 0 D - 2 y t 7 E j 4 x 7 L m t 8 5 - G 4 1 q n M 4 t j q 9 B l 0 - l j B w _ _ 5 _ C 2 7 j 9 o M j q t v l B 9 7 g p i D s - p i 5 B x h 6 n m H x s g x j C r j 0 7 s F z o r g y B l j _ 2 1 N r y - p 8 B 4 u k v l U l r y _ 2 B 0 n k s n B m l z 8 z B 7 u 9 8 2 D 4 n 5 g - C s s u i 2 B r y o 7 j k B g m t y t B w i w x 6 B x o 5 j 6 E g o m w 0 B w q y n v E - 8 o p _ C k 0 i w r B s s p p 6 B i x h v k I k l 0 5 x B m _ m 6 g B 5 h 6 2 z C 1 - 2 8 w F r g o 3 6 B w z p z n D 4 w k o l E z i 5 k t D 8 _ j o _ N k 8 5 s 3 D h o 7 0 7 I 1 g x z r p B _ z j 8 1 J _ 0 _ z - S 5 v w 9 0 O v 2 - 2 r J - i k z w B g _ 7 9 3 F l 6 9 u g R 0 1 8 m 6 B - y 9 g p c w x t 6 o h B p w i k e 8 q l 3 9 E x o 0 7 0 E 4 1 m _ 5 D 6 - _ 9 t D q 6 7 r 2 S _ z 4 k _ D z 3 j t l Z m 6 p z 5 u C 0 z 1 2 8 J 2 y i p o P 7 1 s 1 q C _ g v w i E r u k 4 y C y n m 1 o l B l v 9 k 1 C w p n w 0 J 0 x k y q B g 7 s n v D - p - y u T m p g j z G 7 5 5 2 w R 9 7 p u z F 3 i 5 p s D t 3 z x y C k j h y L n i _ 8 q B j h 2 7 n B k g o v x C 0 6 - j o E v 0 y k U 7 i 7 2 - D 3 v z 6 M x 4 _ g r D i t 0 w z r r D v 7 _ 7 3 m 1 B 4 w r o 5 B s k k m q C 8 - 8 r 8 C 5 q 5 l h D - s y 1 P r _ - g k H 0 k l 6 x C 7 7 1 h 9 F h p 8 _ 6 B v 4 w 0 u E y x p 2 s C y n 4 2 i M q h 1 9 7 E x p n j V p q n v z I k p y 4 3 J g m l h - B g s y p W 9 - 0 o 6 B k o 3 p - B 5 g q g h F 2 u 5 u 0 C 4 8 - t - E q m 7 h p B n 2 6 t 2 D o n 1 y O v k 1 3 y F g _ w j l B m g s 1 3 B 6 1 2 0 j B i 2 q - 5 B 2 7 h 8 h E o _ 0 6 9 B - 6 q j z D 5 k i 6 2 C j 5 m 0 j B p 8 q 9 _ C r w z y b 0 8 h t x 8 B 2 6 y s 7 B 1 6 x - J 9 p 3 8 q B l 9 z s k B x s u 5 x K m 5 0 6 p B r v _ 9 s B k 9 1 l w D q z h 7 1 D x i g n z B v s y _ _ C w t 3 k 8 B l v u _ m q g E 0 8 3 1 p y z L 3 j k u 2 F l 3 m 3 z G 4 1 2 p 6 D _ w j i b 1 3 _ k x B v 2 n w g B v l y z l B w o z y u L - z g q k C 1 3 u q y K x w 9 q - N & l t ; / r i n g & g t ; & l t ; / r p o l y g o n s & g t ; & l t ; / r l i s t & g t ; & l t ; b b o x & g t ; M U L T I P O I N T   ( ( - 9 5 . 7 7 9 3 1 5   3 5 . 9 9 5 6 3 ) ,   ( - 8 9 . 0 9 5 9 3 7   4 0 . 6 1 3 6 4 ) ) & l t ; / b b o x & g t ; & l t ; / r e n t r y v a l u e & g t ; & l t ; / r e n t r y & g t ; & l t ; r e n t r y & g t ; & l t ; r e n t r y k e y & g t ; & l t ; l a t & g t ; 3 5 . 5 8 2 6 9 5 0 0 7 3 2 4 2 1 9 & l t ; / l a t & g t ; & l t ; l o n & g t ; - 9 7 . 5 0 8 6 1 3 5 8 6 4 2 5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4 & l t ; / i d & g t ; & l t ; r i n g & g t ; 9 z - x - z 2 1 q J 5 3 2 g i C t v - - _ u 9 B n v s v 2 w e 8 k p 1 v 6 E l 5 r 1 n 7 9 o B i 5 3 l - 0 E 7 9 4 2 9 _ n F 6 v r 5 h - l C z r x p 1 E p h o w r t D w q _ w s F u h - v p E 3 k j o z a t n n u 3 B s l t r i B r g 5 z f y l x 2 q G 5 j 7 j u C l u 2 _ O n n 3 q h G r 2 h 0 f t 7 x _ P 4 4 l x L 7 s n h P 8 i _ 5 x C q k z g n T j x 7 i t C v r 3 4 v L - i r s P k v n _ s B 6 t - l h M 9 o r k 9 M 9 y o - t G g y 6 j 4 O v q i s k F z 0 8 g j I u y 2 s j i B w p h k 6 F 8 y t r h F r 3 y r 9 B 4 r u z O _ k t 7 v B y 7 w 9 8 O i 2 n 5 g D t k - n d k l 8 l 5 B _ z 0 o W 4 4 3 l j K z 5 w l o B 8 t _ s m E t t v l 8 C j s 0 0 T 0 k 8 1 2 H v i 8 - x H y z h k _ B 8 z i k q G x - _ i u B 9 w 9 k W 5 9 6 u 0 B 7 t 2 j j C n 3 g g 9 B m z 1 n 6 E 6 6 3 8 P r y z 1 t B 3 s v 9 z D t p u i 3 B 5 y h g d 7 4 1 4 u B t 6 8 i s C l o - p 4 C 9 j t j _ C l 6 i 8 p G u 7 s 9 _ C - k o 7 4 C x 3 m 7 y B s 9 z v q D - 4 q t S i p r g p B 4 n m w v F 9 _ q j 6 C q 9 6 t P 9 k i 3 O 8 x s s 6 D g r 3 q j L 4 v i 6 Z i i - w m B l u 1 4 h B o r y 2 x D - x y v v D z s 8 5 1 G i 5 w z k G s 4 t m 3 E k 2 _ 8 g E q z i x q B q w 5 u q D v 2 v j _ D j o _ h 1 P r 7 k z x B 6 z 1 g q E p g n 7 0 I - 3 9 t o D r s k n z G 8 j o u K 6 s - u 5 C l o 5 8 r B 3 v 6 p M 6 z w x 5 E 0 w j l X z x o 2 u M 8 p g 4 g C 2 5 8 j w B z o 7 z R 9 - x i e p s 0 2 u C - j s v 9 B l n j 7 d - g z 0 n D y 8 n r w B 6 y z z f s _ s 6 d s x o u 1 B w u 2 p 1 B g o s 1 M 4 v h o 6 B j 6 s 8 o B o l n j z D 7 j j k h C y 8 l r 0 B 1 l 2 m r B v z u v V p 7 6 j K x 5 h 3 k B w m j r z B n g v - k J 5 y - z a - 2 n j 4 B 6 z j q i B s x 0 q r B 8 8 q 1 _ C 0 y l p s C 3 z u l i C w x 9 6 L u j p 3 N 3 n m 9 J q j q 0 d 1 9 j 3 7 D v 8 u 5 G o g k x M y h o - K 5 0 r 5 t B 8 w j p a v q t u 9 B s 9 5 - w C u 2 o 5 r B z 5 3 q d g - 6 l I 3 0 - _ P 0 2 r h Z o 4 p l W 3 4 g q K 0 g g 2 b 3 o y k m B o s k 2 K 6 q 7 1 - B 0 t k v J - 0 t k i C 6 m 6 _ n C o l 5 3 m B x n q q R w r n 5 P x 5 9 q I k 2 g 6 y B - 9 l j 8 B g x 7 w 1 B r _ o j j C u o t _ M & l t ; / r i n g & g t ; & l t ; / r p o l y g o n s & g t ; & l t ; / r l i s t & g t ; & l t ; b b o x & g t ; M U L T I P O I N T   ( ( - 1 0 3 . 0 0 6 6 8   3 3 . 6 1 5 5 4 5 ) ,   ( - 9 4 . 4 3 1 1 7 3   3 7 . 0 0 6 7 2 8 ) ) & l t ; / b b o x & g t ; & l t ; / r e n t r y v a l u e & g t ; & l t ; / r e n t r y & g t ; & l t ; r e n t r y & g t ; & l t ; r e n t r y k e y & g t ; & l t ; l a t & g t ; 4 2 . 9 9 9 5 7 6 5 6 8 6 0 3 5 1 6 & l t ; / l a t & g t ; & l t ; l o n & g t ; - 1 0 7 . 5 5 1 5 2 1 3 0 1 2 6 9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9 & l t ; / i d & g t ; & l t ; r i n g & g t ; n v _ q r l m w k N s 4 5 s j i w c n g l g 7 t q C q 2 1 k 6 z q C 1 1 3 0 1 5 w c n m p 2 8 0 r J & l t ; / r i n g & g t ; & l t ; / r p o l y g o n s & g t ; & l t ; / r l i s t & g t ; & l t ; b b o x & g t ; M U L T I P O I N T   ( ( - 1 1 1 . 0 5 8   4 0 . 9 9 4 5 9 ) ,   ( - 1 0 4 . 0 5 1 8 3   4 5 . 0 1 3 4 7 6 ) ) & l t ; / b b o x & g t ; & l t ; / r e n t r y v a l u e & g t ; & l t ; / r e n t r y & g t ; & l t ; r e n t r y & g t ; & l t ; r e n t r y k e y & g t ; & l t ; l a t & g t ; 4 1 . 5 7 3 5 0 1 5 8 6 9 1 4 0 6 2 & l t ; / l a t & g t ; & l t ; l o n & g t ; - 7 2 . 7 3 8 3 0 4 1 3 8 1 8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5 & l t ; / i d & g t ; & l t ; r i n g & g t ; 1 w z 2 r - z 3 u H 6 9 n z u s _ B k q g o o G g l h r u J l m h g f _ s 3 g m B r p 3 l v B k 0 2 i 9 D p p q _ x B 1 0 6 n n x G i 0 g w F n r l 9 q g Q 8 g u 6 h B x q w l l B k j o - 5 B y m k 5 h B _ i - 3 u 5 I 0 z s 1 q v M q i 5 5 3 N t 7 x h v s C h 1 - 1 s P 5 w k 0 Q r l 9 v x D & l t ; / r i n g & g t ; & l t ; / r p o l y g o n s & g t ; & l t ; / r l i s t & g t ; & l t ; b b o x & g t ; M U L T I P O I N T   ( ( - 7 3 . 7 2 7 9   4 0 . 9 5 0 9 9 ) ,   ( - 7 1 . 7 8 7 1 6   4 2 . 0 5 4 6 7 5 ) ) & l t ; / b b o x & g t ; & l t ; / r e n t r y v a l u e & g t ; & l t ; / r e n t r y & g t ; & l t ; r e n t r y & g t ; & l t ; r e n t r y k e y & g t ; & l t ; l a t & g t ; 6 3 . 1 7 4 6 4 4 4 7 0 2 1 4 8 4 4 & l t ; / l a t & g t ; & l t ; l o n & g t ; - 1 5 3 . 7 0 5 0 9 3 3 8 3 7 8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6 1 & l t ; / i d & g t ; & l t ; r i n g & g t ; 9 o 5 w 7 l t i k Z w 1 k 1 m D q _ r u 2 M o k 2 0 o B 7 v g x e m s k g S 2 s _ g G 6 z w 2 7 D 5 0 o 8 N 1 y 5 1 K 8 q 1 y v C o 5 6 k U v 3 r 9 5 R & l t ; / r i n g & g t ; & l t ; / r p o l y g o n s & g t ; & l t ; r p o l y g o n s & g t ; & l t ; i d & g t ; 6 9 8 3 7 1 6 2 & l t ; / i d & g t ; & l t ; r i n g & g t ; 5 2 4 7 7 s z h i d _ 2 y v l S v i o u q j C 3 - 3 2 s G 1 r 4 r m H 8 u 1 3 q D & l t ; / r i n g & g t ; & l t ; / r p o l y g o n s & g t ; & l t ; r p o l y g o n s & g t ; & l t ; i d & g t ; 6 9 8 3 7 1 6 3 & l t ; / i d & g t ; & l t ; r i n g & g t ; v 7 1 z w s u 2 6 e l y - - p I - o m 6 o b 6 u p v u B q r 6 8 x M o z n 9 m _ C 5 7 0 5 r p B o 2 k 2 x F y 0 j i p D 9 u _ j d g 2 m 7 v D w 0 q o 3 G 4 k l 0 S 7 v r x W q 5 0 w l D u t s _ o V k u r 0 q k C u x v q 7 U & l t ; / r i n g & g t ; & l t ; / r p o l y g o n s & g t ; & l t ; r p o l y g o n s & g t ; & l t ; i d & g t ; 6 9 8 3 7 1 6 4 & l t ; / i d & g t ; & l t ; r i n g & g t ; 0 4 k n 1 t h 9 2 Z v 5 6 w g B x 4 - u t C k q 4 v K p 4 w 4 R k 8 w 8 u C r q h q g F & l t ; / r i n g & g t ; & l t ; / r p o l y g o n s & g t ; & l t ; r p o l y g o n s & g t ; & l t ; i d & g t ; 6 9 8 3 7 1 6 5 & l t ; / i d & g t ; & l t ; r i n g & g t ; 4 _ m 4 u - 1 n r Z q q k n t O 7 3 q h 3 F g q g 0 _ D j x 1 k E _ z 7 3 e o t n 0 d 7 i 8 3 5 B 7 1 z 2 0 E & l t ; / r i n g & g t ; & l t ; / r p o l y g o n s & g t ; & l t ; r p o l y g o n s & g t ; & l t ; i d & g t ; 6 9 8 3 7 1 6 6 & l t ; / i d & g t ; & l t ; r i n g & g t ; p 9 6 0 9 m x q s Z 6 j q n w B _ l j s g E x n 2 t x D 2 5 v z u C 8 0 1 0 q G 1 i - 1 p I 3 - m w u B 5 l k z O m 6 4 6 O r 8 u - g N & l t ; / r i n g & g t ; & l t ; / r p o l y g o n s & g t ; & l t ; r p o l y g o n s & g t ; & l t ; i d & g t ; 6 9 8 3 7 1 6 7 & l t ; / i d & g t ; & l t ; r i n g & g t ; y m v i v r 9 g j Z 8 4 4 i u C u _ _ k g B x k l j e g - 2 l R & l t ; / r i n g & g t ; & l t ; / r p o l y g o n s & g t ; & l t ; r p o l y g o n s & g t ; & l t ; i d & g t ; 6 9 8 3 7 1 6 8 & l t ; / i d & g t ; & l t ; r i n g & g t ; 5 k t x _ 6 k _ q Z l o q j m T k 1 x j h T k l n 2 Q w 0 i w b j 4 u n H h o t w X z s _ j T 0 q y p x C z g q z u F 6 s p 0 I 5 z i 5 K u 1 l m Y 9 5 u s I j u 0 x h C u 0 x s g C l u 4 i q C 9 l i 8 w E g n i 4 o C s 9 8 r M m x 6 8 2 C _ 7 p z p E 5 3 g 0 u l B 1 1 t s n W i i z i 1 E & l t ; / r i n g & g t ; & l t ; / r p o l y g o n s & g t ; & l t ; r p o l y g o n s & g t ; & l t ; i d & g t ; 6 9 8 3 7 1 6 9 & l t ; / i d & g t ; & l t ; r i n g & g t ; q 0 o r p 9 s 9 3 e 1 4 r 3 h O 0 x n r 3 o N 5 w n 6 s Z 0 1 v r k C 9 p t y O m 3 7 r t D 9 q 9 9 2 v C 0 p 8 8 o t F z 4 y q p U 9 w s j g f i x 0 - n U 1 w _ q 6 D 0 3 o 9 l B - t j j y B 2 t 7 8 J t m 9 t x F n - 5 o m F o y 5 q 2 C 8 1 n p u L - 2 z x 2 S l o 4 w 0 w G s 3 p v o B - z t x r T r s o 1 - I n q 0 9 w N 2 _ - 3 r y C t 6 i s - 4 B r k m m 1 B i 6 g 1 _ C s s 4 y y B j 9 - h i D n s 5 9 1 C _ q o p v C _ 5 h j 8 B t j u 2 g E 1 5 g g U k y k h 7 B p j 9 2 _ B y w 4 s h C x 7 7 t x E n o 1 j i M 0 u j s w i C j 0 p o q Q t o 3 k 0 8 b k q g n 8 X v 8 6 8 k h C v k h 8 2 G s z 8 4 p E h l q 8 9 L & l t ; / r i n g & g t ; & l t ; / r p o l y g o n s & g t ; & l t ; r p o l y g o n s & g t ; & l t ; i d & g t ; 6 9 8 3 7 1 7 0 & l t ; / i d & g t ; & l t ; r i n g & g t ; v k r l y _ z g n Z n 8 g 7 e x x x j F o 6 1 m Z & l t ; / r i n g & g t ; & l t ; / r p o l y g o n s & g t ; & l t ; r p o l y g o n s & g t ; & l t ; i d & g t ; 6 9 8 3 7 1 7 1 & l t ; / i d & g t ; & l t ; r i n g & g t ; _ r r n u h v 3 - Y 1 g - 2 2 D l n l 2 i B y _ w 9 0 B & l t ; / r i n g & g t ; & l t ; / r p o l y g o n s & g t ; & l t ; r p o l y g o n s & g t ; & l t ; i d & g t ; 6 9 8 3 7 1 7 2 & l t ; / i d & g t ; & l t ; r i n g & g t ; r t - 8 o _ j 8 i e 7 6 - o q z J 8 7 8 1 6 o C p r 4 l t v U l i l n l t q E v p v 4 n 0 0 T 9 t v v k s H m s n z j t B m u 7 i 0 p t F u n p n 1 _ o P & l t ; / r i n g & g t ; & l t ; / r p o l y g o n s & g t ; & l t ; r p o l y g o n s & g t ; & l t ; i d & g t ; 6 9 8 3 7 1 7 3 & l t ; / i d & g t ; & l t ; r i n g & g t ; 5 h 2 8 5 5 4 r m Z 8 3 h y t H o r n 8 y J s 1 w w N g m 8 z l R q j q k o H - 3 n 4 n K k l x j k J s r 7 2 2 F j z m q _ B o v l 5 r 1 B & l t ; / r i n g & g t ; & l t ; / r p o l y g o n s & g t ; & l t ; r p o l y g o n s & g t ; & l t ; i d & g t ; 6 9 8 3 7 1 7 4 & l t ; / i d & g t ; & l t ; r i n g & g t ; - o 3 j h 2 x w - c 4 q h 4 3 B t o n 3 3 G n 0 j - 6 I h t r l 9 D i 6 j x V w g p t m E 2 o 3 g S x x t j N o 1 - j L x 5 y t 8 F l 3 l y F 9 0 l u X y 4 h h o B t o v r 4 B o z 2 5 y Y 5 g l y 6 C j 3 8 3 W 0 4 t i 9 H 3 1 o _ j R y z X p m t 0 O l p 9 s K r 2 t 0 J i p g E k s q D s u w z f 5 6 o z u N l w w q g C q 2 2 q Y m 5 x u _ D w k l 8 m G 8 3 r i O p 1 y q w E q 3 5 r c 7 2 k 5 n C l 5 j 5 L l n 4 7 q B 8 q 8 r 7 G r w 9 n r C p v r k T m r 4 h 9 F w 7 m u T 7 j g l o F u j j p 8 E l 0 p 2 n D w j 9 - T t 6 m o Q m 1 g y v G _ 6 k 0 _ B x 5 - q s Y o j 2 k 1 C x x 0 3 r Q _ v w 9 F 5 s - x b x p h - p B p - 2 o t D h r n 0 L s 6 p u _ B t h 5 6 j B r m k l w D t 3 5 8 x C l o 1 o 3 F 2 r t o 0 D _ x 1 u w B l 8 u v _ H n 7 j v l B w p u w T n q i 4 4 I 5 m o k f q k p q l B j l n 7 t B 3 _ 3 u 5 F 8 r _ 3 x B i 1 j x l C 7 4 p 4 6 B 9 t 8 7 r B p x z 6 h C r 0 0 v _ C v 7 4 l h D n p 7 l x G y 8 i 8 S o q t m i D 8 7 - 1 X y n x o r G u _ 8 _ 7 D 3 h l 0 9 C _ p u - 6 D i i - g f m s - g 5 D 8 s w i k L 4 g y 1 - B w 7 j z - X t r 9 9 t C h s j u o D r i t _ O l 1 i 8 2 E l m 3 k z O 3 w - j m C 1 l q q i B o 5 w s _ D m q r w m B 6 4 v 2 7 S _ n o p h X r x x 0 y F 1 w u g h F _ n 6 9 z E s 1 5 x i B 1 v 3 3 M i q 7 m L z _ m 2 4 E t 7 2 2 s C 0 y _ u n B p 1 l x w G l p h j m z B 6 u 1 j 3 E v z z s q F & l t ; / r i n g & g t ; & l t ; / r p o l y g o n s & g t ; & l t ; r p o l y g o n s & g t ; & l t ; i d & g t ; 6 9 8 3 7 1 7 5 & l t ; / i d & g t ; & l t ; r i n g & g t ; h 8 8 z p x z 4 n Z 1 w 4 y c 6 - 4 x Q t 4 2 2 j B 3 7 1 9 5 C x h j 2 a 7 8 k r R 2 j q o J 3 k x 3 2 E & l t ; / r i n g & g t ; & l t ; / r p o l y g o n s & g t ; & l t ; r p o l y g o n s & g t ; & l t ; i d & g t ; 6 9 8 3 7 1 7 6 & l t ; / i d & g t ; & l t ; r i n g & g t ; p 6 6 t g - 3 m 8 c 4 x o j T t m y w K r h g 3 Q 9 8 9 j K & l t ; / r i n g & g t ; & l t ; / r p o l y g o n s & g t ; & l t ; r p o l y g o n s & g t ; & l t ; i d & g t ; 6 9 8 3 7 1 7 7 & l t ; / i d & g t ; & l t ; r i n g & g t ; - _ n y r q m u p f m k h k g B h 7 6 3 t C 2 r m m r C & l t ; / r i n g & g t ; & l t ; / r p o l y g o n s & g t ; & l t ; r p o l y g o n s & g t ; & l t ; i d & g t ; 6 9 8 3 7 1 7 8 & l t ; / i d & g t ; & l t ; r i n g & g t ; - w 5 k r - k 0 s d k 5 4 g _ B v h y i s H 5 8 5 1 w N n t r q m D n 2 t u 6 T 6 5 u - 4 H g z 8 w T p r g 0 8 E p o 9 9 _ D p k m i l B m n j p E & l t ; / r i n g & g t ; & l t ; / r p o l y g o n s & g t ; & l t ; r p o l y g o n s & g t ; & l t ; i d & g t ; 6 9 8 3 7 1 7 9 & l t ; / i d & g t ; & l t ; r i n g & g t ; s u 5 n h 0 9 z i Z y g g z 5 J w 0 _ 1 r B s t z 3 b w l q 2 9 B & l t ; / r i n g & g t ; & l t ; / r p o l y g o n s & g t ; & l t ; r p o l y g o n s & g t ; & l t ; i d & g t ; 6 9 8 3 7 1 8 0 & l t ; / i d & g t ; & l t ; r i n g & g t ; t l 1 1 _ 4 6 4 p Z o 2 o m 3 F m o - u r B 6 k 6 k i D & l t ; / r i n g & g t ; & l t ; / r p o l y g o n s & g t ; & l t ; r p o l y g o n s & g t ; & l t ; i d & g t ; 6 9 8 3 7 1 8 1 & l t ; / i d & g t ; & l t ; r i n g & g t ; o 2 z j p x n t i Z w u 8 0 3 D y r o k c u s x m i B 0 i o 1 6 B 6 8 7 n _ H l h 6 w J 6 n 7 3 n B i 9 l 8 G 7 p y p J & l t ; / r i n g & g t ; & l t ; / r p o l y g o n s & g t ; & l t ; r p o l y g o n s & g t ; & l t ; i d & g t ; 6 9 8 3 7 1 8 2 & l t ; / i d & g t ; & l t ; r i n g & g t ; j r 0 p s o 1 6 l Z t 7 1 9 v C j l t 1 1 E 1 p w t k B & l t ; / r i n g & g t ; & l t ; / r p o l y g o n s & g t ; & l t ; r p o l y g o n s & g t ; & l t ; i d & g t ; 6 9 8 3 7 1 8 3 & l t ; / i d & g t ; & l t ; r i n g & g t ; z s - 5 7 y _ k 8 e 9 2 n y 7 E 6 o s v K - t y 2 m B 6 h t 0 g C & l t ; / r i n g & g t ; & l t ; / r p o l y g o n s & g t ; & l t ; r p o l y g o n s & g t ; & l t ; i d & g t ; 6 9 8 3 7 1 8 4 & l t ; / i d & g t ; & l t ; r i n g & g t ; 6 0 y i u o - 8 4 Z 5 h 8 l l B m 8 l z 6 C u _ k 7 2 B 0 j y y n B 3 7 x 6 s C & l t ; / r i n g & g t ; & l t ; / r p o l y g o n s & g t ; & l t ; r p o l y g o n s & g t ; & l t ; i d & g t ; 6 9 8 3 7 1 8 5 & l t ; / i d & g t ; & l t ; r i n g & g t ; v 2 j 7 _ 6 l m h f 4 w 5 1 o F w v w 0 1 E 9 1 x q x C v t 0 q W & l t ; / r i n g & g t ; & l t ; / r p o l y g o n s & g t ; & l t ; r p o l y g o n s & g t ; & l t ; i d & g t ; 6 9 8 3 7 1 8 6 & l t ; / i d & g t ; & l t ; r i n g & g t ; r k w s g q x 9 o d 7 p 8 j D 3 m 8 o w E z y k t n C 0 n u i 0 C s q 4 2 o C t _ _ l r B & l t ; / r i n g & g t ; & l t ; / r p o l y g o n s & g t ; & l t ; r p o l y g o n s & g t ; & l t ; i d & g t ; 6 9 8 3 7 1 8 7 & l t ; / i d & g t ; & l t ; r i n g & g t ; p y g m 2 k 9 n p a 3 r t o _ B m o s 5 4 D s t l s i C 0 7 9 6 L 8 0 q 0 j C j g q 8 R & l t ; / r i n g & g t ; & l t ; / r p o l y g o n s & g t ; & l t ; r p o l y g o n s & g t ; & l t ; i d & g t ; 6 9 8 3 7 1 8 8 & l t ; / i d & g t ; & l t ; r i n g & g t ; p m s 6 4 t - 3 - c g 5 w n r P q - _ 1 7 N 6 g l n z C z n m x P & l t ; / r i n g & g t ; & l t ; / r p o l y g o n s & g t ; & l t ; r p o l y g o n s & g t ; & l t ; i d & g t ; 6 9 8 3 7 1 8 9 & l t ; / i d & g t ; & l t ; r i n g & g t ; g 1 z 4 r 9 v 6 _ Z 1 j 6 m 0 H 0 p k 3 y O 4 8 r s v D h x s x u E j r 4 p p P h n 3 n n K o q q 5 H t 2 2 g 0 K & l t ; / r i n g & g t ; & l t ; / r p o l y g o n s & g t ; & l t ; r p o l y g o n s & g t ; & l t ; i d & g t ; 6 9 8 3 7 1 9 0 & l t ; / i d & g t ; & l t ; r i n g & g t ; 6 - 1 - l w 7 p 4 e 1 8 l l t r B i p j q t l C v x p 2 2 6 B s s - x 1 0 B & l t ; / r i n g & g t ; & l t ; / r p o l y g o n s & g t ; & l t ; r p o l y g o n s & g t ; & l t ; i d & g t ; 6 9 8 3 7 1 9 1 & l t ; / i d & g t ; & l t ; r i n g & g t ; t 2 n - g 4 w l i d t g _ t q P x 5 o 2 6 B m m 3 w 0 C 1 m q n R 6 8 r 7 Y 0 l 9 q 3 B j 7 n 4 1 B r t o r L 6 i q 0 x Q 3 z 4 x 7 C 4 4 7 9 F 5 7 u k g B g _ 7 v j M v _ v p 1 O & l t ; / r i n g & g t ; & l t ; / r p o l y g o n s & g t ; & l t ; r p o l y g o n s & g t ; & l t ; i d & g t ; 6 9 8 3 7 1 9 2 & l t ; / i d & g t ; & l t ; r i n g & g t ; 7 0 1 3 k _ 6 1 3 e 0 0 9 w Q u r j 5 Q n w x g O s k g 4 P 2 1 v s f & l t ; / r i n g & g t ; & l t ; / r p o l y g o n s & g t ; & l t ; r p o l y g o n s & g t ; & l t ; i d & g t ; 6 9 8 3 7 1 9 3 & l t ; / i d & g t ; & l t ; r i n g & g t ; _ g k n o 1 3 _ i a j 9 6 3 s B p w g r j E n o j 4 2 B & l t ; / r i n g & g t ; & l t ; / r p o l y g o n s & g t ; & l t ; r p o l y g o n s & g t ; & l t ; i d & g t ; 6 9 8 3 7 1 9 4 & l t ; / i d & g t ; & l t ; r i n g & g t ; t 1 q x r n y z v e u 1 5 l r 0 G m z 3 g o H - t j o t I i 1 t l y p G & l t ; / r i n g & g t ; & l t ; / r p o l y g o n s & g t ; & l t ; r p o l y g o n s & g t ; & l t ; i d & g t ; 6 9 8 3 7 1 9 5 & l t ; / i d & g t ; & l t ; r i n g & g t ; 0 4 1 o 8 9 7 p p Z 4 y j k c 7 r 8 h W 1 - 7 6 i E 1 _ k u 1 H & l t ; / r i n g & g t ; & l t ; / r p o l y g o n s & g t ; & l t ; r p o l y g o n s & g t ; & l t ; i d & g t ; 6 9 8 3 7 1 9 6 & l t ; / i d & g t ; & l t ; r i n g & g t ; i i k x x 3 - _ i Y n - 1 n t G z 5 s u 1 I 1 _ 1 y 4 C 6 y - q 4 F & l t ; / r i n g & g t ; & l t ; / r p o l y g o n s & g t ; & l t ; r p o l y g o n s & g t ; & l t ; i d & g t ; 6 9 8 3 7 1 9 7 & l t ; / i d & g t ; & l t ; r i n g & g t ; 4 q - 2 j w u n 9 Z q j n m b p 9 j - K 8 t 0 y b & l t ; / r i n g & g t ; & l t ; / r p o l y g o n s & g t ; & l t ; r p o l y g o n s & g t ; & l t ; i d & g t ; 6 9 8 3 7 1 9 8 & l t ; / i d & g t ; & l t ; r i n g & g t ; z - x o u y w r o a t i 3 0 f 1 m h x S 7 z 0 3 n D k s q 1 v D i - v 7 x E & l t ; / r i n g & g t ; & l t ; / r p o l y g o n s & g t ; & l t ; r p o l y g o n s & g t ; & l t ; i d & g t ; 6 9 8 3 7 1 9 9 & l t ; / i d & g t ; & l t ; r i n g & g t ; r _ k o k h 6 x 5 e 5 u w 1 y C i r q u - M - m o z 9 p B - _ 2 C h m r r p B 3 s m 0 9 C i z v v - L u k 8 v 7 W y 4 z 3 c 2 i x 4 F & l t ; / r i n g & g t ; & l t ; / r p o l y g o n s & g t ; & l t ; r p o l y g o n s & g t ; & l t ; i d & g t ; 6 9 8 3 7 2 0 0 & l t ; / i d & g t ; & l t ; r i n g & g t ; x o 6 2 8 0 u 2 x d q h y j w B 1 r v g e - p 9 2 3 C q 0 0 r x D 3 1 9 x R & l t ; / r i n g & g t ; & l t ; / r p o l y g o n s & g t ; & l t ; r p o l y g o n s & g t ; & l t ; i d & g t ; 6 9 8 3 7 2 0 1 & l t ; / i d & g t ; & l t ; r i n g & g t ; p w 9 3 q z r 3 7 X j u _ - F n p x - T m t _ v V r q q w 2 B & l t ; / r i n g & g t ; & l t ; / r p o l y g o n s & g t ; & l t ; r p o l y g o n s & g t ; & l t ; i d & g t ; 6 9 8 3 7 2 0 2 & l t ; / i d & g t ; & l t ; r i n g & g t ; 3 h 9 8 _ 8 g - 3 X 3 w y 8 u z G - 6 n y u K o r v 4 H 6 h n 9 k L p o - m _ c 9 2 7 v s E & l t ; / r i n g & g t ; & l t ; / r p o l y g o n s & g t ; & l t ; r p o l y g o n s & g t ; & l t ; i d & g t ; 6 9 8 3 7 2 0 3 & l t ; / i d & g t ; & l t ; r i n g & g t ; k u k 0 i 0 v g z b n 4 3 6 H m 9 r 9 w J 8 u 2 w 6 M & l t ; / r i n g & g t ; & l t ; / r p o l y g o n s & g t ; & l t ; r p o l y g o n s & g t ; & l t ; i d & g t ; 6 9 8 3 7 2 0 4 & l t ; / i d & g t ; & l t ; r i n g & g t ; 2 k _ y p 4 y r t d p m q k P 5 l v y H j 6 1 4 X k 1 4 0 v D & l t ; / r i n g & g t ; & l t ; / r p o l y g o n s & g t ; & l t ; r p o l y g o n s & g t ; & l t ; i d & g t ; 6 9 8 3 7 2 0 5 & l t ; / i d & g t ; & l t ; r i n g & g t ; 3 x 9 - m g w 3 p a s v 2 4 m D i 1 v w r B n x 0 - z B 7 1 p 1 u E & l t ; / r i n g & g t ; & l t ; / r p o l y g o n s & g t ; & l t ; r p o l y g o n s & g t ; & l t ; i d & g t ; 6 9 8 3 7 2 0 6 & l t ; / i d & g t ; & l t ; r i n g & g t ; 5 v n 8 y 5 4 t - U t x y 0 W t g 0 o r B v n n 4 s B & l t ; / r i n g & g t ; & l t ; / r p o l y g o n s & g t ; & l t ; r p o l y g o n s & g t ; & l t ; i d & g t ; 6 9 8 3 7 2 0 7 & l t ; / i d & g t ; & l t ; r i n g & g t ; v 3 z v 2 x t 7 k U p 7 h g m B 2 o g 2 t C x h 8 u v C t o 6 w p B & l t ; / r i n g & g t ; & l t ; / r p o l y g o n s & g t ; & l t ; r p o l y g o n s & g t ; & l t ; i d & g t ; 6 9 8 3 7 2 0 8 & l t ; / i d & g t ; & l t ; r i n g & g t ; h n z 1 l z p 5 i a 8 g m 0 c h h r 7 V p u q i Y & l t ; / r i n g & g t ; & l t ; / r p o l y g o n s & g t ; & l t ; r p o l y g o n s & g t ; & l t ; i d & g t ; 6 9 8 3 7 2 0 9 & l t ; / i d & g t ; & l t ; r i n g & g t ; v 2 q n x o _ l 5 e z t g n 5 N k l h 3 6 B z h 4 3 1 Z & l t ; / r i n g & g t ; & l t ; / r p o l y g o n s & g t ; & l t ; r p o l y g o n s & g t ; & l t ; i d & g t ; 6 9 8 3 7 2 1 0 & l t ; / i d & g t ; & l t ; r i n g & g t ; s g v 8 w z w q w d 9 7 g z e m 9 s 4 W q l h v N w 5 s 9 X 1 8 y C h 5 3 x G & l t ; / r i n g & g t ; & l t ; / r p o l y g o n s & g t ; & l t ; r p o l y g o n s & g t ; & l t ; i d & g t ; 6 9 8 3 7 2 1 1 & l t ; / i d & g t ; & l t ; r i n g & g t ; p h 5 0 p g 3 l 4 e u w 5 y k C n u o i 4 J q z 2 y h E j l i h 3 H t y t x - O & l t ; / r i n g & g t ; & l t ; / r p o l y g o n s & g t ; & l t ; r p o l y g o n s & g t ; & l t ; i d & g t ; 6 9 8 3 7 2 1 2 & l t ; / i d & g t ; & l t ; r i n g & g t ; n q r 2 8 1 4 u r d u u - o o D g t v j N v g k 9 s C & l t ; / r i n g & g t ; & l t ; / r p o l y g o n s & g t ; & l t ; r p o l y g o n s & g t ; & l t ; i d & g t ; 6 9 8 3 7 2 1 3 & l t ; / i d & g t ; & l t ; r i n g & g t ; u 8 3 r - n 3 k i a v o 5 1 g B j 1 r n i E 7 7 v k q E u i j j 7 I & l t ; / r i n g & g t ; & l t ; / r p o l y g o n s & g t ; & l t ; r p o l y g o n s & g t ; & l t ; i d & g t ; 6 9 8 3 7 2 1 4 & l t ; / i d & g t ; & l t ; r i n g & g t ; o g x _ h l w i m a h l x x v B k 0 z 5 o G - - 1 2 P 0 2 9 g H o w x n m H v 2 3 6 7 C n t - t K i x y l l F g 5 n _ w E u q _ m L - g 7 8 j B x m t l P v n p u 0 B & l t ; / r i n g & g t ; & l t ; / r p o l y g o n s & g t ; & l t ; r p o l y g o n s & g t ; & l t ; i d & g t ; 6 9 8 3 7 2 1 5 & l t ; / i d & g t ; & l t ; r i n g & g t ; 8 q 1 g 9 6 h 2 _ U 5 2 1 9 a u r m o O n g 2 3 Q & l t ; / r i n g & g t ; & l t ; / r p o l y g o n s & g t ; & l t ; r p o l y g o n s & g t ; & l t ; i d & g t ; 6 9 8 3 7 2 1 6 & l t ; / i d & g t ; & l t ; r i n g & g t ; 6 o x v i u 0 j w c 0 8 1 v 8 E i 7 0 j w H h l 0 - G n w x - k C 6 v 6 a 2 z q 7 x C l i _ p y B & l t ; / r i n g & g t ; & l t ; / r p o l y g o n s & g t ; & l t ; r p o l y g o n s & g t ; & l t ; i d & g t ; 6 9 8 3 7 2 1 7 & l t ; / i d & g t ; & l t ; r i n g & g t ; y w k 7 - j 8 y _ U h 1 g n 1 F 7 6 v 6 t B z _ j r k J g t h 1 F v w u 2 U v 2 r s j B t k l 2 v B & l t ; / r i n g & g t ; & l t ; / r p o l y g o n s & g t ; & l t ; r p o l y g o n s & g t ; & l t ; i d & g t ; 6 9 8 3 7 2 1 8 & l t ; / i d & g t ; & l t ; r i n g & g t ; k x m h p m i 8 y Z r 8 m _ P 4 9 v y F t n v m a & l t ; / r i n g & g t ; & l t ; / r p o l y g o n s & g t ; & l t ; r p o l y g o n s & g t ; & l t ; i d & g t ; 6 9 8 3 7 2 1 9 & l t ; / i d & g t ; & l t ; r i n g & g t ; 8 9 u x n 4 v s w c 8 r k 1 G z l 5 - 4 B i 6 z r t B & l t ; / r i n g & g t ; & l t ; / r p o l y g o n s & g t ; & l t ; r p o l y g o n s & g t ; & l t ; i d & g t ; 6 9 8 3 7 2 2 0 & l t ; / i d & g t ; & l t ; r i n g & g t ; y 8 s n k t h r 4 X i 2 n h 8 B h 2 j w 7 F 6 3 q r z F & l t ; / r i n g & g t ; & l t ; / r p o l y g o n s & g t ; & l t ; r p o l y g o n s & g t ; & l t ; i d & g t ; 6 9 8 3 7 2 2 1 & l t ; / i d & g t ; & l t ; r i n g & g t ; 4 s r t n 5 m o 2 e x 8 7 h 7 Q 1 w p 1 n D x 5 7 s n F 2 9 h i B & l t ; / r i n g & g t ; & l t ; / r p o l y g o n s & g t ; & l t ; r p o l y g o n s & g t ; & l t ; i d & g t ; 6 9 8 3 7 2 2 2 & l t ; / i d & g t ; & l t ; r i n g & g t ; x 0 r m 5 9 - n t d 2 y 8 q v B 2 q 5 0 N 6 8 4 k K & l t ; / r i n g & g t ; & l t ; / r p o l y g o n s & g t ; & l t ; r p o l y g o n s & g t ; & l t ; i d & g t ; 6 9 8 3 7 2 2 3 & l t ; / i d & g t ; & l t ; r i n g & g t ; u t u 6 5 5 j x 1 e k l k p 8 D w u 0 q l c s v 2 7 _ 0 B & l t ; / r i n g & g t ; & l t ; / r p o l y g o n s & g t ; & l t ; r p o l y g o n s & g t ; & l t ; i d & g t ; 6 9 8 3 7 2 2 4 & l t ; / i d & g t ; & l t ; r i n g & g t ; 6 1 1 1 m 1 5 _ n e u l n k P 9 l 3 w W 0 t w 0 f & l t ; / r i n g & g t ; & l t ; / r p o l y g o n s & g t ; & l t ; r p o l y g o n s & g t ; & l t ; i d & g t ; 6 9 8 3 7 2 2 5 & l t ; / i d & g t ; & l t ; r i n g & g t ; k 0 y 4 z o r o 8 X g u i x 0 K w 6 0 9 Z 6 9 _ w y F & l t ; / r i n g & g t ; & l t ; / r p o l y g o n s & g t ; & l t ; r p o l y g o n s & g t ; & l t ; i d & g t ; 6 9 8 3 7 2 2 6 & l t ; / i d & g t ; & l t ; r i n g & g t ; s 2 _ 7 3 g k s m Z m - w l P g m 2 2 J j z k 1 6 E 8 5 9 i J 2 0 p 1 J n q h y z G & l t ; / r i n g & g t ; & l t ; / r p o l y g o n s & g t ; & l t ; r p o l y g o n s & g t ; & l t ; i d & g t ; 6 9 8 3 7 2 2 7 & l t ; / i d & g t ; & l t ; r i n g & g t ; h 6 p l s j v 1 t c 7 l t 5 N - s 2 m b k q s s K & l t ; / r i n g & g t ; & l t ; / r p o l y g o n s & g t ; & l t ; r p o l y g o n s & g t ; & l t ; i d & g t ; 6 9 8 3 7 2 2 8 & l t ; / i d & g t ; & l t ; r i n g & g t ; 8 k z 8 0 q 4 q o Z 1 3 7 z z C u x - t H x 7 1 n q C x 2 x t x B w 1 1 u Y & l t ; / r i n g & g t ; & l t ; / r p o l y g o n s & g t ; & l t ; r p o l y g o n s & g t ; & l t ; i d & g t ; 6 9 8 3 7 2 2 9 & l t ; / i d & g t ; & l t ; r i n g & g t ; _ 6 g t r l q w w d t 0 7 m I w y s 7 z B 9 q u s 2 E r l 8 9 1 F l i i k o B & l t ; / r i n g & g t ; & l t ; / r p o l y g o n s & g t ; & l t ; r p o l y g o n s & g t ; & l t ; i d & g t ; 6 9 8 3 7 2 3 0 & l t ; / i d & g t ; & l t ; r i n g & g t ; _ - m _ w m j j l Y x w t 4 3 C u g 2 y 8 B o n 4 8 r D s m u 1 q C & l t ; / r i n g & g t ; & l t ; / r p o l y g o n s & g t ; & l t ; r p o l y g o n s & g t ; & l t ; i d & g t ; 6 9 8 3 7 2 3 1 & l t ; / i d & g t ; & l t ; r i n g & g t ; r 2 3 8 3 9 n p g Y p r k k b k s z q y P w _ 7 _ i N & l t ; / r i n g & g t ; & l t ; / r p o l y g o n s & g t ; & l t ; r p o l y g o n s & g t ; & l t ; i d & g t ; 6 9 8 3 7 2 3 2 & l t ; / i d & g t ; & l t ; r i n g & g t ; 4 o 0 6 4 2 t s _ U x _ o 3 v C 0 o u _ T g _ i 2 5 C z 6 p t S 6 u t j g C & l t ; / r i n g & g t ; & l t ; / r p o l y g o n s & g t ; & l t ; r p o l y g o n s & g t ; & l t ; i d & g t ; 6 9 8 3 7 2 3 3 & l t ; / i d & g t ; & l t ; r i n g & g t ; w 5 3 l l z n 1 3 X i t x q q E 4 o m z r C p o w v Q & l t ; / r i n g & g t ; & l t ; / r p o l y g o n s & g t ; & l t ; r p o l y g o n s & g t ; & l t ; i d & g t ; 6 9 8 3 7 2 3 4 & l t ; / i d & g t ; & l t ; r i n g & g t ; 3 0 t 1 r z 2 p 5 e m i i - - d k h l l 4 8 C q m q m x D n o 8 h n n D 3 u 3 1 i M 1 u 3 2 Q & l t ; / r i n g & g t ; & l t ; / r p o l y g o n s & g t ; & l t ; r p o l y g o n s & g t ; & l t ; i d & g t ; 6 9 8 3 7 2 3 5 & l t ; / i d & g t ; & l t ; r i n g & g t ; t j - l _ 6 - 8 o Z o 6 3 3 i T s u p x x C k 4 i u 1 L 2 h q 5 y B g n 0 5 g B j 8 v y G 4 p 4 h g H m y m 7 H l u 3 w r B 1 7 s 2 u C 3 7 s h q H 7 u v p J _ g x r v C k 2 l z 3 n C o z z 7 l k B _ q 0 y v E v t o r P 3 y 2 n o F l o t n v H 0 3 l v o T z m 1 n 2 m B _ k r g l J i m z y L l l l 3 u B 0 y k h O z 8 t _ x Y 7 2 w z o K 1 - z q w J n - x 8 r b h r o - N 4 o m p R q z x _ q F l 5 k 9 t f g y 0 j t B 9 m 0 5 3 B 2 s k 1 N k p 5 u p B w x 0 9 8 B n 5 n 0 d q k 3 q 9 G g q o q 9 H 0 u x 4 7 R x h k v e u 8 8 j - D m 0 j z s B 8 i u 6 1 C 4 n 6 - k h B 6 4 9 h l G v y w 3 Y - v 1 l H k 6 v s P 7 s 2 _ - C 6 h x 8 - C h h q h u o K w 8 3 n y C w j z p L y v 4 p 0 C r p j - 1 B 0 v h n U j h j q k B l p k u e 1 _ o w 1 C 6 1 v z t B 8 p m n X g 1 9 h r O y 7 s g O k 4 9 r K l k 0 6 g M z _ h j 4 H 1 _ x - j C o n - h 0 P - h 8 s g W 9 n i w e p 3 n r l E w 3 r n I 2 r x y v B z o x x M 8 s 6 s Q i - v w m D t 1 h g Z q 6 k k 5 C v 7 2 u I w y v q Y n y g 1 k B 2 t t t t B 3 g t g N s z w y _ C 9 j 5 _ 1 B 6 o 6 y i H p h t r H u 5 j 6 s B 8 8 y 0 K 6 p 9 _ n B t u 7 z P o x 4 j k B 7 _ 7 r R t u 4 l K 7 1 m k Q k h - i V 8 k - - g D 0 9 z v P q - m m q K l k i v h C l h 7 4 i B 1 7 2 1 g J w _ 6 p p G 4 n l k q B 6 3 r 7 5 B i h u 9 n Y - g g 0 o C y j 5 w v I g 5 q y 6 B v 7 0 k h J q 2 k g 8 K 0 8 r l s C p j n 9 1 B z j h 4 z K 9 1 k l 0 J q 1 v p g F 9 t n w z C t j 3 l j B p - p k l G 6 4 5 9 _ D w i l t _ X k h i 4 u U g w 8 h j C g q u k 8 E 8 x 8 1 L 5 - s h m Q 8 r i 4 j D 1 y t y q B z 0 m 3 K 3 h v 7 M 2 v k v 1 B r i 8 g S l w y 0 G r l 4 6 l D v x k 6 K m y y r q I m l x 1 - D 8 l 1 6 X i - k z j F 6 z 3 3 7 R 8 7 i 7 _ D m n 0 k y B n t w _ j Y r 4 k 9 t P 1 g 8 x G w _ v m v L t 7 3 k v F y 2 v u 4 L 5 t 7 9 s M 5 p s z p C x u u x a 8 t i h 8 s B & l t ; / r i n g & g t ; & l t ; / r p o l y g o n s & g t ; & l t ; r p o l y g o n s & g t ; & l t ; i d & g t ; 6 9 8 3 7 2 3 6 & l t ; / i d & g t ; & l t ; r i n g & g t ; - 7 n l i o r y j e v n 8 1 z z q K s w n - h y t E - n y 3 h 7 9 C w l 7 r l 9 m E 0 t j x _ u r B h s r h w n t C x 9 n 8 0 q J w 4 8 0 3 h D z - _ 8 x _ m R v - x t x i m B v r _ p _ o y B l l x j h y X 5 k s 3 q 6 B 6 v 0 1 - C 4 9 9 v 7 C 5 i o o _ F 2 w 3 s 5 J l j z j k B 4 o 1 s t H r 5 9 0 n F 0 l s i l E h p 4 v o B y z 8 1 s E l h 2 2 w H l s r 4 U p q r p c 0 x m 5 4 C - - s j F 8 3 8 n o K j z - t t C 0 6 s r p F 4 p m 8 w B 4 h h 8 b t w y u q 0 B _ 0 z 5 5 J - 4 x s 3 B r u p 1 I 5 6 8 i h C n l g 4 M _ j v n P g i 3 l r X 8 p 4 m 6 B _ v n 8 F t x 0 n 0 B t n l h 1 L x 4 l 8 q k C z 2 z g r B z o g y t R 2 g 7 - q G w p 1 6 n H _ l 9 i 6 H 7 p 4 2 _ P l g v g k C v k 2 h r Q 6 z o 1 K j n h r V p 8 p 0 0 B l 8 - 8 w e 0 l 0 v l c 6 4 u t W j 5 j h _ B 7 s 6 h q q D 2 h n 4 1 L w x z o g E 5 0 6 x u D _ x s 8 x T w h i 5 i B 1 y j 9 e 3 g w h j U 3 w 8 i 7 K y 0 2 - J j 4 u z n B s 9 h y R _ p 6 j g F w z w x o B n i 9 3 Z n 1 4 9 W v 6 z v _ E 9 9 s s 0 H 6 z 5 n p D 4 o 0 _ z C 9 x _ 1 8 C j i o q - C _ k 2 q W m q o 0 R l n y s a n t t g G 4 2 i u M i 4 3 4 o T g z 4 9 w C 2 h w l f p 4 6 k 3 D x j 6 s 6 B y y m k 0 C 4 4 2 - n B q 8 8 1 1 E 5 0 v 4 w Z w 4 0 h h W 9 m _ v 7 B - p t 6 j E w v y q p o E z 3 l y t R o m 3 p 6 E q h z o F z 6 8 h q B t u n k 8 H _ 2 y o L i 7 m _ k H 0 p _ o v F 1 m l n 9 B 0 z x j a s n m j S j - 1 2 n D s j y _ K w w q h c j m 3 _ O n x q v x D 4 - n q u I t y z _ v Q q v z g u D v w 2 g 3 D 1 h 5 2 x D q h 2 7 N 7 m x g S 3 n w y 4 F 8 q v z - B - h g 9 K u 1 8 r u K w p v y o H _ q u w P 9 - k 0 X q u y 7 R 8 - z o 1 E _ n n 0 w E u z k h f 6 3 g i a w h p 3 5 D q i h i I o 7 s z - B k i h u - F u l 1 s l L n 5 n 6 m C u p i 1 d 0 i y n O o 9 t j g B 2 q 0 _ _ D t o - j 1 K j 0 _ r 2 f u z j l i F x - 2 4 7 N 4 0 9 v j F 7 7 r y q E u _ m w 5 C n - k h F v z - w m D t v q i z i D n y 7 n 6 - V 7 1 g 3 9 i B 4 - q x h J o - y i 7 C m g _ B s v p M 1 8 9 7 8 B 8 i 9 - J 0 j 6 y M 0 l 1 j 6 B 9 k 8 J v 0 o t q C j t 4 1 q P p p k 0 k D l j v 9 g F v u h 0 t C n p 0 0 4 C 8 l r x 4 E 2 u p n 9 D 0 z m 2 g L g q x u c n k k 8 c _ x v 6 z G 6 q z t f x y n n h C 3 v s p 6 B u t 2 7 d s 3 v 6 I p 5 5 2 1 D g 0 1 q w B m o w z I l s 1 n 1 B _ 4 w 2 _ C w h w p T j x 9 t S 7 3 1 4 3 B j l m p s e 7 u r 6 n t B t 0 6 g 1 E 8 k x y 5 B o i h r 8 J m 4 r 4 8 B r w 1 i X 0 4 6 - M z - j _ Z w s v 6 L h 5 o 1 G 8 4 y - i B x k 4 1 S q k 8 _ I q m 9 6 - E 6 2 9 l q C h 2 _ i i B n 9 9 p 7 J n 5 o z u t B 3 j h t u C u p 6 h i D i g 2 9 6 B y o n 9 b x 9 o 4 k B j 3 0 1 _ C h 2 v 8 O v l o v U q p v i M z t x o d j 4 _ 6 k E h y 0 i r H 8 g n 3 b x r 9 j Y k m - t 4 V p h q 8 q F w 7 0 n 0 I g 6 o 9 S 3 8 x z L n l o q H w z q u z C 7 5 2 4 k B t i t h g E v 2 l _ M 2 x x k u B g r p _ I 9 z m 2 W 1 _ - n I q g w 3 l H p 5 7 v e - n 2 2 i B r x 5 2 w F s n t 7 W q 5 1 l w V - g 4 6 m h B t 0 p n 3 I - 5 w u f 2 9 4 v d 5 s l i s C i p m q J l 8 6 7 n L _ 5 - h X 5 y m 4 8 B k 5 1 3 w l D i g 4 j y 0 B 1 _ w 9 9 D t 6 5 2 r J t 4 4 5 u C w _ v p s H g 0 p j z C z p p 5 V m 9 j 2 5 J _ x u q f _ 2 3 l s C 0 j x 4 V y m j 7 u H u w r 1 m C u y l m S 4 o x _ 2 C q 2 w _ o C y 6 r w 7 r B 1 g k p s o B n m t 8 l 3 C 0 u v y n E 4 g m y m B 3 l o r l 4 B t 6 x l 3 G r y 5 9 t B z 2 g j F _ o 7 l U 6 8 0 8 p C k k 7 x G n q 9 1 j B 6 k k r i v F _ p y 1 m E m 9 4 t k B q 3 6 o W 1 4 x 1 4 F h y 5 2 Y 4 t 8 q V j p 5 x Z 9 3 z z j C 5 k m i c z n n 8 1 N o - 4 n j F 0 o - x y G o s j z 5 F g q 7 q q B w p 1 2 N z 0 q g j B h t x 5 _ O 1 t 2 _ - 4 B z v o q c 4 w 7 1 M 5 p t t Q r 7 8 1 U x x y 8 v C g 8 i 6 J w x t 3 P w 4 h 4 X 1 n h s I 1 q k 1 f - o 5 0 O 6 k l - P h 8 3 v f _ k t 6 G 6 m n 0 k B j i i w S l m 4 2 c n h 0 7 T _ w 6 v a 7 - l 8 K n u g o b w 7 q u z C w 6 6 7 G h - p t S x h 4 m l D z 8 p p v B k 3 s D k w s 8 C 6 2 p l t B 5 v k n X 9 3 u z R 4 4 t 7 r B 7 1 y c p q F o q y t C - n t u i B z 5 x h l C x u 6 0 t E p i 0 r u B 5 6 q 2 i E 8 g 9 x u C l k y y L m t - z H 1 7 v s n C _ 0 x r w G 6 l - 7 o O g 1 0 q 4 Q 0 t i 7 1 S 4 j j 5 - B s 6 t v e w 6 7 h i K n g r 5 0 E o 1 w k h L 9 p q w n B 9 3 _ 4 J 9 k s w P k s m 5 n B v 4 i h v B r j p g L 6 p m 6 h B v x 9 9 I 9 1 _ _ f k 0 o 5 K 4 n 1 s J 5 y h o H q 2 q 9 H - 9 - 2 U - q g t O x 7 0 v W 2 _ j u z u B o 1 y 3 m b q 6 8 3 _ V m y k k 6 4 B v - - r g k O h i r u s q B m k w j X 5 g r y 7 F _ p w 8 3 s L 0 r z o k t H y o t t r _ I u z p _ t r E l k n v o n E t t m v 3 f - h i 7 8 7 G g y q v s _ I 7 y y k 2 k C i 2 k i j o C _ l 8 1 G 7 j j 4 1 D i h o v 7 C r v k l j X 1 9 8 0 r B 0 1 s q 0 r B q k t o t F k o 6 6 o B s r w p e 7 3 g _ f u g o w y r C q g 8 x x C 3 3 o - i - I h o k 1 2 H t 7 s 1 6 Q - 7 h s g E p 6 w r j U 9 8 z 2 j N m 9 u h 5 B 4 4 h 9 u j B 9 j s k L 4 8 6 9 9 C j u i k 6 C 8 s x i 7 B 2 z s h e - 9 6 h o C m k o l m K j w 2 2 T y q i 6 S 7 0 z r Z g k v r 1 b 2 4 1 - Y u 4 6 r y W i u 6 g F 5 r 6 h 1 C 9 i 0 3 K p 7 r w R 6 - n x h u B 6 _ k g y G 7 8 v 6 z F l x v x o B 3 i n g x T 3 4 8 1 n C x i 4 o e v y 8 x 7 C 0 x p x 9 D 3 r 0 w 1 g B 9 y x y h n E m 7 i 3 9 Q y r g 9 o D m p z p G h z 1 2 P i 0 1 u U 2 3 t - y L i y q 0 W 4 s v u 2 B j h 0 w _ D 2 h n 5 l B m v t 3 h B 2 3 8 n O 7 v p q u D n t s o a y 5 6 4 L p 0 v k s B 3 7 n 8 g L t s t v r B _ y p m c 4 1 k _ x D 0 1 p 2 z C t 9 o u w C 9 k - 9 0 G k 1 6 m d v 1 5 l 8 C s v h t O j y m r z B i k r 2 P i v u x x C - h v x c p 3 k 6 9 C t 2 i 4 y D 5 r o y x B q o j 9 M _ x _ x e m l j 5 R l m 7 j r F n o z w q j J t 8 2 s 2 E h y 9 3 2 D m - 8 i F z h 3 k n D l r y r 3 e k 1 1 k _ o H _ j l n w G w 3 k j p H 9 y 1 0 j C h l t 5 s D 8 q 8 y _ K 9 - 4 2 g B l w 4 j x B j 5 5 0 6 C _ 6 1 r o d q 8 l z v d 8 p u u t B z x u t p B j s 9 t 1 D u x m x _ D 4 1 1 k i C _ s r k a m - 5 h S 3 - - k L n j h 3 H 5 8 q 8 a r h i h 7 M - i i s g B q y j 2 b 7 t v z l B n k m j v O - l x v t C k k 1 p Y h 3 m 5 s G u 9 9 9 1 D 2 w y 0 n E 2 k 6 - q C p v v t U g 3 3 2 y B s 8 n 0 j D n 4 v 4 y h 8 C _ v i o p F w r v 7 j o B t l i y t c 3 o v w _ z B x u z r q T v 4 r 5 r k B m - l q 1 F w m t _ 4 K k 7 - g 8 D t 0 - 7 n K 9 n 0 g g I v 8 j 5 7 C g - g 0 W m g u r 3 D 7 p _ 3 0 Y 6 1 u 8 3 D _ 6 o 0 m B l z l t q d - 4 x p 4 P r 4 j y 7 d 3 z n h 4 L 2 1 5 h k U x 2 m 3 i o B 3 i i p 9 l C s z z y z - E s 7 u n r U k q 0 5 _ p B 1 g h r _ J z g w n 2 E 1 m y 5 - D 4 l - v x _ B t q 9 h 1 l B k l u 7 j v C q 2 9 0 m i B t 4 5 _ 8 k B n _ u i x n C o z x 3 l 7 H 9 r 8 l _ u C v n r g s l B 0 v 9 u u x B m 3 y 5 l g B 5 3 6 h l J 6 x 2 s z 0 E m u y 8 1 o B g 1 q w 9 t F p l k 5 1 L k j 5 5 p C q _ 7 2 t H n x 6 j 6 D k m 3 k y W n w k 7 r E - y _ g 7 S n 6 p t y D 2 y n 6 7 y B - x i z t K p y g p 1 D 5 o l t v M 9 p 2 - r I 5 9 5 i 7 E 9 m j q 7 M 8 8 v 9 m C 8 j v i - J 4 w o 2 v o C 6 7 x i 1 5 G z q o 7 9 q B 6 y l g h Y s q u y j O q s r w Z z w 3 u 7 J i w 0 0 - C 4 o 4 z k K 8 l 4 m _ U 3 n 6 p c 6 v g l H 1 o 3 y 4 V 0 6 6 2 3 l B _ w x p t y G - k i j n t B 0 r p r - D 4 8 i r 9 G 7 4 p u k u C t 9 - 9 n t s B 8 2 g q - D s i l l x L t z j q t v D o w h 6 l k B z w t 4 w p C _ r z 8 b 0 n s 0 4 r H p l 3 5 v 1 D 5 t v w k 9 G w 3 q u o N r z w - s z F s v 4 9 h g 5 y B o x 8 i 5 d 0 - i 9 9 Q k w _ x v - D i q x 8 2 S v l m r r i B l 7 i s 2 7 B s 6 1 k c 2 j 8 2 u L v u h l 2 v B k 2 g k 1 I w 2 t n y w B r - r u 7 J 6 k 5 s 0 D 1 g 6 4 k D t q 2 u Q i 5 5 k v D h m 4 4 z C i q _ i F 1 3 6 1 k C 7 g v s r C i 8 9 z 9 z C h 5 u q o g D h v 8 x m L y 0 o s Y 4 9 k 5 g B h v q z 9 F q x t i n p B h u n w v T w 3 r j 2 C w 3 o 0 p C q x q 6 8 M l 0 x y y y B 4 _ i 2 5 7 - B m v z x l J g n 1 _ Q q 0 z i T 9 2 v 7 q E v _ 2 q 0 w D q 8 l v 5 8 B 4 _ h s h x C n x x 0 m J 0 j x v g 8 F 3 h 1 w u 4 C u - 1 q s 2 C j w 5 0 v g B m m _ 8 w L 6 u 5 m x J g l s j h E k l n u v D 9 y j s 3 C t g 7 - 0 C q 4 w w o S 6 9 3 1 9 U o s s v L q _ u 9 4 B g x t n - B t 9 9 3 Y - 2 r 5 i B 0 l x i H 7 o 4 m s I y 7 g m M j u p x y D 6 j _ 4 3 C 7 p x 2 q F r u 6 z w K w 6 l 9 h K 8 w - 0 h E y 4 8 1 J u w l n 3 T t i u - 2 k C h j 2 i U u n t 3 z F r t l i y W 8 x 8 2 o l D q 7 v t s H q y 3 9 _ x C o k x h a 7 9 i t g B 7 0 k n 2 B j g 3 i 2 D z - t h T p - 8 q 3 U z q h 9 - J g 9 u m y 7 D j l i m i C - 4 n k l C s p 2 1 p B g t 0 h s B 8 o r k u 4 B s 3 j g y M 5 n 3 8 t E z 0 z 3 k D i m _ s V w q 6 k b p n i _ v B g g k 8 3 2 N n 5 w p y 2 C v r 3 x 7 F 9 t _ t V x j o i u C 3 2 r 3 x C l o u v - G s 8 g l n U 8 w m u p a k x 1 p s D w p x p J u n r j V n y u 6 f - t s 0 y B 7 y t l x D i l z 5 G w q k l N 5 3 v 1 z B i 0 x y s 8 C 9 n j z M 1 j p 4 M 5 s w 6 V o u _ - 3 f s j s - 4 Z m 5 t r t p K 9 j 3 p x C s w 8 6 Y l r s p d 8 _ s 9 5 g B - k z _ k I v x 4 6 j E 6 n z u l D x _ 8 5 F 2 o 9 0 q D n y 0 m R l x 7 p 0 B 2 7 7 u 9 M 0 n w l q D 9 g o 9 1 B 0 j 8 j N l g 0 s X h r 4 z u S 9 m r x y x I r x 1 s o E i x t s n D - 4 8 v 2 K o 6 n 5 z C 6 o n s 0 H 3 4 o w w C s r 4 x J _ n 3 3 2 H w s 7 y u u B w i 8 5 8 B w k r h 3 B 3 4 7 y v F x _ 1 v m D h 8 j 8 s D 6 5 r n W v 3 z i v B 4 0 2 r o B y 0 w y n C 2 v w 2 j u B w j v l i 6 P 7 h 9 8 i r F 9 9 l m j 6 D v 0 _ 9 9 y B g s 0 h m m C o m q w j 8 D g 2 n 0 i _ E 2 o l o 7 h X t o v z y h E x y 3 k n _ C p p 4 t s p E k q k 6 0 N l 9 j t o B t 5 - 2 s J n x 4 0 1 l C l 3 - p 7 B s k 0 n P l z 8 j - i B 0 4 4 0 p C n k 9 m q F h 1 q z N 9 i 8 q z I z 8 u m w D w 5 v 7 R 5 z i _ E 8 r t 7 4 B i 1 - q a 3 w l 3 - G x u j t 1 z C 0 7 8 w l X 8 4 8 6 T 8 3 z z n B y 6 p 9 q D 5 p i z s N 5 j 1 y v B - g o 5 1 B o s 5 p J 1 t t x G 0 g s l e _ 2 7 o p B _ t y 3 t L w 3 p i s D i z j o s B r x 6 y 9 B z 7 4 7 P q s w 3 m B 6 x - 9 Q h 4 t h m 3 C u 0 i 1 c h i w 3 t E t w u n 9 B 1 t - o _ D 1 1 y 4 t B 9 r p r g O r u y u 4 E l 1 o v i E r m n - P i z s s a g _ p - o D 3 9 s m - B n 0 i 1 8 C k 0 _ 1 m L m 9 z g t O 8 m v 4 Z q t 6 t U x u 0 v a 1 t q o 1 B 6 i 2 m f _ t z s j F n 9 5 q Y 5 q 9 w u D i 3 y t J y 8 t o J 2 5 z 4 w M 8 - m r 3 C 2 o u _ q I 4 5 v i s T 8 9 2 2 L x k q u 6 k B t s m 8 3 i D k n 2 8 - y G 7 g z u q i C 1 2 _ j 5 v Y 9 t u s p s P g 9 4 g O - z u z i I 3 0 6 h w H n 2 8 7 s C 4 l t 0 R s p t 5 0 C x i p o X n o n 7 q K y 5 - p _ B n h z 7 q B q s 1 _ j x H 5 k m 3 u R w 6 g y w m B l v x q 8 x B u h 6 m 6 p F z v s u o h D x n - 9 v 6 B - l n r 7 Q s s i 0 8 j M x 5 o 5 0 1 D h 1 m o 7 M m g - 9 g s C 5 4 s 4 q 0 B 3 _ x g 3 E 0 - 3 t z C 2 v i 5 x B w x o q j F 6 1 i n w l I y z w w v _ B o m y n 2 i F r x y z q 5 U 6 v 8 u t 9 F 2 l t 7 n Z i x r g s X x 2 r n p Y t 8 _ k g r O 2 - w t o h B y 3 7 6 L q 6 l 7 m E p q q 8 7 E t k j 6 i g B l 2 v h q h B u r n - D l j w _ s 1 K 3 8 s i n 6 K w x 6 9 2 G 4 s l g h D r x 2 4 5 J z l m 1 _ o B t n - m z 2 E x u p _ l o E 2 2 5 9 s g D 9 2 _ t n R 2 u o m j Z h v 4 z L i n 8 q m B x p v p 6 K t x 6 y 8 B w 5 k 0 Y t 7 r _ j X u y 8 _ - L m 1 x 5 i B 8 g j i M p s l 5 4 d l i 0 l r R o p 4 2 N 2 h q n h C 8 x v 4 l I 0 _ r r y c r t u q m B i m x - P _ 2 3 x 9 Z t n 7 4 o R s 7 l t 7 B 5 t 5 o v B w 8 5 0 i C n x 8 o g D 1 h 5 t 1 P x h m 5 m e j _ 5 k 0 s P m q s 1 4 m E 7 r _ 6 m a 6 o 1 x 0 - G n v g v k m C i q o 0 7 Q 9 g h 8 z e 5 g o 1 n i D i - 3 p n X j t g o z D n 3 q z - - C 0 z g 3 i F y r _ s v J 4 h j 5 O p o 3 l _ D 8 i t i V 3 v o 9 4 K y 3 5 3 v 8 C 4 p p l 5 B j u s r j D 7 o 2 g g y B y p 1 p m 9 B - 3 v 2 h P 9 t i o G 5 u 8 s u 4 C w y 1 4 k J 2 z m i u C k 4 7 s i F u 8 s w X v w 3 1 R 9 0 _ x 6 I i 8 s g v c 6 p 8 p j 0 D t 0 w 8 i C y _ r x t I h j - 0 1 s D - 7 4 7 p D s v r 1 m 7 B 9 y 3 o j D 3 t j 6 c 2 m k 5 v D 5 _ g v g F 0 w o t O r 0 z 0 d j u 7 7 N v r 7 p u Z j w 3 k 8 W 4 2 m g j G w u x m t H z 8 o m q Q 4 x g v s h C x q i u I r n 5 s w o B 4 5 r y 2 E z h r _ p Q 6 t _ r w t C 1 m v p 8 O 3 6 w k i N i 2 s 4 q D k 7 4 n u P 0 o z 2 z J y j n r v E y q 7 7 w p B n t x r R z t 7 6 L 6 - k 2 7 F 8 7 z 4 _ J g p q m k B y y r 9 e l 2 y 9 w T k l s 8 r E 6 6 u l G u y w _ q F 0 i n _ l H y 8 x t G x 0 7 o M 1 o j r u N _ u 5 q k 8 B j v x n I m 1 1 o g B l 0 g m L s l r 1 n E u 0 y 5 0 f 1 y 3 q h J q 9 x 6 q C j 3 l x a k 3 5 _ 0 E 0 r 5 g 1 R 8 z h o k G s 7 _ 2 p D r x s 7 q D n 1 h s _ B 4 h x z u B 8 y s j e y o 4 m f 0 _ _ j v C _ y 7 _ 9 B v t k 1 x H u i m o _ E 7 5 x 2 3 E t o _ 9 c s w h 2 O h n 7 w i E n 6 7 1 p Y r v j i w b 2 o s 5 o K z w 1 o p F g k 5 2 g B l - i o w g D r s p 5 v K 0 u r l y C k s p h I m 0 0 u 4 1 D t 5 t w h e s 9 - p w D 0 s v p Y 8 q k v z C i t g 4 u P 3 3 v _ p R _ o r m h K 9 _ l m n W 6 x i g L 0 - q 2 - B 2 p 9 o g B q x 7 7 e 1 7 5 3 G 3 g x o w D s 0 k _ 4 8 B 0 v 6 9 e 2 g g z Y h q k 1 r B g u u w w I 1 w 3 1 4 3 C x x l q 0 - F z 8 l p Q w o z m s C l n 8 3 1 C 1 2 u 4 _ M s z _ p o C r s n j X 1 q o r 8 E s r s 5 G q k k 6 6 H n w o - 2 V g m k i z C v q p 6 - B y k i i 3 H 0 6 l x 0 C 7 3 y - 6 D - y 8 g t N n n o w t x C u x j 5 i T - r k w 0 l B _ k o _ f k g n 6 o C o w 7 h q B w q g 7 T z 2 t s 5 B 2 7 r 3 u D q 0 2 i v F j l p 6 t I g m u m S 8 _ h 5 s Z - r h v Y p g 9 - l t B p 6 n 0 R k m _ h X z 6 7 0 p H s 1 y 1 5 O q h u j i F r 3 s 1 m 8 4 E 1 g w u z I 7 u h q z K y 1 p q 9 n B m y r v u E y n z - j B j n p 8 h C - 1 5 0 0 I n - - z 8 D z o m l - C k r i 6 4 Q s _ 3 j B p 9 4 6 F - 6 6 - h B 1 w 8 1 q C y o 5 x w 4 B x h z h u r C v _ 2 l h o - C 5 l g k g 6 7 h B s 5 1 h 8 9 r C 9 i 0 l y 2 v D z 2 l n 6 g 8 C l t i _ - 9 q I x o - 8 t z o R u x r - s v U u k x z 7 h S & l t ; / r i n g & g t ; & l t ; / r p o l y g o n s & g t ; & l t ; / r l i s t & g t ; & l t ; b b o x & g t ; M U L T I P O I N T   ( ( - 1 7 9 . 4 5 2 7 8   5 0 . 9 3 1 7 1 7 ) ,   ( - 1 2 9 . 9 7 2 8 8   7 1 . 7 6 5 1 0 6 ) ) & l t ; / b b o x & g t ; & l t ; / r e n t r y v a l u e & g t ; & l t ; / r e n t r y & g t ; & l t ; r e n t r y & g t ; & l t ; r e n t r y k e y & g t ; & l t ; l a t & g t ; 3 0 . 9 6 6 5 1 0 7 7 2 7 0 5 0 7 8 & l t ; / l a t & g t ; & l t ; l o n & g t ; - 9 1 . 8 5 1 9 0 5 8 2 2 7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1 8 & l t ; / i d & g t ; & l t ; r i n g & g t ; 5 2 4 r 6 6 i 5 _ H 8 k _ s m F y 9 _ 1 n Q 8 _ h i k B o - m 1 1 B n _ q p s L 1 i m _ 2 E n u y y H z j s r y C l g k - O p h v t V s 9 5 r 5 F i k 9 g o O 3 w u k Q u x 0 l Q 0 g - r x F u 1 n w V k p m m j B p 4 7 w 9 B r 4 7 2 m C 9 3 o 0 Y 7 0 m k H 7 m 0 t q B i 8 y h T x 6 _ 8 J 3 5 7 i c 5 - 3 0 K t i q q k H _ k 9 s j 5 I m 9 y 7 3 N _ q 6 3 o U s t l x 4 J s h j 9 - I h m i s o m E 4 q o 1 n I j n y 8 - n B o 3 4 h t C m m l l 1 B 2 x q 2 9 D v j t 3 r G m n p w o B z 2 i u P m n z x 4 I r r w j o B 4 5 w j s c 8 9 p 2 Z 0 8 k t J t s 9 z j D z 7 i 6 a 1 5 t y q C 5 - - y L k z j z 2 B 4 6 g i L z 6 x 8 G t 6 r s L y x r 1 y B y k t l i B v q 5 j H w w r x L h 9 m 9 V 8 h 7 _ G t o j x i B h 1 l r L v h - 7 o B y _ z o x B g w k 1 X 8 j k 9 7 B n 8 6 y b p 4 0 5 l j k C 8 2 4 u i E 0 o - 7 y B 8 o l t 0 J _ t x y o H g t o i p J w 6 w 9 v N p y 9 6 u B t 7 1 - g D j x 4 1 c x u o 9 O l x 7 4 d l 9 i m 6 B o v u 7 n D x 5 8 o 5 B g g _ g V h g w 5 Y 7 q - r j F 3 r p 1 3 E h - 7 i q G m y 7 v j D v 6 z w T w 2 5 r z D g k _ n 9 C s g g l V 3 j 2 k 3 E q 0 - t l B y g j 5 3 D o - h 0 4 D t 5 u i y I 4 t w l Y 3 z 2 y s F k p u t 5 G v - y y v C g 6 5 p - B 4 _ 5 6 W _ 5 n n p C r k m 6 q M q y k 2 x B g 0 o u y H n z 7 h x B p z 4 9 9 F 3 8 - g Q 1 j _ i V r j g 1 1 E 6 m 7 6 R p l u 1 w C h q i z 4 D v 8 o x G v h n _ p D 0 m 5 7 p C v 2 j - q D 2 i t j o B m o 6 o 4 B 8 i j - Z 8 g m r z B y v i k k H w - 8 y R z n j z o B p p 7 g 8 B v 9 x i Z 9 g j y 0 E 8 g m n x B o s 4 7 e 8 o x g o B k i s 9 h I x - z - 4 C r w n p q F u o u i W 8 v s m l F 2 9 7 i v I t 3 h 7 4 C _ z 7 t s E z t v 5 1 H l 6 y p p B 4 w 1 s x N s 2 k j k M 3 o - m t B v 3 6 m t C 0 o i 4 i F 9 q 3 r 7 B z k g r V n 2 z w p J j z _ x v B o _ x s s G 5 0 j l 5 C q z - o q E 4 1 h x 3 D n - l s - C 6 9 k j h I l s 1 v b g y h x s E s x q 2 j D h l l 6 y B 5 7 - 0 4 D k v 6 o n 4 7 E u i _ m 7 z T p 5 p v M _ q u 2 r I 0 4 p w x B k 6 - i L o 1 4 y Y 8 8 0 n s H 4 g 7 q 4 E m 7 n 0 d m _ z q l C q y w s O 5 2 j 2 3 C l 8 0 3 V i l 7 l q E 7 t 5 q 4 G 2 u s h 6 E r j y i - D y u 2 _ k C 4 - 4 7 G l k v 3 I g - 8 q f i g n 7 n B q p q 9 S 9 0 l v b q 5 x 8 s B 2 t q 6 y C u - 8 1 j G - 4 k z f _ p z x L 5 s 4 s Y 8 k p 8 4 B 3 g i v q D 0 q k 3 n B o 0 6 4 s B h r 6 q l B t 6 7 z 9 B k l 1 w L _ g q 9 m B j 3 9 j h G _ 1 u t L l g 4 l O 6 4 w 0 9 B r w g - K x 9 t r i G _ 7 8 v 8 D y j 4 - n N v v k 6 I v k 9 o j D n j y n 6 E 6 t o 5 x B q o x l o C j h q p 5 B u 6 y n w B 5 u y l t B l p g 6 h C 5 - 1 - 1 H p 6 - - w C j m 7 k 0 H i l 7 l v F l - v 9 6 B x g m q a t 4 p 2 O r 7 6 4 8 F _ _ 3 s o C _ i k w L v - o n 3 C 3 p o o 9 G - o n z - J n k r h 4 K l p q 9 n B 1 r u 4 5 Y _ 1 6 _ F s 8 p p - B - v y 3 - J 9 r o n w 0 E k 2 q w m t B j t g 0 t z F 2 r m r w o C l 2 1 h 4 W 1 0 1 w 3 I 5 m _ i w n B 4 l g 0 e x u x 3 r E o 8 3 i 6 X p j j 9 v z C v 9 k z 1 Q 4 i r v v R m n m t 8 F 4 h p u R n v q 0 t C 0 4 4 6 g C h x r z s L m o q x a 5 v 0 1 e m 5 o 6 v K i u t 5 t h C 5 0 p t 3 R j - q o j g B n 3 g 1 6 S 4 n g n 6 v B s 7 l 2 l R s 9 h i l V x 0 j 2 3 E 2 u w 4 p T k 6 h 9 h H q 7 t 6 V n w 0 4 j B w 0 6 w H l 2 2 6 I 4 u j g y F 7 r - q p B p k j s J k i 1 r I 8 7 G 2 1 t _ K 5 m t r L i z s k Z w 4 t g n D w 6 s t l B s - t p K 7 g t g _ C s g t 5 l D l i u n L m - 4 u k D x 5 8 l y E & l t ; / r i n g & g t ; & l t ; / r p o l y g o n s & g t ; & l t ; / r l i s t & g t ; & l t ; b b o x & g t ; M U L T I P O I N T   ( ( - 9 4 . 0 4 8 2 5 8   2 8 . 8 5 1 2 0 5 ) ,   ( - 8 8 . 7 8 8 0 6 1   3 3 . 0 2 8 2 1 6 ) ) & l t ; / b b o x & g t ; & l t ; / r e n t r y v a l u e & g t ; & l t ; / r e n t r y & g t ; & l t ; r e n t r y & g t ; & l t ; r e n t r y k e y & g t ; & l t ; l a t & g t ; 3 5 . 5 3 9 3 4 4 7 8 7 5 9 7 6 5 6 & l t ; / l a t & g t ; & l t ; l o n & g t ; - 7 9 . 1 8 5 4 1 7 1 7 5 2 9 2 9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5 & l t ; / i d & g t ; & l t ; r i n g & g t ; s u 6 7 s v 1 r j H 8 p 0 r x g C t r 6 _ k o B 5 y 9 0 g b n q - h o z B y y 8 5 6 1 E 5 n k 0 2 p C z p o 6 y V 9 z k h - S q m g z d 1 t j 0 K v y j j a g y j r u C 4 n 6 s w I s v 8 z p n C 5 p 2 k 8 5 D o 7 m m _ 6 D m - r y 7 f x x h v t D z 1 2 q 6 p D h 7 8 n 7 H m l 7 3 x 0 K t 7 _ 5 5 l B 1 z n k p q B 4 1 1 h p g z K o 7 x s h w v B q n r y j E 8 9 q r _ D z i l 0 n G t 0 i 9 p H p r k q n C 1 _ z 2 x B g 0 j 8 w E z x u u z E r r p y g 4 B 2 9 u x u H m v y 3 w C 7 0 l q p D 0 7 g y i C 9 o v r - I g _ k u 9 E t y _ 2 q J j t h 7 2 N n s z 7 z C z n 6 i d 3 9 9 7 9 B w s q 7 g D o w 3 7 X i s s h 4 R t n n u R n 9 x 2 r D 3 o u 9 n F _ 7 4 2 9 C r x q q n D 5 i m q j V k r 8 q t G m 3 i h p H x _ g n j C 6 _ 1 4 4 D g t 3 n L g 3 5 3 9 D x z l 4 5 B j z t t j k B p _ 3 s q E o k k 5 g B o 6 j n 6 P 3 5 o 0 u G r 5 g u x C 7 1 o 6 p D 0 1 w 2 n C m j _ 7 7 H i 3 i 4 7 B _ y z k 4 B n v h o t C 2 g 4 w w C 7 x j z _ F y i h j n C p w 7 h z C 7 5 o q o H - w q 9 _ q B t _ l 9 o - b _ p 6 3 k k D q 3 8 k K p p j i N x h 9 3 8 B z 9 l q R s 4 m u u B 3 v g x V v y k l n h B u t 4 q u B i i o 3 v F 2 t 8 - 8 B y r j u i I w q m s p i f 6 9 9 _ T i 9 _ q o B 6 l 4 9 o C 7 0 h 9 i B 3 n 0 o i R 0 6 y x 6 _ B j j r 7 n K m p 6 x h j Y x k 8 h 9 m x C n _ 6 z t Y r g 3 j r i B z s n i q R 9 z - p b 3 5 r - w C & l t ; / r i n g & g t ; & l t ; / r p o l y g o n s & g t ; & l t ; / r l i s t & g t ; & l t ; b b o x & g t ; M U L T I P O I N T   ( ( - 8 4 . 3 2 1 7 4   3 3 . 7 6 6 7 9 4 ) ,   ( - 7 5 . 3 8 7 1 2 1   3 6 . 5 8 8 3 3 ) ) & l t ; / b b o x & g t ; & l t ; / r e n t r y v a l u e & g t ; & l t ; / r e n t r y & g t ; & l t ; r e n t r y & g t ; & l t ; r e n t r y k e y & g t ; & l t ; l a t & g t ; 3 8 . 9 9 8 5 4 2 7 8 5 6 4 4 5 3 1 & l t ; / l a t & g t ; & l t ; l o n & g t ; - 1 0 5 . 5 4 7 8 1 3 4 1 5 5 2 7 3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4 & l t ; / i d & g t ; & l t ; r i n g & g t ; 8 0 s - r x - z - K 8 z o 6 - 6 s J 4 i 2 k 8 1 w c l n 3 w w o p E 6 _ i 5 q O r 8 - z 1 m Z u y 7 1 - h z c & l t ; / r i n g & g t ; & l t ; / r p o l y g o n s & g t ; & l t ; / r l i s t & g t ; & l t ; b b o x & g t ; M U L T I P O I N T   ( ( - 1 0 9 . 0 6 0 4   3 6 . 9 9 1 2 8 5 ) ,   ( - 1 0 2 . 0 4 1 5 3   4 1 . 0 1 3 6 7 ) ) & l t ; / b b o x & g t ; & l t ; / r e n t r y v a l u e & g t ; & l t ; / r e n t r y & g t ; & l t ; r e n t r y & g t ; & l t ; r e n t r y k e y & g t ; & l t ; l a t & g t ; 3 9 . 3 5 6 3 9 9 5 3 6 1 3 2 8 1 2 & l t ; / l a t & g t ; & l t ; l o n & g t ; - 1 1 6 . 6 5 5 3 9 5 5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4 & l t ; / i d & g t ; & l t ; r i n g & g t ; z v u h - p h p 3 M w 5 o 7 T u r v x k D 0 g x 2 t D t g l 1 k F l y h k z C v s r q v X 5 p 5 z 1 d t u q h h C s - g v u C m n m w z B 2 4 i k t D w 6 8 x i B _ q s x r B 6 y 8 v k C o j n r 0 C k 6 9 q j B 0 y 5 9 P 4 g 3 m t C x 8 q 4 g M s v h j w D 1 g 5 r g B 1 r u o P 8 0 u k s C v o z m o k B y 2 y p y C 2 k t x Q o w j p t M g 0 9 6 4 J p h p m R x k u 7 y H 0 g - j k G y 4 - 2 j H 5 x x k M 9 - u 5 6 O t o j t v v z T 0 k 2 j 2 s 1 U r v - 9 t p n F u 1 m z m p 1 D h x v l 8 w 7 C g 5 h n _ o q E u 0 m 0 1 p k C & l t ; / r i n g & g t ; & l t ; / r p o l y g o n s & g t ; & l t ; / r l i s t & g t ; & l t ; b b o x & g t ; M U L T I P O I N T   ( ( - 1 2 0 . 0 0 6 4 1   3 5 . 0 0 2 3 1 ) ,   ( - 1 1 4 . 0 3 3 6 7   4 2 . 0 0 8 3 8 3 ) ) & l t ; / b b o x & g t ; & l t ; / r e n t r y v a l u e & g t ; & l t ; / r e n t r y & g t ; & l t ; r e n t r y & g t ; & l t ; r e n t r y k e y & g t ; & l t ; l a t & g t ; 4 2 . 1 5 6 0 2 8 7 4 7 5 5 8 5 9 4 & l t ; / l a t & g t ; & l t ; l o n & g t ; - 7 1 . 5 6 5 9 0 2 7 0 9 9 6 0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9 & l t ; / i d & g t ; & l t ; r i n g & g t ; 5 5 u j u v 4 2 k H _ 5 s o n 7 B x o 7 5 4 G u 1 i o l E 7 _ - r r m B 1 4 q i l d 6 l 2 y u g B u 3 4 v n H q j z k 5 C 8 2 8 1 5 2 B - 4 h 5 9 Y 6 l t l t C 7 0 s g 1 o B g 7 v 3 w R x n 6 - 1 L 0 l l w 3 8 E t j 5 v 1 C w s 1 g 9 B 3 x w m v P - s u 1 R 2 s v q k F z 7 x 9 y C p j g x j G k m 9 9 h F n n q z 7 L v 0 n j n B 0 p h w y D i k g m - O y o h m g K s o 8 h l B s x o n a 0 v n l 6 F t 5 p j g L h u 0 r U _ _ h h i G l q q h 9 G o p l n j B v v 1 7 j F 5 8 x 3 s M 2 9 v 9 s E 0 9 1 v l E 1 p 8 _ o B z t 2 4 a l o 5 m g C 8 x m n 6 C i n 1 s r F _ 0 6 y 9 8 r C 1 j 7 w - l P k 1 x 1 r B r v - 4 l h J y 4 z 4 h B s 0 9 - 5 B t y h m l B i o v 8 9 u R h 0 g w F p 2 v x 0 t D g g v r t J 5 j q z r B 4 z p 5 p G 0 k 1 s w J 0 h 9 v i M y 1 v l y D - g l 3 9 B i 8 s x 5 L _ - r 7 n F j 6 8 5 j D 2 h o h W y i 0 1 5 B - r k n 3 I l 9 4 0 d m t i 0 7 C h v u q k D 1 m 5 v n d & l t ; / r i n g & g t ; & l t ; / r p o l y g o n s & g t ; & l t ; / r l i s t & g t ; & l t ; b b o x & g t ; M U L T I P O I N T   ( ( - 7 3 . 5 0 8 1 5   4 1 . 1 3 2 3 3 ) ,   ( - 6 9 . 8 4 6 5 8 6   4 2 . 8 8 8 7 9 3 ) ) & l t ; / b b o x & g t ; & l t ; / r e n t r y v a l u e & g t ; & l t ; / r e n t r y & g t ; & l t ; r e n t r y & g t ; & l t ; r e n t r y k e y & g t ; & l t ; l a t & g t ; 4 1 . 5 2 7 2 7 1 2 7 0 7 5 1 9 5 3 & l t ; / l a t & g t ; & l t ; l o n & g t ; - 9 9 . 8 1 1 1 0 3 8 2 0 8 0 0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1 & l t ; / i d & g t ; & l t ; r i n g & g t ; x h 4 5 p y 6 g t K u k x 7 6 C p - g 5 h E s q y w g G 0 _ t h 8 M i o u i k C 5 v l g 7 E 1 n 0 i z B s i i o 1 G 7 j 0 v 8 C 2 u 5 p o p B t k k m q C 5 w r o 5 B l l o 8 z B 6 r j j n E y x 9 v y D 3 0 z 2 5 E u i s p Q 3 n x l h E _ l h 5 r F 4 z 2 t 1 C 9 - m v h C l 2 k 8 p C 6 4 6 x r C 6 _ 4 1 e r l q 9 m B l l 9 i z B x z _ s w E g r u 0 l C o 2 r n 1 D 7 7 r x Q g n h z u B x 5 7 z 8 D m n u u L 8 t k v M _ z 1 x t C j 9 j w u I g y z t x B _ 3 3 v p F 0 u h g 9 I k h k 7 6 B l w j y Z m 4 y 7 L o 9 o v 5 B - - 6 - 7 C j x 0 8 y B x w t 2 o D 6 i k k k C 8 k 4 x m C n w p m 1 C q v - t z C 7 9 u 7 h G m o i n r C 5 z x x V w p 3 z u G k q 8 q j B 0 u u _ i C 7 - i i o C z u 1 0 b q r 9 w 8 B 9 - m o v B l l 3 5 3 C g g 8 o g D m 5 v 7 i L - m y m x B g v l s 8 B p 9 t q T z 6 8 6 k U q - m w i O 7 3 s 7 i J 7 x 0 h s E j x q l v D - 6 l t x D 7 y 8 k y I 1 h k t g D x g 0 s 5 H g x 5 l z B _ 0 5 0 g J - t l 4 g D 9 9 8 x 9 B 5 q z t h Q 0 5 g 6 f n k u x 0 D w n o 4 k C y - - u 6 M l n 0 l i I n 9 s w q D m - y s k K g h k g K 1 l u k 4 D _ 8 - 0 i D l r _ 4 y E w 0 t q k F r 5 7 _ o B l q 9 r t L i z 8 q w G 3 v - 4 p W v j m h 3 8 C 8 s s i r J s z o 1 z g - R z k 4 n 6 t q C 4 o g u m 1 q C _ _ h t g z S q s 9 7 1 7 v a & l t ; / r i n g & g t ; & l t ; / r p o l y g o n s & g t ; & l t ; / r l i s t & g t ; & l t ; b b o x & g t ; M U L T I P O I N T   ( ( - 1 0 4 . 0 5 7 5 8   3 9 . 9 9 9 7 4 ) ,   ( - 9 5 . 3 0 8 2 3   4 3 . 0 0 3 2 9 4 ) ) & l t ; / b b o x & g t ; & l t ; / r e n t r y v a l u e & g t ; & l t ; / r e n t r y & g t ; & l t ; r e n t r y & g t ; & l t ; r e n t r y k e y & g t ; & l t ; l a t & g t ; 3 5 . 8 4 3 0 0 2 3 1 9 3 3 5 9 3 8 & l t ; / l a t & g t ; & l t ; l o n & g t ; - 8 6 . 3 4 3 0 4 8 0 9 5 7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0 & l t ; / i d & g t ; & l t ; r i n g & g t ; u s r 4 t w 4 9 i I j t z g - q B v 9 z r o H o w 7 h z C 6 9 4 j n C v z q 0 _ F _ s x x w C o v h o t C m 5 o l 4 B j 3 i 4 7 B 2 - q 9 7 H k 0 o 3 n C 5 5 g 9 k D t 9 j 9 1 C 7 u x 1 u G 4 u j p 6 P n k k 5 g B l n 5 t q E 3 3 t w j k B w z l 4 5 B g u 5 4 9 D w 8 g o L y h 1 5 4 D 1 k 4 n j C _ 8 t i p H q r t y 7 F i y y s r Y s x q q n D m o 0 3 9 C 2 o u 9 n F z o v 3 r D u n n u R 6 h w 8 z Y 4 x o _ 2 D k 9 o 0 7 B y n 6 i d m s z 7 z C n 1 8 8 2 N 5 u v 4 q J 4 t o v 9 E p n - s - I k _ 3 y i C 6 0 l q p D l v y 3 w C 2 z 6 y u H v j h 2 g 4 B 3 8 w v z E w 1 l 9 w E 0 _ z 2 x B o r k q n C u 0 i 9 p H v h t 1 n G 9 9 q r _ D 0 m 8 5 l L z 1 0 5 2 u B s 8 u 3 V n 5 s j P x o q 6 i i 3 B q 1 h _ V 8 6 v h 4 4 N u 8 4 4 3 9 r C 1 _ w 0 h E t 0 m n u B x 0 u 1 r t e 8 q g m W m x u 0 o h B 1 5 o o g Q w _ 9 0 4 C 4 9 q x - 5 d 6 1 9 1 - I 2 z z 7 t F y g h _ Y - m v r Y y 7 k l 3 B 5 u r 5 s B 6 2 q l 6 C p w m h g G x w w s n B g _ i z q D 2 q 4 r R 5 5 y 4 1 J 7 p 0 8 Q 5 v g x 5 D u 8 x m 0 G 4 y z w L 8 7 n m q Y j 3 l q Y w o 7 i k G 1 6 t w 8 B s n 8 r 7 E s p o 0 r C 9 u 2 y q G 4 s k p j B q t 4 x f q v _ j 6 G - o i q 9 C u m 4 0 1 F 3 i x z I 1 7 2 o m E s l - m r D m 3 q 4 0 E x s 2 i w B o 7 - 9 s D - k k m m B j 0 z u 1 B z _ 9 9 f p u h n 9 B u 7 s 1 N - r 4 y Z i 8 8 _ 6 K j _ i q n B q 2 w _ i B 7 4 _ u R y j i r m B v p q z u D _ 2 n - v B h g z 5 w C u 3 o 3 o I k 3 i k 8 E _ i 5 6 q D i l 5 x k B 2 q _ k l J p 7 q i q B n j g - z B p y r g W l y i r Q 2 x 2 y x D y 9 5 _ k D 8 7 3 k d 5 4 l 7 x B s z 2 x V i 2 o - k B 1 9 j p o B - j o q 5 B w z s r F 4 h 1 t i C 5 0 3 5 - F x w w _ t B 6 7 0 2 n D w s 7 o _ K 4 0 v v i G w q t 2 9 B 4 h 0 7 p 5 _ U & l t ; / r i n g & g t ; & l t ; / r p o l y g o n s & g t ; & l t ; / r l i s t & g t ; & l t ; b b o x & g t ; M U L T I P O I N T   ( ( - 9 0 . 3 1 5 3 8 6   3 4 . 9 8 3 1 6 ) ,   ( - 8 1 . 6 4 6 9 3   3 6 . 6 8 1 0 7 8 ) ) & l t ; / b b o x & g t ; & l t ; / r e n t r y v a l u e & g t ; & l t ; / r e n t r y & g t ; & l t ; r e n t r y & g t ; & l t ; r e n t r y k e y & g t ; & l t ; l a t & g t ; 4 2 . 0 7 4 6 9 9 4 0 1 8 5 5 4 6 9 & l t ; / l a t & g t ; & l t ; l o n & g t ; - 9 3 . 4 9 9 9 6 9 4 8 2 4 2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1 & l t ; / i d & g t ; & l t ; r i n g & g t ; 2 x u z 4 _ 3 p 8 J x z k w 0 G o - h o U q 8 h h 4 B m z 7 h v D 6 4 u y - F 3 0 q 7 _ J 6 k n - s Q w i g k 6 F s 3 m - 3 T 3 x h 3 8 s B j 9 7 x 3 M n n j t h H v w m k 8 B x q t o g N y m u j x G m s h p 5 K i 7 0 4 r E v h j r v C p m 2 6 y H 2 y y n 2 X 1 _ _ q i Q i v s q h F l z 0 x j G 2 7 o 2 k F 8 x p - m C 6 t _ i v K y - m l i V 7 h y y 4 J l 9 v 4 g C z 9 g u 0 C j t 9 0 3 C 6 - 3 y v D m q 7 1 u F o _ 1 o r j B h r j _ j F g 5 z 8 m C 6 j l - _ H z 4 r n w p B 4 g 1 p k B n 3 5 6 X t 0 z m 6 P m 7 t u _ w B 6 3 r o 7 T 6 i 2 q l K g q i t v G n k h 9 h X k q r y 8 C 3 9 x j n i B y s 1 n 9 G q 0 _ _ p L 0 0 o _ 1 C h j j y j D n 6 r l p C 8 0 0 2 1 u 7 Q r 7 _ - Z x p i r 1 B 7 2 9 2 M z h 3 h 2 I 4 1 7 h t E - 0 2 0 _ C 4 s m 3 Q 3 u t p l B v 9 s n b 9 l l 9 O 0 t 5 4 l E u y _ t 0 D 0 - 0 h u C v 2 o m 2 B _ t j i R q q i h u E z 0 _ w i C 1 x s w - B 5 6 v 7 k B u u m 7 u D 3 s p y s B 4 - t w M 8 6 v 4 0 B r 0 h 2 S t g s w h C l 9 j 3 u C 0 3 y 7 T l x 9 o c 8 m g 2 e r _ m 6 3 D 5 n - o l H u h q h S g w t 2 L h 8 l 8 m C m h 6 r Q q x 5 - K p z p l 5 B 9 l v 1 e g 6 2 h 1 H _ k u g V q - p u 9 C 6 h 3 g 5 B t 4 2 q o T o 9 t q T 4 v v r 8 B _ m y m x B l 5 v 7 i L r 4 l o h D t k t t o C n r o h w B 0 9 q 8 6 B y u 1 0 b 9 x q 2 r C 3 p y 3 h C k w r q j B v p 3 z u G 4 z x x V q k t g 4 C i s i t 0 F p v - t z C 7 s v l 1 C 7 k 4 x m C 6 3 s j k C w w t 2 o D v r g 8 y B _ - 6 - 7 C r x o 6 h D 1 3 _ 9 h B k q l 5 9 B l 3 m 7 - H k i r t y F v 5 l h w B 1 2 4 t 2 F 9 5 t m Y u s y w 5 B 9 t k v M _ 0 k u L w 5 7 z 8 D 7 x h k 4 B 5 6 7 l t G u - s 0 g C w z _ s w E p _ o i z B q l q 9 m B y p p 1 e 5 4 6 x r C p s s 7 p C 8 - m v h C j 2 4 n 7 C q m 1 h t F y 6 s 9 o G k _ u - 0 F n t 1 u 9 E 9 2 3 7 u D 9 8 v w a 1 r l k z l 1 B y n _ t 0 r r D w 4 _ g r D z r p 6 M 6 i 7 2 - D r _ l k U z 6 - j o E j g o v x C h u o z m B _ v k 8 y B w k l 8 L & l t ; / r i n g & g t ; & l t ; / r p o l y g o n s & g t ; & l t ; / r l i s t & g t ; & l t ; b b o x & g t ; M U L T I P O I N T   ( ( - 9 6 . 6 4 2 6 3 4   4 0 . 3 6 7 9 5 2 ) ,   ( - 9 0 . 1 2 9 3 2 3   4 3 . 5 0 6 1 9 7 ) ) & l t ; / b b o x & g t ; & l t ; / r e n t r y v a l u e & g t ; & l t ; / r e n t r y & g t ; & l t ; r e n t r y & g t ; & l t ; r e n t r y k e y & g t ; & l t ; l a t & g t ; 3 7 . 5 2 7 2 3 3 1 2 3 7 7 9 3 & l t ; / l a t & g t ; & l t ; l o n & g t ; - 8 5 . 2 8 7 6 2 0 5 4 4 4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8 6 & l t ; / i d & g t ; & l t ; r i n g & g t ; l w l x s j w 2 g J 5 q 0 s 4 B n 2 s 5 u B z s m 2 1 C i z - p i B 5 s 9 s Q h 5 o k _ D x 7 k l 3 B & l t ; / r i n g & g t ; & l t ; / r p o l y g o n s & g t ; & l t ; r p o l y g o n s & g t ; & l t ; i d & g t ; 6 9 8 3 7 4 8 7 & l t ; / i d & g t ; & l t ; r i n g & g t ; y 7 5 w q v 2 k 6 I 4 y 4 1 4 C 2 5 o o g Q l x u 0 o h B 0 g z l W t 6 h l s t e s 0 m n u B _ u m v n H t 2 n g x r I 6 g r - y p H y g 0 g k u t B w n 1 r k E _ y 9 q s P 1 4 s s 8 G 6 3 0 m 1 O - v x k 5 Z y 7 8 s k B 2 4 2 y g K g q m 9 h D t o y p w R 3 y - q l C 1 _ 5 m _ B j q m v 1 a 3 x 4 k v D h w n 1 - h C j 9 7 8 i U _ m _ g 1 j I h k - m 0 B v l 1 r p B 8 3 y _ L w h z 0 7 B y v n s l C x o 3 l P o 2 r t Z 8 4 9 k _ E u 4 p r U - y g h G p x u n J - u 5 s Q l i x - 6 B 2 u h g m E 6 l s 6 V 9 3 i _ w D m i 9 9 k B 2 i z j J w 3 n 1 H z 5 z 0 3 G 6 - x 5 K q x n 9 q F g g p m l D 7 n k 8 M q p w k h C v p t y 1 E q g 1 v i D 7 v k x g G s 1 k l 3 I n x 8 - 5 C y t j 1 c q q 4 o 7 B w h p 1 Y i t r u z C n j 5 m m e j m q 5 i T - 6 x l j I z h 7 x k D 1 j g 8 6 X 1 3 n 4 r S _ p 8 3 5 C k w j 5 2 C 1 t r n s F s j i m l G i r 4 s p E r x m s i I 4 x j l x a p 5 0 x 7 J u 4 n 2 7 C t v 3 s N - x k k y J 8 x l 5 g C 7 g i g m D u g z q z D u y 1 y o I 6 u 9 g w J 7 q 4 r 3 S 0 8 p i n B - l _ 6 s C i 9 3 3 g I 7 g 0 8 7 C 7 j j 5 j D 8 m g 0 r F 1 s 1 k g F 5 j j 4 5 a m o 8 0 2 Z 2 8 l p k h B 2 3 _ w z N p 9 - 7 r H t 4 k k 1 I 4 l 3 n q F v s k 1 o C 5 i l 2 k E s s r q 8 I l j x 5 x r B p n z 1 u B s 7 r o j G t h i 3 w S s n m q o C 3 y t 9 0 V 5 l 0 o 4 M s 7 9 z r L x p 4 1 q b 0 n 4 7 n F 9 1 q 4 g C _ j i p j C g o w v _ B l q 2 - 1 J l x x 0 1 Q p 2 6 j y K 5 p p x j B q t m k 0 G q 6 x 0 q E t h q t g L z l u q 3 E 7 v 8 q r M 0 3 1 g p B j r 5 x 4 C r n k g G 1 6 t g t C n s - w n B s n 9 l 2 B h z 1 7 W v 3 6 q J h x g w - B w _ 9 g y B s u x p q D m j k g t D x 1 w m 6 B n p - t 6 E x s x 4 r C q t 5 y 0 C 5 j g h X v w 3 v 8 C 8 h j w 8 F z t 9 n 1 O 9 m 9 7 W 1 v j m 3 P z p 6 2 v M s g m n t K m u y g 9 C n g 7 t _ G x j x i 3 C n q z w y t B 3 5 3 l n B 7 _ o q 4 F 6 m g 7 s O 5 _ 6 8 9 D v t l 4 p F h 0 4 t 1 C x 5 q x c w z u _ p B v v 8 r x C o z 7 j R 0 6 4 o l T 7 s l 6 4 E q j u z V z y 6 m i E i g o 7 1 C p 3 s h d t 9 3 8 9 D x l 9 4 q G y 3 6 4 t E 8 u 8 y u F l p m 5 o E n 3 t 2 7 F q 3 4 t 1 J x _ 4 _ o B 4 o x q p k B l z _ 2 j L g 2 i z 6 C j 9 2 8 - F r 8 s 6 1 M 9 j j u m d 8 t 1 t _ H m k k 5 2 G 1 t j z v F j m y n - L - k 3 1 o H 4 p w x v R k m l q 3 D j h h 2 n L j w 1 2 q d w 5 u h l B j 7 p g 5 I z 2 l z n N t r h q i C - s s 8 e k j l q j C w z r s R r p i l 5 B o m 2 8 3 B x v 7 k 5 G u v 8 3 x S i 7 8 1 V q _ 4 i 4 I 0 0 9 r t B l 0 z 6 m S l k w z r h j B & l t ; / r i n g & g t ; & l t ; / r p o l y g o n s & g t ; & l t ; / r l i s t & g t ; & l t ; b b o x & g t ; M U L T I P O I N T   ( ( - 8 9 . 5 7 2 7 7 2   3 6 . 4 9 6 8 1 ) ,   ( - 8 1 . 9 6 5 0 3   3 9 . 1 4 8 0 8 ) ) & l t ; / b b o x & g t ; & l t ; / r e n t r y v a l u e & g t ; & l t ; / r e n t r y & g t ; & l t ; r e n t r y & g t ; & l t ; r e n t r y k e y & g t ; & l t ; l a t & g t ; 3 2 . 7 2 3 9 7 6 1 3 5 2 5 3 9 0 6 & l t ; / l a t & g t ; & l t ; l o n & g t ; - 8 9 . 6 5 7 1 7 3 1 5 6 7 3 8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7 & l t ; / i d & g t ; & l t ; r i n g & g t ; r s m _ - q i v k I n t 3 - - n B g 6 j x 7 P v l - v v E t r h - W o r w s O 7 4 v h F _ w n i i D i k w w w M m u 5 - p k B - 8 4 w 8 o D g o u o m l 5 B 2 w 3 z 3 - z G k v - i 5 D k y 8 7 v J p 1 o 1 s 6 y C - m p 1 n L 4 z 3 k c m 1 4 m x E _ j z p X i 6 g 9 r B z 5 k s 1 K 1 t 1 j P m u 0 t 6 B n 5 2 v m B 5 6 8 2 _ E u x s u k B 9 o v q y D q q w z _ B p 7 h q c i 7 o l t C u m - 7 w B v i 6 s U z p w 6 y B y v _ v L h o 3 h T p _ 5 _ z G p s x q V q 5 y n 8 I r o l s a t w 5 u y B y 6 r 7 Y o - r - r F 7 o u _ 8 H g w l m s F x 7 o v x F v k q 0 m I 1 z k j 5 C 7 m 4 x b s l 8 m t C q n 3 r u F 4 g y 1 i E h 7 4 o v B o t m v 6 C q 6 7 j _ D o t x 5 g G o z x k V 5 x h 5 9 C k 8 2 s y G r - p m Q r _ x t p C 3 2 v 7 p F y o v 7 8 C s 7 4 l l B r 4 q q - B l 6 g - R w y 2 2 O 2 6 2 m 0 D l n t 8 i G 6 m k h 1 C 4 w 0 h K p 0 3 o T m 3 j 7 i C 3 i m o 8 C t w 5 s u B 9 i _ 6 y G z p g 7 8 L 6 0 j r _ M y t u 1 s B 3 u k y z K j 4 k 9 r C 8 g k n 6 B r m - m 2 C 7 v y j 1 C m w t v y D z g 5 8 - H 4 3 i 4 i F 8 7 7 5 - R m - w - k B - 8 _ p n G 5 0 n x m H h 9 v 0 3 H g u 0 n x C 6 l s n i C l m g 7 i C _ k s m c z m 1 x W y - 3 - o G s w r x 0 E i o q 8 8 C y n i m r C p m 8 3 P w n 1 n Z 3 y z 0 r M s 1 _ t 0 B i k 6 0 n G i r h _ 4 C 5 5 s u m B w y t 7 h G 1 6 5 _ g E z z r t o F p l 2 1 e h w l i q N t h 0 r j S p j l 5 z B 1 9 y u 5 D g j j y s E - p 6 x c q j v s y H u o 8 _ l D o 4 i w 3 D t w 0 u g E 0 8 j w g D 7 l i u l C r s z 9 q B i v m m s B v q 1 - _ I 8 q 1 _ N s 4 j 6 q C k r v 8 g F q 1 _ q j B 3 t _ 3 M y 6 z k k B u 5 7 n 4 I 5 o x g w N t m k 3 s B 0 t v 5 1 H u j 6 s s E s 3 h 7 4 C 1 9 7 i v I 0 k o l l F t o u i W q w n p q F v v 2 x 9 C 2 4 8 x p I s s - - n B p s 4 7 e 7 g m n x B 5 x g x 0 E w 9 x i Z q p 7 g 8 B - m x y o B x - 8 y R y 4 3 i k H s 4 x q z B 7 i j - Z l o 6 o 4 B _ - _ j o B u 2 j - q D 1 m 5 7 p C u h n _ p D j 1 h x G l o j y 4 D t 4 0 0 w C 5 m 7 6 R s j g 1 1 E h k x i V 2 8 - g Q o z 4 9 9 F r 5 n h x B 4 y 8 s y H p y k 2 x B - 9 t 4 q M 9 5 n n p C o u s 6 W h 6 5 p - B j 4 5 x v C 0 y k s 5 G 7 4 7 z s F 3 t w l Y h - - g y I o 9 i z 4 D i i k 4 3 D y q u t l B 4 j 2 k 3 E k g z k V - j _ n 9 C 4 i 4 s z D u 6 z w T u r - u j D t 4 z h q G 2 r p 1 3 E 6 q - r j F t 9 h 5 Y g h x g V y 5 8 o 5 B p v u 7 n D 5 q t l 6 B k x 7 4 d l s z 9 O v s p 1 c s 7 1 - g D 9 m q 6 u B w h 2 7 v N - s o i p J 2 p m x o H 7 o l t 0 J k j r 7 y B k t 4 t i E y 9 k o h h k C 1 n j 8 f h 4 s m 9 B s p 9 h X q j g o x B u h - 7 o B l k 8 q L s o j x i B 9 h 7 _ G t 1 5 8 V v w r x L w q 5 j H y z 8 k i B x x r 1 y B h p i s L y 6 x 8 G 4 t 3 h L j z j z 2 B 1 r 2 y L 0 5 t y q C - m 0 5 a s s 9 z j D s y t t J k z 7 1 Z 3 5 w j s c n u _ i o B l n z x 4 I y 2 i u P m n 3 v o B r u l 9 z T z g h 9 2 B z v x x v C & l t ; / r i n g & g t ; & l t ; / r p o l y g o n s & g t ; & l t ; / r l i s t & g t ; & l t ; b b o x & g t ; M U L T I P O I N T   ( ( - 9 1 . 6 4 9 9   3 0 . 1 2 9 1 5 4 ) ,   ( - 8 8 . 0 9 7 5 9   3 5 . 0 0 0 3 9 1 ) ) & l t ; / b b o x & g t ; & l t ; / r e n t r y v a l u e & g t ; & l t ; / r e n t r y & g t ; & l t ; r e n t r y & g t ; & l t ; r e n t r y k e y & g t ; & l t ; l a t & g t ; 3 2 . 7 6 6 5 4 4 3 4 2 0 4 1 0 1 6 & l t ; / l a t & g t ; & l t ; l o n & g t ; - 8 6 . 8 4 0 2 8 6 2 5 4 8 8 2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5 9 & l t ; / i d & g t ; & l t ; r i n g & g t ; v p 3 j u v 5 q _ H 1 o t 6 u b u o 0 8 2 y D 6 q 0 j 6 B t 1 o q H _ h s 0 8 B y 4 j m z G 9 v t 3 l E 6 - n u o E i 8 q - l D l z 6 j 2 F s i 6 o 1 E n 6 - q h B 5 s w t s V 6 z o t 3 B l 0 g 5 t N g 1 n - O g 4 v j s L y r 7 k o B v t 3 - r 9 9 D 3 _ 8 k 7 L 8 4 u r 2 N n g t j v B _ q s h 4 C k 5 y 4 j B 8 o z 0 g D r y l z p f m x w q x F - 0 5 9 i M v w 7 3 z S g 9 q k g B p 9 1 6 K h v 9 q 7 D 6 m _ g O n u o 8 O n z t o i D w _ w 2 m J t o t 8 z F 5 0 j l r C j _ w m T 1 3 6 x x B _ s 6 7 W u w t j z B 5 h m v 7 U l m o r 5 L r i q 6 o C j 1 5 7 8 D p r 7 h x I 0 t 0 2 6 C u v i p Q 5 n p 3 S 2 7 x z o C v m o t p B n x j z 1 B j i 8 0 X _ 5 2 u j E t z t 0 v B i u g 1 k B o 5 1 l 8 t 4 D g s 3 4 9 8 - D j 7 h s - J 9 p x u g F 2 2 x q 2 - z G - n u o m l 5 B u 1 x 5 t m B k u o _ k E 7 _ 6 i s D & l t ; / r i n g & g t ; & l t ; / r p o l y g o n s & g t ; & l t ; / r l i s t & g t ; & l t ; b b o x & g t ; M U L T I P O I N T   ( ( - 8 8 . 4 7 3 1   3 0 . 1 1 5 2 4 9 ) ,   ( - 8 4 . 8 8 3 9 7   3 5 . 0 0 7 9 ) ) & l t ; / b b o x & g t ; & l t ; / r e n t r y v a l u e & g t ; & l t ; / r e n t r y & g t ; & l t ; r e n t r y & g t ; & l t ; r e n t r y k e y & g t ; & l t ; l a t & g t ; 3 1 . 4 6 2 7 3 4 2 2 2 4 1 2 1 0 9 & l t ; / l a t & g t ; & l t ; l o n & g t ; - 9 9 . 3 3 3 0 3 8 3 3 0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1 & l t ; / i d & g t ; & l t ; r i n g & g t ; n j g m 2 w p p 0 I 6 p o 7 X l p o 7 k B i 1 7 u R 2 h 4 w M i l i z c 7 z 8 8 v B 3 v l h Y 0 l p 4 2 C 2 k j 4 T x o m 3 7 L u 3 q k n H v 5 q - l y B 6 o z g o r J v k 7 5 6 s B m 1 5 6 y h B k z h k - u B r u 8 n _ y B v x 1 h u _ D l 9 u n w z D j s h p t o B m 0 9 k _ Z 1 2 3 - U _ 7 p y U _ 4 2 r F 4 7 h 0 U 0 i 9 q m w B 6 0 9 y 6 1 F 9 6 j 8 9 3 G t v m v G 7 z x p 1 E 5 t 3 7 L 5 3 r g i R 2 q j i s B _ 7 _ o g r C r r k h j j G r u y t H k x w v o C y 1 v 6 o H 1 4 k n w 5 L 1 9 t 3 y J v 7 i 6 g O m 1 3 i z Y - q n 9 L z p 7 5 9 O r i u w j K j s y p 9 G 7 s j o 3 C 9 i k w L - _ 3 s o C - 2 h 6 8 F u 4 p 2 O 9 w 0 q a m - v 9 6 B i z g n v F k m 7 k 0 H 9 o 5 g x C t r i h 2 H m p g 6 h C l v l m t B v 6 y n w B n u - p 5 B q p p m o C 7 t o 5 x B r n 1 o 6 E r q 5 p j D w v k 6 I q r y h o N - 7 8 v 8 D t r 1 s i G s w g - K 7 4 w 0 9 B h 1 i m O - 1 u t L - g l l h G - g q 9 m B s 4 _ w L u 6 7 z 9 B l 0 r r l B p 0 6 4 s B k l 2 3 n B 7 6 k u q D 9 k p 8 4 B 9 r m t Y - p z x L g 5 k z f v - 8 1 j G u l k 7 y C 6 3 k 9 s B x 6 2 u b r p q 9 S j g n 7 n B 4 5 s r f m k v 3 I g t g 8 G z u 2 _ k C 3 - x j - D 3 u s h 6 E 8 t 5 q 4 G i t 8 m q E m 8 0 3 V t m _ 2 3 C r y w s O n _ z q l C _ n 3 0 d 5 g 7 q 4 E 9 8 0 n s H w 0 q y Y 0 n p j L 1 4 p w x B - q u 2 r I q 5 p v M p g 3 1 3 o t B n 5 l 3 X 3 m 2 - P i x 1 x X 8 p o 6 z E r i o l N r q _ 7 G 4 3 p x J n t 7 x 6 B t v 0 h o B o 5 h n P g 6 k x H 2 x 8 q 7 B k t v 8 d 2 x v g u C 7 h 9 o h B u z m m s B r 6 x k t B o y 6 7 X 1 w z 5 V z z g 6 Q 8 m p o a m 8 l z H 6 3 6 x l B 8 _ 9 x i F 1 8 p z u C 6 q - 9 1 D u v 4 z L 4 _ z z N q p - 2 P l t l w h C n v 2 w 0 B k q y v 8 B s 7 0 6 y B l 0 1 q I x r n 5 P 9 u _ p R p l 5 3 m B i n i _ n C j 1 k l i C k 3 7 u J y 4 k 1 - B o 0 t 2 K 4 o y k m B z g g 2 b j 2 3 p K p 4 p l W 0 7 5 h Z j r 0 _ P h - 6 l I 0 5 3 q d - 9 9 n k B 1 6 i _ I m l m 8 o C w q t u 9 B 7 w j p a 6 0 r 5 t B z h o - K 4 g u x M z w n 5 G 2 9 j 3 7 D i w 5 0 d 7 q 9 8 J v j p 3 N g p n 7 L 4 z u l i C k 8 s o s C 9 8 q 1 _ C 0 9 h q r B i m 0 q i B j x y i 4 B 6 y - z a o g v - k J g _ u q z B l 1 w 2 k B t 7 x j K w z u v V 5 y j m r B z 8 l r 0 B v p s j h C o 6 o i z D k 6 s 8 o B g 9 r n 6 B h o s 1 M 4 5 h p 1 B k n 9 u 1 B k w 9 5 d 7 y z z f z 8 n r w B z n 2 z n D m n j 7 d r _ 1 u 9 B q s 0 2 u C 8 - x i e 3 s v z R 3 5 8 j w B 0 x p 3 g C 0 x o 2 u M k 9 1 k X q y t w 5 E 4 v 6 p M x w m 8 r B 7 s - u 5 C 7 j o u K - o 7 l z G j 7 g t o D q g n 7 0 I y s 0 - p E - 9 w y x B k o _ h 1 P j _ v i _ D r w 5 u q D i l w w q B l 2 _ 8 g E s x w n 3 E j 5 w z k G n h z 4 1 G r 2 0 u v D p r y 2 x D m u 1 4 h B q w t w m B 5 v i 6 Z h r 3 q j L 0 o t r 6 D _ k i 3 O 6 5 v t P 8 _ q j 6 C 4 4 g v v F j p r g p B z 0 _ s S r 9 z v q D l y y 6 y B _ k o 7 4 C 2 p x 8 _ C m 6 i 8 p G _ j t j _ C 5 6 5 q 4 C u 6 8 i s C 8 4 1 4 u B t r y - c 5 p 5 h 3 B 4 s v 9 z D 3 u g 1 t B 7 6 3 8 P m v y m 6 E r 0 q - 8 B 8 t 2 j j C t t v v 0 B _ w 9 k W y - _ i u B k t 6 i q G z z h k _ B w i 8 - x H k 3 v 0 2 H - 6 n 0 T x o 0 k 8 C 0 0 9 r m E - 7 _ k o B 5 4 3 l j K - z 0 o W 0 x x m 5 B u k - n d y w j 6 g D z 7 w 9 8 O - k t 7 v B 4 l 5 z O s 3 y r 9 B 0 w x s h F 4 2 6 i 6 F v y 2 s j i B - j v - i I j i _ q k F h y 6 j 4 O _ y o - t G p 5 x i 9 M 7 t - l h M s w 0 9 s B g j r s P w r 3 4 v L v 2 i i t C r k z g n T 9 i _ 5 x C 8 s n h P o s v x L u 7 x _ P s 2 h 0 f o n 3 q h G p s h - O 6 j 7 j u C z l x 2 q G v j p z f r l t r i B x l y t 3 B 4 k j o z a m 8 9 u p E x q _ w s F q h o w r t D 3 5 u o 1 E t h m l i - l C 1 q j k t r s F z m m j - i 9 L t t g m z n o H 6 x 3 p r C 6 p 3 i R q 1 i 2 5 B 4 y l s K o x - 8 g C 2 i u 9 - G _ 5 o q 7 D 0 z q n 5 H 8 u q g 3 B _ g w 4 v G g m l j n z D l 6 4 _ j W 3 w 6 5 g E 5 6 v _ 1 D h p p q r C j 9 p s z F w 3 9 s 6 c r m 9 w T x u s u 0 c 7 h t k 0 L 0 p n k i o B g m p _ k B 9 y g k y C - 7 z q 0 B 0 t 6 u e 8 k 0 z z C k 3 x i 4 B l y g _ K t s 9 t R _ 1 p 3 i B z _ 7 v J 9 _ 5 g K q 8 v _ n B v o _ 6 y I 1 z _ l 6 B 5 - j x s H - j 6 w 5 B m 1 k - n Q - i u x 5 B o w i x h B v 4 p 9 f 0 6 t s - B t 2 g 8 r B 0 _ q 3 2 Y i 3 t 3 4 O 3 t 4 o g D w v w 9 - J - p u q f - 6 h 3 s p B r _ - g k I y u 1 2 K 0 y y g l E - 5 0 1 a 1 7 g k k k B q x 7 x X z 9 y 7 l D 2 5 - s y C p u z y K 3 y j w U u 9 h x u H j l 8 h g E g k g y 7 I u - q z 7 4 B 1 l q j f r z 5 n m B r 5 w k w C 5 2 z 9 h F g o l 6 2 F u h 3 q 3 g B 2 r 3 u y F 4 n 8 u 6 B i 8 - x S t 2 s 3 X o s _ v J 4 t k r e 0 2 s 7 K 5 u 2 k c l s h w 0 J s q q _ k C 3 9 j 7 h F z s u 2 I s y u 9 r B 5 2 6 n z B - 4 k m g I u 9 0 t w B l q i q L 0 6 v g N i 0 3 4 V 3 _ s g N y q t h n B l u z 1 m D 2 k 3 1 p H p 9 h q 8 B m 2 7 y I 0 g j w _ B p 3 v y S j 6 9 9 g H - k y i l B 5 5 1 6 r C l k 3 z u B o _ k m R j l q 5 Z p 9 4 u j F 2 _ 1 h y E 4 l 1 1 3 B r 7 4 p y D 0 z m 4 I 1 2 9 m r B n y p 2 6 B j 2 9 w J h 1 z 7 U - v l l r J v m p z 6 G l o g h l E u n 2 v 8 D y _ 4 r M p y 6 w p B 7 l p 9 k B g - 1 j 3 E k 6 o 3 w E u t z o 7 B s 7 t 5 4 B t j k 2 R 8 z k w 1 D j l z j r G t r o y t B k 5 3 _ R 8 s n l m B r 9 5 n a n z 4 i u Q r 3 u r X 0 x 5 1 y B l r 0 g q D n x z _ l C 6 g k _ w G h x t _ 3 B t z 8 t 0 C j m x y b z w q 9 0 E - 2 j 9 n C x q - u s C g v t h o D 0 v g 3 X 6 x t q y B n w 2 o N n j 8 - v C 3 2 q u j C p z 9 t 4 E v k w 3 x D r z 4 n x F q 5 j t v L u q 8 m 0 U j 5 h w Y w g 4 n 8 D k 4 9 2 0 H i 5 0 t V 3 - n 3 u Q w j h _ i M p y i 1 v B o w i y i B k q z 9 G 0 r t q 2 B t 2 o 3 i G l h 2 2 Q l r _ s 3 D x 4 n g m B 8 o 1 r q E 2 4 i v o D u 7 l 6 U u t r _ j D u 4 6 1 r B i - j o _ B o 4 1 x g D w 8 4 w _ B 3 3 _ n t C 9 g 7 v j C j h j j m L k y 7 5 f 9 l 0 k m D 1 l _ h i B s j - m y B s _ 2 5 2 Q u s v y p F v p - 8 3 B - t i g 8 F z v z h i D t 2 p p n B m m w p t E l 7 o p Y v 4 0 s i C r t 0 r o B 8 7 o k P l t p 8 p B y o l 2 V p o - o 5 B 1 z 4 4 T k q x 8 s K 2 t w 3 n B 0 8 o s K y y w 7 X i v 4 k T 7 z p i V w o x 2 t B r t 9 h f _ i 8 u r E 4 3 2 - s E s 0 m x Y 6 g - 9 T 7 z i z q Q p k 7 g 9 B 4 n 6 r i C 2 w q x m B q m 5 3 V s y l 6 b r p i 8 7 E v _ 8 - q E k l 2 1 P 8 j 0 i 0 B 0 3 w w x B l g 2 h s B y i g j k C 7 2 0 q R y 7 z 4 W 7 u 0 8 o D h w 7 5 l B 1 w 6 q j G w t v 1 _ H m n 3 x z B s g m 9 5 c l - x 9 7 G 2 h g _ c - n u 7 v C x q h 4 r C w r i 3 u C o 6 8 4 m B 6 9 3 u p B 6 u s j p C q 4 2 q h B u 3 h r j D i w s 9 1 G 9 o 0 q 3 B z l _ g d s 4 l x Z 7 0 7 u H o h o 9 E m n _ 8 _ B v j - j T 9 m y 0 v B y l q g Z j w w s 9 C n h x 8 H g r x 5 k B n _ u p 1 B z k 8 u P u t 3 k J 4 q z m J 9 z H o n l u J y t q h K h k w l F s z u y p C 0 6 j 7 G v z x 9 h B m 4 6 7 K x o _ l g G 4 j 0 p h B 5 r 2 5 Q n 2 6 9 Q l - p 6 l F o 4 0 y N g i 7 g S r v 3 r c g p 6 l x M i 2 3 z d j 6 j p 8 B v p 6 - d i n 8 m 4 B r w g z L z h y 0 e 4 7 l 9 i B 7 s 8 9 Y - i s o s B u 2 9 v Q n i 8 y q B 8 s t 8 l D o z 0 g I g 3 q r G k o t k W 3 g m 1 q B n 8 5 z 3 B i z i g P v 9 y y P y q t p z C i i t q X 1 p 3 x E k v 7 g Z 5 1 7 j L u t y x U j 3 4 7 J 0 3 k 5 c 4 7 l u P x h z q x C j k l i d 7 k n 5 W t 4 1 i t B 5 y i 9 l C q j 6 y Y h 9 h _ H l m 5 _ n B 6 i o 6 S 1 r 4 m m B 1 1 u 5 Y _ 6 u 1 N & l t ; / r i n g & g t ; & l t ; / r p o l y g o n s & g t ; & l t ; / r l i s t & g t ; & l t ; b b o x & g t ; M U L T I P O I N T   ( ( - 1 0 6 . 6 4 5 9 6   2 5 . 8 3 5 5 3 8 ) ,   ( - 9 3 . 5 0 8 3 4   3 6 . 5 0 0 6 7 ) ) & l t ; / b b o x & g t ; & l t ; / r e n t r y v a l u e & g t ; & l t ; / r e n t r y & g t ; & l t ; r e n t r y & g t ; & l t ; r e n t r y k e y & g t ; & l t ; l a t & g t ; 3 2 . 6 4 8 3 2 3 0 5 9 0 8 2 0 3 1 & l t ; / l a t & g t ; & l t ; l o n & g t ; - 8 3 . 4 4 4 5 3 4 3 0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6 5 & l t ; / i d & g t ; & l t ; r i n g & g t ; 1 9 t - o z z 8 l H n i 8 q m B 4 4 y x u B i v h h h V w 7 u _ 1 L 2 n u r p G r o p q c h j h t X s h 5 t 3 B m o 1 8 t C q 5 z m 9 B o 1 7 7 I - w 3 u 9 C m r p l 9 D k 3 g 7 Y y _ j j Y 9 - g 8 i D z 6 m j 2 B r i 6 3 H z r i 2 M 4 u 3 u Y y z i j Y 9 y 7 5 W n 9 2 9 J h g y 0 m E p v 9 j I 7 t m l n B r 7 o 6 5 B 9 u x g v D h 6 u z _ S x k 9 4 g C m 0 p s y D 7 2 v l 1 E x u m 9 _ B 3 1 8 0 8 b 7 2 1 4 1 B w u w k 4 M h 5 6 y W y p j g o d w l 6 u i B 9 9 g g 7 H - 9 1 j _ F _ g q n z 0 C n l j p i B 6 m s g y J 7 3 v q j B 4 1 3 o p B m j 9 o m B 5 t z 3 2 K l 6 6 6 x C v 6 1 j t F k w y w a 0 h _ - U _ t u 7 M 3 g 3 u L w y 5 z - E i 1 9 u 9 D 3 y y k k C m 1 k x P t x 2 n O g 3 3 m 4 J - p 1 w i C 5 z t p 9 D q 5 6 m H 6 _ h _ v C 4 v p l H n _ 5 6 _ G - t p o u G _ i m 8 r B x l x 1 m C p 4 p 8 K 2 r j l 0 C l m p 0 z B _ 2 o - M 3 5 i _ J r v l q r B 2 z r z R 7 r 5 4 e v i s y X o 1 q n W g y - j T 8 m m w v D x j m u e s m v g E o p 6 y z B 7 0 3 h 5 V q r 6 l E z z 8 r 8 H _ - u 0 3 D _ _ u p 1 B i _ 1 5 U v z 2 r S x 6 o - i B m h n i m E 8 6 3 - K t t h 2 J 2 x r k m C t 5 w l W m h o i b t v v 0 3 B 3 t 7 t P o o q s S r 6 7 q T p 8 m r T g _ i p L 4 - h 9 3 B 5 _ 0 i g B h 5 1 n Y 3 z n 1 U l 5 5 _ e 5 6 i n _ D 5 7 6 4 m L k p j r j Y 2 8 4 l m W h z i u z L r p 3 5 g W 6 m 2 2 _ H h r m q v B m 1 o l i J q 8 3 k 3 E - g y 2 J 6 o g 0 z K 8 7 m 9 2 M k y g n 6 I i m q u v C q - 8 g 5 N 1 i t u n Q 2 6 y 5 o d y s 2 m L r 6 n r 9 D 9 o 1 q g T k 0 o 1 j C s 2 n y r C x m m 6 Z 2 l 3 h o B h p - 5 a 9 n l l v E x g m x e 2 h w j 7 F o 9 m j u B p 8 u x R v - 7 4 D k w 3 0 - B v p r j j 4 1 D n 5 1 l 8 t 4 D h u g 1 k B 5 i 6 z v B 9 5 2 u j E - p u 0 X m x j z 1 B j g 2 s p B 1 7 x z o C l g 9 2 S t v i p Q z t 0 2 6 C o r 7 h x I i 1 5 7 8 D q i q 6 o C h o x p 5 L 4 h m v 7 U u p 5 i z B m 8 s 7 W x 6 m x x B i _ w m T l k r k r C x q n 7 z F v _ w 2 m J j y x n i D j x 9 7 O 5 m _ g O 9 h _ p 7 D s 2 j h L 5 p p i p I w j 8 k S _ 5 - 6 k D h 3 o y 9 L l x w q x F - h s w p f 7 o z 0 g D 8 7 h 4 j B 9 q s h 4 C 3 9 l m w B h z i p x N k w 6 o o K _ 9 2 u l B o _ k u V x m x l S i l 8 1 h G x 2 o i v K 0 y n 6 i H 2 n 6 m 2 p x E 0 0 m - 7 B y h 2 q h F p 5 x 6 7 C 6 x w o w C _ y q w 0 B 4 4 6 4 4 C 0 k - 3 0 B & l t ; / r i n g & g t ; & l t ; / r p o l y g o n s & g t ; & l t ; / r l i s t & g t ; & l t ; b b o x & g t ; M U L T I P O I N T   ( ( - 8 5 . 6 0 9 4 3 1   3 0 . 3 5 5 6 4 ) ,   ( - 8 0 . 7 1 9 3 8 1   3 5 . 0 0 0 9 1 ) ) & l t ; / b b o x & g t ; & l t ; / r e n t r y v a l u e & g t ; & l t ; / r e n t r y & g t ; & l t ; r e n t r y & g t ; & l t ; r e n t r y k e y & g t ; & l t ; l a t & g t ; 4 0 . 1 3 8 7 8 2 5 0 1 2 2 0 7 & l t ; / l a t & g t ; & l t ; l o n & g t ; - 7 4 . 6 7 6 9 1 0 4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7 & l t ; / i d & g t ; & l t ; r i n g & g t ; q 7 0 y - k 4 y r H 1 w u _ 7 W 7 q h v 8 G k _ h 7 h L o 1 n 8 J 3 - 8 3 - N t g - 4 L 8 h 8 i k f 1 j j s 3 P p t v 8 g M q 5 _ h 3 R 7 4 5 n k C h 2 6 s W v 6 v x k B l j o z q F y i 1 l y o C i h t 7 2 n B u - n j 0 - C k x 6 l x N z - 7 6 j H h 8 5 j z D 3 k j 4 0 y B g v 3 t 2 B z q v x m C 7 k s _ k B g n 2 - x G 4 q n 6 v M - o u n j N 2 w w t v b n 8 1 x x M 2 6 0 u k l Z x l 0 x 4 K m 8 2 q m M s y 2 1 j F q 3 7 p 1 Q t n p o N i t 0 v M h t i 2 x m B - t 2 v J g z t w y V r i p 5 x C 4 h w p W r - w _ - B 6 l r r l B n s 6 2 e _ q u o y B o j r q Y r k w l n C w _ n 3 i B l 8 l w z B 8 g h i x D 8 3 4 i g E m 3 _ 0 z D p n x 7 0 K q u t 0 y H u _ p j t E t s i 5 g H p x i 0 g E l w u 5 h G 1 v 2 o 3 H p _ p v l F x s o n m B 7 j l 4 n E x 6 k s h F - 9 m l s 0 B n p j w j F m l g s i g B 5 l 2 v 8 S v q x 8 7 E t 6 v n 6 Q p 2 6 - W 3 9 r 9 r D t j 1 j w B 1 p g w t B u 8 x r w B s y w s S 2 z 2 0 n 2 D 5 u 7 x p n C n u k x l p D & l t ; / r i n g & g t ; & l t ; / r p o l y g o n s & g t ; & l t ; / r l i s t & g t ; & l t ; b b o x & g t ; M U L T I P O I N T   ( ( - 7 5 . 5 6 3 4 6   3 8 . 6 4 6 2 0 7 ) ,   ( - 7 3 . 8 1 4 1 0 7   4 1 . 3 6 1 7 9 2 ) ) & l t ; / b b o x & g t ; & l t ; / r e n t r y v a l u e & g t ; & l t ; / r e n t r y & g t ; & l t ; r e n t r y & g t ; & l t ; r e n t r y k e y & g t ; & l t ; l a t & g t ; 3 8 . 6 4 2 4 1 4 0 9 3 0 1 7 5 7 8 & l t ; / l a t & g t ; & l t ; l o n & g t ; - 8 0 . 6 1 3 6 1 6 9 4 3 3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4 1 & l t ; / i d & g t ; & l t ; r i n g & g t ; 1 s r 7 - y i i h I w s 1 l g K 6 u n l j D 1 0 l r V 8 0 i z 2 F n i z h i I 8 p 9 n l j B 5 u p _ u O 1 j q 2 o T 8 _ 6 p 3 N 2 2 h 9 _ C o 1 i 3 7 C 6 h k w n N s g 8 8 _ 7 B j z x i s B q _ j u q F 6 k q x 0 o B n y z 4 i B r i 9 _ w B q 5 u 0 O x w g 9 V 3 v s s s R 1 8 w v q E s 7 z n 5 B w 2 r y y D 5 x x p W 0 8 _ y l C l i - z V s r j j r M t m 6 0 l v B y l 4 h n U 1 q - 6 k B r k 2 j t B k 2 k 9 P y - 4 q l c o _ g 7 j C w j l w r F m m _ 2 o B u r s _ I 9 r z n 9 E z p h o r C o h 0 2 v C 7 x p x X 1 2 _ _ j D 8 8 4 v 4 N r 7 v 2 m O 0 j 6 i s g B w 5 t q q N 2 6 k 9 1 h B 4 x 8 6 n B n 0 x q 8 D 4 1 j 0 o X 1 s 3 l o b q v m 0 z a k g 8 8 1 H z j _ o U n u p n S i 2 4 3 7 K i 5 4 0 l B i 6 s 7 8 E h o g - X 1 k m v h 3 B 2 w x 6 x C 1 _ 4 q p E 7 6 g t U o s n _ o R i v w u b t t j g 1 B k t 9 p a u 4 k 3 7 C t s _ p q x N x w p z z T v x 8 l k I 7 6 - x h C y k y - b x r l k S 5 i - w N k w 6 t y B s 0 i g t C 3 l q y M t 1 i 6 O l t z n L s l o 9 Z k z m y p B 4 z i o i E i m k w x B m - i l 0 B i 0 3 i z C 7 r 8 l t C _ s - 6 c k o u l u C i z 7 i M 8 v w 5 _ C i 5 k 4 d 9 9 h 6 T j n _ 2 k C v z t y 6 P 2 m s 2 3 F g q i x s D 2 q 5 3 I w w 3 r o E 1 r w t o H r z 9 n F 4 k 7 u O 9 - 0 s N 5 m y r - C w k r q p D u 3 5 6 v C 3 8 - j 4 D 2 x 6 5 p B p q 0 x K w g u 6 n B m t q w 0 k B v x g k p E g n 3 q X v y 4 5 M 1 1 m j 4 B r m q z y B n n t w N 8 y r v 8 G 3 8 l 2 Y 5 w 6 n O y 5 h z 4 D u n 1 l H g v 2 m q C x q 7 x v C 2 l 6 l M j y 3 p 1 K y p 0 t t C 9 9 i h z B 2 q z i o C 0 9 g q N - q 2 0 S r p 3 l M r t - u 4 C u z p u s B 3 - y 1 J l l 0 q q D r k 7 9 m C s - y 6 l N m y i w 5 D u - 5 1 r k F q 9 q u - n U j n - s 7 0 P 8 6 i 7 6 D 9 s 7 1 9 B q 8 u m 5 D v o z x 9 S x 3 s w v J t 2 k l l B 0 1 l q w C q j 6 y i o B p y s m m C 6 5 j k z B 3 - 7 2 3 F m n _ w 6 B 6 1 j v n B u s w 3 5 B 8 g _ h x C 5 j o l 4 B h r 5 j o B h s _ 4 5 D 9 r p 6 o F o x 7 x 4 B g h n g j E s m j 6 h K 2 3 8 z m 1 B 4 0 p 2 8 C z 0 6 u v D n l 9 g 2 B 8 r l v 0 N v 2 s m y E p 7 j l h C 5 r 0 q z Q 2 2 r 9 1 E j r 5 k k I p t x s v B j l u 3 n H 0 - 1 k o F h m r 2 - D 8 r x r 2 H l m l 8 5 C g w _ 4 i C 0 3 8 n u E 5 o 5 g m E - 7 i 0 k C 4 x z g u B _ o 1 y 1 C 7 x y m 4 E - - y n x B 1 o m u u C k v h v a t i i h x f 3 l - 5 v C u g 9 k l J o _ o 6 8 H 4 u t 0 0 H p z 6 n z E o 4 6 5 q B g o n - h S 0 i j n 1 k B i t l u o D s 6 6 n 6 D o w u o 8 B 2 n w 4 7 B q y x t z C v h p 1 Y y x i o 7 B i p 0 0 c m x 8 - 5 C r 1 k l 3 I 6 v k x g G p g 1 v i D 2 i m 0 0 E 2 i 2 k l C 3 s u 8 M - - o m l D n 1 4 l m F q y o 5 K y 5 z 0 3 G g 9 - 0 H 1 i z j J m 8 r 9 k B 8 3 i _ w D i - _ 5 V 1 u h g m E k i x - 6 B z 9 k t Q q x u n J r x n h G m g 9 q U 7 4 9 k _ E g u 9 s Z w o 3 l P y h - s l C v h z 0 7 B 4 5 l 4 K s g l _ q B w s q h 6 B t i 4 t g C 6 4 1 n H m z n q y H 6 9 n r o F 5 8 m y r E x l q y u H - o i 8 X g y v 4 9 G - q g g r B s 4 l k 4 G & l t ; / r i n g & g t ; & l t ; / r p o l y g o n s & g t ; & l t ; / r l i s t & g t ; & l t ; b b o x & g t ; M U L T I P O I N T   ( ( - 8 2 . 6 5 3 4 2 9   3 7 . 1 9 8 5 9 5 ) ,   ( - 7 7 . 7 1 8 9 2   4 0 . 6 3 7 8 1 ) ) & l t ; / b b o x & g t ; & l t ; / r e n t r y v a l u e & g t ; & l t ; / r e n t r y & g t ; & l t ; r e n t r y & g t ; & l t ; r e n t r y k e y & g t ; & l t ; l a t & g t ; 4 7 . 0 3 3 4 8 1 5 9 7 9 0 0 3 9 1 & l t ; / l a t & g t ; & l t ; l o n & g t ; - 1 0 9 . 6 4 5 0 8 0 5 6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9 0 & l t ; / i d & g t ; & l t ; r i n g & g t ; x n j - p 4 2 y h O z 6 - 7 j C l 1 9 u s D t - x - t I u r t 8 g E z 7 u q p X y 0 p g p C r r 9 y l B t o 1 j q I x p 5 y f 9 p r 0 m E q r 2 w W 5 t v 6 p C k 4 y q h f 6 z w p 3 B - z l 3 m B j 3 6 w G w r n j y C 6 l 5 i y B 7 l 0 1 w E s r r n t G g o q w 7 Q w 3 i n k G 1 r 2 g i B l 3 y 6 - L 7 _ 8 1 H q h r u i B j - _ z V 2 k _ i O 4 u 3 5 m B s p p o S v y - 4 O 8 r t n f 7 q o x 7 B h n 6 y 4 D j _ z 5 j D n l 5 0 p C g 6 n 0 T 5 q h 4 q I 9 r z 6 O 4 n u k 0 E q o 4 j V y 4 9 4 w B h t q 9 2 B t 0 i p H 9 0 q 6 1 C g - y n d 3 i 3 q g G 2 _ 3 h k o F 0 k x _ s t 1 c i w 8 w z 9 Q _ v l t x k u F i 2 1 q - i 7 z C _ z 0 w n x T m 9 y 4 q m B n j 3 3 m F g p g l k F q z - 8 X h l y 6 g C y o g y 1 D o _ t 7 5 B s v s 5 i D o k n h Z 0 g 2 w 7 H 2 x _ q q D o 7 5 s P 9 j p 0 - B x q s s n C g j 8 2 R r v g 7 o E _ u j - i D 3 m i q h B k g n - 2 E j r j 2 Z g s y t u D t 8 g 6 l I 0 2 v t v C p m 1 s 7 U 8 3 4 m p D 3 i q 8 S z g w 5 n B h 7 2 3 p B - q j z 5 N 9 9 l s v B 9 y _ v 0 F 6 _ 1 x 0 D 6 8 s _ t B l o r 3 j K 9 6 1 8 _ D l 1 5 j m H l l 8 m i B 0 j k 9 3 C _ t h 1 h B l z v s j C w k 3 3 6 B 8 v n 5 b s 4 2 o j D g 7 r _ d 0 z 7 y X 6 u 1 w s D _ 0 j s 7 B _ g s _ l D 5 9 3 g 0 D 6 3 u u i F s 0 y v g D 5 i j o v D r 7 p n m C 1 4 i 5 c w 1 j s i B 5 r 8 m O i 8 2 x h D m - 6 z 0 D r g x 4 1 F 4 - i t q G g l 2 x c _ g q 6 y E y v v u 1 C p _ n q 9 B h w n 8 1 C m p z 9 h D z p p p W 8 3 _ l Q k i 6 8 s E 2 r - 4 g B 5 o i 5 - C r q l z P n n p x a k u 3 5 j E l u t 6 Q k _ p h t B k m k 5 o F 0 0 4 - 2 B s 5 j x c t _ 8 y 0 E 9 x v y u I i z x w z B x 0 4 h j F 0 4 n 4 a n 4 s 1 I r 0 8 z S v k j l s D 2 m 7 x 9 B r k i k u D g x s - 1 H 7 _ 4 j M n 3 h j n D 5 8 o 2 u M 1 3 z i w E 2 8 - u i E p 2 z 9 t C z m _ z 3 P o 9 i 5 7 B 3 4 x o u D s v 6 j Y i o m t V q u m r 9 D p m _ l 9 E q 2 s 6 S 0 s 9 7 r I _ 2 h 6 Q g 9 8 k f t 1 5 n h C 5 3 u g 6 C 1 0 4 _ o B p - t s v B z o _ i 0 B p 7 4 4 X g s o 6 i C p x m y 0 C 2 k x n j H - t s u R 5 7 z 3 w P 6 0 3 3 T 3 5 h 7 Q z u j w S q j x 0 1 C o - u g Q u 8 1 g n G m w z m 9 G 7 w t j j D m m q m 2 I h 5 q j o M y _ 4 n x B p 6 6 n w K o t x z q Q v q x v K 6 i j p 3 L n z g w 5 C 8 o m 7 5 C 0 t 0 x q E m i q w P 5 k p n h C 0 l _ x v B j 5 m x w C z _ 0 3 5 E - r p q 9 D i 2 9 x l D & l t ; / r i n g & g t ; & l t ; / r p o l y g o n s & g t ; & l t ; / r l i s t & g t ; & l t ; b b o x & g t ; M U L T I P O I N T   ( ( - 1 1 6 . 0 5 1 1 8   4 4 . 3 5 7 8 7 ) ,   ( - 1 0 4 . 0 2 3 6 7   4 9 . 0 0 1 1 1 ) ) & l t ; / b b o x & g t ; & l t ; / r e n t r y v a l u e & g t ; & l t ; / r e n t r y & g t ; & l t ; r e n t r y & g t ; & l t ; r e n t r y k e y & g t ; & l t ; l a t & g t ; 4 5 . 3 1 5 2 5 0 3 9 6 7 2 8 5 1 6 & l t ; / l a t & g t ; & l t ; l o n & g t ; - 6 9 . 2 0 3 9 4 8 9 7 4 6 0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2 0 & l t ; / i d & g t ; & l t ; r i n g & g t ; 1 m q 0 m _ h r r H v j 2 k t P y _ u j V k k x j Q o 9 r p N s v 2 l 0 D u i o p r B l g v 1 n G t y k m j D g 8 r 1 8 C - z i 5 y D p n 7 x 5 L 4 2 o v m D 9 8 5 n q F 5 h - n r B - 8 1 u t D - 2 3 7 q D 8 h o k 0 B 0 p 0 8 Z o 1 2 7 5 - C n 8 z 9 _ B n j - u Y z x i w 1 C q 2 p k _ D 5 8 s h X j r j z a 1 w g g K 0 - r p o C _ o 3 r t D x 9 6 k g B g u 6 y y B 4 3 z _ 9 H 0 i _ z i B 6 n t 8 u D 4 n 9 u z D g _ z u x E 9 6 o k f r 8 0 4 4 P _ 4 g n 5 E 4 g m k i U r 4 4 t 0 P 7 8 p k r J l u i h s x C x 7 k 0 n Q t o j u o g B p s i g k K k x 3 z i l B m 1 u 9 1 N r 6 - y x B w m 5 - J 3 - q 3 i B 9 9 o y M t 4 v x R n m u g K h 1 l t w B v r v 7 8 C n x k 0 h C o 1 m s Q y m k k c x 9 3 u J u q 5 j v I w l 7 h 5 W 3 m 2 u 9 G u 5 v p w o C o i 6 k 2 D - 0 4 y G n 0 g r I i 9 g _ 4 H z i 8 t 1 B s 1 q q - D r v y v _ F h y i 7 I 4 g w 6 S 6 r z l u B 8 m 8 _ X z 5 s 2 p B l 7 6 s y L l x j _ u B r p 3 r q D v t 9 n 2 F 0 - 1 r s m C j 0 _ r 9 C r z k u s E g 3 q q 3 B x s 8 5 v D o i h o h E 8 p m m I 9 m n 7 v W u 4 j p _ P 1 p t z i G 8 4 3 g 1 F k 0 6 s o D j u w p j B x v z 0 n B - 6 p s Y 2 t 5 l m B n w i j o B o 1 y g 3 D u m l 6 6 O w 5 - u G 5 3 6 y s K z 0 - s U s q 4 5 V j r 2 p 8 I 0 2 y 3 F x 5 _ 4 e i m s w Q - m v 9 s B 1 t m x d q q j 8 6 D r r 8 q - G 3 - _ 1 z E m i p j 9 B 9 9 q x 0 8 X j v k w g K s x 8 l _ Q v o o h t t B 8 l 7 o s B j y 9 6 o Q w k k w 4 F t 1 k - 2 C 4 3 p u 8 X 0 y s x l E r _ 6 x o G 9 h 7 l q k B _ m - j 6 e 8 j v _ 9 I i l o j 7 B 9 0 - h V s h 2 y k b 8 - k - - - r B n 5 9 i 5 k C i n 9 - n B w y 9 8 5 C _ k g s t E i s u v t C z o q j X k g 0 5 r P q i 3 5 n G o _ m n o C 1 u s v 3 C h l g n N 7 j l h f r 7 u l v D i r t o 8 B s l w 2 s C 3 p 2 i i B m y n x o C m _ 6 z j B g w 7 6 a k 5 5 _ 2 l B k t r 7 m F 2 o s t S n 9 m 7 o a 3 1 9 l 2 e s r j 6 O 2 m 2 7 h E _ k 1 j V 9 3 9 u i O 5 m 8 0 o B 7 _ _ 8 5 E h 9 7 h l D 5 t - w p B q 5 k y 1 B o 3 _ t - B k o p w i B 3 0 l i c 8 - t l 1 E n 8 v 9 b m 4 w 2 P _ g 0 7 3 B 0 m k o j C 4 _ s v X - 8 8 x l C q w 3 2 4 C - z r 8 S h k 7 0 o E 6 i 2 j 7 8 H w - i y s x a x 7 8 9 h B 9 m h y 1 F q 9 p k 5 B n 2 p x v B l q r u Y 2 l r 0 5 B x 9 t w i B m 3 m g k D t 0 4 s F 3 q j p 3 P n v m w 9 H 3 5 p 9 t I w h 4 6 4 B z 6 y y X & l t ; / r i n g & g t ; & l t ; / r p o l y g o n s & g t ; & l t ; / r l i s t & g t ; & l t ; b b o x & g t ; M U L T I P O I N T   ( ( - 7 1 . 0 8 4 3 5   4 2 . 9 5 7 3 2 3 ) ,   ( - 6 6 . 8 8 6 6 9 3   4 7 . 4 5 9 8 4 ) ) & l t ; / b b o x & g t ; & l t ; / r e n t r y v a l u e & g t ; & l t ; / r e n t r y & g t ; & l t ; r e n t r y & g t ; & l t ; r e n t r y k e y & g t ; & l t ; l a t & g t ; 3 8 . 4 8 4 7 2 5 9 5 2 1 4 8 4 3 8 & l t ; / l a t & g t ; & l t ; l o n & g t ; - 9 8 . 3 8 0 1 7 2 7 2 9 4 9 2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5 0 & l t ; / i d & g t ; & l t ; r i n g & g t ; 8 0 s - r x - z - K 8 4 w o p n k g B 0 4 r i l 6 m C o 2 k k z T v w - g y B 8 r v 7 7 C y i g n z B 6 8 i 6 1 D l 9 1 l w D s v _ 9 s B n 5 0 6 p B y s u 5 x K m 9 z s k B 5 6 p 9 q B 2 6 x - J m h 9 r 7 B 8 9 i 9 8 F u s p r 1 D - 5 2 9 t B u j _ _ _ G 9 v m - c 0 s z 8 8 B x y 2 q n B r w l - i D 7 7 j l - C 6 0 4 w p C z 4 7 v g E 8 2 j m o B 9 2 5 l l B w - n j 4 B h _ w j l B t l 2 7 n D t 0 - o X t 6 g 9 l E 2 k 6 u n B 0 5 1 2 h B 2 _ v 4 t C 8 m 3 - u B x z w 2 5 B 4 q k l i D 1 0 5 g h B g 2 z z y B _ 4 s 0 l B k 7 p i 6 B t p l 1 g H r s 9 7 1 7 v a 7 h 3 1 z 7 p F & l t ; / r i n g & g t ; & l t ; / r p o l y g o n s & g t ; & l t ; / r l i s t & g t ; & l t ; b b o x & g t ; M U L T I P O I N T   ( ( - 1 0 2 . 0 5 4 2 1   3 6 . 9 9 0 8 0 8 ) ,   ( - 9 4 . 5 8 8 6 3   4 0 . 0 0 3 2 9 ) ) & l t ; / b b o x & g t ; & l t ; / r e n t r y v a l u e & g t ; & l t ; / r e n t r y & g t ; & l t ; r e n t r y & g t ; & l t ; r e n t r y k e y & g t ; & l t ; l a t & g t ; 4 2 . 9 3 7 0 8 4 1 9 7 9 9 8 0 4 7 & l t ; / l a t & g t ; & l t ; l o n & g t ; - 7 5 . 6 1 0 7 0 2 5 1 4 6 4 8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1 2 & l t ; / i d & g t ; & l t ; r i n g & g t ; x t t t n i z q v H z g 1 7 0 y B g 8 5 j z D 6 _ 6 u m C _ p i k _ a 6 w 6 t 6 a l o p z N _ t s 8 g s B o 6 6 - k G u t 0 u 4 a - q u h x 1 L i t 3 4 2 k L 2 v k 0 x D o q _ 2 n Y j x 5 _ 6 8 E m y 2 z 7 a 6 g 9 8 t s _ B s l 9 v x D 9 h w 0 Q i 1 - 1 s P 5 4 9 l v s C r i 5 5 3 N l _ i - i q L 4 s 8 j k F 5 6 7 7 - l P 7 x l l h E s s t l o r L 0 - h n w B 4 z v l 1 B t 8 5 w 8 B g o t j 6 C g v 1 9 _ D 8 z o i 4 B 0 - l m p C 0 o r _ u Y v k y i 7 E y y u s j D p y 4 4 g F 5 j 1 u 5 E x z 9 x 6 B w k 9 4 l W r x 5 y 7 K 9 1 3 l n K k n h z x H 9 6 _ 4 r D y 1 w 8 n M 7 1 p z 9 B 9 m y _ z G q 6 s r y B g 4 w - w D o y s t 4 G 5 x u p j I y n g 7 m E 0 k n 2 X t 3 w z 4 z l B t 0 s l - G - w 7 j 1 H s w 6 3 8 E 2 3 2 q 0 C z 1 m 3 1 q C s p 9 n 0 N m l p - 5 B o 2 n o 2 8 G j x l 1 k L x g u 3 6 O 4 5 0 j u j C v 8 g _ k B 1 k s x o B z h l _ l M k t 0 v t G j n h t v J _ 2 z w t x M t w 6 v j _ M y s r 2 n 0 Y - r 1 5 s 4 G z _ 3 9 q l C r s n t o J 9 7 i w x B k _ 4 9 L u - 1 o n B z 4 s 3 2 D 6 6 x x l E z 5 x p y R j - v u o K 0 y o 8 m 7 Y _ 2 r 4 2 1 E 7 k 3 j x 7 r L - 6 3 3 N 9 o 6 8 u F u w n q 0 F 2 p 2 7 v F 5 - 0 w S l p m 4 v B u y 1 8 N n k z p v B o - r 2 i D i i g p m D y t i n j B k l z q K - y k 2 8 H o 2 s 2 h B r s w u m H 1 j h u k C s u m i I x 7 y p P i x 5 w o D j 5 w p g C m r r i 2 E l g k q f o k k _ j C i y 0 5 O k r i g l F 1 6 0 u k l Z z m 9 v x M 2 0 8 q v b 7 r 0 l j N j u y k k K z t 7 5 Y u x 4 m k E 3 _ 6 9 k B 2 z y y y B s k o i o C & l t ; / r i n g & g t ; & l t ; / r p o l y g o n s & g t ; & l t ; / r l i s t & g t ; & l t ; b b o x & g t ; M U L T I P O I N T   ( ( - 7 9 . 7 6 2 1 3   4 0 . 4 3 8 4 9 3 ) ,   ( - 7 1 . 6 1 4 6 4 5   4 5 . 0 1 6 0 9 ) ) & l t ; / b b o x & g t ; & l t ; / r e n t r y v a l u e & g t ; & l t ; / r e n t r y & g t ; & l t ; r e n t r y & g t ; & l t ; r e n t r y k e y & g t ; & l t ; l a t & g t ; 2 8 . 4 9 3 0 8 7 7 6 8 5 5 4 6 8 8 & l t ; / l a t & g t ; & l t ; l o n & g t ; - 8 2 . 4 7 2 2 9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5 6 & l t ; / i d & g t ; & l t ; r i n g & g t ; w 8 l 4 0 p 3 3 u G z y h 7 n k C h h g 5 h F m s t _ t y F m l _ k k Y n z q 3 x D n i j l w a w 6 o q u W o 2 1 t l z C 7 t l r z q B x 2 n 2 y B 3 8 m i Q 1 5 p _ M x h x h 2 E g l o v l B l 4 g - 5 r B s w x 6 z X w 2 - 4 h q B l x - 6 M o w y p 2 C w o h 8 y B - x k h v z B 9 o _ i 7 3 F t - 0 m k j B m w l - w u B u y l w 3 y F 0 - 8 6 n 2 D o 5 2 6 _ g G 4 o i _ j U i p j - 5 E u y 7 i 7 C j i j r w H l n y v 9 S y 1 z 1 y 5 B 9 h 8 5 t 8 G 1 v t r 1 o Q z w q 1 v 2 H 8 g 8 q k K r 8 4 l t B 2 r _ m t C 6 5 w j 5 B l s r u 4 c v n p - W s 7 o 6 5 B v 3 0 k n B t t 1 j I i g y 0 m E j g u 9 J _ y 7 5 W q 3 0 i Y r s l 4 X v _ w g N q i 6 3 H 0 6 m j 2 B _ - g 8 i D q i 2 i Y l 3 g 7 Y n r p l 9 D g x 3 u 9 C 4 n z 7 I h _ 5 6 1 B 3 8 z o l D v x _ 9 g C 2 y n 2 a l y v z T l 4 s v Y m g 9 u t D 5 l 5 z h L i j 4 _ g V 3 4 y x u B 6 t o v n B u p 1 4 z B g k g 4 4 C g z 5 - r F v 0 0 z l E 2 7 z 3 g F t 5 t n 8 B 3 n 6 m 2 p x E p y n r g F p v l o 8 E z 9 g 8 y C j l 8 1 h G k i 5 y m E j 5 - - q 9 9 D - 0 p j z B 4 t i x 6 J 8 r 0 m 9 S 5 z o t 3 B 4 s w t s V m 6 - q h B 0 w 3 n 1 E 5 t 0 i 2 F h 8 q - l D s 1 v _ t E g w n s 8 D q 1 6 k z G m h 2 z 8 B s 1 o q H 5 q 0 j 6 B o l v p u E k _ m - j q B 7 8 i m r F 8 0 q v 1 h G p z r h t 1 B k j i y g c 4 4 k g 8 _ D - h t - u x E 1 4 4 p i R w y 8 r 7 I 7 2 k m i B y 9 r k v B u p n 7 j B y n - o 6 B 1 8 r g g W _ 7 p z 5 L o k r 1 k M 9 m r 5 c 7 - u j l F x p x l j s C x g 7 w o U r k 4 j t N m s l j N 4 3 l j 3 D 7 1 8 u r F k j o 8 6 I r v s 3 n B o w l 4 k E 9 s 5 5 f 9 3 2 p m C i l h k u C 5 r s t 2 W 0 j q z s F w u l t 6 Y t o 1 l M h s s 3 z J n u t z k s C g 7 p q 7 X 6 k u q j C 7 8 q v J 9 i h 6 0 B p m u 7 6 C q y i - X x h z _ l F 1 q m t q S r r 3 6 q I y 7 s 0 - C 2 9 i g z C 5 o v - 1 B m 8 4 u W i 5 _ z 1 E 6 - t s N j x 5 2 P 1 g 9 2 t H 4 s 4 5 l E 6 q 8 q Z 5 2 z k h C k n w y 0 B 1 x o l r C _ v m r g Y o l 3 9 d 0 8 7 q Z j 1 y - H t l g h J x z 3 n X j 4 9 w T q k 8 3 g B p l 8 3 g E x - u 6 u D t 0 5 4 g B 7 z m g n B - t 7 - 0 D 6 6 5 w T q 9 m u j B o n z q O k 4 8 q F 4 _ v n r B 1 u o y f 3 n 5 n x B 0 5 k 7 M w g j 9 U l j - i y B 5 n q 4 S r 7 k o k B o 0 k r S 6 h q x F 3 r p z P g 0 r h Z k - 5 4 m B l x 5 6 S s 1 1 2 Z y t z k i B j z 1 v S 9 z u l u B l i y 0 O q i l v K n n s 6 T _ 8 9 v F p u m l 0 C o 2 3 o Q q r 8 7 S j 8 t 7 2 C m r l p r E l 3 r 6 T g i 0 r h E z j h 1 X q w 8 x x B r l z 6 S _ 1 l q v D s 9 l p j B k r 5 u g C t 5 n n L v x 9 4 E x u 8 s M x 1 h - q B h 2 y j q D j k y r h B 5 i 2 9 N k n 8 z y F 9 0 h - n H y _ 7 l 1 N o p u u u m B k - n o k I m _ 7 p 9 B z u y z - C v - 2 g k P o 8 m _ u u C o t i 0 7 n B 9 q k p z h D i n l 1 z L g h 8 w g B 6 6 z h j E 9 o 3 4 0 V u w q p l P 3 4 y 8 s P 5 x y m 9 N m v h 5 h V - o 5 4 1 X 2 2 p 6 l n B 2 1 u w o H 7 - y 2 J z r 6 j 9 F q 7 x v i H g 4 u z T z y r 6 N z 5 7 6 O j 0 k - a i t 0 s - g D n v q 5 2 K z h i t h R z s h p l J l p v u n K i 4 0 r u H p 9 5 v _ w D 7 4 - 3 g J 1 - i w v D k 2 1 k 3 r F o t q s q I 8 s _ o g C l y o h r u M j y p 5 3 h I v x 0 h u I 8 1 _ o m J 0 y x 1 0 Q q j 0 j p H 3 9 9 t n _ P & l t ; / r i n g & g t ; & l t ; / r p o l y g o n s & g t ; & l t ; / r l i s t & g t ; & l t ; b b o x & g t ; M U L T I P O I N T   ( ( - 8 7 . 6 3 4 7 4   2 4 . 4 1 5 5 9 6 ) ,   ( - 7 9 . 9 6 7 0 3 1   3 1 . 0 0 3 9 1 4 ) ) & l t ; / b b o x & g t ; & l t ; / r e n t r y v a l u e & g t ; & l t ; / r e n t r y & g t ; & l t ; r e n t r y & g t ; & l t ; r e n t r y k e y & g t ; & l t ; l a t & g t ; 3 9 . 3 2 3 7 4 1 9 1 2 8 4 1 8 & l t ; / l a t & g t ; & l t ; l o n & g t ; - 1 1 1 . 6 7 8 2 3 7 9 1 5 0 3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8 7 & l t ; / i d & g t ; & l t ; r i n g & g t ; r 4 t p j 6 h - j M n q m i 2 m Z 7 _ i 5 q O x 0 7 x x o p E m k 8 y 0 v q C 4 z q 1 6 4 S - v u g l 9 n F _ j r 0 h k y O h p r h j 4 y O & l t ; / r i n g & g t ; & l t ; / r p o l y g o n s & g t ; & l t ; / r l i s t & g t ; & l t ; b b o x & g t ; M U L T I P O I N T   ( ( - 1 1 4 . 0 6 0 3   3 6 . 9 9 7 7 9 ) ,   ( - 1 0 9 . 0 4 1 0 5   4 2 . 0 1 2 6 7 9 ) ) & l t ; / b b o x & g t ; & l t ; / r e n t r y v a l u e & g t ; & l t ; / r e n t r y & g t ; & l t ; r e n t r y & g t ; & l t ; r e n t r y k e y & g t ; & l t ; l a t & g t ; 4 7 . 4 4 6 2 8 1 4 3 3 1 0 5 4 6 9 & l t ; / l a t & g t ; & l t ; l o n & g t ; - 1 0 0 . 4 6 9 3 9 8 4 9 8 5 3 5 1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6 & l t ; / i d & g t ; & l t ; r i n g & g t ; t w g y - w m r x L z s n 7 l E 7 - 3 l k H i o w 1 q H w x r o G i 8 1 8 h D y i 8 8 I 2 s k 9 O m 5 l o 8 C 9 3 w s u C z j 3 l r G h q h 3 L _ t - x I u l i r I h 1 p h X q z 4 r d 8 2 p 2 y H 1 j 8 1 j E - j 0 j G 0 o 0 4 k I - i s 8 s B 7 q g n E 0 _ z n T 2 o j n g B n h t 5 Y n x q 5 I o w 8 p M 7 i s v h C t x i j x B k l w y h B 9 2 k x i B g 0 z k U 7 k k 0 X 2 p - o J w z 7 u h C y u p _ e y o g x o C 1 y i y X p r w _ L 5 t 7 r i B n g 8 s K - v 5 - P _ q 3 8 T 5 p y z M n j 9 7 Z i r _ m S g 8 q s q B i u y - m C i 5 z r M w x o x R v 7 k 3 F 7 - k r N o y 8 i 7 B 5 s 6 6 L 5 4 9 w H j 3 6 u U g k o - O q 9 u 6 Y z x y j T 4 g s j s B 0 z n w F l n h y i C p g 2 5 y B t i u s b i w 9 p a z h x y H 7 w 3 h J z _ - y G 9 v r q R 7 w 6 q u B j 1 4 _ j C w 0 w 4 y E 1 1 8 l I n 6 n 9 j C 7 8 4 h 1 F 3 8 t w U i x _ y 9 F 6 k _ 4 x B z _ g 9 w C x r o 6 - H 1 o 3 k 1 H p 2 0 g V 8 _ 8 i N 2 s - s j B 1 4 8 j b 1 v 6 h 2 B g 8 k g F 3 q i l a 0 _ _ l S l g p k w B 0 w m 6 P 5 8 1 n d 7 1 g x U s g 6 3 O z m 8 _ c 4 y u 1 Y 2 9 k q O y i n p S 4 k 8 0 4 B i p 0 1 d w 1 k j f i q z z o B h i 7 4 V m t 3 o T 9 r - 6 Z n 2 - o T p 2 2 s N j r 6 h Y o w 8 3 Y j n l _ I x j - 7 c v t - i h B t v _ q h B 1 u j _ T k p x s N 5 2 l 7 M v 5 9 z d 1 2 5 _ V h 6 g 7 m B 2 u 6 k Y 8 4 0 6 I 9 4 n q 3 B 6 n - i I 1 6 t 1 a k x 3 g L r 9 q 1 J h r 7 w j D w k s 5 1 E 5 3 o v 8 C l l 2 h G 3 s i j y B h 6 t r X j k u 2 Z 0 v l k e x 9 6 3 j B s g g l L 4 k l v N u 5 x _ K o i o x u F 9 w w t g C s _ y g y o i b 9 v l t x k u F y m - 2 g k 2 g B & l t ; / r i n g & g t ; & l t ; / r p o l y g o n s & g t ; & l t ; / r l i s t & g t ; & l t ; b b o x & g t ; M U L T I P O I N T   ( ( - 1 0 4 . 0 4 8 9 5   4 5 . 9 3 1 0 3 2 ) ,   ( - 9 6 . 5 5 4 7 5   4 9 . 0 0 0 7 3 ) ) & l t ; / b b o x & g t ; & l t ; / r e n t r y v a l u e & g t ; & l t ; / r e n t r y & g t ; & l t ; r e n t r y & g t ; & l t ; r e n t r y k e y & g t ; & l t ; l a t & g t ; 4 4 . 4 3 6 1 3 4 3 3 8 3 7 8 9 0 6 & l t ; / l a t & g t ; & l t ; l o n & g t ; - 1 0 0 . 2 3 0 5 2 9 7 8 5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4 & l t ; / i d & g t ; & l t ; r i n g & g t ; 2 7 w v 9 3 0 r - K k r 0 m t C 0 w 7 z W 1 n _ s c 4 s m _ 8 B r x 5 - K u v l s Q i 8 l 8 m C 7 0 9 4 J m r j p V 6 n - o l H s _ m 6 3 D 9 s y 6 f n 0 x r b 1 3 y 7 T p g 9 3 u C h 9 i x h C 3 7 t 2 S s s k 5 0 B g g 4 w M 4 s p y s B u n k 8 u D 6 6 v 7 k B h j j x - B 0 0 _ w i C i h k i u E - t j i R 7 w 9 m 2 B 1 - 0 h u C v y _ t 0 D 6 k n u r G n l l t X 1 8 m 6 _ B l 3 r s R - s 0 - s C x 7 0 2 s F v x w 3 y M 1 _ 2 r 1 B s 7 _ - Z w o u k 2 M i - y 2 g s 8 B r 3 3 l 6 L z q 8 w n c r 6 t g t R o w _ z v T 2 j j z l C x h 3 j y q B _ _ 2 g q P 8 z u v p L z m - 2 g k 2 g B 0 8 g v 5 s i F r z o 1 z g - R 7 s s i r J u j m h 3 8 C 2 v - 4 p W y t l s w G p s z t t L 3 8 t - o B v 0 t q k F 5 z g 6 y E 9 8 - 0 i D 5 l t l 4 D - g k g K u 9 l u k K m 9 s w q D x 1 h n i I i _ 2 0 q L 2 i - 7 P j 3 0 w e m k u x 0 D z 5 g 6 f 4 q z t h Q 8 9 8 x 9 B r o h 5 g D 9 0 5 0 g J - w 5 l z B w g 0 s 5 H h p o s g D 6 y 8 k y I _ 6 l t x D v r o m v D 6 x 0 h s E & l t ; / r i n g & g t ; & l t ; / r p o l y g o n s & g t ; & l t ; / r l i s t & g t ; & l t ; b b o x & g t ; M U L T I P O I N T   ( ( - 1 0 4 . 0 6 4 8 5   4 2 . 4 7 9 6 3 ) ,   ( - 9 6 . 4 3 6 4 2   4 5 . 9 4 5 7 2 ) ) & l t ; / b b o x & g t ; & l t ; / r e n t r y v a l u e & g t ; & l t ; / r e n t r y & g t ; & l t ; r e n t r y & g t ; & l t ; r e n t r y k e y & g t ; & l t ; l a t & g t ; 3 8 . 9 5 2 7 2 4 4 5 6 7 8 7 1 0 9 & l t ; / l a t & g t ; & l t ; l o n & g t ; - 7 6 . 7 0 1 2 4 8 1 6 8 9 4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8 & l t ; / i d & g t ; & l t ; r i n g & g t ; 2 g h _ z 6 - 8 s H 6 z 9 k w l B x l n h j I 9 s u x s B i v - t 4 O y r q y r L m 0 - 4 u C _ n s 4 _ C g p i 0 v n D t z k l 4 6 D i 3 r 2 3 P j g j 6 - 9 H o v s 0 m q i B k q _ g m w 9 H n t s 8 u k F s t 2 r G _ 2 6 0 w c 3 _ y _ m C x q x r q D 4 - y 1 J _ u 8 u s B 3 g 6 v 4 C q p 3 l M 7 x i 1 S z 9 g q N m r r j o C x k 3 h z B i m t u t C i y 3 p 1 K 3 l 6 l M 9 x 0 y v C 4 6 u n q C t n 1 l H y 7 g 0 4 D 4 w 6 n O 4 8 l 2 Y v 5 z - q B y - w i T 3 v 1 h e n r 9 t b k - j r 0 B q n 7 x 5 B p s r u c u t 2 t S x 8 - 1 S r 7 5 5 k D o y 1 3 0 E r s j l i B v k g 3 - F _ o 7 8 j B 4 5 l 3 J 1 x 6 5 p B 4 8 - j 4 D t 3 5 6 v C x k r q p D 4 m y r - C _ - 0 s N 3 k 7 u O 3 i k o F 0 r w t o H w x 4 s o E 3 q 5 3 I g 5 - x s D 1 m s 2 3 F u z t y 6 P v 1 1 3 k C 8 9 h 6 T 6 m 0 4 d 7 v w 5 _ C 6 t l j M o r 5 j _ B m 9 z 6 f 3 w j l t C h 0 3 i z C _ s 3 l 0 B q p w v x B 3 z i o i E 0 r 0 x p B r l o 9 Z 5 9 p n L s 1 i 6 O 7 k g y M v x _ 3 o C 4 1 9 3 e z t u 1 j E w y o j p e - - 4 y w C 6 n 7 8 0 I n h y t 0 N x s i 6 _ K w v n 2 z W m w 2 - 6 C _ r q l U m z i s o B 4 j l l 5 F l v 0 s i C 3 1 y 3 3 L v z _ 4 3 g B _ s 9 v _ f 1 5 h r w D 5 9 - w v H y p u 3 g C 6 q m 6 X g v w 2 r K v t 3 9 - a p - m 8 h G 2 l i 5 6 C 9 y s x j G m n w 3 1 C 1 i w i 1 B o o o 6 u D 6 q n o 5 B w n u 0 q E u 7 8 i j I 9 _ 6 x m C n 0 g t p O x o 5 s 2 k B - h r 0 p B 3 6 x 7 6 F n - w 0 z C o 5 m i k p D & l t ; / r i n g & g t ; & l t ; / r p o l y g o n s & g t ; & l t ; / r l i s t & g t ; & l t ; b b o x & g t ; M U L T I P O I N T   ( ( - 7 9 . 4 9 0 5 5   3 7 . 8 8 6 5 4 ) ,   ( - 7 4 . 9 5 7 3 7 2   3 9 . 7 2 3 1 6 ) ) & l t ; / b b o x & g t ; & l t ; / r e n t r y v a l u e & g t ; & l t ; / r e n t r y & g t ; & l t ; r e n t r y & g t ; & l t ; r e n t r y k e y & g t ; & l t ; l a t & g t ; 3 4 . 2 9 2 9 6 4 9 3 5 3 0 2 7 3 4 & l t ; / l a t & g t ; & l t ; l o n & g t ; - 1 1 1 . 6 6 4 6 9 5 7 3 9 7 4 6 0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5 & l t ; / i d & g t ; & l t ; r i n g & g t ; x x 4 r t z v 8 w L r w g 3 r u s C 9 m 3 6 p l 3 S i p r h j 4 y O y q i x g m M 5 r x 3 6 O 3 s u 6 L u _ 1 m k E 1 9 k n 4 J y k u 7 y H 1 4 0 m R _ 2 h 7 5 I - n 7 1 e 5 n v 5 m C - 6 r _ Q r m n t 9 B - 3 w z L g j g w q C 6 4 l p v C y z p j P 7 n y 7 x T p n z h o C 0 r u o P 5 9 o r g B r v h j w D w 8 q 4 g M w l _ l t C z y 5 9 P k g t q j B n j n r 0 C 6 l l v k C 9 q s x r B w m s x i B 1 4 i k t D 2 9 x v z B r - g v u C x 0 z g h C 4 p 5 z 1 d u s r q v X h 5 n j z C 8 8 m r t F 3 i w 5 v D x 4 w h 8 D o 0 j g 0 N x s 3 8 w E 1 1 j v o G 0 _ z s t L x m n 6 6 M 0 1 t t O _ p k 2 v I 2 z o m x D 7 z n u _ B y q t g o W m o 8 z 6 C u - h n - D t o 3 j v B j 6 p 1 Z x 3 q 0 3 K 0 5 y 0 - s B m u y 1 n G x g u 4 - T y 7 w k g C p i 4 j J 0 w s 8 5 B 8 - l 0 e r 1 o z _ I 6 u q 5 U z 0 i x g B m t _ 3 t D m u 2 u S s 5 i y O 9 p 1 p x B h 3 o 0 k B t v 8 9 z B j g 6 w 1 I 8 1 1 h r J m x j 0 k G 1 k m o 6 D 4 k 3 1 h E n i 4 3 q G k m s y R 5 p - 2 n D 7 1 h 2 g K x w p t h G 0 k k g U i y 7 l s B u k k u 6 H 9 s 0 8 z C v g m i S l s k y n B 5 y p 4 k B q - 9 u g D 1 k p w 4 H x 7 t n w B 7 q 6 0 6 F j u h r o G 8 _ 7 0 q Q k l w t w C l 0 l o 5 C l x 8 5 J x 8 3 n p E 8 6 4 o 8 3 g O & l t ; / r i n g & g t ; & l t ; / r p o l y g o n s & g t ; & l t ; / r l i s t & g t ; & l t ; b b o x & g t ; M U L T I P O I N T   ( ( - 1 1 4 . 8 1 8 3   3 1 . 3 2 8 7 9 8 ) ,   ( - 1 0 9 . 0 4 0 1 4   3 7 . 0 0 8 0 7 8 ) ) & l t ; / b b o x & g t ; & l t ; / r e n t r y v a l u e & g t ; & l t ; / r e n t r y & g t ; & l t ; r e n t r y & g t ; & l t ; r e n t r y k e y & g t ; & l t ; l a t & g t ; 3 9 . 0 0 8 1 2 9 1 1 9 8 7 3 0 4 7 & l t ; / l a t & g t ; & l t ; l o n & g t ; - 7 5 . 4 6 7 4 7 5 8 9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8 & l t ; / i d & g t ; & l t ; r i n g & g t ; 3 z 7 j k w w q q H j 9 w x 3 - C z k i k y F o u k x l p D r k v 6 i o C u y v o n 1 D j s u x h B 8 0 i t V 2 p g w t B p 3 o k w B 4 9 r 9 r D q 2 6 - W p u x p 6 Q t v u 5 0 C u 7 6 j r E y q o z y G l 0 _ w 0 F k j 3 r 1 F k s u 2 y F 2 7 l k 8 M t 9 4 l 3 C o 2 l 8 2 - e i g j 6 - 9 H & l t ; / r i n g & g t ; & l t ; / r p o l y g o n s & g t ; & l t ; / r l i s t & g t ; & l t ; b b o x & g t ; M U L T I P O I N T   ( ( - 7 5 . 7 8 8 6 3   3 8 . 4 4 0 6 5 2 ) ,   ( - 7 4 . 9 5 0 7 4 2   3 9 . 8 3 9 4 9 ) ) & l t ; / b b o x & g t ; & l t ; / r e n t r y v a l u e & g t ; & l t ; / r e n t r y & g t ; & l t ; r e n t r y & g t ; & l t ; r e n t r y k e y & g t ; & l t ; l a t & g t ; 4 0 . 4 1 3 0 5 1 6 0 5 2 2 4 6 0 9 & l t ; / l a t & g t ; & l t ; l o n & g t ; - 8 2 . 7 1 1 2 1 2 1 5 8 2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3 & l t ; / i d & g t ; & l t ; r i n g & g t ; k x m o r - 8 h q I 4 q 3 t v i B 1 i 1 n h E r 0 x - 7 F 5 9 y 0 z M 7 u v 2 p H p _ o 6 8 H m u t m l J r u 4 6 v C x 9 7 j x f 8 g w v a 0 o m u u C _ - y n x B 6 x y m 4 E 2 j 7 x 1 C 3 x z g u B 7 p 6 0 k C 1 g 6 h m E z 3 8 n u E h w _ 4 i C p g g 9 5 C 9 r x r 2 H 9 k r 3 - D 1 - 1 k o F - m 5 4 n H t 8 k t v B i r 5 k k I _ q u _ 1 E l y 1 s z Q o 7 j l h C u 2 s m y E 8 u g x 0 N z _ x h 2 B n w 4 v v D o 8 k 3 8 C u u x 3 m 1 B 9 l k m 8 J j z s 2 m E g 6 w y 4 B _ r p 6 o F 9 y 9 5 5 D i r 5 j o B l q 9 l 4 B 9 g _ h x C t s w 3 5 B 7 1 j v n B 2 7 z x 6 B 4 - 7 2 3 F i h 4 k z B 1 o k n m C 6 s - 1 i o B 1 1 l q w C u 2 k l l B t g _ x v J 7 g - 5 0 T 3 p 5 5 t D 8 s 7 1 9 B k m i 8 6 D l s u q 0 m 1 B 1 o 0 g p 3 F w p q 6 5 n R l _ 8 t m i T _ g g q 0 v B t u k q j m G 0 4 6 n 0 L 7 i m g r n F y y x k k - l B m v r o h r _ D 9 6 2 x p I g g q x 1 G 0 t 9 1 v G j 3 t i s Y 0 s 1 k g F 7 m g 0 r F 6 j j 5 j D 6 g 0 8 7 C h 9 3 3 g I _ l _ 6 s C z 8 p i n B 6 q 4 r 3 S i 5 u i w J t y 1 y o I t g z q z D 6 g i g m D 7 x l 5 g C _ x k k y J 5 6 h t N m 7 i 3 7 C l h n z 7 J 3 x j l x a q x m s i I i w 5 t p E r j i m l G x x w o s F s 7 9 5 2 C u j 3 4 5 C v x k _ - Q w h k m X r k 0 x 9 B o v 7 3 6 K y h 7 x k D u u 9 0 m I 2 q p n - O r y r - 8 E j l m t x B & l t ; / r i n g & g t ; & l t ; / r p o l y g o n s & g t ; & l t ; / r l i s t & g t ; & l t ; b b o x & g t ; M U L T I P O I N T   ( ( - 8 4 . 8 2 0 2 5   3 8 . 3 9 7 0 1 2 ) ,   ( - 8 0 . 5 1 2 5 3 3   4 2 . 3 2 8 2 5 7 ) ) & l t ; / b b o x & g t ; & l t ; / r e n t r y v a l u e & g t ; & l t ; / r e n t r y & g t ; & l t ; r e n t r y & g t ; & l t ; r e n t r y k e y & g t ; & l t ; l a t & g t ; 3 7 . 2 5 5 1 0 0 2 5 0 2 4 4 1 4 1 & l t ; / l a t & g t ; & l t ; l o n & g t ; - 1 1 9 . 6 1 7 5 2 3 1 9 3 3 5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9 9 & l t ; / i d & g t ; & l t ; r i n g & g t ; _ _ z 7 w 6 7 t v N t 1 u j q W 7 g 3 z 2 B 7 g j y 7 D y y q - g B j p 8 2 m g B n 5 u g 2 M p 6 m q x F & l t ; / r i n g & g t ; & l t ; / r p o l y g o n s & g t ; & l t ; r p o l y g o n s & g t ; & l t ; i d & g t ; 6 9 8 3 7 3 0 0 & l t ; / i d & g t ; & l t ; r i n g & g t ; x 1 w h n q 1 n x N o 7 z 0 s B 3 l s n U _ x 7 p F 4 s 0 m G - s m _ l K 5 n - p 9 N & l t ; / r i n g & g t ; & l t ; / r p o l y g o n s & g t ; & l t ; r p o l y g o n s & g t ; & l t ; i d & g t ; 6 9 8 3 7 3 0 1 & l t ; / i d & g t ; & l t ; r i n g & g t ; 5 u s v t o q z t N m h u m q F g 6 o n r G k l 7 5 w D t k 8 h k E 7 h l z _ C j - 9 1 w B 1 v w 1 q K x u 9 2 9 B - 4 g g 5 D 3 l 2 o k C 7 q 9 i Q 3 w 5 o 8 D s z 4 _ Y v 6 o h f 0 0 n g v D 8 s 1 o 1 F & l t ; / r i n g & g t ; & l t ; / r p o l y g o n s & g t ; & l t ; r p o l y g o n s & g t ; & l t ; i d & g t ; 6 9 8 3 7 3 0 2 & l t ; / i d & g t ; & l t ; r i n g & g t ; 2 _ 9 4 q h 3 g n N 1 k h - M - z l m M 1 4 t 0 S & l t ; / r i n g & g t ; & l t ; / r p o l y g o n s & g t ; & l t ; r p o l y g o n s & g t ; & l t ; i d & g t ; 6 9 8 3 7 3 0 3 & l t ; / i d & g t ; & l t ; r i n g & g t ; j w 6 u 7 g 3 - - M 0 k y t 8 B - v h r s B k 1 5 6 h o B y _ 7 8 v T 1 h 4 3 V o y 4 6 G k h 9 r M q 2 t 6 y j B 9 l u r r J & l t ; / r i n g & g t ; & l t ; / r p o l y g o n s & g t ; & l t ; r p o l y g o n s & g t ; & l t ; i d & g t ; 6 9 8 3 7 3 0 4 & l t ; / i d & g t ; & l t ; r i n g & g t ; v s s 8 j x - 8 n N p 7 s k i D m - p y i E 1 j 5 g - B 0 g 7 t 8 D u 3 9 1 s I & l t ; / r i n g & g t ; & l t ; / r p o l y g o n s & g t ; & l t ; r p o l y g o n s & g t ; & l t ; i d & g t ; 6 9 8 3 7 3 0 5 & l t ; / i d & g t ; & l t ; r i n g & g t ; 5 9 i q 3 m m m i N o g 5 5 T l l - - q Q l - o _ - O g z _ i z D t x g o 7 C - r 0 6 w E h 9 1 u r C 3 6 k n M 1 z n 3 7 D 9 i u 5 g B 7 x y 3 4 B k u _ p k Q & l t ; / r i n g & g t ; & l t ; / r p o l y g o n s & g t ; & l t ; r p o l y g o n s & g t ; & l t ; i d & g t ; 6 9 8 3 7 3 0 6 & l t ; / i d & g t ; & l t ; r i n g & g t ; 7 o g g w j o t 3 M 8 r l o w 7 8 D 0 q 8 v n B v 4 p u n G p r 7 z s I y g k 0 f 8 1 5 z 8 H q 4 5 v g D 6 y p 4 k B p q 7 8 r B 0 i q 0 M p 5 y 9 r E v t j n 9 F w 8 9 7 w B 8 v 3 - T y w p t h G 3 q 0 3 g K 6 p - 2 n D 0 h 4 y R y m - m n G _ 9 z l k E p k g o 5 D 3 k 3 p p G k z m j r J - j p y 1 I u v 8 9 z B 9 6 5 0 k B _ p 1 p x B 8 y t y O n u 2 u S u h 8 4 t D 0 0 i x g B y r 3 5 U s 1 o z _ I 8 0 1 0 e 1 w s 8 5 B 1 z g k J n 3 v p _ B 5 n 7 w o U _ 8 m 6 _ C k y 5 x g 4 B t l - 1 3 K 3 k 4 1 Z u o 3 j v B v - h n - D n o 8 z 6 C z q t g o W - 3 t z - B x _ 3 _ w D - p k 2 v I s t 4 t O y m n 6 6 M 0 w i h n L n _ t n t G v 8 n w 7 D g 5 o t w K v 0 m 0 1 p k C h 5 h n _ o q E i x v l 8 w 7 C v 1 m z m p 1 D - k y i v p n F 6 n y - n 2 q D j m s 3 q r - B x v x - m I n v m v t O k y 0 1 2 O n o s h x - B z g _ 2 l w B 1 i o v h I o r 3 9 f 6 4 o 6 0 E - o w 5 r C 5 8 w o o B h 6 q i s R 7 5 w o q n D v x 7 h i n B p 1 y w 3 T 6 1 i m k D t x 6 0 2 2 B 5 1 9 6 y G 8 x 3 m 2 C u 6 g 2 Y 0 s o 2 l C _ 6 l t x a 1 t 4 8 s D r m 7 p 0 E p r l q 6 I 8 i 5 r 8 C k 4 0 9 t F g z 6 v o C 8 y n 0 k S - l 2 l K y k j 5 y F n 9 m j _ B 6 - n 3 L g k q 1 H 3 n 4 q V 5 8 o o g D 4 l _ 2 n B 2 3 1 g u H h l 2 7 y H z x 6 q _ D x m 3 4 u C 7 r l 5 y B r y s x r h B w i t 1 v i B 2 y w p s r B 3 i r 1 8 7 B 9 g n 6 z N 7 5 g o s B 5 s t i W z s 7 _ s B u 3 l i w E q i z 8 i B q i 8 r R h t - 6 4 K n j p 1 l f t w h r v C p x 0 t W r s w i m C y 0 u g j F v - 9 4 i n B q 8 t j l D 2 t _ z t W i - u y 9 Z h - z 5 t C x m 0 3 Q 5 j r x m D 5 3 v t q B v x r 3 V 0 z m 2 o B r 5 q x 3 P 8 o 3 6 8 K 2 r 8 3 - B s 6 t y q C g 4 r n q E 2 m q 4 q B x p m 6 m P 8 w v i 5 M r x g r q G 1 o w 1 t B 3 m t p z B z i 4 7 t C p 0 1 g q J j w 1 p g W - q g v g N n 5 1 4 2 J k l q 5 P t 9 l l _ D 1 s 2 r k G i q w r o D 3 g v s W 4 l z t T - 3 t 6 2 T g t m 8 z E 2 g y 8 1 L 4 w y 3 t f t r - j j j B u s g 4 s F 0 0 6 j 9 M 6 9 1 h l i B 6 z o 7 3 P y n 3 s 3 M 3 n 2 y s k C x p l g 2 M j k y 5 - G j o t p v K n l z 3 g F i o 7 - 3 O j x y y J 7 z o _ b x n w j k G _ 5 u u x G z 1 j i z V 5 y w - N 8 w q v z D q k g x h K - i x 9 t E 4 1 o - 8 S 3 3 r w R u m 6 1 z O v w 2 u z M s j o w u U 2 5 p 3 y P l u u 0 _ L j g 3 _ h U 2 k 3 h q F 8 6 y y - G m 8 7 2 o C y 8 j p 8 G 8 i z w p p D z p k l _ R 6 i - s o O 1 j 0 0 q l C x q 2 y 8 D n 0 y s r F 5 i 9 i t c - u h w _ I 6 g 9 n 7 Y v o n q d p l x x w C 7 y 6 v v B 4 5 4 x 9 T 5 5 6 z h G l o _ o w B 9 t i s u E w 7 w y 5 i C s _ l j s a j 8 q - 3 N 1 1 l i h D m z 6 v s 1 B _ x 0 j u u C y g 0 t 5 v B y g i n i B w h k 9 6 B s w h z 9 C 6 w y 6 v K 4 x t p 8 B - l 6 2 s C 8 q n i n D _ z _ x 9 F & l t ; / r i n g & g t ; & l t ; / r p o l y g o n s & g t ; & l t ; / r l i s t & g t ; & l t ; b b o x & g t ; M U L T I P O I N T   ( ( - 1 2 4 . 4 5 1 2   3 2 . 5 2 0 2 1 6 ) ,   ( - 1 1 4 . 1 3 0 8 3   4 2 . 0 1 8 3 0 9 ) ) & l t ; / b b o x & g t ; & l t ; / r e n t r y v a l u e & g t ; & l t ; / r e n t r y & g t ; & l t ; r e n t r y & g t ; & l t ; r e n t r y k e y & g t ; & l t ; l a t & g t ; 4 0 . 1 1 3 9 3 7 3 7 7 9 2 9 6 8 8 & l t ; / l a t & g t ; & l t ; l o n & g t ; - 8 9 . 1 5 8 7 6 7 7 0 0 1 9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9 & l t ; / i d & g t ; & l t ; r i n g & g t ; 8 z 1 x 9 5 6 w h J w 1 n 3 n C v z r u p E r 6 k o x B 0 j h m w q B n 7 t - 3 F 3 1 l z 9 a 4 m t q m H o i 1 o i M 0 t j z v F 5 9 3 6 l H 3 _ 5 t l H _ j j u m d 8 r x m j P u g q u w E - 1 i z 6 C p _ z 4 j L y 4 s o 5 a z s r z h B 7 3 w v l B v 2 1 o 2 H u h i p j H - h z v _ E 8 6 h 0 u F q t 8 5 t E g 6 x w 5 D l h k 3 6 D _ q z 5 k C w p 5 u 5 D g 1 6 9 j F h z u v P n j 6 4 k C 5 6 k j b h o 9 v V y r q l Z z y m m 0 B 5 s 8 p f u p - i u B j r s r 2 D 3 7 y 1 v B 9 4 9 i G n v n w v C - n 9 r I p r _ s v B y 6 7 l V u r 1 p N l 4 z 8 _ C n p - 7 I n 2 v 2 R 0 v _ _ m E v v k z 9 C v j u t q B 7 z l w m E s x x y N 6 _ w x O t 6 8 v i E 2 k w w j B w h q 8 I j - 8 q p E r 3 r j 0 L n q t x 2 B 4 t z 5 Y 7 v 4 m J w m - 8 l L 7 7 9 8 m C 4 k 8 2 0 D 9 l l z P x y o n T 6 x q i g B v w 5 _ z B q 0 0 g 6 D m g t 5 i F 9 z v v P g 1 n x I 1 g u o U 3 8 g y z C h g t h U 6 q p l h B p s 8 0 X u v n k M n g g n Y s z h q N _ 0 - k x B v - 3 7 8 F 1 _ t 5 I q 7 2 o N l x 6 q t C 1 j 2 j y D 0 g t 8 I 0 3 l i h B g 8 6 0 U g z v 8 b p w g 1 0 P 2 u i 3 h B 6 9 s i P r 5 w x w B r 6 1 4 P _ r v n S m k k z _ C k i h x j C - 3 5 8 z - s D 6 r h _ g X - v 2 x 1 o Q t 7 6 u _ l h H l l l x 0 B x 3 5 w W u j n l g o C 7 4 _ t k C 7 l 9 p g C g r j _ j F n _ 1 o r j B l q 7 1 u F 6 j 6 x v D i t 9 0 3 C - 9 m t 0 C k 9 v 4 g C 3 h g x 4 J y x 9 i i V i 1 q h v K 7 x p - m C m y k 1 k F x h t w j G j v s q h F h 6 _ o i Q u 2 k l 2 X 9 j q 5 y H w h j r v C i t z 3 r E u 6 s n 5 K 6 p l i x G w q t o g N u w m k 8 B m n j t h H - 5 i w 3 M j r 2 z 8 s B k 0 - 8 3 T 4 v 5 i 6 F z _ p t z S n x r o 7 I i z z 0 8 F u 5 9 g v D p 8 h h 4 B z v m _ r I 3 1 x x n K _ o y g 0 I n s 6 g p P l u v p 1 T w g v m v D z x k y q B v p n w 0 J s y y q 2 C 7 u o u g 6 B 9 g v w i E 6 1 s 1 q C 1 y i p o P v 8 o 3 1 w B w x s - i a z - t x x Y u 7 4 j _ D p 6 7 r 2 S y h 0 w 6 C 9 y h 1 t F 6 h j 9 9 P - 8 7 j f v x t 6 o h B 4 7 x l 7 Z _ v 7 3 9 B p 6 7 s g R - 9 7 9 3 F j s w y w B z 3 u 1 r J 9 n z 7 0 O _ 9 4 x - S g y n n r J 5 8 l 9 h q B g o 7 0 7 I z k 3 9 1 C 9 7 9 k u P g 3 9 - 4 D g 8 j n l E v z p z n D q g o 3 6 B x z 8 9 w F 4 h 6 2 z C l _ m 6 g B j l 0 5 x B h x h v k I r s p p 6 B j 0 i w r B _ 8 o p _ C w 1 2 t 5 E h k i r 0 B w o 5 j 6 E g u 6 w 6 B - l t y t B q y o 7 j k B 8 y 5 h 2 B w 1 9 - _ C - z _ 7 2 D l l z 8 z B z n k s n B _ q k 2 5 B q 0 l i j V r _ u 6 z B o 6 o w 0 M x u 4 z l C 7 6 j i n D 7 y 0 t N z 2 8 4 6 B w h 6 n m H r - p i 5 B & l t ; / r i n g & g t ; & l t ; / r p o l y g o n s & g t ; & l t ; / r l i s t & g t ; & l t ; b b o x & g t ; M U L T I P O I N T   ( ( - 9 1 . 5 1 2 9 6   3 6 . 9 6 7 7 8 3 ) ,   ( - 8 7 . 0 0 5 0 1   4 2 . 5 0 8 3 7 ) ) & l t ; / b b o x & g t ; & l t ; / r e n t r y v a l u e & g t ; & l t ; / r e n t r y & g t ; & l t ; r e n t r y & g t ; & l t ; r e n t r y k e y & g t ; & l t ; l a t & g t ; 4 6 . 3 4 9 3 6 1 4 1 9 6 7 7 7 3 4 & l t ; / l a t & g t ; & l t ; l o n & g t ; - 9 4 . 1 9 8 3 7 1 8 8 7 2 0 7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6 & l t ; / i d & g t ; & l t ; r i n g & g t ; n r 3 5 1 _ k p k L 8 y o v p z _ P - 9 g t x C - l 9 9 1 B y w z 5 g D 3 7 j s n F 8 o 6 u 4 E x x - x y H 1 8 4 6 o 0 B r p 1 x 8 V x s l x 7 V i s j m d 7 5 m _ 1 d l 2 i 1 x F i 8 w 3 l B w 6 s m d t 5 s y s E i p m 3 h k C u i v w 7 G j m p o 9 H 8 j k q 0 d g x 6 o _ B w 5 w z u C v i 9 i n B p o 0 s 7 t B _ h i v z J y 7 i 3 - C _ - 7 i u C o m o w q C 0 i 2 y 4 B q l i h z D n p l 2 h I 2 1 0 s o G 7 3 6 k k B 8 9 7 w 5 D x 3 2 6 3 F 1 2 q v T 9 1 l s k F j z m 3 n B p _ - 9 6 N 4 t 9 p Q 7 l h 8 2 C j 3 l 7 - I k t 3 n h D u 4 9 x z F u u w p w K 8 _ r t 4 C _ t h g S o k g k 9 I w 5 t 0 g H s 9 _ h w G 8 m _ r 5 B n v 1 q 2 C 6 r 3 7 r G o i g 2 7 D w 4 j y 0 C x l 8 m v B p y j o l 0 G 0 5 3 v c t v 4 t k C 5 8 x 4 9 C l m 8 t n B u 0 x z 5 C s 7 5 5 v C 6 p x t 2 L h q h l 8 8 J j y _ j s 4 c 1 q 0 i 4 x J s w z l _ 1 a _ 8 j z h I j s 7 8 x B g 4 x 0 5 B g u r _ q M 3 2 7 0 z O 5 s 3 x u L n u _ k u E h n r _ z M s 2 k 8 0 m B 8 u m 9 q H w m 9 s l G 8 i q h L 0 z h t M t _ 8 1 K 5 x 6 7 - Y n y v w j F o w - v p B m z l t t D 2 h l u w C l z n w 0 B s j z g 8 o B _ l g 7 _ w B m q - j m W y 5 t 2 e x u t h d 1 s i _ r G p q - 3 j D o o - l i F x 5 t 7 3 C g 5 3 t Z 4 r p 9 f n r h 7 Y u - h l H k j 5 v b u n l 2 0 O v _ w x j C - x 1 w 9 C v q - v J s 4 5 5 u C x z r 8 o C s m 0 2 k C y 5 l - U 8 p w - v a t u 0 y h E 6 o y 4 x G g y i p 0 J g l v i - f n h s 8 s D u t 4 9 n E o s t v o P i j 7 8 j E v j m h o B q s 8 0 5 D 4 i 1 m q B l y l 6 w F 4 7 l _ m y B 8 _ v n P i 5 z r - f 6 0 9 1 x F p x l g p o B 8 - 7 z y B 0 h o y m c 2 8 q 2 _ K x v k s e t p y 0 g C 5 9 p 3 3 E m i p p 2 g D m s 6 x V n n k v T 9 s v 0 k C 5 q u _ 3 J j u 2 2 3 B t 0 r _ _ E - u 1 w i O o z 6 3 m F l 5 o 2 o B 4 3 o u W n 4 _ i q B 0 w r u - s D j o s _ k J 8 s 7 p Z w o l h q V 1 m k 1 t I 9 u o w t J r 9 8 _ 2 4 C k 7 2 w j 1 w C 3 o r s 0 B n i o x u F _ t o _ K 3 k l v N k y 2 k L w 9 6 3 j B 8 _ 1 j e i k u 2 Z 1 k g r X 2 s i j y B x m v h G 4 3 o v 8 C v k s 5 1 E l k - v j D - j i 1 J j x 3 g L p n - 0 a 5 n - i I 5 3 y p 3 B 7 4 0 6 I _ x s k Y g 6 g 7 m B x u s _ V u 5 9 z d t y 7 6 M j p x s N x 6 2 9 T s v _ q h B 7 k v i h B w j - 7 c v 4 8 9 I n w 8 3 Y n v s h Y 1 h h t N 7 o z o T 8 r - 6 Z n t 3 o T g i 7 4 V q p h z o B v 1 k j f i 8 k 1 d 3 k 8 0 4 B y - 6 o S 1 9 k q O o x g 1 Y y m 8 _ c 8 k v 3 O 6 1 g x U t z m n d z w m 6 P p s 1 j w B z _ _ l S 7 7 z k a - 7 k g F u N 9 y p 2 O 4 q 9 y O p 2 l h 2 B 0 4 8 j b m y u s j B 7 _ 8 i N t 3 n g V 0 o 3 k 1 H w r o 6 - H y _ g 9 w C q m q 4 x B h x _ y 9 F 7 i h w U 6 8 4 h 1 F m 6 n 9 j C 5 y 0 l I v 0 w 4 y E i 1 4 _ j C 2 u o g g C x 7 y r L n 2 4 y G 6 w 3 h J v o p y H h w 9 p a 5 o - r b o g 2 5 y B 5 k q x i C k o u w F 4 n 5 i s B - l m j T p 9 u 6 Y - j o - O 3 9 t u U 4 4 9 w H t 1 w 6 L n y 8 i 7 B n 1 6 q N j 0 r 3 F w 2 8 w R h 5 z r M y z 6 _ m C - 7 q s q B 6 o y m S m j 9 7 Z t o o z M 9 q 3 8 T j m u - P r 8 y s K 4 t 7 r i B t y m _ L 0 y i y X 6 l o w o C x u p _ e o 3 k u h C 1 p - o J - s 2 z X - z z k U 8 2 k x i B j l w y h B p 3 u i x B 6 i s v h C 4 y y p M m x q 5 I z _ _ 4 Y 1 o j n g B z _ z n T - w 6 m E _ i s 8 s B k z m 3 k I 7 j 7 j G 0 j 8 1 j E 7 2 p 2 y H p z 4 r d 1 i 8 g X t l i r I m l 3 x I g q h 3 L y j 3 l r G 8 3 w s u C _ z q n 8 C 1 s k 9 O y 0 z 8 I h 8 1 8 h D v x r o G h o w 1 q H o w 6 j _ D l 5 - j h H - v 0 v u K - r 2 u q Q l 1 u g y q B 2 w r y l C n w _ z v T q 6 t g t R y q 8 w n c g j _ n 4 L y j i 8 x s 8 B & l t ; / r i n g & g t ; & l t ; / r p o l y g o n s & g t ; & l t ; / r l i s t & g t ; & l t ; b b o x & g t ; M U L T I P O I N T   ( ( - 9 7 . 2 3 9 9 2   4 3 . 4 9 8 4 7 6 ) ,   ( - 8 9 . 4 7 3 0 2   4 9 . 3 8 4 4 8 ) ) & l t ; / b b o x & g t ; & l t ; / r e n t r y v a l u e & g t ; & l t ; / r e n t r y & g t ; & l t ; r e n t r y & g t ; & l t ; r e n t r y k e y & g t ; & l t ; l a t & g t ; 3 4 . 4 2 1 3 1 8 0 5 4 1 9 9 2 1 9 & l t ; / l a t & g t ; & l t ; l o n & g t ; - 1 0 6 . 1 0 8 4 0 6 0 6 6 8 9 4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8 & l t ; / i d & g t ; & l t ; r i n g & g t ; m o l k i z i v m L 9 m w _ p n N n i 8 6 _ 4 D p i i 3 j y 0 B l 6 q 8 6 H s t m k I s x t 9 6 B 2 m - 9 h B h n _ 1 5 B 5 y l s K 6 k 4 2 5 B 7 p 3 i R 0 z _ t d 4 p j l 1 p r H i 3 2 o n _ 8 L v w _ 7 e h z 5 3 z 0 E k k 0 8 q t o V x 3 v 1 n l 3 S & l t ; / r i n g & g t ; & l t ; / r p o l y g o n s & g t ; & l t ; / r l i s t & g t ; & l t ; b b o x & g t ; M U L T I P O I N T   ( ( - 1 0 9 . 0 5 3 7 5   3 1 . 3 2 9 1 6 ) ,   ( - 1 0 3 . 0 0 1 9 3   3 7 . 0 0 4 0 6 1 ) ) & l t ; / b b o x & g t ; & l t ; / r e n t r y v a l u e & g t ; & l t ; / r e n t r y & g t ; & l t ; r e n t r y & g t ; & l t ; r e n t r y k e y & g t ; & l t ; l a t & g t ; 3 9 . 9 1 9 8 0 3 6 1 9 3 8 4 7 6 6 & l t ; / l a t & g t ; & l t ; l o n & g t ; - 8 6 . 2 8 1 7 9 9 3 1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0 & l t ; / i d & g t ; & l t ; r i n g & g t ; x 6 6 j w 2 _ v - I l q v x r E 8 j q _ 6 G - n s l u E k n n 9 i I o s - k j T n t g 9 R i z v - z C k g 3 t q C k t n p v D k 4 9 1 z F l k 8 k z E 3 q m z 6 C - t n t 1 D h i 3 w 7 F k n 8 1 4 C y k l o 9 l B g q 9 w 4 C 7 - s t n E 1 k l 5 L 7 i o w 3 C 0 0 5 o t K n 7 y 4 v M v 3 v l z P 6 u i 4 X y t 9 n 1 O 0 8 p x 8 F j - q t h D 8 6 l 3 V _ z - p v C t g q 5 r C j u i v 6 E y 1 w m 6 B m 0 h h t D 0 z u q q D 4 _ x h y B i x g w - B j s j r J 9 j j 8 W r n 9 l 2 B r l x x n B h 1 m h t C s n k g G k r 5 x 4 C q p n z n B 4 3 o t v M y l u q 3 E s h q t g L p 6 x 0 q E 3 4 3 5 x G - s 7 w l B 1 2 u l y K h 8 y 2 1 Q 5 j o h 2 J w z m w _ B u q 5 p j C 8 1 q 4 g C s 8 8 8 n F t _ r 4 q b s 5 z 1 r L 1 q t q 4 M 4 y t 9 0 V k p _ q o C h 9 m 5 w S r 7 r o j G o n z 1 u B p 2 6 8 x r B 0 i 7 r 8 I 2 t g u k E u w j v o C 4 i 8 o q F u 4 k k 1 I t r r 9 r H 3 3 _ w z N - 3 s v s J 2 6 k o i r _ D 4 j _ 4 u C o 5 r l g 2 p E r 7 o - y - s D s 6 p w j C _ z o y _ C 9 r v n S - y q 4 P q 5 w x w B q 9 3 i P m h y 2 h B l n h z 0 P - y v 8 b 4 g u 0 U z 3 l i h B 8 y k 8 I 0 j 2 j y D p 1 h q t C p 7 2 o N p y l 5 I u - 3 7 8 F u 6 r k x B r z h q N 7 i y m Y t v n k M l 0 u 0 X 5 q p l h B 9 q g h U 2 8 g y z C p p h o U - 0 n x I - 6 8 o P 1 o 6 - j F y s 1 - 5 D j k l _ z B q x 6 h g B w y o n T _ l l z P g z 9 1 0 D 6 7 9 8 m C o 2 p 7 l L n 9 v m J 3 t z 5 Y 7 t 4 w 2 B v l 1 h 0 L v 6 7 p p E 4 z h 8 I 3 k w w j B x w 8 u i E i 4 7 x O 8 j n y N n 6 k v m E w j u t q B u v k z 9 C z v _ _ m E j z 7 2 R m 5 g x I 7 r j z g D v r 1 p N i 6 u l V 4 _ x - q B t s m m N t s k r q C g u h _ g B w 5 k 1 u F m r m t u B t y s p f y y m m 0 B y l 8 k Z g o 9 v V 1 j 2 i b m j 6 4 k C g z u v P 1 j _ 3 s F 7 l k i h E o g 1 r j C 0 k 4 z w C 9 z - - U 4 4 h 4 o B j i n 2 s J & l t ; / r i n g & g t ; & l t ; / r p o l y g o n s & g t ; & l t ; / r l i s t & g t ; & l t ; b b o x & g t ; M U L T I P O I N T   ( ( - 8 8 . 0 9 7 5 6   3 7 . 7 7 0 0 9 3 ) ,   ( - 8 4 . 7 8 4 5 4   4 1 . 7 6 0 6 9 ) ) & l t ; / b b o x & g t ; & l t ; / r e n t r y v a l u e & g t ; & l t ; / r e n t r y & g t ; & l t ; r e n t r y & g t ; & l t ; r e n t r y k e y & g t ; & l t ; l a t & g t ; 1 9 . 5 9 8 5 1 6 4 6 4 2 3 3 4 & l t ; / l a t & g t ; & l t ; l o n & g t ; - 1 5 5 . 5 1 8 5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7 8 & l t ; / i d & g t ; & l t ; r i n g & g t ; 4 q n 5 4 t 2 s 6 S h _ h 0 2 J r o 2 i r I - - 6 h h B i 1 2 h o F 7 6 - _ 6 B s n 7 - d 7 o 9 i o T n 6 r 8 g C 7 i 7 r k B m - q - 2 C & l t ; / r i n g & g t ; & l t ; / r p o l y g o n s & g t ; & l t ; r p o l y g o n s & g t ; & l t ; i d & g t ; 6 9 8 3 7 3 7 9 & l t ; / i d & g t ; & l t ; r i n g & g t ; 8 9 w 5 k z 5 6 g Y 1 j 7 5 4 B g w u l N 1 p 7 0 P & l t ; / r i n g & g t ; & l t ; / r p o l y g o n s & g t ; & l t ; r p o l y g o n s & g t ; & l t ; i d & g t ; 6 9 8 3 7 3 8 0 & l t ; / i d & g t ; & l t ; r i n g & g t ; v q n n 1 t 4 - 6 R 4 n o u y L 6 1 3 q Q - 8 p r 6 B g 8 v q 8 B 7 9 i 0 x P t u m 2 v B q s 9 z w B & l t ; / r i n g & g t ; & l t ; / r p o l y g o n s & g t ; & l t ; r p o l y g o n s & g t ; & l t ; i d & g t ; 6 9 8 3 7 3 8 1 & l t ; / i d & g t ; & l t ; r i n g & g t ; h t q _ l s v v q R 5 4 k q 0 L 7 _ h n g O 6 p s z l G _ t y 9 2 d z h 4 1 7 I z _ 7 4 g H 1 x _ m r 3 B 2 y k i q n B 1 t g y o E 3 l s z r N w v 1 g 1 F o x t 4 n B g l 4 y 0 B q x v o _ C x 0 n 1 v F x 0 z 9 j I 4 o s z y l B 0 g v 6 g m C i x l m x X 5 - 4 9 w T t m w 0 4 D v n k 1 5 H y q - h q C w n g u z D 5 i w - t H 7 - m k r L 6 q w 8 - B i i z v l G 9 i k 4 5 F 5 3 6 0 0 D x - p u p K o 6 w 9 - C j j m 3 _ G o z 3 y o G r 7 9 h 5 L n y j _ o C 5 5 m k z M z q z v p j B o 6 p w x C z 4 j n o D l 8 _ - 5 j B o 9 - 1 n D & l t ; / r i n g & g t ; & l t ; / r p o l y g o n s & g t ; & l t ; r p o l y g o n s & g t ; & l t ; i d & g t ; 6 9 8 3 7 3 8 2 & l t ; / i d & g t ; & l t ; r i n g & g t ; h z o i - n r - 1 S 9 g 2 l - Y 3 h i z y D 7 7 4 r 8 O 2 5 x 9 n G 7 - m 2 w F 4 m g 0 5 K g n r q i D g 8 2 4 h c u j 1 h r J z n p s 3 C r z u o _ C k k u 6 9 K 7 o m _ 6 G n 2 i 7 n U & l t ; / r i n g & g t ; & l t ; / r p o l y g o n s & g t ; & l t ; r p o l y g o n s & g t ; & l t ; i d & g t ; 6 9 8 3 7 3 8 3 & l t ; / i d & g t ; & l t ; r i n g & g t ; - _ y n _ z m n n S n s 7 z j G p w x 3 8 F r z k s _ X 6 l g 6 _ B x w p x c - 9 o 9 v J 5 9 2 j 1 B x - u w x I 2 n - g l B x 6 1 1 7 H 2 p k o _ F 7 o m u h U 7 i o n t Q - u k 2 r E g 6 l 7 5 B p 0 n 5 h a n w 1 g p G g w - n l U 9 n x t y O & l t ; / r i n g & g t ; & l t ; / r p o l y g o n s & g t ; & l t ; r p o l y g o n s & g t ; & l t ; i d & g t ; 6 9 8 3 7 3 8 4 & l t ; / i d & g t ; & l t ; r i n g & g t ; q m r t 1 t 3 3 5 R 5 t y u 9 G - 8 4 _ m N y _ q x s C q g w k x J h i v 9 h K r u _ 9 y B h y h h t B p y h 0 m M p m 8 2 z B x i v o b _ q 4 r j N 9 2 l y p F _ o 0 g p S - 1 2 k u C i 0 w y g L x 2 k g 0 E 4 g 7 0 5 E k p 4 1 0 G 5 0 g 3 2 B z o m k r L l s q 3 4 I r s n v 6 D q y l 4 4 M x u 5 0 Q _ 0 z 3 2 B n g 7 i 7 B & l t ; / r i n g & g t ; & l t ; / r p o l y g o n s & g t ; & l t ; r p o l y g o n s & g t ; & l t ; i d & g t ; 6 9 8 3 7 3 8 5 & l t ; / i d & g t ; & l t ; r i n g & g t ; r v 2 g s 2 g 6 - R n i x 4 j L v 0 4 k z L z w k u 1 D 8 y m 9 v H - w - q _ D 6 5 8 k z D y g u l x C 9 p 9 9 s 1 B - p t y t B j 5 1 3 u J w i m 7 9 D 2 p 4 p _ Y 6 8 z n l j B & l t ; / r i n g & g t ; & l t ; / r p o l y g o n s & g t ; & l t ; r p o l y g o n s & g t ; & l t ; i d & g t ; 6 9 8 3 7 3 8 6 & l t ; / i d & g t ; & l t ; r i n g & g t ; t p h m s 3 3 r _ R m 8 k i r D s y w 2 p D q r i g l E k 2 4 p 7 B w p j 6 s L 6 i n 0 o H 6 u u 4 3 C j u q 5 o B 3 4 _ 2 u L 5 m 5 q o B r o 8 t q D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3 7 . 5 1 2 8 2 1 1 9 7 5 0 9 7 6 6 & l t ; / l a t & g t ; & l t ; l o n & g t ; - 7 8 . 6 9 7 9 4 4 6 4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1 3 & l t ; / i d & g t ; & l t ; r i n g & g t ; 6 _ k 4 r n _ y 3 H o l 4 1 q g z K u y s t r 4 E p u k _ 3 V 8 9 t h j H y 0 t z s Q 2 k 5 - 5 G 7 u x 0 t G v l r 5 7 T _ z 8 i t B p h 8 p r P 7 3 r 1 N r 3 h 9 Y s t 8 3 7 j B 3 r z z h c p 1 k w z D l w 4 7 5 x B w w - u v n D _ 2 w 3 _ C n 0 - 4 u C 6 t 0 w r L 6 - h s 4 O h p h y s B y l n h j I q 0 7 h w l B p 5 m i k p D o - w 0 z C 4 6 x 7 6 F g i r 0 p B y o 5 s 2 k B o 0 g t p O _ _ 6 x m C v 7 8 i j I o x v 1 q E 7 q n o 5 B w v q 5 u D p v 7 h 1 B m h 2 2 1 C p h l w j G k - z - u O 3 r u v 2 C l v 5 0 1 P w - j 4 r K _ _ 8 4 X 3 - s r h C 7 0 t j 0 G k 2 h - 1 P 4 n 4 r 2 X g z 1 s j I o i 7 z r B 3 j r j w J y 9 h 7 g K o 1 z j n C _ k u 3 u B 5 r p 3 z B l n 4 w _ B 7 n o y _ B _ 4 5 g s J 0 0 q x t C 3 3 i 9 5 J 2 j 5 _ t C 9 4 y 4 8 u B u s _ p q x N 2 1 p 2 7 C j t 9 p a x 6 u - 0 B h v w u b g 8 k 8 o R 6 6 g t U h 6 3 p p E 1 w x 6 x C h u v r h 3 B g o g - X y s p 6 8 E j 5 4 0 l B q _ j 2 7 K 7 r 9 m S n 7 q p U 8 0 v 7 1 H i _ z x z a 2 s 3 l o b g w 2 x o X j j y p 8 D w 2 q 6 n B m - n 6 1 h B 4 s z o q N 1 j 6 i s g B s 7 v 2 m O 9 8 4 v 4 N 5 t i _ j D 6 x p x X o 5 6 1 v C y p h o r C h 9 v m 9 E t r s _ I 2 k s 2 o B o i g v r F n _ g 7 j C q i k o l c j 2 k 9 P v k j j t B 0 q - 6 k B q n w - m U 5 p s x l v B s k r h r M k i - z V 0 p n y l C 4 x x p W 4 t t x y D r 7 z n 5 B 0 8 w v q E 7 4 p q s R w w g 9 V i - j 0 O q i 9 _ w B 7 7 9 g - B y y t m l k B r _ j u q F n 6 _ h s B 0 j g 5 _ 7 B 7 h k w n N w y n 2 7 C 1 2 h 9 _ C p 6 j w 3 E k _ 2 g h j B t z s 8 u O u 1 j x q j B 0 j _ n _ H 8 t 8 x 2 F x y 4 q V y p r k j D g 5 i k g K t 4 l k 4 G g r g g r B h y v 4 9 G g p i 8 X - 5 g y y G 5 v j x i F 7 9 n r o F y q 5 z v H 5 n l i 0 C 2 s 8 4 0 j I n m 0 6 i U 9 w l x - h C z 3 6 j v D - 1 z s 1 a 0 _ 5 m _ B j h o q l C h q v n w R h q m 9 h D m k k x g K y 5 r s k B j o g i 5 Z q v 3 k 1 O h 5 i r 8 G k u n t p a w o q 6 i i 3 B j 5 3 j P s i 8 3 V y 1 0 5 2 u B 6 n 7 s 3 B n 7 x s h w v B & l t ; / r i n g & g t ; & l t ; / r p o l y g o n s & g t ; & l t ; / r l i s t & g t ; & l t ; b b o x & g t ; M U L T I P O I N T   ( ( - 8 3 . 6 7 7 4 9 3   3 6 . 5 3 6 3 7 1 ) ,   ( - 7 5 . 1 6 8 1 1 1   3 9 . 4 6 5 9 2 ) ) & l t ; / b b o x & g t ; & l t ; / r e n t r y v a l u e & g t ; & l t ; / r e n t r y & g t ; & l t ; r e n t r y & g t ; & l t ; r e n t r y k e y & g t ; & l t ; l a t & g t ; 4 3 . 6 8 5 5 2 3 9 8 6 8 1 6 4 0 6 & l t ; / l a t & g t ; & l t ; l o n & g t ; - 7 1 . 5 7 7 5 9 8 5 7 1 7 7 7 3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6 & l t ; / i d & g t ; & l t ; r i n g & g t ; u s 3 k 5 r y r s H i o 6 t r F 7 x m n 6 C m o 5 m g C - h l 5 a h t u - o B z 9 1 v l E m w x _ s E 1 n q 5 s M u v 1 7 j F w i 2 n j B t y 8 - 7 E 2 2 0 p 5 X g w j v U x h 4 6 4 B 4 5 p 9 t I r w z x 9 H 4 q j p 3 P 5 m - s F n 3 m g k D j g m o 4 B 8 h j 7 8 B n 6 1 s p D r 9 p k 5 B x q n z 1 F y 7 8 9 h B x - i y s x a 7 i 2 j 7 8 H k i 5 l 9 J q v z 4 r F r 5 4 r z G 8 2 9 q h H y r h w H i x x 1 t B 1 w x 1 r C 6 t k w 1 D m 5 t w r G r m q y O i k q 5 2 N r r k t I 0 6 6 0 f 4 m o 0 a s z m _ v G - q g k x J t p y 9 z F 0 k m o r F v r w 5 3 F l 9 w v 5 L m h l v 0 C r 7 n j k B q v 1 6 d 4 j w t 4 E q o 1 7 p B 7 z j q d 4 y s - Y 0 5 n i z F 5 7 2 8 u B 5 3 z r 4 C n 9 x i 2 G x g 7 s z C 4 g x h r U o 3 0 9 z C p - - g 2 D u 2 z 1 4 B s k 0 i 4 C n 6 o 0 8 E w 9 l u i B m g m 3 V n o 2 3 M z 2 u 2 I z s _ m J g m m 2 8 M - _ j m R h k 9 r L r w l r 2 W j 7 x 8 8 B j x q j m C q m u 7 l Q v h 6 8 5 J z 6 h x 3 D _ 4 i n 7 D g q g p x B x j r o - K - t n 0 p B l v 8 5 n B h q i x V r p - v s G r r i x _ I w 5 y l 5 B y g 0 x Y 3 x 1 x t C 5 n 7 v 6 C _ s o p v C k k _ v u D 5 w v 1 p B 9 q x 6 w F _ q r r o C q 9 4 u i C 8 j 1 w I p j 7 s T 9 9 9 g x D v 4 1 n _ w a & l t ; / r i n g & g t ; & l t ; / r p o l y g o n s & g t ; & l t ; / r l i s t & g t ; & l t ; b b o x & g t ; M U L T I P O I N T   ( ( - 7 2 . 5 5 8 6 5   4 2 . 6 9 5 7 7 6 ) ,   ( - 7 0 . 5 9 2 9 8 5   4 5 . 3 0 6 1 7 ) ) & l t ; / b b o x & g t ; & l t ; / r e n t r y v a l u e & g t ; & l t ; / r e n t r y & g t ; & l t ; r e n t r y & g t ; & l t ; r e n t r y k e y & g t ; & l t ; l a t & g t ; 4 0 . 8 9 6 5 1 1 0 7 7 8 8 0 8 5 9 & l t ; / l a t & g t ; & l t ; l o n & g t ; - 7 7 . 8 3 8 7 5 2 7 4 6 5 8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6 8 & l t ; / i d & g t ; & l t ; r i n g & g t ; y _ n p z r x - m I 0 _ 3 1 2 z j N 4 5 h y s K 6 m 0 z o J - p 4 r p H 3 5 y 0 _ L j h z l y I _ 4 6 u i g B z u n x j F z 3 6 o s 0 B t 4 o t h F v i m 5 n E w s o n m B n z v w 5 E m 8 6 l _ H m w u 5 h G q x i 0 g E u s i 5 g H v _ p j t E r u t 0 y H s 1 p i v K t 4 j i 3 D 5 g s w 4 D x w 9 s 4 D 5 l 6 w z B n - z m k B p _ x m l C t _ y v Y i v n 6 u B t o 9 0 o D v 6 o 2 j C 5 h w p W - 0 i 6 x C h z t w y V 7 k - v J l 4 l 5 x m B j t 0 v M h x z o N y h 9 r 1 Q s 4 6 2 j F u 4 u s m M 1 1 o z 4 K l r i g l F _ m 6 t O s o o j j C m g k q f u 2 o h 2 E k 5 w p g C p - z j w D s w y y M t u m i I 2 j h u k C s s w u m H 4 j 9 2 h B g z k 2 8 H k o 8 q K z t i n j B j i g p m D w i o 3 i D o k z p v B v y 1 8 N m p m 4 v B 6 - 0 w S u 5 w 6 v F v w n q 0 F 1 8 3 _ 2 L 1 n u 7 1 k p L - 2 r 4 2 1 E s n s 6 l r D l 2 v 9 - 4 E l t g y k x _ D & l t ; / r i n g & g t ; & l t ; / r p o l y g o n s & g t ; & l t ; / r l i s t & g t ; & l t ; b b o x & g t ; M U L T I P O I N T   ( ( - 8 0 . 5 1 9 8 5   3 9 . 7 1 5 2 5 7 ) ,   ( - 7 4 . 6 8 9 5 7   4 2 . 5 1 8 4 1 6 ) ) & l t ; / b b o x & g t ; & l t ; / r e n t r y v a l u e & g t ; & l t ; / r e n t r y & g t ; & l t ; / R e g i o n C a c h e & g t ; & l t ; R e g i o n S o u r c e s 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6 9 0 1 2 a d - f f 1 1 - 4 6 6 a - 9 9 9 e - 4 e a 9 f 3 b 1 0 e 1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 3 8 . 4 6 4 8 1 4 0 6 2 9 2 1 2 4 9 < / L a t i t u d e > < L o n g i t u d e > - 9 5 . 1 5 1 0 7 2 1 6 5 9 5 4 3 6 1 < / L o n g i t u d e > < R o t a t i o n > 0 < / R o t a t i o n > < P i v o t A n g l e > - 0 . 1 3 8 2 2 7 8 7 7 2 2 7 7 8 4 3 7 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 N a m e = " H H   I n c o m e "   G u i d = " 5 1 6 0 4 8 5 f - d d b 1 - 4 a b a - a d 3 6 - 9 b 5 1 c d 8 c 4 b f 7 "   R e v = " 8 "   R e v G u i d = " b 6 c 7 1 d 3 e - 8 3 5 c - 4 4 1 5 - 9 2 a 1 - b 3 a f 9 a 6 e f d 3 a " 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 N a m e = " A v g .   H H   I n c o m e "   V i s i b l e = " t r u e "   D a t a T y p e = " L o n g "   M o d e l Q u e r y N a m e = " ' R a n g e ' [ A v g .   H H   I n c o m e ] " & g t ; & l t ; T a b l e 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A v g .   H H 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3 0 5 4 6 4 4 8 0 8 7 4 3 1 5 6 6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6579BB5-CE3E-4DE0-BA8E-7FB92E5936C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8F9E4668-BCB1-4972-9CF7-38DB7CCFE501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3301DB3-9A1E-4774-9B47-F2AD4BEF1977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BB43B02E-E67B-4D85-AE55-8321CA8437B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Customizing Charts</vt:lpstr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  <vt:lpstr>Gauge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Sohanur Rahman</dc:creator>
  <cp:lastModifiedBy>DELL</cp:lastModifiedBy>
  <dcterms:created xsi:type="dcterms:W3CDTF">2015-10-15T14:17:43Z</dcterms:created>
  <dcterms:modified xsi:type="dcterms:W3CDTF">2022-12-01T07:10:47Z</dcterms:modified>
</cp:coreProperties>
</file>