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2" windowWidth="10812" windowHeight="5544"/>
  </bookViews>
  <sheets>
    <sheet name="mAP &amp; IoU" sheetId="1" r:id="rId1"/>
    <sheet name="Iter per hr" sheetId="2" r:id="rId2"/>
    <sheet name="Final Report" sheetId="3" r:id="rId3"/>
    <sheet name="Sheet1" sheetId="5" r:id="rId4"/>
  </sheets>
  <calcPr calcId="125725"/>
</workbook>
</file>

<file path=xl/calcChain.xml><?xml version="1.0" encoding="utf-8"?>
<calcChain xmlns="http://schemas.openxmlformats.org/spreadsheetml/2006/main">
  <c r="C7" i="2"/>
  <c r="C9" s="1"/>
  <c r="C10" s="1"/>
  <c r="B7"/>
  <c r="B9" s="1"/>
  <c r="D7"/>
  <c r="D9" s="1"/>
  <c r="D10" s="1"/>
  <c r="E7"/>
  <c r="E9" s="1"/>
  <c r="E10" s="1"/>
</calcChain>
</file>

<file path=xl/comments1.xml><?xml version="1.0" encoding="utf-8"?>
<comments xmlns="http://schemas.openxmlformats.org/spreadsheetml/2006/main">
  <authors>
    <author>만든 이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608 x 608 (Just for this one)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만든 이:</t>
        </r>
        <r>
          <rPr>
            <sz val="9"/>
            <color indexed="81"/>
            <rFont val="Tahoma"/>
            <charset val="1"/>
          </rPr>
          <t xml:space="preserve">
At 20000, stopped using negative images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608 x 608
got 5.36%.... So didn't include. I don't think increasing detection image size helps</t>
        </r>
      </text>
    </comment>
    <comment ref="D26" authorId="0">
      <text>
        <r>
          <rPr>
            <b/>
            <sz val="9"/>
            <color indexed="81"/>
            <rFont val="Tahoma"/>
            <charset val="1"/>
          </rPr>
          <t>만든 이:</t>
        </r>
        <r>
          <rPr>
            <sz val="9"/>
            <color indexed="81"/>
            <rFont val="Tahoma"/>
            <charset val="1"/>
          </rPr>
          <t xml:space="preserve">
Started to use negative images since 26900 iteration
</t>
        </r>
      </text>
    </comment>
  </commentList>
</comments>
</file>

<file path=xl/sharedStrings.xml><?xml version="1.0" encoding="utf-8"?>
<sst xmlns="http://schemas.openxmlformats.org/spreadsheetml/2006/main" count="56" uniqueCount="44">
  <si>
    <t>Iteration</t>
  </si>
  <si>
    <t>Transfer Learning
(GTX1070)</t>
  </si>
  <si>
    <t>Fine Tuning
(P3)</t>
  </si>
  <si>
    <t>Start Time</t>
  </si>
  <si>
    <t>Finish Time</t>
  </si>
  <si>
    <t>Subdivision</t>
  </si>
  <si>
    <t>Fine Tuning
(P2)</t>
  </si>
  <si>
    <t>Time Diff (hr)</t>
  </si>
  <si>
    <t>Iter/hr</t>
  </si>
  <si>
    <t>Iter Stop</t>
  </si>
  <si>
    <t>Iter Start</t>
  </si>
  <si>
    <t>Price/hr</t>
  </si>
  <si>
    <t>Iteration/$</t>
  </si>
  <si>
    <t>IoU (Fine Tune)</t>
  </si>
  <si>
    <t>IoU (Transfer)</t>
  </si>
  <si>
    <t>Train</t>
  </si>
  <si>
    <t>Validation</t>
  </si>
  <si>
    <t>Test</t>
  </si>
  <si>
    <t># Classes</t>
  </si>
  <si>
    <t>N/A</t>
  </si>
  <si>
    <t>Images Count</t>
  </si>
  <si>
    <t>Bounding Box Count</t>
  </si>
  <si>
    <t>ImageID</t>
  </si>
  <si>
    <t>Source</t>
  </si>
  <si>
    <t>LabelName</t>
  </si>
  <si>
    <t>Confidence</t>
  </si>
  <si>
    <t>XMin</t>
  </si>
  <si>
    <t>XMax</t>
  </si>
  <si>
    <t>YMin</t>
  </si>
  <si>
    <t>YMax</t>
  </si>
  <si>
    <t>IsOccluded</t>
  </si>
  <si>
    <t>IsTruncated</t>
  </si>
  <si>
    <t>IsGroupOf</t>
  </si>
  <si>
    <t>IsDepiction</t>
  </si>
  <si>
    <t>IsInside</t>
  </si>
  <si>
    <t>0001eeaf4aed83f9</t>
  </si>
  <si>
    <t>freeform</t>
  </si>
  <si>
    <t>/m/0cmf2</t>
  </si>
  <si>
    <t>000595fe6fee6369</t>
  </si>
  <si>
    <t>/m/02xwb</t>
  </si>
  <si>
    <t>mAP (500 Classes)</t>
  </si>
  <si>
    <t>mAP (420 Classes w/Data Preprocessing)</t>
  </si>
  <si>
    <t>Fine Tuning (500 Classes)</t>
  </si>
  <si>
    <t>Transfer Learning - Without COCO (420 Classes)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</si>
</sst>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charset val="129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8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19" fontId="0" fillId="0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8" fontId="0" fillId="7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10" fontId="0" fillId="8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altLang="ko-KR"/>
              <a:t>Yolo V3 - Darknet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'mAP &amp; IoU'!$B$2</c:f>
              <c:strCache>
                <c:ptCount val="1"/>
                <c:pt idx="0">
                  <c:v>IoU (Fine Tune)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'mAP &amp; IoU'!$A$3:$A$290</c:f>
              <c:numCache>
                <c:formatCode>General</c:formatCode>
                <c:ptCount val="288"/>
                <c:pt idx="0">
                  <c:v>1400</c:v>
                </c:pt>
                <c:pt idx="1">
                  <c:v>5300</c:v>
                </c:pt>
                <c:pt idx="2">
                  <c:v>9800</c:v>
                </c:pt>
                <c:pt idx="3">
                  <c:v>12800</c:v>
                </c:pt>
                <c:pt idx="4">
                  <c:v>16800</c:v>
                </c:pt>
                <c:pt idx="5">
                  <c:v>18300</c:v>
                </c:pt>
                <c:pt idx="6">
                  <c:v>19300</c:v>
                </c:pt>
                <c:pt idx="7">
                  <c:v>21300</c:v>
                </c:pt>
                <c:pt idx="8">
                  <c:v>24300</c:v>
                </c:pt>
                <c:pt idx="9">
                  <c:v>25300</c:v>
                </c:pt>
                <c:pt idx="10">
                  <c:v>25800</c:v>
                </c:pt>
                <c:pt idx="11">
                  <c:v>28300</c:v>
                </c:pt>
                <c:pt idx="12">
                  <c:v>29300</c:v>
                </c:pt>
                <c:pt idx="13">
                  <c:v>33800</c:v>
                </c:pt>
                <c:pt idx="14">
                  <c:v>36800</c:v>
                </c:pt>
                <c:pt idx="15">
                  <c:v>38800</c:v>
                </c:pt>
                <c:pt idx="16">
                  <c:v>42300</c:v>
                </c:pt>
                <c:pt idx="17">
                  <c:v>44300</c:v>
                </c:pt>
                <c:pt idx="18">
                  <c:v>45800</c:v>
                </c:pt>
                <c:pt idx="19">
                  <c:v>46800</c:v>
                </c:pt>
                <c:pt idx="20">
                  <c:v>48300</c:v>
                </c:pt>
                <c:pt idx="21">
                  <c:v>50300</c:v>
                </c:pt>
                <c:pt idx="22">
                  <c:v>51800</c:v>
                </c:pt>
                <c:pt idx="23">
                  <c:v>53300</c:v>
                </c:pt>
                <c:pt idx="24">
                  <c:v>58300</c:v>
                </c:pt>
                <c:pt idx="25">
                  <c:v>60000</c:v>
                </c:pt>
                <c:pt idx="26">
                  <c:v>61200</c:v>
                </c:pt>
                <c:pt idx="27">
                  <c:v>63500</c:v>
                </c:pt>
                <c:pt idx="28">
                  <c:v>64500</c:v>
                </c:pt>
                <c:pt idx="29">
                  <c:v>65500</c:v>
                </c:pt>
                <c:pt idx="30">
                  <c:v>66500</c:v>
                </c:pt>
                <c:pt idx="31">
                  <c:v>67800</c:v>
                </c:pt>
              </c:numCache>
            </c:numRef>
          </c:xVal>
          <c:yVal>
            <c:numRef>
              <c:f>'mAP &amp; IoU'!$B$3:$B$290</c:f>
              <c:numCache>
                <c:formatCode>0.00%</c:formatCode>
                <c:ptCount val="288"/>
                <c:pt idx="0">
                  <c:v>0.30759999999999998</c:v>
                </c:pt>
                <c:pt idx="1">
                  <c:v>0.58069999999999999</c:v>
                </c:pt>
                <c:pt idx="2">
                  <c:v>0.42749999999999999</c:v>
                </c:pt>
                <c:pt idx="3">
                  <c:v>0.64970000000000006</c:v>
                </c:pt>
                <c:pt idx="4">
                  <c:v>0.60509999999999997</c:v>
                </c:pt>
                <c:pt idx="5">
                  <c:v>0.58919999999999995</c:v>
                </c:pt>
                <c:pt idx="6">
                  <c:v>0.43940000000000001</c:v>
                </c:pt>
                <c:pt idx="7">
                  <c:v>0.49359999999999998</c:v>
                </c:pt>
                <c:pt idx="8">
                  <c:v>0.63300000000000001</c:v>
                </c:pt>
                <c:pt idx="9">
                  <c:v>0.64149999999999996</c:v>
                </c:pt>
                <c:pt idx="10">
                  <c:v>0.4461</c:v>
                </c:pt>
                <c:pt idx="11">
                  <c:v>0.1613</c:v>
                </c:pt>
                <c:pt idx="12">
                  <c:v>0.66449999999999998</c:v>
                </c:pt>
                <c:pt idx="13">
                  <c:v>0.437</c:v>
                </c:pt>
                <c:pt idx="14">
                  <c:v>0.50009999999999999</c:v>
                </c:pt>
                <c:pt idx="15">
                  <c:v>0.52939999999999998</c:v>
                </c:pt>
                <c:pt idx="16">
                  <c:v>0.57099999999999995</c:v>
                </c:pt>
                <c:pt idx="17">
                  <c:v>0.43509999999999999</c:v>
                </c:pt>
                <c:pt idx="18">
                  <c:v>0.35659999999999997</c:v>
                </c:pt>
                <c:pt idx="19">
                  <c:v>0.3493</c:v>
                </c:pt>
                <c:pt idx="20">
                  <c:v>0.42920000000000003</c:v>
                </c:pt>
                <c:pt idx="21">
                  <c:v>0.53259999999999996</c:v>
                </c:pt>
                <c:pt idx="23">
                  <c:v>0.50729999999999997</c:v>
                </c:pt>
                <c:pt idx="24">
                  <c:v>0.43690000000000001</c:v>
                </c:pt>
                <c:pt idx="25">
                  <c:v>0.40510000000000002</c:v>
                </c:pt>
                <c:pt idx="26">
                  <c:v>0.44550000000000001</c:v>
                </c:pt>
                <c:pt idx="27">
                  <c:v>0.62260000000000004</c:v>
                </c:pt>
                <c:pt idx="28">
                  <c:v>0.55189999999999995</c:v>
                </c:pt>
                <c:pt idx="29">
                  <c:v>0.31019999999999998</c:v>
                </c:pt>
                <c:pt idx="30">
                  <c:v>0.48699999999999999</c:v>
                </c:pt>
                <c:pt idx="31">
                  <c:v>0.26119999999999999</c:v>
                </c:pt>
              </c:numCache>
            </c:numRef>
          </c:yVal>
        </c:ser>
        <c:ser>
          <c:idx val="1"/>
          <c:order val="1"/>
          <c:tx>
            <c:strRef>
              <c:f>'mAP &amp; IoU'!$E$2</c:f>
              <c:strCache>
                <c:ptCount val="1"/>
                <c:pt idx="0">
                  <c:v>IoU (Transfer)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'mAP &amp; IoU'!$D$3:$D$57</c:f>
              <c:numCache>
                <c:formatCode>General</c:formatCode>
                <c:ptCount val="55"/>
                <c:pt idx="0">
                  <c:v>2500</c:v>
                </c:pt>
                <c:pt idx="1">
                  <c:v>3500</c:v>
                </c:pt>
                <c:pt idx="2">
                  <c:v>4500</c:v>
                </c:pt>
                <c:pt idx="3">
                  <c:v>5500</c:v>
                </c:pt>
                <c:pt idx="4">
                  <c:v>7000</c:v>
                </c:pt>
                <c:pt idx="5">
                  <c:v>8000</c:v>
                </c:pt>
                <c:pt idx="6">
                  <c:v>9100</c:v>
                </c:pt>
                <c:pt idx="7">
                  <c:v>10000</c:v>
                </c:pt>
                <c:pt idx="8">
                  <c:v>11300</c:v>
                </c:pt>
                <c:pt idx="9">
                  <c:v>11700</c:v>
                </c:pt>
                <c:pt idx="10">
                  <c:v>12700</c:v>
                </c:pt>
                <c:pt idx="11">
                  <c:v>13700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19900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26600</c:v>
                </c:pt>
              </c:numCache>
            </c:numRef>
          </c:xVal>
          <c:yVal>
            <c:numRef>
              <c:f>'mAP &amp; IoU'!$E$3:$E$57</c:f>
              <c:numCache>
                <c:formatCode>0.00%</c:formatCode>
                <c:ptCount val="55"/>
                <c:pt idx="0">
                  <c:v>0.24890000000000001</c:v>
                </c:pt>
                <c:pt idx="2">
                  <c:v>0.27429999999999999</c:v>
                </c:pt>
                <c:pt idx="4">
                  <c:v>0.1157</c:v>
                </c:pt>
                <c:pt idx="5">
                  <c:v>9.4E-2</c:v>
                </c:pt>
                <c:pt idx="6">
                  <c:v>5.5E-2</c:v>
                </c:pt>
                <c:pt idx="7">
                  <c:v>0.13669999999999999</c:v>
                </c:pt>
                <c:pt idx="8">
                  <c:v>0.1065</c:v>
                </c:pt>
                <c:pt idx="9">
                  <c:v>0.1055</c:v>
                </c:pt>
                <c:pt idx="10">
                  <c:v>0.161</c:v>
                </c:pt>
                <c:pt idx="11">
                  <c:v>0.1986</c:v>
                </c:pt>
                <c:pt idx="12">
                  <c:v>0.13089999999999999</c:v>
                </c:pt>
                <c:pt idx="13">
                  <c:v>7.3599999999999999E-2</c:v>
                </c:pt>
                <c:pt idx="14">
                  <c:v>0.18360000000000001</c:v>
                </c:pt>
                <c:pt idx="15">
                  <c:v>0.27410000000000001</c:v>
                </c:pt>
                <c:pt idx="16">
                  <c:v>0.1045</c:v>
                </c:pt>
                <c:pt idx="17">
                  <c:v>0.16</c:v>
                </c:pt>
                <c:pt idx="18">
                  <c:v>0.251</c:v>
                </c:pt>
                <c:pt idx="19">
                  <c:v>0.21379999999999999</c:v>
                </c:pt>
                <c:pt idx="20">
                  <c:v>0.26119999999999999</c:v>
                </c:pt>
                <c:pt idx="21">
                  <c:v>0.23780000000000001</c:v>
                </c:pt>
                <c:pt idx="22">
                  <c:v>0.1547</c:v>
                </c:pt>
              </c:numCache>
            </c:numRef>
          </c:yVal>
        </c:ser>
        <c:axId val="151616128"/>
        <c:axId val="151634304"/>
      </c:scatterChart>
      <c:valAx>
        <c:axId val="151616128"/>
        <c:scaling>
          <c:orientation val="minMax"/>
        </c:scaling>
        <c:axPos val="b"/>
        <c:numFmt formatCode="General" sourceLinked="1"/>
        <c:tickLblPos val="nextTo"/>
        <c:crossAx val="151634304"/>
        <c:crosses val="autoZero"/>
        <c:crossBetween val="midCat"/>
      </c:valAx>
      <c:valAx>
        <c:axId val="151634304"/>
        <c:scaling>
          <c:orientation val="minMax"/>
        </c:scaling>
        <c:axPos val="l"/>
        <c:majorGridlines/>
        <c:numFmt formatCode="0.00%" sourceLinked="1"/>
        <c:tickLblPos val="nextTo"/>
        <c:crossAx val="151616128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mAP on Validation</a:t>
            </a:r>
            <a:r>
              <a:rPr lang="en-US" baseline="0"/>
              <a:t> Dataset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'mAP &amp; IoU'!$F$2</c:f>
              <c:strCache>
                <c:ptCount val="1"/>
                <c:pt idx="0">
                  <c:v>mAP (420 Classes w/Data Preprocessing)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'mAP &amp; IoU'!$D$3:$D$91</c:f>
              <c:numCache>
                <c:formatCode>General</c:formatCode>
                <c:ptCount val="89"/>
                <c:pt idx="0">
                  <c:v>2500</c:v>
                </c:pt>
                <c:pt idx="1">
                  <c:v>3500</c:v>
                </c:pt>
                <c:pt idx="2">
                  <c:v>4500</c:v>
                </c:pt>
                <c:pt idx="3">
                  <c:v>5500</c:v>
                </c:pt>
                <c:pt idx="4">
                  <c:v>7000</c:v>
                </c:pt>
                <c:pt idx="5">
                  <c:v>8000</c:v>
                </c:pt>
                <c:pt idx="6">
                  <c:v>9100</c:v>
                </c:pt>
                <c:pt idx="7">
                  <c:v>10000</c:v>
                </c:pt>
                <c:pt idx="8">
                  <c:v>11300</c:v>
                </c:pt>
                <c:pt idx="9">
                  <c:v>11700</c:v>
                </c:pt>
                <c:pt idx="10">
                  <c:v>12700</c:v>
                </c:pt>
                <c:pt idx="11">
                  <c:v>13700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19900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26600</c:v>
                </c:pt>
              </c:numCache>
            </c:numRef>
          </c:xVal>
          <c:yVal>
            <c:numRef>
              <c:f>'mAP &amp; IoU'!$F$3:$F$91</c:f>
              <c:numCache>
                <c:formatCode>0.00%</c:formatCode>
                <c:ptCount val="89"/>
                <c:pt idx="0">
                  <c:v>2E-3</c:v>
                </c:pt>
                <c:pt idx="1">
                  <c:v>2.3999999999999998E-3</c:v>
                </c:pt>
                <c:pt idx="2">
                  <c:v>3.3999999999999998E-3</c:v>
                </c:pt>
                <c:pt idx="3">
                  <c:v>4.1999999999999997E-3</c:v>
                </c:pt>
                <c:pt idx="4">
                  <c:v>9.7999999999999997E-3</c:v>
                </c:pt>
                <c:pt idx="5">
                  <c:v>1.11E-2</c:v>
                </c:pt>
                <c:pt idx="6">
                  <c:v>1.37E-2</c:v>
                </c:pt>
                <c:pt idx="7">
                  <c:v>1.3899999999999999E-2</c:v>
                </c:pt>
                <c:pt idx="8">
                  <c:v>2.0299999999999999E-2</c:v>
                </c:pt>
                <c:pt idx="9">
                  <c:v>1.9800000000000002E-2</c:v>
                </c:pt>
                <c:pt idx="10">
                  <c:v>2.35E-2</c:v>
                </c:pt>
                <c:pt idx="11">
                  <c:v>2.93E-2</c:v>
                </c:pt>
                <c:pt idx="12">
                  <c:v>2.9700000000000001E-2</c:v>
                </c:pt>
                <c:pt idx="13">
                  <c:v>3.15E-2</c:v>
                </c:pt>
                <c:pt idx="14">
                  <c:v>3.2199999999999999E-2</c:v>
                </c:pt>
                <c:pt idx="15">
                  <c:v>4.1599999999999998E-2</c:v>
                </c:pt>
                <c:pt idx="16">
                  <c:v>3.8699999999999998E-2</c:v>
                </c:pt>
                <c:pt idx="17">
                  <c:v>5.5399999999999998E-2</c:v>
                </c:pt>
                <c:pt idx="18">
                  <c:v>7.6700000000000004E-2</c:v>
                </c:pt>
                <c:pt idx="19">
                  <c:v>8.1500000000000003E-2</c:v>
                </c:pt>
                <c:pt idx="20">
                  <c:v>8.5300000000000001E-2</c:v>
                </c:pt>
                <c:pt idx="21">
                  <c:v>8.5099999999999995E-2</c:v>
                </c:pt>
                <c:pt idx="22">
                  <c:v>8.2799999999999999E-2</c:v>
                </c:pt>
              </c:numCache>
            </c:numRef>
          </c:yVal>
        </c:ser>
        <c:ser>
          <c:idx val="1"/>
          <c:order val="1"/>
          <c:tx>
            <c:strRef>
              <c:f>'mAP &amp; IoU'!$C$2</c:f>
              <c:strCache>
                <c:ptCount val="1"/>
                <c:pt idx="0">
                  <c:v>mAP (500 Classes)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'mAP &amp; IoU'!$A$3:$A$240</c:f>
              <c:numCache>
                <c:formatCode>General</c:formatCode>
                <c:ptCount val="238"/>
                <c:pt idx="0">
                  <c:v>1400</c:v>
                </c:pt>
                <c:pt idx="1">
                  <c:v>5300</c:v>
                </c:pt>
                <c:pt idx="2">
                  <c:v>9800</c:v>
                </c:pt>
                <c:pt idx="3">
                  <c:v>12800</c:v>
                </c:pt>
                <c:pt idx="4">
                  <c:v>16800</c:v>
                </c:pt>
                <c:pt idx="5">
                  <c:v>18300</c:v>
                </c:pt>
                <c:pt idx="6">
                  <c:v>19300</c:v>
                </c:pt>
                <c:pt idx="7">
                  <c:v>21300</c:v>
                </c:pt>
                <c:pt idx="8">
                  <c:v>24300</c:v>
                </c:pt>
                <c:pt idx="9">
                  <c:v>25300</c:v>
                </c:pt>
                <c:pt idx="10">
                  <c:v>25800</c:v>
                </c:pt>
                <c:pt idx="11">
                  <c:v>28300</c:v>
                </c:pt>
                <c:pt idx="12">
                  <c:v>29300</c:v>
                </c:pt>
                <c:pt idx="13">
                  <c:v>33800</c:v>
                </c:pt>
                <c:pt idx="14">
                  <c:v>36800</c:v>
                </c:pt>
                <c:pt idx="15">
                  <c:v>38800</c:v>
                </c:pt>
                <c:pt idx="16">
                  <c:v>42300</c:v>
                </c:pt>
                <c:pt idx="17">
                  <c:v>44300</c:v>
                </c:pt>
                <c:pt idx="18">
                  <c:v>45800</c:v>
                </c:pt>
                <c:pt idx="19">
                  <c:v>46800</c:v>
                </c:pt>
                <c:pt idx="20">
                  <c:v>48300</c:v>
                </c:pt>
                <c:pt idx="21">
                  <c:v>50300</c:v>
                </c:pt>
                <c:pt idx="22">
                  <c:v>51800</c:v>
                </c:pt>
                <c:pt idx="23">
                  <c:v>53300</c:v>
                </c:pt>
                <c:pt idx="24">
                  <c:v>58300</c:v>
                </c:pt>
                <c:pt idx="25">
                  <c:v>60000</c:v>
                </c:pt>
                <c:pt idx="26">
                  <c:v>61200</c:v>
                </c:pt>
                <c:pt idx="27">
                  <c:v>63500</c:v>
                </c:pt>
                <c:pt idx="28">
                  <c:v>64500</c:v>
                </c:pt>
                <c:pt idx="29">
                  <c:v>65500</c:v>
                </c:pt>
                <c:pt idx="30">
                  <c:v>66500</c:v>
                </c:pt>
                <c:pt idx="31">
                  <c:v>67800</c:v>
                </c:pt>
              </c:numCache>
            </c:numRef>
          </c:xVal>
          <c:yVal>
            <c:numRef>
              <c:f>'mAP &amp; IoU'!$C$3:$C$240</c:f>
              <c:numCache>
                <c:formatCode>0.00%</c:formatCode>
                <c:ptCount val="238"/>
                <c:pt idx="0">
                  <c:v>3.5999999999999999E-3</c:v>
                </c:pt>
                <c:pt idx="1">
                  <c:v>1.3100000000000001E-2</c:v>
                </c:pt>
                <c:pt idx="2">
                  <c:v>2.7400000000000001E-2</c:v>
                </c:pt>
                <c:pt idx="3">
                  <c:v>2.9899999999999999E-2</c:v>
                </c:pt>
                <c:pt idx="4">
                  <c:v>3.7999999999999999E-2</c:v>
                </c:pt>
                <c:pt idx="5">
                  <c:v>3.8600000000000002E-2</c:v>
                </c:pt>
                <c:pt idx="6">
                  <c:v>4.5499999999999999E-2</c:v>
                </c:pt>
                <c:pt idx="7">
                  <c:v>5.1499999999999997E-2</c:v>
                </c:pt>
                <c:pt idx="8">
                  <c:v>4.7899999999999998E-2</c:v>
                </c:pt>
                <c:pt idx="9">
                  <c:v>4.7699999999999999E-2</c:v>
                </c:pt>
                <c:pt idx="10">
                  <c:v>5.1200000000000002E-2</c:v>
                </c:pt>
                <c:pt idx="11">
                  <c:v>4.2000000000000003E-2</c:v>
                </c:pt>
                <c:pt idx="12">
                  <c:v>4.6800000000000001E-2</c:v>
                </c:pt>
                <c:pt idx="13">
                  <c:v>7.2099999999999997E-2</c:v>
                </c:pt>
                <c:pt idx="14">
                  <c:v>6.7599999999999993E-2</c:v>
                </c:pt>
                <c:pt idx="15">
                  <c:v>7.3099999999999998E-2</c:v>
                </c:pt>
                <c:pt idx="16">
                  <c:v>7.5399999999999995E-2</c:v>
                </c:pt>
                <c:pt idx="17">
                  <c:v>9.2999999999999999E-2</c:v>
                </c:pt>
                <c:pt idx="18">
                  <c:v>8.1799999999999998E-2</c:v>
                </c:pt>
                <c:pt idx="19">
                  <c:v>9.01E-2</c:v>
                </c:pt>
                <c:pt idx="20">
                  <c:v>9.8400000000000001E-2</c:v>
                </c:pt>
                <c:pt idx="21">
                  <c:v>9.2299999999999993E-2</c:v>
                </c:pt>
                <c:pt idx="23">
                  <c:v>9.01E-2</c:v>
                </c:pt>
                <c:pt idx="24">
                  <c:v>0.1056</c:v>
                </c:pt>
                <c:pt idx="25">
                  <c:v>9.3799999999999994E-2</c:v>
                </c:pt>
                <c:pt idx="26">
                  <c:v>9.6000000000000002E-2</c:v>
                </c:pt>
                <c:pt idx="27">
                  <c:v>9.0300000000000005E-2</c:v>
                </c:pt>
                <c:pt idx="28">
                  <c:v>8.9800000000000005E-2</c:v>
                </c:pt>
                <c:pt idx="29">
                  <c:v>8.3599999999999994E-2</c:v>
                </c:pt>
                <c:pt idx="30">
                  <c:v>8.6400000000000005E-2</c:v>
                </c:pt>
                <c:pt idx="31">
                  <c:v>8.0399999999999999E-2</c:v>
                </c:pt>
              </c:numCache>
            </c:numRef>
          </c:yVal>
        </c:ser>
        <c:axId val="152096768"/>
        <c:axId val="152098304"/>
      </c:scatterChart>
      <c:valAx>
        <c:axId val="152096768"/>
        <c:scaling>
          <c:orientation val="minMax"/>
        </c:scaling>
        <c:axPos val="b"/>
        <c:numFmt formatCode="General" sourceLinked="1"/>
        <c:tickLblPos val="nextTo"/>
        <c:crossAx val="152098304"/>
        <c:crosses val="autoZero"/>
        <c:crossBetween val="midCat"/>
      </c:valAx>
      <c:valAx>
        <c:axId val="152098304"/>
        <c:scaling>
          <c:orientation val="minMax"/>
        </c:scaling>
        <c:axPos val="l"/>
        <c:majorGridlines/>
        <c:numFmt formatCode="0.00%" sourceLinked="1"/>
        <c:tickLblPos val="nextTo"/>
        <c:crossAx val="152096768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8680738508809525"/>
          <c:y val="0.41232726574140394"/>
          <c:w val="0.2767686021185678"/>
          <c:h val="0.20331316901464561"/>
        </c:manualLayout>
      </c:layout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116538</xdr:colOff>
      <xdr:row>13</xdr:row>
      <xdr:rowOff>35858</xdr:rowOff>
    </xdr:from>
    <xdr:to>
      <xdr:col>17</xdr:col>
      <xdr:colOff>224115</xdr:colOff>
      <xdr:row>28</xdr:row>
      <xdr:rowOff>134470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103539</xdr:colOff>
      <xdr:row>0</xdr:row>
      <xdr:rowOff>80682</xdr:rowOff>
    </xdr:from>
    <xdr:to>
      <xdr:col>17</xdr:col>
      <xdr:colOff>242046</xdr:colOff>
      <xdr:row>13</xdr:row>
      <xdr:rowOff>8964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F56"/>
  <sheetViews>
    <sheetView tabSelected="1" zoomScale="85" zoomScaleNormal="85" workbookViewId="0">
      <selection activeCell="V21" sqref="V21"/>
    </sheetView>
  </sheetViews>
  <sheetFormatPr defaultRowHeight="14.4"/>
  <cols>
    <col min="1" max="1" width="8.109375" style="1" bestFit="1" customWidth="1"/>
    <col min="2" max="2" width="14" style="4" bestFit="1" customWidth="1"/>
    <col min="3" max="3" width="16.88671875" style="4" bestFit="1" customWidth="1"/>
    <col min="4" max="4" width="8.109375" style="12" bestFit="1" customWidth="1"/>
    <col min="5" max="5" width="12.6640625" style="4" bestFit="1" customWidth="1"/>
    <col min="6" max="6" width="36.6640625" style="4" bestFit="1" customWidth="1"/>
    <col min="7" max="16384" width="8.88671875" style="1"/>
  </cols>
  <sheetData>
    <row r="1" spans="1:6">
      <c r="A1" s="32" t="s">
        <v>42</v>
      </c>
      <c r="B1" s="32"/>
      <c r="C1" s="33"/>
      <c r="D1" s="34" t="s">
        <v>43</v>
      </c>
      <c r="E1" s="35"/>
      <c r="F1" s="36"/>
    </row>
    <row r="2" spans="1:6">
      <c r="A2" s="5" t="s">
        <v>0</v>
      </c>
      <c r="B2" s="5" t="s">
        <v>13</v>
      </c>
      <c r="C2" s="6" t="s">
        <v>40</v>
      </c>
      <c r="D2" s="22" t="s">
        <v>0</v>
      </c>
      <c r="E2" s="5" t="s">
        <v>14</v>
      </c>
      <c r="F2" s="6" t="s">
        <v>41</v>
      </c>
    </row>
    <row r="3" spans="1:6">
      <c r="A3" s="25">
        <v>1400</v>
      </c>
      <c r="B3" s="3">
        <v>0.30759999999999998</v>
      </c>
      <c r="C3" s="3">
        <v>3.5999999999999999E-3</v>
      </c>
      <c r="D3" s="11">
        <v>2500</v>
      </c>
      <c r="E3" s="10">
        <v>0.24890000000000001</v>
      </c>
      <c r="F3" s="10">
        <v>2E-3</v>
      </c>
    </row>
    <row r="4" spans="1:6">
      <c r="A4" s="25">
        <v>5300</v>
      </c>
      <c r="B4" s="3">
        <v>0.58069999999999999</v>
      </c>
      <c r="C4" s="3">
        <v>1.3100000000000001E-2</v>
      </c>
      <c r="D4" s="11">
        <v>3500</v>
      </c>
      <c r="E4" s="10"/>
      <c r="F4" s="10">
        <v>2.3999999999999998E-3</v>
      </c>
    </row>
    <row r="5" spans="1:6">
      <c r="A5" s="25">
        <v>9800</v>
      </c>
      <c r="B5" s="3">
        <v>0.42749999999999999</v>
      </c>
      <c r="C5" s="3">
        <v>2.7400000000000001E-2</v>
      </c>
      <c r="D5" s="11">
        <v>4500</v>
      </c>
      <c r="E5" s="10">
        <v>0.27429999999999999</v>
      </c>
      <c r="F5" s="10">
        <v>3.3999999999999998E-3</v>
      </c>
    </row>
    <row r="6" spans="1:6">
      <c r="A6" s="25">
        <v>12800</v>
      </c>
      <c r="B6" s="3">
        <v>0.64970000000000006</v>
      </c>
      <c r="C6" s="3">
        <v>2.9899999999999999E-2</v>
      </c>
      <c r="D6" s="11">
        <v>5500</v>
      </c>
      <c r="E6" s="10"/>
      <c r="F6" s="10">
        <v>4.1999999999999997E-3</v>
      </c>
    </row>
    <row r="7" spans="1:6">
      <c r="A7" s="25">
        <v>16800</v>
      </c>
      <c r="B7" s="3">
        <v>0.60509999999999997</v>
      </c>
      <c r="C7" s="3">
        <v>3.7999999999999999E-2</v>
      </c>
      <c r="D7" s="11">
        <v>7000</v>
      </c>
      <c r="E7" s="10">
        <v>0.1157</v>
      </c>
      <c r="F7" s="10">
        <v>9.7999999999999997E-3</v>
      </c>
    </row>
    <row r="8" spans="1:6">
      <c r="A8" s="25">
        <v>18300</v>
      </c>
      <c r="B8" s="3">
        <v>0.58919999999999995</v>
      </c>
      <c r="C8" s="3">
        <v>3.8600000000000002E-2</v>
      </c>
      <c r="D8" s="11">
        <v>8000</v>
      </c>
      <c r="E8" s="10">
        <v>9.4E-2</v>
      </c>
      <c r="F8" s="10">
        <v>1.11E-2</v>
      </c>
    </row>
    <row r="9" spans="1:6">
      <c r="A9" s="25">
        <v>19300</v>
      </c>
      <c r="B9" s="3">
        <v>0.43940000000000001</v>
      </c>
      <c r="C9" s="3">
        <v>4.5499999999999999E-2</v>
      </c>
      <c r="D9" s="11">
        <v>9100</v>
      </c>
      <c r="E9" s="10">
        <v>5.5E-2</v>
      </c>
      <c r="F9" s="10">
        <v>1.37E-2</v>
      </c>
    </row>
    <row r="10" spans="1:6">
      <c r="A10" s="25">
        <v>21300</v>
      </c>
      <c r="B10" s="3">
        <v>0.49359999999999998</v>
      </c>
      <c r="C10" s="3">
        <v>5.1499999999999997E-2</v>
      </c>
      <c r="D10" s="11">
        <v>10000</v>
      </c>
      <c r="E10" s="10">
        <v>0.13669999999999999</v>
      </c>
      <c r="F10" s="10">
        <v>1.3899999999999999E-2</v>
      </c>
    </row>
    <row r="11" spans="1:6">
      <c r="A11" s="25">
        <v>24300</v>
      </c>
      <c r="B11" s="3">
        <v>0.63300000000000001</v>
      </c>
      <c r="C11" s="3">
        <v>4.7899999999999998E-2</v>
      </c>
      <c r="D11" s="11">
        <v>11300</v>
      </c>
      <c r="E11" s="10">
        <v>0.1065</v>
      </c>
      <c r="F11" s="10">
        <v>2.0299999999999999E-2</v>
      </c>
    </row>
    <row r="12" spans="1:6">
      <c r="A12" s="25">
        <v>25300</v>
      </c>
      <c r="B12" s="3">
        <v>0.64149999999999996</v>
      </c>
      <c r="C12" s="3">
        <v>4.7699999999999999E-2</v>
      </c>
      <c r="D12" s="11">
        <v>11700</v>
      </c>
      <c r="E12" s="10">
        <v>0.1055</v>
      </c>
      <c r="F12" s="10">
        <v>1.9800000000000002E-2</v>
      </c>
    </row>
    <row r="13" spans="1:6">
      <c r="A13" s="25">
        <v>25800</v>
      </c>
      <c r="B13" s="3">
        <v>0.4461</v>
      </c>
      <c r="C13" s="3">
        <v>5.1200000000000002E-2</v>
      </c>
      <c r="D13" s="11">
        <v>12700</v>
      </c>
      <c r="E13" s="10">
        <v>0.161</v>
      </c>
      <c r="F13" s="10">
        <v>2.35E-2</v>
      </c>
    </row>
    <row r="14" spans="1:6">
      <c r="A14" s="25">
        <v>28300</v>
      </c>
      <c r="B14" s="3">
        <v>0.1613</v>
      </c>
      <c r="C14" s="3">
        <v>4.2000000000000003E-2</v>
      </c>
      <c r="D14" s="11">
        <v>13700</v>
      </c>
      <c r="E14" s="10">
        <v>0.1986</v>
      </c>
      <c r="F14" s="10">
        <v>2.93E-2</v>
      </c>
    </row>
    <row r="15" spans="1:6">
      <c r="A15" s="25">
        <v>29300</v>
      </c>
      <c r="B15" s="3">
        <v>0.66449999999999998</v>
      </c>
      <c r="C15" s="3">
        <v>4.6800000000000001E-2</v>
      </c>
      <c r="D15" s="11">
        <v>15000</v>
      </c>
      <c r="E15" s="10">
        <v>0.13089999999999999</v>
      </c>
      <c r="F15" s="10">
        <v>2.9700000000000001E-2</v>
      </c>
    </row>
    <row r="16" spans="1:6">
      <c r="A16" s="25">
        <v>33800</v>
      </c>
      <c r="B16" s="3">
        <v>0.437</v>
      </c>
      <c r="C16" s="3">
        <v>7.2099999999999997E-2</v>
      </c>
      <c r="D16" s="11">
        <v>16000</v>
      </c>
      <c r="E16" s="10">
        <v>7.3599999999999999E-2</v>
      </c>
      <c r="F16" s="10">
        <v>3.15E-2</v>
      </c>
    </row>
    <row r="17" spans="1:6">
      <c r="A17" s="25">
        <v>36800</v>
      </c>
      <c r="B17" s="3">
        <v>0.50009999999999999</v>
      </c>
      <c r="C17" s="3">
        <v>6.7599999999999993E-2</v>
      </c>
      <c r="D17" s="11">
        <v>17000</v>
      </c>
      <c r="E17" s="10">
        <v>0.18360000000000001</v>
      </c>
      <c r="F17" s="10">
        <v>3.2199999999999999E-2</v>
      </c>
    </row>
    <row r="18" spans="1:6">
      <c r="A18" s="25">
        <v>38800</v>
      </c>
      <c r="B18" s="3">
        <v>0.52939999999999998</v>
      </c>
      <c r="C18" s="3">
        <v>7.3099999999999998E-2</v>
      </c>
      <c r="D18" s="11">
        <v>18000</v>
      </c>
      <c r="E18" s="10">
        <v>0.27410000000000001</v>
      </c>
      <c r="F18" s="10">
        <v>4.1599999999999998E-2</v>
      </c>
    </row>
    <row r="19" spans="1:6">
      <c r="A19" s="25">
        <v>42300</v>
      </c>
      <c r="B19" s="3">
        <v>0.57099999999999995</v>
      </c>
      <c r="C19" s="3">
        <v>7.5399999999999995E-2</v>
      </c>
      <c r="D19" s="11">
        <v>19000</v>
      </c>
      <c r="E19" s="10">
        <v>0.1045</v>
      </c>
      <c r="F19" s="10">
        <v>3.8699999999999998E-2</v>
      </c>
    </row>
    <row r="20" spans="1:6">
      <c r="A20" s="25">
        <v>44300</v>
      </c>
      <c r="B20" s="3">
        <v>0.43509999999999999</v>
      </c>
      <c r="C20" s="3">
        <v>9.2999999999999999E-2</v>
      </c>
      <c r="D20" s="11">
        <v>19900</v>
      </c>
      <c r="E20" s="10">
        <v>0.16</v>
      </c>
      <c r="F20" s="10">
        <v>5.5399999999999998E-2</v>
      </c>
    </row>
    <row r="21" spans="1:6">
      <c r="A21" s="25">
        <v>45800</v>
      </c>
      <c r="B21" s="3">
        <v>0.35659999999999997</v>
      </c>
      <c r="C21" s="3">
        <v>8.1799999999999998E-2</v>
      </c>
      <c r="D21" s="11">
        <v>21000</v>
      </c>
      <c r="E21" s="10">
        <v>0.251</v>
      </c>
      <c r="F21" s="10">
        <v>7.6700000000000004E-2</v>
      </c>
    </row>
    <row r="22" spans="1:6">
      <c r="A22" s="25">
        <v>46800</v>
      </c>
      <c r="B22" s="3">
        <v>0.3493</v>
      </c>
      <c r="C22" s="3">
        <v>9.01E-2</v>
      </c>
      <c r="D22" s="11">
        <v>22000</v>
      </c>
      <c r="E22" s="10">
        <v>0.21379999999999999</v>
      </c>
      <c r="F22" s="10">
        <v>8.1500000000000003E-2</v>
      </c>
    </row>
    <row r="23" spans="1:6">
      <c r="A23" s="25">
        <v>48300</v>
      </c>
      <c r="B23" s="3">
        <v>0.42920000000000003</v>
      </c>
      <c r="C23" s="3">
        <v>9.8400000000000001E-2</v>
      </c>
      <c r="D23" s="12">
        <v>23000</v>
      </c>
      <c r="E23" s="4">
        <v>0.26119999999999999</v>
      </c>
      <c r="F23" s="4">
        <v>8.5300000000000001E-2</v>
      </c>
    </row>
    <row r="24" spans="1:6">
      <c r="A24" s="25">
        <v>50300</v>
      </c>
      <c r="B24" s="3">
        <v>0.53259999999999996</v>
      </c>
      <c r="C24" s="3">
        <v>9.2299999999999993E-2</v>
      </c>
      <c r="D24" s="12">
        <v>24000</v>
      </c>
      <c r="E24" s="4">
        <v>0.23780000000000001</v>
      </c>
      <c r="F24" s="4">
        <v>8.5099999999999995E-2</v>
      </c>
    </row>
    <row r="25" spans="1:6">
      <c r="A25" s="25">
        <v>51800</v>
      </c>
      <c r="B25" s="23"/>
      <c r="C25" s="23"/>
      <c r="D25" s="12">
        <v>26600</v>
      </c>
      <c r="E25" s="4">
        <v>0.1547</v>
      </c>
      <c r="F25" s="4">
        <v>8.2799999999999999E-2</v>
      </c>
    </row>
    <row r="26" spans="1:6">
      <c r="A26" s="25">
        <v>53300</v>
      </c>
      <c r="B26" s="3">
        <v>0.50729999999999997</v>
      </c>
      <c r="C26" s="3">
        <v>9.01E-2</v>
      </c>
    </row>
    <row r="27" spans="1:6">
      <c r="A27" s="25">
        <v>58300</v>
      </c>
      <c r="B27" s="3">
        <v>0.43690000000000001</v>
      </c>
      <c r="C27" s="3">
        <v>0.1056</v>
      </c>
    </row>
    <row r="28" spans="1:6">
      <c r="A28" s="24">
        <v>60000</v>
      </c>
      <c r="B28" s="3">
        <v>0.40510000000000002</v>
      </c>
      <c r="C28" s="3">
        <v>9.3799999999999994E-2</v>
      </c>
    </row>
    <row r="29" spans="1:6">
      <c r="A29" s="24">
        <v>61200</v>
      </c>
      <c r="B29" s="3">
        <v>0.44550000000000001</v>
      </c>
      <c r="C29" s="3">
        <v>9.6000000000000002E-2</v>
      </c>
    </row>
    <row r="30" spans="1:6">
      <c r="A30" s="24">
        <v>63500</v>
      </c>
      <c r="B30" s="3">
        <v>0.62260000000000004</v>
      </c>
      <c r="C30" s="3">
        <v>9.0300000000000005E-2</v>
      </c>
    </row>
    <row r="31" spans="1:6">
      <c r="A31" s="24">
        <v>64500</v>
      </c>
      <c r="B31" s="3">
        <v>0.55189999999999995</v>
      </c>
      <c r="C31" s="3">
        <v>8.9800000000000005E-2</v>
      </c>
    </row>
    <row r="32" spans="1:6">
      <c r="A32" s="24">
        <v>65500</v>
      </c>
      <c r="B32" s="3">
        <v>0.31019999999999998</v>
      </c>
      <c r="C32" s="3">
        <v>8.3599999999999994E-2</v>
      </c>
    </row>
    <row r="33" spans="1:3">
      <c r="A33" s="24">
        <v>66500</v>
      </c>
      <c r="B33" s="3">
        <v>0.48699999999999999</v>
      </c>
      <c r="C33" s="3">
        <v>8.6400000000000005E-2</v>
      </c>
    </row>
    <row r="34" spans="1:3">
      <c r="A34" s="24">
        <v>67800</v>
      </c>
      <c r="B34" s="3">
        <v>0.26119999999999999</v>
      </c>
      <c r="C34" s="3">
        <v>8.0399999999999999E-2</v>
      </c>
    </row>
    <row r="35" spans="1:3">
      <c r="A35" s="24"/>
      <c r="B35" s="3"/>
      <c r="C35" s="3"/>
    </row>
    <row r="36" spans="1:3">
      <c r="A36" s="24"/>
      <c r="B36" s="3"/>
      <c r="C36" s="3"/>
    </row>
    <row r="37" spans="1:3">
      <c r="A37" s="24"/>
      <c r="B37" s="3"/>
      <c r="C37" s="3"/>
    </row>
    <row r="38" spans="1:3">
      <c r="A38" s="24"/>
      <c r="B38" s="3"/>
      <c r="C38" s="3"/>
    </row>
    <row r="39" spans="1:3">
      <c r="A39" s="24"/>
      <c r="B39" s="3"/>
      <c r="C39" s="3"/>
    </row>
    <row r="40" spans="1:3">
      <c r="A40" s="24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  <row r="45" spans="1:3">
      <c r="A45" s="2"/>
      <c r="B45" s="3"/>
      <c r="C45" s="3"/>
    </row>
    <row r="46" spans="1:3">
      <c r="A46" s="2"/>
      <c r="B46" s="3"/>
      <c r="C46" s="3"/>
    </row>
    <row r="47" spans="1:3">
      <c r="A47" s="2"/>
      <c r="B47" s="3"/>
      <c r="C47" s="3"/>
    </row>
    <row r="48" spans="1:3">
      <c r="A48" s="2"/>
      <c r="B48" s="3"/>
      <c r="C48" s="3"/>
    </row>
    <row r="49" spans="1:3">
      <c r="A49" s="2"/>
      <c r="B49" s="3"/>
      <c r="C49" s="3"/>
    </row>
    <row r="50" spans="1:3">
      <c r="A50" s="2"/>
      <c r="B50" s="3"/>
      <c r="C50" s="3"/>
    </row>
    <row r="51" spans="1:3">
      <c r="A51" s="2"/>
      <c r="B51" s="3"/>
      <c r="C51" s="3"/>
    </row>
    <row r="52" spans="1:3">
      <c r="A52" s="2"/>
      <c r="B52" s="3"/>
      <c r="C52" s="3"/>
    </row>
    <row r="53" spans="1:3">
      <c r="A53" s="2"/>
      <c r="B53" s="3"/>
      <c r="C53" s="3"/>
    </row>
    <row r="54" spans="1:3">
      <c r="A54" s="2"/>
      <c r="B54" s="3"/>
      <c r="C54" s="3"/>
    </row>
    <row r="55" spans="1:3">
      <c r="A55" s="2"/>
      <c r="B55" s="3"/>
      <c r="C55" s="3"/>
    </row>
    <row r="56" spans="1:3">
      <c r="A56" s="2"/>
      <c r="B56" s="3"/>
      <c r="C56" s="3"/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10"/>
  <sheetViews>
    <sheetView workbookViewId="0">
      <selection activeCell="E25" sqref="E25"/>
    </sheetView>
  </sheetViews>
  <sheetFormatPr defaultColWidth="18.109375" defaultRowHeight="14.4"/>
  <cols>
    <col min="1" max="1" width="12.44140625" style="1" bestFit="1" customWidth="1"/>
    <col min="2" max="2" width="15.21875" style="1" bestFit="1" customWidth="1"/>
    <col min="3" max="3" width="12" style="1" bestFit="1" customWidth="1"/>
    <col min="4" max="16384" width="18.109375" style="1"/>
  </cols>
  <sheetData>
    <row r="1" spans="1:6" ht="28.8">
      <c r="A1" s="7"/>
      <c r="B1" s="9" t="s">
        <v>1</v>
      </c>
      <c r="C1" s="9" t="s">
        <v>2</v>
      </c>
      <c r="D1" s="9" t="s">
        <v>2</v>
      </c>
      <c r="E1" s="9" t="s">
        <v>6</v>
      </c>
    </row>
    <row r="2" spans="1:6">
      <c r="A2" s="7" t="s">
        <v>5</v>
      </c>
      <c r="B2" s="7">
        <v>32</v>
      </c>
      <c r="C2" s="7">
        <v>8</v>
      </c>
      <c r="D2" s="18">
        <v>8</v>
      </c>
      <c r="E2" s="7">
        <v>16</v>
      </c>
    </row>
    <row r="3" spans="1:6">
      <c r="A3" s="7" t="s">
        <v>3</v>
      </c>
      <c r="B3" s="8">
        <v>0.19444444444444445</v>
      </c>
      <c r="C3" s="8">
        <v>0.19444444444444445</v>
      </c>
      <c r="D3" s="19">
        <v>0.66828703703703696</v>
      </c>
      <c r="E3" s="13">
        <v>0.59965277777777781</v>
      </c>
    </row>
    <row r="4" spans="1:6">
      <c r="A4" s="7" t="s">
        <v>10</v>
      </c>
      <c r="B4" s="7">
        <v>219</v>
      </c>
      <c r="C4" s="7">
        <v>30348</v>
      </c>
      <c r="D4" s="18">
        <v>39300</v>
      </c>
      <c r="E4" s="7">
        <v>38800</v>
      </c>
    </row>
    <row r="5" spans="1:6">
      <c r="A5" s="7" t="s">
        <v>4</v>
      </c>
      <c r="B5" s="8">
        <v>0.46597222222222223</v>
      </c>
      <c r="C5" s="8">
        <v>0.45277777777777778</v>
      </c>
      <c r="D5" s="19">
        <v>0.70972222222222225</v>
      </c>
      <c r="E5" s="8">
        <v>0.65208333333333335</v>
      </c>
    </row>
    <row r="6" spans="1:6">
      <c r="A6" s="7" t="s">
        <v>9</v>
      </c>
      <c r="B6" s="7">
        <v>3300</v>
      </c>
      <c r="C6" s="7">
        <v>36800</v>
      </c>
      <c r="D6" s="18">
        <v>40887</v>
      </c>
      <c r="E6" s="7">
        <v>39374</v>
      </c>
    </row>
    <row r="7" spans="1:6">
      <c r="A7" s="7" t="s">
        <v>7</v>
      </c>
      <c r="B7" s="15">
        <f>ABS((HOUR(B3)+MINUTE(B3)/60+SECOND(B3)/60/60)-(HOUR(B5)+MINUTE(B5)/60+SECOND(B5)/60/60))</f>
        <v>6.5166666666666666</v>
      </c>
      <c r="C7" s="15">
        <f>ABS((HOUR(C3)+MINUTE(C3)/60+SECOND(C3)/60/60)-(HOUR(C5)+MINUTE(C5)/60+SECOND(C5)/60/60))</f>
        <v>6.2</v>
      </c>
      <c r="D7" s="20">
        <f>ABS((HOUR(D3)+MINUTE(D3)/60+SECOND(D3)/60/60)-(HOUR(D5)+MINUTE(D5)/60+SECOND(D5)/60/60))</f>
        <v>0.99444444444444358</v>
      </c>
      <c r="E7" s="15">
        <f>ABS((HOUR(E3)+MINUTE(E3)/60+SECOND(E3)/60/60)-(HOUR(E5)+MINUTE(E5)/60+SECOND(E5)/60/60))</f>
        <v>1.2583333333333346</v>
      </c>
      <c r="F7" s="14"/>
    </row>
    <row r="8" spans="1:6">
      <c r="A8" s="7" t="s">
        <v>11</v>
      </c>
      <c r="B8" s="15"/>
      <c r="C8" s="15">
        <v>3.06</v>
      </c>
      <c r="D8" s="20">
        <v>3.06</v>
      </c>
      <c r="E8" s="15">
        <v>0.9</v>
      </c>
    </row>
    <row r="9" spans="1:6">
      <c r="A9" s="7" t="s">
        <v>8</v>
      </c>
      <c r="B9" s="16">
        <f>(B6-B4)/B7</f>
        <v>472.78772378516624</v>
      </c>
      <c r="C9" s="16">
        <f>(C6-C4)/C7</f>
        <v>1040.6451612903224</v>
      </c>
      <c r="D9" s="21">
        <f>(D6-D4)/D7</f>
        <v>1595.8659217877109</v>
      </c>
      <c r="E9" s="16">
        <f>(E6-E4)/E7</f>
        <v>456.15894039735053</v>
      </c>
    </row>
    <row r="10" spans="1:6">
      <c r="A10" s="2" t="s">
        <v>12</v>
      </c>
      <c r="B10" s="17"/>
      <c r="C10" s="17">
        <f>C9/C8</f>
        <v>340.08011806873282</v>
      </c>
      <c r="D10" s="20">
        <f>D9/D8</f>
        <v>521.52481104173557</v>
      </c>
      <c r="E10" s="17">
        <f>E9/E8</f>
        <v>506.84326710816725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2"/>
  <sheetViews>
    <sheetView zoomScale="85" zoomScaleNormal="85" workbookViewId="0">
      <selection activeCell="D23" sqref="D23:D24"/>
    </sheetView>
  </sheetViews>
  <sheetFormatPr defaultColWidth="20.77734375" defaultRowHeight="14.4"/>
  <cols>
    <col min="1" max="1" width="20.77734375" style="26"/>
    <col min="2" max="2" width="9.5546875" style="26" bestFit="1" customWidth="1"/>
    <col min="3" max="4" width="9.21875" style="26" bestFit="1" customWidth="1"/>
    <col min="5" max="6" width="10.33203125" style="26" bestFit="1" customWidth="1"/>
    <col min="7" max="7" width="20.77734375" style="26"/>
    <col min="8" max="8" width="2" style="26" bestFit="1" customWidth="1"/>
    <col min="9" max="9" width="17" style="26" bestFit="1" customWidth="1"/>
    <col min="10" max="10" width="8.33203125" style="26" bestFit="1" customWidth="1"/>
    <col min="11" max="12" width="10.77734375" style="26" bestFit="1" customWidth="1"/>
    <col min="13" max="16" width="8.77734375" style="26" bestFit="1" customWidth="1"/>
    <col min="17" max="17" width="10.5546875" style="26" bestFit="1" customWidth="1"/>
    <col min="18" max="18" width="11.33203125" style="26" bestFit="1" customWidth="1"/>
    <col min="19" max="19" width="9.88671875" style="26" bestFit="1" customWidth="1"/>
    <col min="20" max="20" width="10.77734375" style="26" bestFit="1" customWidth="1"/>
    <col min="21" max="21" width="7.44140625" style="26" bestFit="1" customWidth="1"/>
    <col min="22" max="16384" width="20.77734375" style="26"/>
  </cols>
  <sheetData>
    <row r="2" spans="2:21">
      <c r="C2" s="27"/>
      <c r="D2" s="27"/>
      <c r="E2" s="27"/>
    </row>
    <row r="3" spans="2:21">
      <c r="C3" s="27"/>
      <c r="D3" s="27"/>
      <c r="E3" s="27"/>
    </row>
    <row r="7" spans="2:21">
      <c r="B7" s="28"/>
      <c r="C7" s="37" t="s">
        <v>20</v>
      </c>
      <c r="D7" s="37"/>
      <c r="E7" s="37" t="s">
        <v>21</v>
      </c>
      <c r="F7" s="37"/>
      <c r="H7" s="30"/>
      <c r="I7" s="30" t="s">
        <v>22</v>
      </c>
      <c r="J7" s="30" t="s">
        <v>23</v>
      </c>
      <c r="K7" s="30" t="s">
        <v>24</v>
      </c>
      <c r="L7" s="30" t="s">
        <v>25</v>
      </c>
      <c r="M7" s="30" t="s">
        <v>26</v>
      </c>
      <c r="N7" s="30" t="s">
        <v>27</v>
      </c>
      <c r="O7" s="30" t="s">
        <v>28</v>
      </c>
      <c r="P7" s="30" t="s">
        <v>29</v>
      </c>
      <c r="Q7" s="30" t="s">
        <v>30</v>
      </c>
      <c r="R7" s="30" t="s">
        <v>31</v>
      </c>
      <c r="S7" s="30" t="s">
        <v>32</v>
      </c>
      <c r="T7" s="30" t="s">
        <v>33</v>
      </c>
      <c r="U7" s="30" t="s">
        <v>34</v>
      </c>
    </row>
    <row r="8" spans="2:21">
      <c r="B8" s="28" t="s">
        <v>18</v>
      </c>
      <c r="C8" s="28">
        <v>600</v>
      </c>
      <c r="D8" s="28">
        <v>500</v>
      </c>
      <c r="E8" s="28">
        <v>600</v>
      </c>
      <c r="F8" s="28">
        <v>500</v>
      </c>
      <c r="H8" s="30">
        <v>0</v>
      </c>
      <c r="I8" s="31" t="s">
        <v>35</v>
      </c>
      <c r="J8" s="31" t="s">
        <v>36</v>
      </c>
      <c r="K8" s="31" t="s">
        <v>37</v>
      </c>
      <c r="L8" s="31">
        <v>1</v>
      </c>
      <c r="M8" s="31">
        <v>2.2464000000000001E-2</v>
      </c>
      <c r="N8" s="31">
        <v>0.96417799999999998</v>
      </c>
      <c r="O8" s="31">
        <v>7.0655999999999997E-2</v>
      </c>
      <c r="P8" s="31">
        <v>0.80016399999999999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</row>
    <row r="9" spans="2:21">
      <c r="B9" s="28" t="s">
        <v>15</v>
      </c>
      <c r="C9" s="29">
        <v>1734042</v>
      </c>
      <c r="D9" s="29">
        <v>1674979</v>
      </c>
      <c r="E9" s="29">
        <v>14610229</v>
      </c>
      <c r="F9" s="29">
        <v>12195144</v>
      </c>
      <c r="H9" s="30">
        <v>1</v>
      </c>
      <c r="I9" s="31" t="s">
        <v>38</v>
      </c>
      <c r="J9" s="31" t="s">
        <v>36</v>
      </c>
      <c r="K9" s="31" t="s">
        <v>39</v>
      </c>
      <c r="L9" s="31">
        <v>1</v>
      </c>
      <c r="M9" s="31">
        <v>0.14102999999999999</v>
      </c>
      <c r="N9" s="31">
        <v>0.18027699999999999</v>
      </c>
      <c r="O9" s="31">
        <v>0.67626200000000003</v>
      </c>
      <c r="P9" s="31">
        <v>0.73245499999999997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</row>
    <row r="10" spans="2:21">
      <c r="B10" s="28" t="s">
        <v>16</v>
      </c>
      <c r="C10" s="29">
        <v>41620</v>
      </c>
      <c r="D10" s="29">
        <v>33073</v>
      </c>
      <c r="E10" s="29">
        <v>204621</v>
      </c>
      <c r="F10" s="29">
        <v>166905</v>
      </c>
      <c r="H10" s="30">
        <v>2</v>
      </c>
      <c r="I10" s="31" t="s">
        <v>38</v>
      </c>
      <c r="J10" s="31" t="s">
        <v>36</v>
      </c>
      <c r="K10" s="31" t="s">
        <v>39</v>
      </c>
      <c r="L10" s="31">
        <v>1</v>
      </c>
      <c r="M10" s="31">
        <v>0.213781</v>
      </c>
      <c r="N10" s="31">
        <v>0.25302799999999998</v>
      </c>
      <c r="O10" s="31">
        <v>0.29876399999999997</v>
      </c>
      <c r="P10" s="31">
        <v>0.35495599999999999</v>
      </c>
      <c r="Q10" s="31">
        <v>1</v>
      </c>
      <c r="R10" s="31">
        <v>0</v>
      </c>
      <c r="S10" s="31">
        <v>0</v>
      </c>
      <c r="T10" s="31">
        <v>0</v>
      </c>
      <c r="U10" s="31">
        <v>0</v>
      </c>
    </row>
    <row r="11" spans="2:21">
      <c r="B11" s="28" t="s">
        <v>17</v>
      </c>
      <c r="C11" s="29">
        <v>125436</v>
      </c>
      <c r="D11" s="29">
        <v>99999</v>
      </c>
      <c r="E11" s="29">
        <v>625282</v>
      </c>
      <c r="F11" s="28" t="s">
        <v>19</v>
      </c>
      <c r="H11" s="30">
        <v>3</v>
      </c>
      <c r="I11" s="31" t="s">
        <v>38</v>
      </c>
      <c r="J11" s="31" t="s">
        <v>36</v>
      </c>
      <c r="K11" s="31" t="s">
        <v>39</v>
      </c>
      <c r="L11" s="31">
        <v>1</v>
      </c>
      <c r="M11" s="31">
        <v>0.23292599999999999</v>
      </c>
      <c r="N11" s="31">
        <v>0.28844700000000001</v>
      </c>
      <c r="O11" s="31">
        <v>0.488954</v>
      </c>
      <c r="P11" s="31">
        <v>0.54514600000000002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</row>
    <row r="12" spans="2:21">
      <c r="H12" s="30">
        <v>4</v>
      </c>
      <c r="I12" s="31" t="s">
        <v>38</v>
      </c>
      <c r="J12" s="31" t="s">
        <v>36</v>
      </c>
      <c r="K12" s="31" t="s">
        <v>39</v>
      </c>
      <c r="L12" s="31">
        <v>1</v>
      </c>
      <c r="M12" s="31">
        <v>0.24537</v>
      </c>
      <c r="N12" s="31">
        <v>0.29036099999999998</v>
      </c>
      <c r="O12" s="31">
        <v>0.66185400000000005</v>
      </c>
      <c r="P12" s="31">
        <v>0.71660500000000005</v>
      </c>
      <c r="Q12" s="31">
        <v>1</v>
      </c>
      <c r="R12" s="31">
        <v>0</v>
      </c>
      <c r="S12" s="31">
        <v>0</v>
      </c>
      <c r="T12" s="31">
        <v>0</v>
      </c>
      <c r="U12" s="31">
        <v>0</v>
      </c>
    </row>
  </sheetData>
  <mergeCells count="2">
    <mergeCell ref="C7:D7"/>
    <mergeCell ref="E7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 &amp; IoU</vt:lpstr>
      <vt:lpstr>Iter per hr</vt:lpstr>
      <vt:lpstr>Final Report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2018-08-28T03:05:15Z</dcterms:modified>
</cp:coreProperties>
</file>