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"/>
    </mc:Choice>
  </mc:AlternateContent>
  <xr:revisionPtr revIDLastSave="0" documentId="8_{1FF5E5AA-687D-4D16-B4CA-172F8841CD4C}" xr6:coauthVersionLast="47" xr6:coauthVersionMax="47" xr10:uidLastSave="{00000000-0000-0000-0000-000000000000}"/>
  <bookViews>
    <workbookView xWindow="-110" yWindow="-110" windowWidth="19420" windowHeight="10300"/>
  </bookViews>
  <sheets>
    <sheet name="2022-10-05_10-12-53_100Clusters" sheetId="1" r:id="rId1"/>
  </sheets>
  <calcPr calcId="0"/>
</workbook>
</file>

<file path=xl/calcChain.xml><?xml version="1.0" encoding="utf-8"?>
<calcChain xmlns="http://schemas.openxmlformats.org/spreadsheetml/2006/main">
  <c r="L115" i="1" l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O12" i="1" l="1"/>
  <c r="O13" i="1" l="1"/>
  <c r="Q93" i="1" s="1"/>
  <c r="Q97" i="1"/>
  <c r="Q45" i="1" l="1"/>
  <c r="Q81" i="1"/>
  <c r="Q90" i="1"/>
  <c r="Q77" i="1"/>
  <c r="Q37" i="1"/>
  <c r="Q109" i="1"/>
  <c r="Q70" i="1"/>
  <c r="Q25" i="1"/>
  <c r="Q89" i="1"/>
  <c r="Q55" i="1"/>
  <c r="Q26" i="1"/>
  <c r="Q98" i="1"/>
  <c r="Q56" i="1"/>
  <c r="Q44" i="1"/>
  <c r="Q30" i="1"/>
  <c r="Q22" i="1"/>
  <c r="Q38" i="1"/>
  <c r="Q63" i="1"/>
  <c r="Q106" i="1"/>
  <c r="Q64" i="1"/>
  <c r="Q108" i="1"/>
  <c r="Q43" i="1"/>
  <c r="Q86" i="1"/>
  <c r="Q111" i="1"/>
  <c r="Q84" i="1"/>
  <c r="Q48" i="1"/>
  <c r="Q62" i="1"/>
  <c r="Q19" i="1"/>
  <c r="Q33" i="1"/>
  <c r="Q58" i="1"/>
  <c r="Q54" i="1"/>
  <c r="Q15" i="1"/>
  <c r="Q83" i="1"/>
  <c r="Q41" i="1"/>
  <c r="Q105" i="1"/>
  <c r="Q71" i="1"/>
  <c r="Q66" i="1"/>
  <c r="Q18" i="1"/>
  <c r="Q72" i="1"/>
  <c r="Q61" i="1"/>
  <c r="Q68" i="1"/>
  <c r="Q35" i="1"/>
  <c r="Q46" i="1"/>
  <c r="Q69" i="1"/>
  <c r="Q34" i="1"/>
  <c r="Q113" i="1"/>
  <c r="Q47" i="1"/>
  <c r="Q21" i="1"/>
  <c r="Q101" i="1"/>
  <c r="Q75" i="1"/>
  <c r="Q49" i="1"/>
  <c r="Q79" i="1"/>
  <c r="Q102" i="1"/>
  <c r="Q67" i="1"/>
  <c r="Q36" i="1"/>
  <c r="Q51" i="1"/>
  <c r="Q57" i="1"/>
  <c r="Q23" i="1"/>
  <c r="Q87" i="1"/>
  <c r="Q42" i="1"/>
  <c r="Q24" i="1"/>
  <c r="Q88" i="1"/>
  <c r="Q78" i="1"/>
  <c r="Q76" i="1"/>
  <c r="Q13" i="1"/>
  <c r="Q60" i="1"/>
  <c r="Q17" i="1"/>
  <c r="Q115" i="1"/>
  <c r="Q114" i="1"/>
  <c r="Q85" i="1"/>
  <c r="Q12" i="1"/>
  <c r="Q16" i="1"/>
  <c r="Q80" i="1"/>
  <c r="Q14" i="1"/>
  <c r="Q99" i="1"/>
  <c r="Q59" i="1"/>
  <c r="Q28" i="1"/>
  <c r="Q100" i="1"/>
  <c r="Q29" i="1"/>
  <c r="Q65" i="1"/>
  <c r="Q31" i="1"/>
  <c r="Q95" i="1"/>
  <c r="Q50" i="1"/>
  <c r="Q32" i="1"/>
  <c r="Q96" i="1"/>
  <c r="Q27" i="1"/>
  <c r="Q52" i="1"/>
  <c r="Q94" i="1"/>
  <c r="Q110" i="1"/>
  <c r="Q20" i="1"/>
  <c r="Q92" i="1"/>
  <c r="Q53" i="1"/>
  <c r="Q74" i="1"/>
  <c r="Q73" i="1"/>
  <c r="Q39" i="1"/>
  <c r="Q103" i="1"/>
  <c r="Q82" i="1"/>
  <c r="Q40" i="1"/>
  <c r="Q104" i="1"/>
  <c r="Q91" i="1"/>
  <c r="Q112" i="1"/>
  <c r="Q107" i="1"/>
</calcChain>
</file>

<file path=xl/sharedStrings.xml><?xml version="1.0" encoding="utf-8"?>
<sst xmlns="http://schemas.openxmlformats.org/spreadsheetml/2006/main" count="225" uniqueCount="30">
  <si>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</si>
  <si>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</si>
  <si>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</si>
  <si>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</si>
  <si>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</si>
  <si>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</si>
  <si>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</si>
  <si>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</si>
  <si>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</si>
  <si>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</si>
  <si>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</si>
  <si>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</si>
  <si>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</si>
  <si>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</si>
  <si>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</si>
  <si>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</si>
  <si>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</si>
  <si>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</si>
  <si>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</si>
  <si>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</si>
  <si>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</si>
  <si>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</si>
  <si>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</si>
  <si>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R3</t>
  </si>
  <si>
    <t>YES</t>
  </si>
  <si>
    <t>Do_nothing</t>
  </si>
  <si>
    <t>NO</t>
  </si>
  <si>
    <t>R2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</si>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</sst>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abSelected="1" workbookViewId="0">
      <selection activeCell="L11" sqref="L11"/>
    </sheetView>
  </sheetViews>
  <sheetFormatPr defaultRowHeight="14.5" x14ac:dyDescent="0.35"/>
  <cols>
    <col min="1" max="1" width="32.7265625" bestFit="1" customWidth="1"/>
  </cols>
  <sheetData>
    <row r="1" spans="1:17" x14ac:dyDescent="0.35">
      <c r="A1" t="s">
        <v>0</v>
      </c>
      <c r="B1">
        <v>7000000</v>
      </c>
      <c r="C1" t="s">
        <v>1</v>
      </c>
      <c r="D1">
        <v>5</v>
      </c>
    </row>
    <row r="2" spans="1:17" x14ac:dyDescent="0.35">
      <c r="A2" t="s">
        <v>2</v>
      </c>
      <c r="B2">
        <v>10630</v>
      </c>
    </row>
    <row r="3" spans="1:17" x14ac:dyDescent="0.35">
      <c r="A3" t="s">
        <v>3</v>
      </c>
      <c r="B3">
        <v>10689</v>
      </c>
    </row>
    <row r="4" spans="1:17" x14ac:dyDescent="0.35">
      <c r="A4" t="s">
        <v>4</v>
      </c>
      <c r="B4">
        <v>0.01</v>
      </c>
    </row>
    <row r="5" spans="1:17" x14ac:dyDescent="0.35">
      <c r="A5" t="s">
        <v>5</v>
      </c>
      <c r="B5">
        <v>693.03</v>
      </c>
    </row>
    <row r="6" spans="1:17" x14ac:dyDescent="0.35">
      <c r="A6" t="s">
        <v>6</v>
      </c>
      <c r="B6">
        <v>3</v>
      </c>
    </row>
    <row r="7" spans="1:17" x14ac:dyDescent="0.35">
      <c r="A7" t="s">
        <v>7</v>
      </c>
      <c r="B7">
        <v>692.54</v>
      </c>
    </row>
    <row r="8" spans="1:17" x14ac:dyDescent="0.35">
      <c r="A8" t="s">
        <v>8</v>
      </c>
      <c r="B8">
        <v>39</v>
      </c>
    </row>
    <row r="9" spans="1:17" x14ac:dyDescent="0.35">
      <c r="A9" t="s">
        <v>9</v>
      </c>
      <c r="B9">
        <v>6.88</v>
      </c>
    </row>
    <row r="10" spans="1:17" x14ac:dyDescent="0.35">
      <c r="A10" t="s">
        <v>10</v>
      </c>
      <c r="B10">
        <v>5</v>
      </c>
    </row>
    <row r="11" spans="1:17" x14ac:dyDescent="0.35">
      <c r="A11" t="s">
        <v>11</v>
      </c>
      <c r="B11">
        <v>2.0099999999999998</v>
      </c>
    </row>
    <row r="12" spans="1:17" x14ac:dyDescent="0.35">
      <c r="A12" t="s">
        <v>12</v>
      </c>
      <c r="B12">
        <v>-94.566999999999993</v>
      </c>
      <c r="C12">
        <v>37.061</v>
      </c>
      <c r="K12">
        <f>B12*54.6</f>
        <v>-5163.3581999999997</v>
      </c>
      <c r="L12">
        <f>C12*69</f>
        <v>2557.2089999999998</v>
      </c>
      <c r="N12" t="s">
        <v>28</v>
      </c>
      <c r="O12">
        <f>(L13-L12)/(K13-K12)</f>
        <v>0.24138782565752193</v>
      </c>
      <c r="Q12">
        <f>ABS(L12-$O$12*K12-$O$13)/SQRT(1+$O$12^2)</f>
        <v>0</v>
      </c>
    </row>
    <row r="13" spans="1:17" x14ac:dyDescent="0.35">
      <c r="A13" t="s">
        <v>13</v>
      </c>
      <c r="B13">
        <v>-94.477999999999994</v>
      </c>
      <c r="C13">
        <v>37.078000000000003</v>
      </c>
      <c r="K13">
        <f>B13*54.6</f>
        <v>-5158.4987999999994</v>
      </c>
      <c r="L13">
        <f>C13*69</f>
        <v>2558.3820000000001</v>
      </c>
      <c r="N13" t="s">
        <v>29</v>
      </c>
      <c r="O13">
        <f>L13-O12*K13</f>
        <v>3803.580808988936</v>
      </c>
      <c r="Q13">
        <f>ABS(L13-$O$12*K13-$O$13)/SQRT(1+$O$12^2)</f>
        <v>0</v>
      </c>
    </row>
    <row r="14" spans="1:17" x14ac:dyDescent="0.35">
      <c r="K14">
        <f t="shared" ref="K14:K15" si="0">B14*54.6</f>
        <v>0</v>
      </c>
      <c r="L14">
        <f t="shared" ref="L14:L15" si="1">C14*69</f>
        <v>0</v>
      </c>
      <c r="Q14">
        <f t="shared" ref="Q14:Q15" si="2">ABS(L14-$O$12*K14-$O$13)/SQRT(1+$O$12^2)</f>
        <v>3697.3860518963484</v>
      </c>
    </row>
    <row r="15" spans="1:17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K15" t="e">
        <f t="shared" si="0"/>
        <v>#VALUE!</v>
      </c>
      <c r="L15" t="e">
        <f t="shared" si="1"/>
        <v>#VALUE!</v>
      </c>
      <c r="Q15" t="e">
        <f t="shared" si="2"/>
        <v>#VALUE!</v>
      </c>
    </row>
    <row r="16" spans="1:17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417219</v>
      </c>
      <c r="G16" t="s">
        <v>24</v>
      </c>
      <c r="H16">
        <v>0</v>
      </c>
      <c r="I16">
        <v>659</v>
      </c>
      <c r="K16">
        <f>B16*54.6</f>
        <v>-5163.7403999999997</v>
      </c>
      <c r="L16">
        <f>C16*69</f>
        <v>2557.2089999999998</v>
      </c>
      <c r="Q16">
        <f>ABS(L16-$O$12*K16-$O$13)/SQRT(1+$O$12^2)</f>
        <v>8.9682601255563904E-2</v>
      </c>
    </row>
    <row r="17" spans="1:17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25</v>
      </c>
      <c r="F17">
        <v>0</v>
      </c>
      <c r="G17" t="s">
        <v>26</v>
      </c>
      <c r="H17">
        <v>0</v>
      </c>
      <c r="I17">
        <v>0</v>
      </c>
      <c r="K17">
        <f>B17*54.6</f>
        <v>-5163.4674000000005</v>
      </c>
      <c r="L17">
        <f>C17*69</f>
        <v>2557.8989999999999</v>
      </c>
      <c r="Q17">
        <f>ABS(L17-$O$12*K17-$O$13)/SQRT(1+$O$12^2)</f>
        <v>0.69635902151207407</v>
      </c>
    </row>
    <row r="18" spans="1:17" x14ac:dyDescent="0.35">
      <c r="A18">
        <v>5</v>
      </c>
      <c r="B18">
        <v>-94.558999999999997</v>
      </c>
      <c r="C18">
        <v>37.061</v>
      </c>
      <c r="D18">
        <v>136</v>
      </c>
      <c r="E18" t="s">
        <v>25</v>
      </c>
      <c r="F18">
        <v>0</v>
      </c>
      <c r="G18" t="s">
        <v>26</v>
      </c>
      <c r="H18">
        <v>0</v>
      </c>
      <c r="I18">
        <v>0</v>
      </c>
      <c r="K18">
        <f>B18*54.6</f>
        <v>-5162.9214000000002</v>
      </c>
      <c r="L18">
        <f>C18*69</f>
        <v>2557.2089999999998</v>
      </c>
      <c r="Q18">
        <f>ABS(L18-$O$12*K18-$O$13)/SQRT(1+$O$12^2)</f>
        <v>0.10249440143461443</v>
      </c>
    </row>
    <row r="19" spans="1:17" x14ac:dyDescent="0.35">
      <c r="A19">
        <v>85</v>
      </c>
      <c r="B19">
        <v>-94.558000000000007</v>
      </c>
      <c r="C19">
        <v>37.052</v>
      </c>
      <c r="D19">
        <v>366</v>
      </c>
      <c r="E19" t="s">
        <v>25</v>
      </c>
      <c r="F19">
        <v>0</v>
      </c>
      <c r="G19" t="s">
        <v>26</v>
      </c>
      <c r="H19">
        <v>0</v>
      </c>
      <c r="I19">
        <v>0</v>
      </c>
      <c r="K19">
        <f>B19*54.6</f>
        <v>-5162.8668000000007</v>
      </c>
      <c r="L19">
        <f>C19*69</f>
        <v>2556.5880000000002</v>
      </c>
      <c r="Q19">
        <f>ABS(L19-$O$12*K19-$O$13)/SQRT(1+$O$12^2)</f>
        <v>0.71896808065188711</v>
      </c>
    </row>
    <row r="20" spans="1:17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25</v>
      </c>
      <c r="F20">
        <v>0</v>
      </c>
      <c r="G20" t="s">
        <v>26</v>
      </c>
      <c r="H20">
        <v>0</v>
      </c>
      <c r="I20">
        <v>0</v>
      </c>
      <c r="K20">
        <f>B20*54.6</f>
        <v>-5162.8668000000007</v>
      </c>
      <c r="L20">
        <f>C20*69</f>
        <v>2556.105</v>
      </c>
      <c r="Q20">
        <f>ABS(L20-$O$12*K20-$O$13)/SQRT(1+$O$12^2)</f>
        <v>1.1884828754594914</v>
      </c>
    </row>
    <row r="21" spans="1:17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25</v>
      </c>
      <c r="F21">
        <v>0</v>
      </c>
      <c r="G21" t="s">
        <v>26</v>
      </c>
      <c r="H21">
        <v>0</v>
      </c>
      <c r="I21">
        <v>0</v>
      </c>
      <c r="K21">
        <f>B21*54.6</f>
        <v>-5162.7030000000004</v>
      </c>
      <c r="L21">
        <f>C21*69</f>
        <v>2557.692</v>
      </c>
      <c r="Q21">
        <f>ABS(L21-$O$12*K21-$O$13)/SQRT(1+$O$12^2)</f>
        <v>0.31577319265546167</v>
      </c>
    </row>
    <row r="22" spans="1:17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25</v>
      </c>
      <c r="F22">
        <v>0</v>
      </c>
      <c r="G22" t="s">
        <v>26</v>
      </c>
      <c r="H22">
        <v>0</v>
      </c>
      <c r="I22">
        <v>0</v>
      </c>
      <c r="K22">
        <f>B22*54.6</f>
        <v>-5162.5392000000002</v>
      </c>
      <c r="L22">
        <f>C22*69</f>
        <v>2558.2440000000001</v>
      </c>
      <c r="Q22">
        <f>ABS(L22-$O$12*K22-$O$13)/SQRT(1+$O$12^2)</f>
        <v>0.81392612904033923</v>
      </c>
    </row>
    <row r="23" spans="1:17" x14ac:dyDescent="0.35">
      <c r="A23">
        <v>21</v>
      </c>
      <c r="B23">
        <v>-94.552000000000007</v>
      </c>
      <c r="C23">
        <v>37.058</v>
      </c>
      <c r="D23">
        <v>436</v>
      </c>
      <c r="E23" t="s">
        <v>25</v>
      </c>
      <c r="F23">
        <v>0</v>
      </c>
      <c r="G23" t="s">
        <v>26</v>
      </c>
      <c r="H23">
        <v>0</v>
      </c>
      <c r="I23">
        <v>0</v>
      </c>
      <c r="K23">
        <f>B23*54.6</f>
        <v>-5162.5392000000002</v>
      </c>
      <c r="L23">
        <f>C23*69</f>
        <v>2557.002</v>
      </c>
      <c r="Q23">
        <f>ABS(L23-$O$12*K23-$O$13)/SQRT(1+$O$12^2)</f>
        <v>0.39339762903610503</v>
      </c>
    </row>
    <row r="24" spans="1:17" x14ac:dyDescent="0.35">
      <c r="A24">
        <v>41</v>
      </c>
      <c r="B24">
        <v>-94.55</v>
      </c>
      <c r="C24">
        <v>37.094000000000001</v>
      </c>
      <c r="D24">
        <v>623</v>
      </c>
      <c r="E24" t="s">
        <v>25</v>
      </c>
      <c r="F24">
        <v>0</v>
      </c>
      <c r="G24" t="s">
        <v>26</v>
      </c>
      <c r="H24">
        <v>0</v>
      </c>
      <c r="I24">
        <v>0</v>
      </c>
      <c r="K24">
        <f>B24*54.6</f>
        <v>-5162.43</v>
      </c>
      <c r="L24">
        <f>C24*69</f>
        <v>2559.4859999999999</v>
      </c>
      <c r="Q24">
        <f>ABS(L24-$O$12*K24-$O$13)/SQRT(1+$O$12^2)</f>
        <v>1.9956262867577983</v>
      </c>
    </row>
    <row r="25" spans="1:17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284041</v>
      </c>
      <c r="G25" t="s">
        <v>24</v>
      </c>
      <c r="H25">
        <v>0</v>
      </c>
      <c r="I25">
        <v>389</v>
      </c>
      <c r="K25">
        <f>B25*54.6</f>
        <v>-5162.3208000000004</v>
      </c>
      <c r="L25">
        <f>C25*69</f>
        <v>2557.5540000000001</v>
      </c>
      <c r="Q25">
        <f>ABS(L25-$O$12*K25-$O$13)/SQRT(1+$O$12^2)</f>
        <v>9.1943507169722022E-2</v>
      </c>
    </row>
    <row r="26" spans="1:17" x14ac:dyDescent="0.35">
      <c r="A26">
        <v>80</v>
      </c>
      <c r="B26">
        <v>-94.543000000000006</v>
      </c>
      <c r="C26">
        <v>37.06</v>
      </c>
      <c r="D26">
        <v>964</v>
      </c>
      <c r="E26" t="s">
        <v>25</v>
      </c>
      <c r="F26">
        <v>0</v>
      </c>
      <c r="G26" t="s">
        <v>26</v>
      </c>
      <c r="H26">
        <v>0</v>
      </c>
      <c r="I26">
        <v>0</v>
      </c>
      <c r="K26">
        <f>B26*54.6</f>
        <v>-5162.0478000000003</v>
      </c>
      <c r="L26">
        <f>C26*69</f>
        <v>2557.1400000000003</v>
      </c>
      <c r="Q26">
        <f>ABS(L26-$O$12*K26-$O$13)/SQRT(1+$O$12^2)</f>
        <v>0.37455674641915215</v>
      </c>
    </row>
    <row r="27" spans="1:17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25</v>
      </c>
      <c r="F27">
        <v>0</v>
      </c>
      <c r="G27" t="s">
        <v>26</v>
      </c>
      <c r="H27">
        <v>0</v>
      </c>
      <c r="I27">
        <v>0</v>
      </c>
      <c r="K27">
        <f>B27*54.6</f>
        <v>-5161.9931999999999</v>
      </c>
      <c r="L27">
        <f>C27*69</f>
        <v>2558.7269999999999</v>
      </c>
      <c r="Q27">
        <f>ABS(L27-$O$12*K27-$O$13)/SQRT(1+$O$12^2)</f>
        <v>1.1553229220539019</v>
      </c>
    </row>
    <row r="28" spans="1:17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25</v>
      </c>
      <c r="F28">
        <v>0</v>
      </c>
      <c r="G28" t="s">
        <v>26</v>
      </c>
      <c r="H28">
        <v>0</v>
      </c>
      <c r="I28">
        <v>0</v>
      </c>
      <c r="K28">
        <f>B28*54.6</f>
        <v>-5161.9386000000004</v>
      </c>
      <c r="L28">
        <f>C28*69</f>
        <v>2558.2440000000001</v>
      </c>
      <c r="Q28">
        <f>ABS(L28-$O$12*K28-$O$13)/SQRT(1+$O$12^2)</f>
        <v>0.67299632706768919</v>
      </c>
    </row>
    <row r="29" spans="1:17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25</v>
      </c>
      <c r="F29">
        <v>0</v>
      </c>
      <c r="G29" t="s">
        <v>26</v>
      </c>
      <c r="H29">
        <v>0</v>
      </c>
      <c r="I29">
        <v>0</v>
      </c>
      <c r="K29">
        <f>B29*54.6</f>
        <v>-5161.9386000000004</v>
      </c>
      <c r="L29">
        <f>C29*69</f>
        <v>2559.279</v>
      </c>
      <c r="Q29">
        <f>ABS(L29-$O$12*K29-$O$13)/SQRT(1+$O$12^2)</f>
        <v>1.6790994587977646</v>
      </c>
    </row>
    <row r="30" spans="1:17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318522</v>
      </c>
      <c r="G30" t="s">
        <v>24</v>
      </c>
      <c r="H30">
        <v>0</v>
      </c>
      <c r="I30">
        <v>567</v>
      </c>
      <c r="K30">
        <f>B30*54.6</f>
        <v>-5161.7202000000007</v>
      </c>
      <c r="L30">
        <f>C30*69</f>
        <v>2557.623</v>
      </c>
      <c r="Q30">
        <f>ABS(L30-$O$12*K30-$O$13)/SQRT(1+$O$12^2)</f>
        <v>1.8087247312380827E-2</v>
      </c>
    </row>
    <row r="31" spans="1:17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25</v>
      </c>
      <c r="F31">
        <v>0</v>
      </c>
      <c r="G31" t="s">
        <v>26</v>
      </c>
      <c r="H31">
        <v>0</v>
      </c>
      <c r="I31">
        <v>0</v>
      </c>
      <c r="K31">
        <f>B31*54.6</f>
        <v>-5161.6109999999999</v>
      </c>
      <c r="L31">
        <f>C31*69</f>
        <v>2556.0359999999996</v>
      </c>
      <c r="Q31">
        <f>ABS(L31-$O$12*K31-$O$13)/SQRT(1+$O$12^2)</f>
        <v>1.5502278217000351</v>
      </c>
    </row>
    <row r="32" spans="1:17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25</v>
      </c>
      <c r="F32">
        <v>0</v>
      </c>
      <c r="G32" t="s">
        <v>26</v>
      </c>
      <c r="H32">
        <v>0</v>
      </c>
      <c r="I32">
        <v>0</v>
      </c>
      <c r="K32">
        <f>B32*54.6</f>
        <v>-5161.4471999999996</v>
      </c>
      <c r="L32">
        <f>C32*69</f>
        <v>2560.107</v>
      </c>
      <c r="Q32">
        <f>ABS(L32-$O$12*K32-$O$13)/SQRT(1+$O$12^2)</f>
        <v>2.3686757625678063</v>
      </c>
    </row>
    <row r="33" spans="1:17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25</v>
      </c>
      <c r="F33">
        <v>0</v>
      </c>
      <c r="G33" t="s">
        <v>26</v>
      </c>
      <c r="H33">
        <v>0</v>
      </c>
      <c r="I33">
        <v>0</v>
      </c>
      <c r="K33">
        <f>B33*54.6</f>
        <v>-5161.3926000000001</v>
      </c>
      <c r="L33">
        <f>C33*69</f>
        <v>2559.4170000000004</v>
      </c>
      <c r="Q33">
        <f>ABS(L33-$O$12*K33-$O$13)/SQRT(1+$O$12^2)</f>
        <v>1.685128541235225</v>
      </c>
    </row>
    <row r="34" spans="1:17" x14ac:dyDescent="0.35">
      <c r="A34">
        <v>8</v>
      </c>
      <c r="B34">
        <v>-94.53</v>
      </c>
      <c r="C34">
        <v>37.067</v>
      </c>
      <c r="D34">
        <v>663</v>
      </c>
      <c r="E34" t="s">
        <v>27</v>
      </c>
      <c r="F34">
        <v>271965</v>
      </c>
      <c r="G34" t="s">
        <v>24</v>
      </c>
      <c r="H34">
        <v>0</v>
      </c>
      <c r="I34">
        <v>580</v>
      </c>
      <c r="K34">
        <f>B34*54.6</f>
        <v>-5161.3380000000006</v>
      </c>
      <c r="L34">
        <f>C34*69</f>
        <v>2557.623</v>
      </c>
      <c r="Q34">
        <f>ABS(L34-$O$12*K34-$O$13)/SQRT(1+$O$12^2)</f>
        <v>7.1595353943183074E-2</v>
      </c>
    </row>
    <row r="35" spans="1:17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25</v>
      </c>
      <c r="F35">
        <v>0</v>
      </c>
      <c r="G35" t="s">
        <v>26</v>
      </c>
      <c r="H35">
        <v>0</v>
      </c>
      <c r="I35">
        <v>0</v>
      </c>
      <c r="K35">
        <f>B35*54.6</f>
        <v>-5161.2288000000008</v>
      </c>
      <c r="L35">
        <f>C35*69</f>
        <v>2558.8650000000002</v>
      </c>
      <c r="Q35">
        <f>ABS(L35-$O$12*K35-$O$13)/SQRT(1+$O$12^2)</f>
        <v>1.1101048037747181</v>
      </c>
    </row>
    <row r="36" spans="1:17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25</v>
      </c>
      <c r="F36">
        <v>0</v>
      </c>
      <c r="G36" t="s">
        <v>26</v>
      </c>
      <c r="H36">
        <v>0</v>
      </c>
      <c r="I36">
        <v>0</v>
      </c>
      <c r="K36">
        <f>B36*54.6</f>
        <v>-5161.1196</v>
      </c>
      <c r="L36">
        <f>C36*69</f>
        <v>2560.7280000000001</v>
      </c>
      <c r="Q36">
        <f>ABS(L36-$O$12*K36-$O$13)/SQRT(1+$O$12^2)</f>
        <v>2.8954668405299575</v>
      </c>
    </row>
    <row r="37" spans="1:17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314775</v>
      </c>
      <c r="G37" t="s">
        <v>24</v>
      </c>
      <c r="H37">
        <v>0</v>
      </c>
      <c r="I37">
        <v>825</v>
      </c>
      <c r="K37">
        <f>B37*54.6</f>
        <v>-5161.1196</v>
      </c>
      <c r="L37">
        <f>C37*69</f>
        <v>2557.9680000000003</v>
      </c>
      <c r="Q37">
        <f>ABS(L37-$O$12*K37-$O$13)/SQRT(1+$O$12^2)</f>
        <v>0.21252515591671728</v>
      </c>
    </row>
    <row r="38" spans="1:17" x14ac:dyDescent="0.35">
      <c r="A38">
        <v>34</v>
      </c>
      <c r="B38">
        <v>-94.525000000000006</v>
      </c>
      <c r="C38">
        <v>37.064</v>
      </c>
      <c r="D38">
        <v>1038</v>
      </c>
      <c r="E38" t="s">
        <v>25</v>
      </c>
      <c r="F38">
        <v>0</v>
      </c>
      <c r="G38" t="s">
        <v>26</v>
      </c>
      <c r="H38">
        <v>0</v>
      </c>
      <c r="I38">
        <v>0</v>
      </c>
      <c r="K38">
        <f>B38*54.6</f>
        <v>-5161.0650000000005</v>
      </c>
      <c r="L38">
        <f>C38*69</f>
        <v>2557.4160000000002</v>
      </c>
      <c r="Q38">
        <f>ABS(L38-$O$12*K38-$O$13)/SQRT(1+$O$12^2)</f>
        <v>0.33687498118568854</v>
      </c>
    </row>
    <row r="39" spans="1:17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25</v>
      </c>
      <c r="F39">
        <v>0</v>
      </c>
      <c r="G39" t="s">
        <v>26</v>
      </c>
      <c r="H39">
        <v>0</v>
      </c>
      <c r="I39">
        <v>0</v>
      </c>
      <c r="K39">
        <f>B39*54.6</f>
        <v>-5161.0104000000001</v>
      </c>
      <c r="L39">
        <f>C39*69</f>
        <v>2558.451</v>
      </c>
      <c r="Q39">
        <f>ABS(L39-$O$12*K39-$O$13)/SQRT(1+$O$12^2)</f>
        <v>0.65641635036489443</v>
      </c>
    </row>
    <row r="40" spans="1:17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25</v>
      </c>
      <c r="F40">
        <v>0</v>
      </c>
      <c r="G40" t="s">
        <v>26</v>
      </c>
      <c r="H40">
        <v>0</v>
      </c>
      <c r="I40">
        <v>0</v>
      </c>
      <c r="K40">
        <f>B40*54.6</f>
        <v>-5160.9012000000002</v>
      </c>
      <c r="L40">
        <f>C40*69</f>
        <v>2559.1410000000001</v>
      </c>
      <c r="Q40">
        <f>ABS(L40-$O$12*K40-$O$13)/SQRT(1+$O$12^2)</f>
        <v>1.3015281711598823</v>
      </c>
    </row>
    <row r="41" spans="1:17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25</v>
      </c>
      <c r="F41">
        <v>0</v>
      </c>
      <c r="G41" t="s">
        <v>26</v>
      </c>
      <c r="H41">
        <v>0</v>
      </c>
      <c r="I41">
        <v>0</v>
      </c>
      <c r="K41">
        <f>B41*54.6</f>
        <v>-5160.8465999999999</v>
      </c>
      <c r="L41">
        <f>C41*69</f>
        <v>2560.0379999999996</v>
      </c>
      <c r="Q41">
        <f>ABS(L41-$O$12*K41-$O$13)/SQRT(1+$O$12^2)</f>
        <v>2.1606724184794053</v>
      </c>
    </row>
    <row r="42" spans="1:17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25</v>
      </c>
      <c r="F42">
        <v>0</v>
      </c>
      <c r="G42" t="s">
        <v>26</v>
      </c>
      <c r="H42">
        <v>0</v>
      </c>
      <c r="I42">
        <v>0</v>
      </c>
      <c r="K42">
        <f>B42*54.6</f>
        <v>-5160.8465999999999</v>
      </c>
      <c r="L42">
        <f>C42*69</f>
        <v>2556.6569999999997</v>
      </c>
      <c r="Q42">
        <f>ABS(L42-$O$12*K42-$O$13)/SQRT(1+$O$12^2)</f>
        <v>1.1259311451724987</v>
      </c>
    </row>
    <row r="43" spans="1:17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25</v>
      </c>
      <c r="F43">
        <v>0</v>
      </c>
      <c r="G43" t="s">
        <v>26</v>
      </c>
      <c r="H43">
        <v>0</v>
      </c>
      <c r="I43">
        <v>0</v>
      </c>
      <c r="K43">
        <f>B43*54.6</f>
        <v>-5160.8465999999999</v>
      </c>
      <c r="L43">
        <f>C43*69</f>
        <v>2559.4859999999999</v>
      </c>
      <c r="Q43">
        <f>ABS(L43-$O$12*K43-$O$13)/SQRT(1+$O$12^2)</f>
        <v>1.6240840815569342</v>
      </c>
    </row>
    <row r="44" spans="1:17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194022</v>
      </c>
      <c r="G44" t="s">
        <v>24</v>
      </c>
      <c r="H44">
        <v>0</v>
      </c>
      <c r="I44">
        <v>382</v>
      </c>
      <c r="K44">
        <f>B44*54.6</f>
        <v>-5160.8465999999999</v>
      </c>
      <c r="L44">
        <f>C44*69</f>
        <v>2558.1750000000002</v>
      </c>
      <c r="Q44">
        <f>ABS(L44-$O$12*K44-$O$13)/SQRT(1+$O$12^2)</f>
        <v>0.34968678136562314</v>
      </c>
    </row>
    <row r="45" spans="1:17" x14ac:dyDescent="0.35">
      <c r="A45">
        <v>31</v>
      </c>
      <c r="B45">
        <v>-94.52</v>
      </c>
      <c r="C45">
        <v>37.084000000000003</v>
      </c>
      <c r="D45">
        <v>620</v>
      </c>
      <c r="E45" t="s">
        <v>25</v>
      </c>
      <c r="F45">
        <v>0</v>
      </c>
      <c r="G45" t="s">
        <v>26</v>
      </c>
      <c r="H45">
        <v>0</v>
      </c>
      <c r="I45">
        <v>0</v>
      </c>
      <c r="K45">
        <f>B45*54.6</f>
        <v>-5160.7920000000004</v>
      </c>
      <c r="L45">
        <f>C45*69</f>
        <v>2558.7960000000003</v>
      </c>
      <c r="Q45">
        <f>ABS(L45-$O$12*K45-$O$13)/SQRT(1+$O$12^2)</f>
        <v>0.94053686022435268</v>
      </c>
    </row>
    <row r="46" spans="1:17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524455</v>
      </c>
      <c r="G46" t="s">
        <v>24</v>
      </c>
      <c r="H46">
        <v>0</v>
      </c>
      <c r="I46">
        <v>652</v>
      </c>
      <c r="K46">
        <f>B46*54.6</f>
        <v>-5160.7920000000004</v>
      </c>
      <c r="L46">
        <f>C46*69</f>
        <v>2557.692</v>
      </c>
      <c r="Q46">
        <f>ABS(L46-$O$12*K46-$O$13)/SQRT(1+$O$12^2)</f>
        <v>0.13263981362147376</v>
      </c>
    </row>
    <row r="47" spans="1:17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25</v>
      </c>
      <c r="F47">
        <v>0</v>
      </c>
      <c r="G47" t="s">
        <v>26</v>
      </c>
      <c r="H47">
        <v>0</v>
      </c>
      <c r="I47">
        <v>0</v>
      </c>
      <c r="K47">
        <f>B47*54.6</f>
        <v>-5160.6828000000005</v>
      </c>
      <c r="L47">
        <f>C47*69</f>
        <v>2555.9670000000001</v>
      </c>
      <c r="Q47">
        <f>ABS(L47-$O$12*K47-$O$13)/SQRT(1+$O$12^2)</f>
        <v>1.8351019668636235</v>
      </c>
    </row>
    <row r="48" spans="1:17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25</v>
      </c>
      <c r="F48">
        <v>0</v>
      </c>
      <c r="G48" t="s">
        <v>26</v>
      </c>
      <c r="H48">
        <v>0</v>
      </c>
      <c r="I48">
        <v>0</v>
      </c>
      <c r="K48">
        <f>B48*54.6</f>
        <v>-5160.6282000000001</v>
      </c>
      <c r="L48">
        <f>C48*69</f>
        <v>2557.0709999999999</v>
      </c>
      <c r="Q48">
        <f>ABS(L48-$O$12*K48-$O$13)/SQRT(1+$O$12^2)</f>
        <v>0.77473709319728945</v>
      </c>
    </row>
    <row r="49" spans="1:17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315022</v>
      </c>
      <c r="G49" t="s">
        <v>24</v>
      </c>
      <c r="H49">
        <v>0</v>
      </c>
      <c r="I49">
        <v>525</v>
      </c>
      <c r="K49">
        <f>B49*54.6</f>
        <v>-5160.6282000000001</v>
      </c>
      <c r="L49">
        <f>C49*69</f>
        <v>2558.1059999999998</v>
      </c>
      <c r="Q49">
        <f>ABS(L49-$O$12*K49-$O$13)/SQRT(1+$O$12^2)</f>
        <v>0.23136603853278603</v>
      </c>
    </row>
    <row r="50" spans="1:17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25</v>
      </c>
      <c r="F50">
        <v>0</v>
      </c>
      <c r="G50" t="s">
        <v>26</v>
      </c>
      <c r="H50">
        <v>0</v>
      </c>
      <c r="I50">
        <v>0</v>
      </c>
      <c r="K50">
        <f>B50*54.6</f>
        <v>-5160.5736000000006</v>
      </c>
      <c r="L50">
        <f>C50*69</f>
        <v>2559.279</v>
      </c>
      <c r="Q50">
        <f>ABS(L50-$O$12*K50-$O$13)/SQRT(1+$O$12^2)</f>
        <v>1.3588044543144289</v>
      </c>
    </row>
    <row r="51" spans="1:17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25</v>
      </c>
      <c r="F51">
        <v>0</v>
      </c>
      <c r="G51" t="s">
        <v>26</v>
      </c>
      <c r="H51">
        <v>0</v>
      </c>
      <c r="I51">
        <v>0</v>
      </c>
      <c r="K51">
        <f>B51*54.6</f>
        <v>-5160.5736000000006</v>
      </c>
      <c r="L51">
        <f>C51*69</f>
        <v>2556.5190000000002</v>
      </c>
      <c r="Q51">
        <f>ABS(L51-$O$12*K51-$O$13)/SQRT(1+$O$12^2)</f>
        <v>1.3241372302992533</v>
      </c>
    </row>
    <row r="52" spans="1:17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25</v>
      </c>
      <c r="F52">
        <v>0</v>
      </c>
      <c r="G52" t="s">
        <v>26</v>
      </c>
      <c r="H52">
        <v>0</v>
      </c>
      <c r="I52">
        <v>0</v>
      </c>
      <c r="K52">
        <f>B52*54.6</f>
        <v>-5160.5190000000002</v>
      </c>
      <c r="L52">
        <f>C52*69</f>
        <v>2559.7619999999997</v>
      </c>
      <c r="Q52">
        <f>ABS(L52-$O$12*K52-$O$13)/SQRT(1+$O$12^2)</f>
        <v>1.8155074489420986</v>
      </c>
    </row>
    <row r="53" spans="1:17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291373</v>
      </c>
      <c r="G53" t="s">
        <v>24</v>
      </c>
      <c r="H53">
        <v>0</v>
      </c>
      <c r="I53">
        <v>683</v>
      </c>
      <c r="K53">
        <f>B53*54.6</f>
        <v>-5160.4643999999998</v>
      </c>
      <c r="L53">
        <f>C53*69</f>
        <v>2557.692</v>
      </c>
      <c r="Q53">
        <f>ABS(L53-$O$12*K53-$O$13)/SQRT(1+$O$12^2)</f>
        <v>0.20951061469754509</v>
      </c>
    </row>
    <row r="54" spans="1:17" x14ac:dyDescent="0.35">
      <c r="A54">
        <v>47</v>
      </c>
      <c r="B54">
        <v>-94.512</v>
      </c>
      <c r="C54">
        <v>37.06</v>
      </c>
      <c r="D54">
        <v>438</v>
      </c>
      <c r="E54" t="s">
        <v>25</v>
      </c>
      <c r="F54">
        <v>0</v>
      </c>
      <c r="G54" t="s">
        <v>26</v>
      </c>
      <c r="H54">
        <v>0</v>
      </c>
      <c r="I54">
        <v>0</v>
      </c>
      <c r="K54">
        <f>B54*54.6</f>
        <v>-5160.3552</v>
      </c>
      <c r="L54">
        <f>C54*69</f>
        <v>2557.1400000000003</v>
      </c>
      <c r="Q54">
        <f>ABS(L54-$O$12*K54-$O$13)/SQRT(1+$O$12^2)</f>
        <v>0.77172255197811734</v>
      </c>
    </row>
    <row r="55" spans="1:17" x14ac:dyDescent="0.35">
      <c r="A55">
        <v>49</v>
      </c>
      <c r="B55">
        <v>-94.512</v>
      </c>
      <c r="C55">
        <v>37.042000000000002</v>
      </c>
      <c r="D55">
        <v>633</v>
      </c>
      <c r="E55" t="s">
        <v>25</v>
      </c>
      <c r="F55">
        <v>0</v>
      </c>
      <c r="G55" t="s">
        <v>26</v>
      </c>
      <c r="H55">
        <v>0</v>
      </c>
      <c r="I55">
        <v>0</v>
      </c>
      <c r="K55">
        <f>B55*54.6</f>
        <v>-5160.3552</v>
      </c>
      <c r="L55">
        <f>C55*69</f>
        <v>2555.8980000000001</v>
      </c>
      <c r="Q55">
        <f>ABS(L55-$O$12*K55-$O$13)/SQRT(1+$O$12^2)</f>
        <v>1.9790463100545617</v>
      </c>
    </row>
    <row r="56" spans="1:17" x14ac:dyDescent="0.35">
      <c r="A56">
        <v>77</v>
      </c>
      <c r="B56">
        <v>-94.510999999999996</v>
      </c>
      <c r="C56">
        <v>37.03</v>
      </c>
      <c r="D56">
        <v>57</v>
      </c>
      <c r="E56" t="s">
        <v>25</v>
      </c>
      <c r="F56">
        <v>0</v>
      </c>
      <c r="G56" t="s">
        <v>26</v>
      </c>
      <c r="H56">
        <v>0</v>
      </c>
      <c r="I56">
        <v>0</v>
      </c>
      <c r="K56">
        <f>B56*54.6</f>
        <v>-5160.3005999999996</v>
      </c>
      <c r="L56">
        <f>C56*69</f>
        <v>2555.0700000000002</v>
      </c>
      <c r="Q56">
        <f>ABS(L56-$O$12*K56-$O$13)/SQRT(1+$O$12^2)</f>
        <v>2.7967406156186452</v>
      </c>
    </row>
    <row r="57" spans="1:17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25</v>
      </c>
      <c r="F57">
        <v>0</v>
      </c>
      <c r="G57" t="s">
        <v>26</v>
      </c>
      <c r="H57">
        <v>0</v>
      </c>
      <c r="I57">
        <v>0</v>
      </c>
      <c r="K57">
        <f>B57*54.6</f>
        <v>-5160.3005999999996</v>
      </c>
      <c r="L57">
        <f>C57*69</f>
        <v>2558.6579999999999</v>
      </c>
      <c r="Q57">
        <f>ABS(L57-$O$12*K57-$O$13)/SQRT(1+$O$12^2)</f>
        <v>0.69108357437918588</v>
      </c>
    </row>
    <row r="58" spans="1:17" x14ac:dyDescent="0.35">
      <c r="A58">
        <v>98</v>
      </c>
      <c r="B58">
        <v>-94.51</v>
      </c>
      <c r="C58">
        <v>37.055999999999997</v>
      </c>
      <c r="D58">
        <v>325</v>
      </c>
      <c r="E58" t="s">
        <v>25</v>
      </c>
      <c r="F58">
        <v>0</v>
      </c>
      <c r="G58" t="s">
        <v>26</v>
      </c>
      <c r="H58">
        <v>0</v>
      </c>
      <c r="I58">
        <v>0</v>
      </c>
      <c r="K58">
        <f>B58*54.6</f>
        <v>-5160.2460000000001</v>
      </c>
      <c r="L58">
        <f>C58*69</f>
        <v>2556.864</v>
      </c>
      <c r="Q58">
        <f>ABS(L58-$O$12*K58-$O$13)/SQRT(1+$O$12^2)</f>
        <v>1.0656403207987801</v>
      </c>
    </row>
    <row r="59" spans="1:17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246237</v>
      </c>
      <c r="G59" t="s">
        <v>24</v>
      </c>
      <c r="H59">
        <v>0</v>
      </c>
      <c r="I59">
        <v>574</v>
      </c>
      <c r="K59">
        <f>B59*54.6</f>
        <v>-5160.2460000000001</v>
      </c>
      <c r="L59">
        <f>C59*69</f>
        <v>2558.1750000000002</v>
      </c>
      <c r="Q59">
        <f>ABS(L59-$O$12*K59-$O$13)/SQRT(1+$O$12^2)</f>
        <v>0.20875697939297305</v>
      </c>
    </row>
    <row r="60" spans="1:17" x14ac:dyDescent="0.35">
      <c r="A60">
        <v>65</v>
      </c>
      <c r="B60">
        <v>-94.509</v>
      </c>
      <c r="C60">
        <v>37.064999999999998</v>
      </c>
      <c r="D60">
        <v>510</v>
      </c>
      <c r="E60" t="s">
        <v>25</v>
      </c>
      <c r="F60">
        <v>0</v>
      </c>
      <c r="G60" t="s">
        <v>26</v>
      </c>
      <c r="H60">
        <v>0</v>
      </c>
      <c r="I60">
        <v>0</v>
      </c>
      <c r="K60">
        <f>B60*54.6</f>
        <v>-5160.1913999999997</v>
      </c>
      <c r="L60">
        <f>C60*69</f>
        <v>2557.4849999999997</v>
      </c>
      <c r="Q60">
        <f>ABS(L60-$O$12*K60-$O$13)/SQRT(1+$O$12^2)</f>
        <v>0.47479024194049257</v>
      </c>
    </row>
    <row r="61" spans="1:17" x14ac:dyDescent="0.35">
      <c r="A61">
        <v>63</v>
      </c>
      <c r="B61">
        <v>-94.509</v>
      </c>
      <c r="C61">
        <v>37.142000000000003</v>
      </c>
      <c r="D61">
        <v>127</v>
      </c>
      <c r="E61" t="s">
        <v>25</v>
      </c>
      <c r="F61">
        <v>0</v>
      </c>
      <c r="G61" t="s">
        <v>26</v>
      </c>
      <c r="H61">
        <v>0</v>
      </c>
      <c r="I61">
        <v>0</v>
      </c>
      <c r="K61">
        <f>B61*54.6</f>
        <v>-5160.1913999999997</v>
      </c>
      <c r="L61">
        <f>C61*69</f>
        <v>2562.7980000000002</v>
      </c>
      <c r="Q61">
        <f>ABS(L61-$O$12*K61-$O$13)/SQRT(1+$O$12^2)</f>
        <v>4.6898725009418287</v>
      </c>
    </row>
    <row r="62" spans="1:17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25</v>
      </c>
      <c r="F62">
        <v>0</v>
      </c>
      <c r="G62" t="s">
        <v>26</v>
      </c>
      <c r="H62">
        <v>0</v>
      </c>
      <c r="I62">
        <v>0</v>
      </c>
      <c r="K62">
        <f>B62*54.6</f>
        <v>-5160.1368000000002</v>
      </c>
      <c r="L62">
        <f>C62*69</f>
        <v>2561.2799999999997</v>
      </c>
      <c r="Q62">
        <f>ABS(L62-$O$12*K62-$O$13)/SQRT(1+$O$12^2)</f>
        <v>3.2014427742246565</v>
      </c>
    </row>
    <row r="63" spans="1:17" x14ac:dyDescent="0.35">
      <c r="A63">
        <v>23</v>
      </c>
      <c r="B63">
        <v>-94.507000000000005</v>
      </c>
      <c r="C63">
        <v>37.06</v>
      </c>
      <c r="D63">
        <v>551</v>
      </c>
      <c r="E63" t="s">
        <v>25</v>
      </c>
      <c r="F63">
        <v>0</v>
      </c>
      <c r="G63" t="s">
        <v>26</v>
      </c>
      <c r="H63">
        <v>0</v>
      </c>
      <c r="I63">
        <v>0</v>
      </c>
      <c r="K63">
        <f>B63*54.6</f>
        <v>-5160.0822000000007</v>
      </c>
      <c r="L63">
        <f>C63*69</f>
        <v>2557.1400000000003</v>
      </c>
      <c r="Q63">
        <f>ABS(L63-$O$12*K63-$O$13)/SQRT(1+$O$12^2)</f>
        <v>0.83578155287469602</v>
      </c>
    </row>
    <row r="64" spans="1:17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25</v>
      </c>
      <c r="F64">
        <v>0</v>
      </c>
      <c r="G64" t="s">
        <v>26</v>
      </c>
      <c r="H64">
        <v>0</v>
      </c>
      <c r="I64">
        <v>0</v>
      </c>
      <c r="K64">
        <f>B64*54.6</f>
        <v>-5160.0822000000007</v>
      </c>
      <c r="L64">
        <f>C64*69</f>
        <v>2560.7280000000001</v>
      </c>
      <c r="Q64">
        <f>ABS(L64-$O$12*K64-$O$13)/SQRT(1+$O$12^2)</f>
        <v>2.6520426371231349</v>
      </c>
    </row>
    <row r="65" spans="1:17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25</v>
      </c>
      <c r="F65">
        <v>0</v>
      </c>
      <c r="G65" t="s">
        <v>26</v>
      </c>
      <c r="H65">
        <v>0</v>
      </c>
      <c r="I65">
        <v>0</v>
      </c>
      <c r="K65">
        <f>B65*54.6</f>
        <v>-5159.973</v>
      </c>
      <c r="L65">
        <f>C65*69</f>
        <v>2559.348</v>
      </c>
      <c r="Q65">
        <f>ABS(L65-$O$12*K65-$O$13)/SQRT(1+$O$12^2)</f>
        <v>1.2849481944570875</v>
      </c>
    </row>
    <row r="66" spans="1:17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628762</v>
      </c>
      <c r="G66" t="s">
        <v>24</v>
      </c>
      <c r="H66">
        <v>0</v>
      </c>
      <c r="I66">
        <v>723</v>
      </c>
      <c r="K66">
        <f>B66*54.6</f>
        <v>-5159.973</v>
      </c>
      <c r="L66">
        <f>C66*69</f>
        <v>2557.9680000000003</v>
      </c>
      <c r="Q66">
        <f>ABS(L66-$O$12*K66-$O$13)/SQRT(1+$O$12^2)</f>
        <v>5.652264784997444E-2</v>
      </c>
    </row>
    <row r="67" spans="1:17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25</v>
      </c>
      <c r="F67">
        <v>0</v>
      </c>
      <c r="G67" t="s">
        <v>26</v>
      </c>
      <c r="H67">
        <v>0</v>
      </c>
      <c r="I67">
        <v>0</v>
      </c>
      <c r="K67">
        <f>B67*54.6</f>
        <v>-5159.9184000000005</v>
      </c>
      <c r="L67">
        <f>C67*69</f>
        <v>2556.3809999999999</v>
      </c>
      <c r="Q67">
        <f>ABS(L67-$O$12*K67-$O$13)/SQRT(1+$O$12^2)</f>
        <v>1.6120259166820137</v>
      </c>
    </row>
    <row r="68" spans="1:17" x14ac:dyDescent="0.35">
      <c r="A68">
        <v>45</v>
      </c>
      <c r="B68">
        <v>-94.503</v>
      </c>
      <c r="C68">
        <v>37.04</v>
      </c>
      <c r="D68">
        <v>288</v>
      </c>
      <c r="E68" t="s">
        <v>25</v>
      </c>
      <c r="F68">
        <v>0</v>
      </c>
      <c r="G68" t="s">
        <v>26</v>
      </c>
      <c r="H68">
        <v>0</v>
      </c>
      <c r="I68">
        <v>0</v>
      </c>
      <c r="K68">
        <f>B68*54.6</f>
        <v>-5159.8638000000001</v>
      </c>
      <c r="L68">
        <f>C68*69</f>
        <v>2555.7599999999998</v>
      </c>
      <c r="Q68">
        <f>ABS(L68-$O$12*K68-$O$13)/SQRT(1+$O$12^2)</f>
        <v>2.2284995958997285</v>
      </c>
    </row>
    <row r="69" spans="1:17" x14ac:dyDescent="0.35">
      <c r="A69">
        <v>88</v>
      </c>
      <c r="B69">
        <v>-94.501000000000005</v>
      </c>
      <c r="C69">
        <v>37.064</v>
      </c>
      <c r="D69">
        <v>839</v>
      </c>
      <c r="E69" t="s">
        <v>25</v>
      </c>
      <c r="F69">
        <v>0</v>
      </c>
      <c r="G69" t="s">
        <v>26</v>
      </c>
      <c r="H69">
        <v>0</v>
      </c>
      <c r="I69">
        <v>0</v>
      </c>
      <c r="K69">
        <f>B69*54.6</f>
        <v>-5159.7546000000002</v>
      </c>
      <c r="L69">
        <f>C69*69</f>
        <v>2557.4160000000002</v>
      </c>
      <c r="Q69">
        <f>ABS(L69-$O$12*K69-$O$13)/SQRT(1+$O$12^2)</f>
        <v>0.64435818548953183</v>
      </c>
    </row>
    <row r="70" spans="1:17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108310</v>
      </c>
      <c r="G70" t="s">
        <v>24</v>
      </c>
      <c r="H70">
        <v>0</v>
      </c>
      <c r="I70">
        <v>194</v>
      </c>
      <c r="K70">
        <f>B70*54.6</f>
        <v>-5159.7546000000002</v>
      </c>
      <c r="L70">
        <f>C70*69</f>
        <v>2558.3820000000001</v>
      </c>
      <c r="Q70">
        <f>ABS(L70-$O$12*K70-$O$13)/SQRT(1+$O$12^2)</f>
        <v>0.29467140412479276</v>
      </c>
    </row>
    <row r="71" spans="1:17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25</v>
      </c>
      <c r="F71">
        <v>0</v>
      </c>
      <c r="G71" t="s">
        <v>26</v>
      </c>
      <c r="H71">
        <v>0</v>
      </c>
      <c r="I71">
        <v>0</v>
      </c>
      <c r="K71">
        <f>B71*54.6</f>
        <v>-5159.7546000000002</v>
      </c>
      <c r="L71">
        <f>C71*69</f>
        <v>2558.7960000000003</v>
      </c>
      <c r="Q71">
        <f>ABS(L71-$O$12*K71-$O$13)/SQRT(1+$O$12^2)</f>
        <v>0.69711265681753021</v>
      </c>
    </row>
    <row r="72" spans="1:17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25</v>
      </c>
      <c r="F72">
        <v>0</v>
      </c>
      <c r="G72" t="s">
        <v>26</v>
      </c>
      <c r="H72">
        <v>0</v>
      </c>
      <c r="I72">
        <v>0</v>
      </c>
      <c r="K72">
        <f>B72*54.6</f>
        <v>-5159.6453999999994</v>
      </c>
      <c r="L72">
        <f>C72*69</f>
        <v>2559.4170000000004</v>
      </c>
      <c r="Q72">
        <f>ABS(L72-$O$12*K72-$O$13)/SQRT(1+$O$12^2)</f>
        <v>1.2751509354967672</v>
      </c>
    </row>
    <row r="73" spans="1:17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1037663</v>
      </c>
      <c r="G73" t="s">
        <v>24</v>
      </c>
      <c r="H73">
        <v>0</v>
      </c>
      <c r="I73">
        <v>996</v>
      </c>
      <c r="K73">
        <f>B73*54.6</f>
        <v>-5159.5907999999999</v>
      </c>
      <c r="L73">
        <f>C73*69</f>
        <v>2557.8989999999999</v>
      </c>
      <c r="Q73">
        <f>ABS(L73-$O$12*K73-$O$13)/SQRT(1+$O$12^2)</f>
        <v>0.21327879122084725</v>
      </c>
    </row>
    <row r="74" spans="1:17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25</v>
      </c>
      <c r="F74">
        <v>0</v>
      </c>
      <c r="G74" t="s">
        <v>26</v>
      </c>
      <c r="H74">
        <v>0</v>
      </c>
      <c r="I74">
        <v>0</v>
      </c>
      <c r="K74">
        <f>B74*54.6</f>
        <v>-5159.4270000000006</v>
      </c>
      <c r="L74">
        <f>C74*69</f>
        <v>2556.5190000000002</v>
      </c>
      <c r="Q74">
        <f>ABS(L74-$O$12*K74-$O$13)/SQRT(1+$O$12^2)</f>
        <v>1.5931850340650608</v>
      </c>
    </row>
    <row r="75" spans="1:17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25</v>
      </c>
      <c r="F75">
        <v>0</v>
      </c>
      <c r="G75" t="s">
        <v>26</v>
      </c>
      <c r="H75">
        <v>0</v>
      </c>
      <c r="I75">
        <v>0</v>
      </c>
      <c r="K75">
        <f>B75*54.6</f>
        <v>-5159.4270000000006</v>
      </c>
      <c r="L75">
        <f>C75*69</f>
        <v>2557.0709999999999</v>
      </c>
      <c r="Q75">
        <f>ABS(L75-$O$12*K75-$O$13)/SQRT(1+$O$12^2)</f>
        <v>1.0565966971425897</v>
      </c>
    </row>
    <row r="76" spans="1:17" x14ac:dyDescent="0.35">
      <c r="A76">
        <v>7</v>
      </c>
      <c r="B76">
        <v>-94.494</v>
      </c>
      <c r="C76">
        <v>37.039000000000001</v>
      </c>
      <c r="D76">
        <v>391</v>
      </c>
      <c r="E76" t="s">
        <v>25</v>
      </c>
      <c r="F76">
        <v>0</v>
      </c>
      <c r="G76" t="s">
        <v>26</v>
      </c>
      <c r="H76">
        <v>0</v>
      </c>
      <c r="I76">
        <v>0</v>
      </c>
      <c r="K76">
        <f>B76*54.6</f>
        <v>-5159.3724000000002</v>
      </c>
      <c r="L76">
        <f>C76*69</f>
        <v>2555.6910000000003</v>
      </c>
      <c r="Q76">
        <f>ABS(L76-$O$12*K76-$O$13)/SQRT(1+$O$12^2)</f>
        <v>2.4108793396291444</v>
      </c>
    </row>
    <row r="77" spans="1:17" x14ac:dyDescent="0.35">
      <c r="A77">
        <v>17</v>
      </c>
      <c r="B77">
        <v>-94.494</v>
      </c>
      <c r="C77">
        <v>37.088000000000001</v>
      </c>
      <c r="D77">
        <v>654</v>
      </c>
      <c r="E77" t="s">
        <v>25</v>
      </c>
      <c r="F77">
        <v>0</v>
      </c>
      <c r="G77" t="s">
        <v>26</v>
      </c>
      <c r="H77">
        <v>0</v>
      </c>
      <c r="I77">
        <v>0</v>
      </c>
      <c r="K77">
        <f>B77*54.6</f>
        <v>-5159.3724000000002</v>
      </c>
      <c r="L77">
        <f>C77*69</f>
        <v>2559.0720000000001</v>
      </c>
      <c r="Q77">
        <f>ABS(L77-$O$12*K77-$O$13)/SQRT(1+$O$12^2)</f>
        <v>0.87572422402320194</v>
      </c>
    </row>
    <row r="78" spans="1:17" x14ac:dyDescent="0.35">
      <c r="A78">
        <v>37</v>
      </c>
      <c r="B78">
        <v>-94.494</v>
      </c>
      <c r="C78">
        <v>37.128999999999998</v>
      </c>
      <c r="D78">
        <v>466</v>
      </c>
      <c r="E78" t="s">
        <v>25</v>
      </c>
      <c r="F78">
        <v>0</v>
      </c>
      <c r="G78" t="s">
        <v>26</v>
      </c>
      <c r="H78">
        <v>0</v>
      </c>
      <c r="I78">
        <v>0</v>
      </c>
      <c r="K78">
        <f>B78*54.6</f>
        <v>-5159.3724000000002</v>
      </c>
      <c r="L78">
        <f>C78*69</f>
        <v>2561.9009999999998</v>
      </c>
      <c r="Q78">
        <f>ABS(L78-$O$12*K78-$O$13)/SQRT(1+$O$12^2)</f>
        <v>3.6257394507521927</v>
      </c>
    </row>
    <row r="79" spans="1:17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25</v>
      </c>
      <c r="F79">
        <v>0</v>
      </c>
      <c r="G79" t="s">
        <v>26</v>
      </c>
      <c r="H79">
        <v>0</v>
      </c>
      <c r="I79">
        <v>0</v>
      </c>
      <c r="K79">
        <f>B79*54.6</f>
        <v>-5159.3177999999998</v>
      </c>
      <c r="L79">
        <f>C79*69</f>
        <v>2560.2449999999999</v>
      </c>
      <c r="Q79">
        <f>ABS(L79-$O$12*K79-$O$13)/SQRT(1+$O$12^2)</f>
        <v>2.0031626398044029</v>
      </c>
    </row>
    <row r="80" spans="1:17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887341</v>
      </c>
      <c r="G80" t="s">
        <v>24</v>
      </c>
      <c r="H80">
        <v>0</v>
      </c>
      <c r="I80">
        <v>1154</v>
      </c>
      <c r="K80">
        <f>B80*54.6</f>
        <v>-5159.3177999999998</v>
      </c>
      <c r="L80">
        <f>C80*69</f>
        <v>2558.52</v>
      </c>
      <c r="Q80">
        <f>ABS(L80-$O$12*K80-$O$13)/SQRT(1+$O$12^2)</f>
        <v>0.32632408692079612</v>
      </c>
    </row>
    <row r="81" spans="1:17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25</v>
      </c>
      <c r="F81">
        <v>0</v>
      </c>
      <c r="G81" t="s">
        <v>26</v>
      </c>
      <c r="H81">
        <v>0</v>
      </c>
      <c r="I81">
        <v>0</v>
      </c>
      <c r="K81">
        <f>B81*54.6</f>
        <v>-5159.3177999999998</v>
      </c>
      <c r="L81">
        <f>C81*69</f>
        <v>2560.9349999999999</v>
      </c>
      <c r="Q81">
        <f>ABS(L81-$O$12*K81-$O$13)/SQRT(1+$O$12^2)</f>
        <v>2.6738980609579337</v>
      </c>
    </row>
    <row r="82" spans="1:17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25</v>
      </c>
      <c r="F82">
        <v>0</v>
      </c>
      <c r="G82" t="s">
        <v>26</v>
      </c>
      <c r="H82">
        <v>0</v>
      </c>
      <c r="I82">
        <v>0</v>
      </c>
      <c r="K82">
        <f>B82*54.6</f>
        <v>-5159.2632000000003</v>
      </c>
      <c r="L82">
        <f>C82*69</f>
        <v>2554.38</v>
      </c>
      <c r="Q82">
        <f>ABS(L82-$O$12*K82-$O$13)/SQRT(1+$O$12^2)</f>
        <v>3.7109002401794404</v>
      </c>
    </row>
    <row r="83" spans="1:17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25</v>
      </c>
      <c r="F83">
        <v>0</v>
      </c>
      <c r="G83" t="s">
        <v>26</v>
      </c>
      <c r="H83">
        <v>0</v>
      </c>
      <c r="I83">
        <v>0</v>
      </c>
      <c r="K83">
        <f>B83*54.6</f>
        <v>-5159.0994000000001</v>
      </c>
      <c r="L83">
        <f>C83*69</f>
        <v>2559.0030000000002</v>
      </c>
      <c r="Q83">
        <f>ABS(L83-$O$12*K83-$O$13)/SQRT(1+$O$12^2)</f>
        <v>0.74459168101087225</v>
      </c>
    </row>
    <row r="84" spans="1:17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27</v>
      </c>
      <c r="F84">
        <v>243086</v>
      </c>
      <c r="G84" t="s">
        <v>26</v>
      </c>
      <c r="H84">
        <v>0</v>
      </c>
      <c r="I84">
        <v>0</v>
      </c>
      <c r="K84">
        <f>B84*54.6</f>
        <v>-5159.0994000000001</v>
      </c>
      <c r="L84">
        <f>C84*69</f>
        <v>2557.5540000000001</v>
      </c>
      <c r="Q84">
        <f>ABS(L84-$O$12*K84-$O$13)/SQRT(1+$O$12^2)</f>
        <v>0.66395270341105672</v>
      </c>
    </row>
    <row r="85" spans="1:17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25</v>
      </c>
      <c r="F85">
        <v>0</v>
      </c>
      <c r="G85" t="s">
        <v>26</v>
      </c>
      <c r="H85">
        <v>0</v>
      </c>
      <c r="I85">
        <v>0</v>
      </c>
      <c r="K85">
        <f>B85*54.6</f>
        <v>-5158.9902000000002</v>
      </c>
      <c r="L85">
        <f>C85*69</f>
        <v>2556.5190000000002</v>
      </c>
      <c r="Q85">
        <f>ABS(L85-$O$12*K85-$O$13)/SQRT(1+$O$12^2)</f>
        <v>1.6956794355001175</v>
      </c>
    </row>
    <row r="86" spans="1:17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25</v>
      </c>
      <c r="F86">
        <v>0</v>
      </c>
      <c r="G86" t="s">
        <v>26</v>
      </c>
      <c r="H86">
        <v>0</v>
      </c>
      <c r="I86">
        <v>0</v>
      </c>
      <c r="K86">
        <f>B86*54.6</f>
        <v>-5158.9356000000007</v>
      </c>
      <c r="L86">
        <f>C86*69</f>
        <v>2560.3829999999998</v>
      </c>
      <c r="Q86">
        <f>ABS(L86-$O$12*K86-$O$13)/SQRT(1+$O$12^2)</f>
        <v>2.0476271227798986</v>
      </c>
    </row>
    <row r="87" spans="1:17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25</v>
      </c>
      <c r="F87">
        <v>0</v>
      </c>
      <c r="G87" t="s">
        <v>26</v>
      </c>
      <c r="H87">
        <v>0</v>
      </c>
      <c r="I87">
        <v>0</v>
      </c>
      <c r="K87">
        <f>B87*54.6</f>
        <v>-5158.8810000000003</v>
      </c>
      <c r="L87">
        <f>C87*69</f>
        <v>2559.21</v>
      </c>
      <c r="Q87">
        <f>ABS(L87-$O$12*K87-$O$13)/SQRT(1+$O$12^2)</f>
        <v>0.89456510663971278</v>
      </c>
    </row>
    <row r="88" spans="1:17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25</v>
      </c>
      <c r="F88">
        <v>0</v>
      </c>
      <c r="G88" t="s">
        <v>26</v>
      </c>
      <c r="H88">
        <v>0</v>
      </c>
      <c r="I88">
        <v>0</v>
      </c>
      <c r="K88">
        <f>B88*54.6</f>
        <v>-5158.8263999999999</v>
      </c>
      <c r="L88">
        <f>C88*69</f>
        <v>2560.866</v>
      </c>
      <c r="Q88">
        <f>ABS(L88-$O$12*K88-$O$13)/SQRT(1+$O$12^2)</f>
        <v>2.4915183172285178</v>
      </c>
    </row>
    <row r="89" spans="1:17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25</v>
      </c>
      <c r="F89">
        <v>0</v>
      </c>
      <c r="G89" t="s">
        <v>26</v>
      </c>
      <c r="H89">
        <v>0</v>
      </c>
      <c r="I89">
        <v>0</v>
      </c>
      <c r="K89">
        <f>B89*54.6</f>
        <v>-5158.8263999999999</v>
      </c>
      <c r="L89">
        <f>C89*69</f>
        <v>2555.415</v>
      </c>
      <c r="Q89">
        <f>ABS(L89-$O$12*K89-$O$13)/SQRT(1+$O$12^2)</f>
        <v>2.8072915098839797</v>
      </c>
    </row>
    <row r="90" spans="1:17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25</v>
      </c>
      <c r="F90">
        <v>0</v>
      </c>
      <c r="G90" t="s">
        <v>26</v>
      </c>
      <c r="H90">
        <v>0</v>
      </c>
      <c r="I90">
        <v>0</v>
      </c>
      <c r="K90">
        <f>B90*54.6</f>
        <v>-5158.8263999999999</v>
      </c>
      <c r="L90">
        <f>C90*69</f>
        <v>2561.556</v>
      </c>
      <c r="Q90">
        <f>ABS(L90-$O$12*K90-$O$13)/SQRT(1+$O$12^2)</f>
        <v>3.162253738382049</v>
      </c>
    </row>
    <row r="91" spans="1:17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463642</v>
      </c>
      <c r="G91" t="s">
        <v>24</v>
      </c>
      <c r="H91">
        <v>0</v>
      </c>
      <c r="I91">
        <v>757</v>
      </c>
      <c r="K91">
        <f>B91*54.6</f>
        <v>-5158.8263999999999</v>
      </c>
      <c r="L91">
        <f>C91*69</f>
        <v>2558.2440000000001</v>
      </c>
      <c r="Q91">
        <f>ABS(L91-$O$12*K91-$O$13)/SQRT(1+$O$12^2)</f>
        <v>5.7276283154546463E-2</v>
      </c>
    </row>
    <row r="92" spans="1:17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25</v>
      </c>
      <c r="F92">
        <v>0</v>
      </c>
      <c r="G92" t="s">
        <v>26</v>
      </c>
      <c r="H92">
        <v>0</v>
      </c>
      <c r="I92">
        <v>0</v>
      </c>
      <c r="K92">
        <f>B92*54.6</f>
        <v>-5158.7718000000004</v>
      </c>
      <c r="L92">
        <f>C92*69</f>
        <v>2554.5870000000004</v>
      </c>
      <c r="Q92">
        <f>ABS(L92-$O$12*K92-$O$13)/SQRT(1+$O$12^2)</f>
        <v>3.6249858154467369</v>
      </c>
    </row>
    <row r="93" spans="1:17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25</v>
      </c>
      <c r="F93">
        <v>0</v>
      </c>
      <c r="G93" t="s">
        <v>26</v>
      </c>
      <c r="H93">
        <v>0</v>
      </c>
      <c r="I93">
        <v>0</v>
      </c>
      <c r="K93">
        <f>B93*54.6</f>
        <v>-5158.7172</v>
      </c>
      <c r="L93">
        <f>C93*69</f>
        <v>2558.7269999999999</v>
      </c>
      <c r="Q93">
        <f>ABS(L93-$O$12*K93-$O$13)/SQRT(1+$O$12^2)</f>
        <v>0.38661491129407272</v>
      </c>
    </row>
    <row r="94" spans="1:17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25</v>
      </c>
      <c r="F94">
        <v>0</v>
      </c>
      <c r="G94" t="s">
        <v>26</v>
      </c>
      <c r="H94">
        <v>0</v>
      </c>
      <c r="I94">
        <v>0</v>
      </c>
      <c r="K94">
        <f>B94*54.6</f>
        <v>-5158.7172</v>
      </c>
      <c r="L94">
        <f>C94*69</f>
        <v>2557.692</v>
      </c>
      <c r="Q94">
        <f>ABS(L94-$O$12*K94-$O$13)/SQRT(1+$O$12^2)</f>
        <v>0.61948822043600282</v>
      </c>
    </row>
    <row r="95" spans="1:17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25</v>
      </c>
      <c r="F95">
        <v>0</v>
      </c>
      <c r="G95" t="s">
        <v>26</v>
      </c>
      <c r="H95">
        <v>0</v>
      </c>
      <c r="I95">
        <v>0</v>
      </c>
      <c r="K95">
        <f>B95*54.6</f>
        <v>-5158.3896000000004</v>
      </c>
      <c r="L95">
        <f>C95*69</f>
        <v>2560.9349999999999</v>
      </c>
      <c r="Q95">
        <f>ABS(L95-$O$12*K95-$O$13)/SQRT(1+$O$12^2)</f>
        <v>2.4560974579092121</v>
      </c>
    </row>
    <row r="96" spans="1:17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25</v>
      </c>
      <c r="F96">
        <v>0</v>
      </c>
      <c r="G96" t="s">
        <v>26</v>
      </c>
      <c r="H96">
        <v>0</v>
      </c>
      <c r="I96">
        <v>0</v>
      </c>
      <c r="K96">
        <f>B96*54.6</f>
        <v>-5158.2804000000006</v>
      </c>
      <c r="L96">
        <f>C96*69</f>
        <v>2555.9670000000001</v>
      </c>
      <c r="Q96">
        <f>ABS(L96-$O$12*K96-$O$13)/SQRT(1+$O$12^2)</f>
        <v>2.3988211747542239</v>
      </c>
    </row>
    <row r="97" spans="1:17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431707</v>
      </c>
      <c r="G97" t="s">
        <v>24</v>
      </c>
      <c r="H97">
        <v>0</v>
      </c>
      <c r="I97">
        <v>970</v>
      </c>
      <c r="K97">
        <f>B97*54.6</f>
        <v>-5158.1711999999998</v>
      </c>
      <c r="L97">
        <f>C97*69</f>
        <v>2558.451</v>
      </c>
      <c r="Q97">
        <f>ABS(L97-$O$12*K97-$O$13)/SQRT(1+$O$12^2)</f>
        <v>9.7972589607624345E-3</v>
      </c>
    </row>
    <row r="98" spans="1:17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25</v>
      </c>
      <c r="F98">
        <v>0</v>
      </c>
      <c r="G98" t="s">
        <v>26</v>
      </c>
      <c r="H98">
        <v>0</v>
      </c>
      <c r="I98">
        <v>0</v>
      </c>
      <c r="K98">
        <f>B98*54.6</f>
        <v>-5158.1166000000003</v>
      </c>
      <c r="L98">
        <f>C98*69</f>
        <v>2561.694</v>
      </c>
      <c r="Q98">
        <f>ABS(L98-$O$12*K98-$O$13)/SQRT(1+$O$12^2)</f>
        <v>3.1298474202814734</v>
      </c>
    </row>
    <row r="99" spans="1:17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25</v>
      </c>
      <c r="F99">
        <v>0</v>
      </c>
      <c r="G99" t="s">
        <v>26</v>
      </c>
      <c r="H99">
        <v>0</v>
      </c>
      <c r="I99">
        <v>0</v>
      </c>
      <c r="K99">
        <f>B99*54.6</f>
        <v>-5158.0073999999995</v>
      </c>
      <c r="L99">
        <f>C99*69</f>
        <v>2559.21</v>
      </c>
      <c r="Q99">
        <f>ABS(L99-$O$12*K99-$O$13)/SQRT(1+$O$12^2)</f>
        <v>0.68957630377004187</v>
      </c>
    </row>
    <row r="100" spans="1:17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25</v>
      </c>
      <c r="F100">
        <v>0</v>
      </c>
      <c r="G100" t="s">
        <v>26</v>
      </c>
      <c r="H100">
        <v>0</v>
      </c>
      <c r="I100">
        <v>0</v>
      </c>
      <c r="K100">
        <f>B100*54.6</f>
        <v>-5157.7890000000007</v>
      </c>
      <c r="L100">
        <f>C100*69</f>
        <v>2560.3140000000003</v>
      </c>
      <c r="Q100">
        <f>ABS(L100-$O$12*K100-$O$13)/SQRT(1+$O$12^2)</f>
        <v>1.711505776898782</v>
      </c>
    </row>
    <row r="101" spans="1:17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25</v>
      </c>
      <c r="F101">
        <v>0</v>
      </c>
      <c r="G101" t="s">
        <v>26</v>
      </c>
      <c r="H101">
        <v>0</v>
      </c>
      <c r="I101">
        <v>0</v>
      </c>
      <c r="K101">
        <f>B101*54.6</f>
        <v>-5157.7344000000003</v>
      </c>
      <c r="L101">
        <f>C101*69</f>
        <v>2558.2440000000001</v>
      </c>
      <c r="Q101">
        <f>ABS(L101-$O$12*K101-$O$13)/SQRT(1+$O$12^2)</f>
        <v>0.31351228674130355</v>
      </c>
    </row>
    <row r="102" spans="1:17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25</v>
      </c>
      <c r="F102">
        <v>0</v>
      </c>
      <c r="G102" t="s">
        <v>26</v>
      </c>
      <c r="H102">
        <v>0</v>
      </c>
      <c r="I102">
        <v>0</v>
      </c>
      <c r="K102">
        <f>B102*54.6</f>
        <v>-5157.7344000000003</v>
      </c>
      <c r="L102">
        <f>C102*69</f>
        <v>2558.9339999999997</v>
      </c>
      <c r="Q102">
        <f>ABS(L102-$O$12*K102-$O$13)/SQRT(1+$O$12^2)</f>
        <v>0.35722313441178544</v>
      </c>
    </row>
    <row r="103" spans="1:17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25</v>
      </c>
      <c r="F103">
        <v>0</v>
      </c>
      <c r="G103" t="s">
        <v>26</v>
      </c>
      <c r="H103">
        <v>0</v>
      </c>
      <c r="I103">
        <v>0</v>
      </c>
      <c r="K103">
        <f>B103*54.6</f>
        <v>-5157.4614000000001</v>
      </c>
      <c r="L103">
        <f>C103*69</f>
        <v>2556.3809999999999</v>
      </c>
      <c r="Q103">
        <f>ABS(L103-$O$12*K103-$O$13)/SQRT(1+$O$12^2)</f>
        <v>2.1885569247525489</v>
      </c>
    </row>
    <row r="104" spans="1:17" x14ac:dyDescent="0.35">
      <c r="A104">
        <v>86</v>
      </c>
      <c r="B104">
        <v>-94.457999999999998</v>
      </c>
      <c r="C104">
        <v>37.119</v>
      </c>
      <c r="D104">
        <v>18</v>
      </c>
      <c r="E104" t="s">
        <v>25</v>
      </c>
      <c r="F104">
        <v>0</v>
      </c>
      <c r="G104" t="s">
        <v>26</v>
      </c>
      <c r="H104">
        <v>0</v>
      </c>
      <c r="I104">
        <v>0</v>
      </c>
      <c r="K104">
        <f>B104*54.6</f>
        <v>-5157.4067999999997</v>
      </c>
      <c r="L104">
        <f>C104*69</f>
        <v>2561.2109999999998</v>
      </c>
      <c r="Q104">
        <f>ABS(L104-$O$12*K104-$O$13)/SQRT(1+$O$12^2)</f>
        <v>2.493779223142234</v>
      </c>
    </row>
    <row r="105" spans="1:17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25</v>
      </c>
      <c r="F105">
        <v>0</v>
      </c>
      <c r="G105" t="s">
        <v>26</v>
      </c>
      <c r="H105">
        <v>0</v>
      </c>
      <c r="I105">
        <v>0</v>
      </c>
      <c r="K105">
        <f>B105*54.6</f>
        <v>-5157.3521999999994</v>
      </c>
      <c r="L105">
        <f>C105*69</f>
        <v>2558.9339999999997</v>
      </c>
      <c r="Q105">
        <f>ABS(L105-$O$12*K105-$O$13)/SQRT(1+$O$12^2)</f>
        <v>0.2675405331562215</v>
      </c>
    </row>
    <row r="106" spans="1:17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25</v>
      </c>
      <c r="F106">
        <v>0</v>
      </c>
      <c r="G106" t="s">
        <v>26</v>
      </c>
      <c r="H106">
        <v>0</v>
      </c>
      <c r="I106">
        <v>0</v>
      </c>
      <c r="K106">
        <f>B106*54.6</f>
        <v>-5157.2975999999999</v>
      </c>
      <c r="L106">
        <f>C106*69</f>
        <v>2560.3829999999998</v>
      </c>
      <c r="Q106">
        <f>ABS(L106-$O$12*K106-$O$13)/SQRT(1+$O$12^2)</f>
        <v>1.6632731173995419</v>
      </c>
    </row>
    <row r="107" spans="1:17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25</v>
      </c>
      <c r="F107">
        <v>0</v>
      </c>
      <c r="G107" t="s">
        <v>26</v>
      </c>
      <c r="H107">
        <v>0</v>
      </c>
      <c r="I107">
        <v>0</v>
      </c>
      <c r="K107">
        <f>B107*54.6</f>
        <v>-5157.1884</v>
      </c>
      <c r="L107">
        <f>C107*69</f>
        <v>2557.4849999999997</v>
      </c>
      <c r="Q107">
        <f>ABS(L107-$O$12*K107-$O$13)/SQRT(1+$O$12^2)</f>
        <v>1.1794392518037431</v>
      </c>
    </row>
    <row r="108" spans="1:17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25</v>
      </c>
      <c r="F108">
        <v>0</v>
      </c>
      <c r="G108" t="s">
        <v>26</v>
      </c>
      <c r="H108">
        <v>0</v>
      </c>
      <c r="I108">
        <v>0</v>
      </c>
      <c r="K108">
        <f>B108*54.6</f>
        <v>-5156.8607999999995</v>
      </c>
      <c r="L108">
        <f>C108*69</f>
        <v>2559.6930000000002</v>
      </c>
      <c r="Q108">
        <f>ABS(L108-$O$12*K108-$O$13)/SQRT(1+$O$12^2)</f>
        <v>0.89004329481183853</v>
      </c>
    </row>
    <row r="109" spans="1:17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25</v>
      </c>
      <c r="F109">
        <v>0</v>
      </c>
      <c r="G109" t="s">
        <v>26</v>
      </c>
      <c r="H109">
        <v>0</v>
      </c>
      <c r="I109">
        <v>0</v>
      </c>
      <c r="K109">
        <f>B109*54.6</f>
        <v>-5156.4786000000004</v>
      </c>
      <c r="L109">
        <f>C109*69</f>
        <v>2556.6569999999997</v>
      </c>
      <c r="Q109">
        <f>ABS(L109-$O$12*K109-$O$13)/SQRT(1+$O$12^2)</f>
        <v>2.1508751595190851</v>
      </c>
    </row>
    <row r="110" spans="1:17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25</v>
      </c>
      <c r="F110">
        <v>0</v>
      </c>
      <c r="G110" t="s">
        <v>26</v>
      </c>
      <c r="H110">
        <v>0</v>
      </c>
      <c r="I110">
        <v>0</v>
      </c>
      <c r="K110">
        <f>B110*54.6</f>
        <v>-5156.4786000000004</v>
      </c>
      <c r="L110">
        <f>C110*69</f>
        <v>2559.4859999999999</v>
      </c>
      <c r="Q110">
        <f>ABS(L110-$O$12*K110-$O$13)/SQRT(1+$O$12^2)</f>
        <v>0.59914006720990587</v>
      </c>
    </row>
    <row r="111" spans="1:17" x14ac:dyDescent="0.35">
      <c r="A111">
        <v>57</v>
      </c>
      <c r="B111">
        <v>-94.44</v>
      </c>
      <c r="C111">
        <v>37.067</v>
      </c>
      <c r="D111">
        <v>868</v>
      </c>
      <c r="E111" t="s">
        <v>25</v>
      </c>
      <c r="F111">
        <v>0</v>
      </c>
      <c r="G111" t="s">
        <v>26</v>
      </c>
      <c r="H111">
        <v>0</v>
      </c>
      <c r="I111">
        <v>0</v>
      </c>
      <c r="K111">
        <f>B111*54.6</f>
        <v>-5156.424</v>
      </c>
      <c r="L111">
        <f>C111*69</f>
        <v>2557.623</v>
      </c>
      <c r="Q111">
        <f>ABS(L111-$O$12*K111-$O$13)/SQRT(1+$O$12^2)</f>
        <v>1.2246573700833689</v>
      </c>
    </row>
    <row r="112" spans="1:17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25</v>
      </c>
      <c r="F112">
        <v>0</v>
      </c>
      <c r="G112" t="s">
        <v>26</v>
      </c>
      <c r="H112">
        <v>0</v>
      </c>
      <c r="I112">
        <v>0</v>
      </c>
      <c r="K112">
        <f>B112*54.6</f>
        <v>-5155.9872000000005</v>
      </c>
      <c r="L112">
        <f>C112*69</f>
        <v>2556.7260000000001</v>
      </c>
      <c r="Q112">
        <f>ABS(L112-$O$12*K112-$O$13)/SQRT(1+$O$12^2)</f>
        <v>2.199107819017883</v>
      </c>
    </row>
    <row r="113" spans="1:17" x14ac:dyDescent="0.35">
      <c r="A113">
        <v>69</v>
      </c>
      <c r="B113">
        <v>-94.430999999999997</v>
      </c>
      <c r="C113">
        <v>37.1</v>
      </c>
      <c r="D113">
        <v>74</v>
      </c>
      <c r="E113" t="s">
        <v>25</v>
      </c>
      <c r="F113">
        <v>0</v>
      </c>
      <c r="G113" t="s">
        <v>26</v>
      </c>
      <c r="H113">
        <v>0</v>
      </c>
      <c r="I113">
        <v>0</v>
      </c>
      <c r="K113">
        <f>B113*54.6</f>
        <v>-5155.9326000000001</v>
      </c>
      <c r="L113">
        <f>C113*69</f>
        <v>2559.9</v>
      </c>
      <c r="Q113">
        <f>ABS(L113-$O$12*K113-$O$13)/SQRT(1+$O$12^2)</f>
        <v>0.87346331810860178</v>
      </c>
    </row>
    <row r="114" spans="1:17" x14ac:dyDescent="0.35">
      <c r="A114">
        <v>3</v>
      </c>
      <c r="B114">
        <v>-94.421999999999997</v>
      </c>
      <c r="C114">
        <v>37.061</v>
      </c>
      <c r="D114">
        <v>17</v>
      </c>
      <c r="E114" t="s">
        <v>25</v>
      </c>
      <c r="F114">
        <v>0</v>
      </c>
      <c r="G114" t="s">
        <v>26</v>
      </c>
      <c r="H114">
        <v>0</v>
      </c>
      <c r="I114">
        <v>0</v>
      </c>
      <c r="K114">
        <f>B114*54.6</f>
        <v>-5155.4412000000002</v>
      </c>
      <c r="L114">
        <f>C114*69</f>
        <v>2557.2089999999998</v>
      </c>
      <c r="Q114">
        <f>ABS(L114-$O$12*K114-$O$13)/SQRT(1+$O$12^2)</f>
        <v>1.8577110260038785</v>
      </c>
    </row>
    <row r="115" spans="1:17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25</v>
      </c>
      <c r="F115">
        <v>0</v>
      </c>
      <c r="G115" t="s">
        <v>26</v>
      </c>
      <c r="H115">
        <v>0</v>
      </c>
      <c r="I115">
        <v>0</v>
      </c>
      <c r="K115">
        <f>B115*54.6</f>
        <v>-5154.8406000000004</v>
      </c>
      <c r="L115">
        <f>C115*69</f>
        <v>2557.692</v>
      </c>
      <c r="Q115">
        <f>ABS(L115-$O$12*K115-$O$13)/SQRT(1+$O$12^2)</f>
        <v>1.5291260331689243</v>
      </c>
    </row>
  </sheetData>
  <conditionalFormatting sqref="Q16:Q115">
    <cfRule type="cellIs" dxfId="0" priority="1" operator="lessThan">
      <formula>0.375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2022-10-05_10-12-53_100Clusters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Mehdi Ansari</cp:lastModifiedBy>
  <dcterms:created xsi:type="dcterms:W3CDTF">2022-10-05T15:33:39Z</dcterms:created>
  <dcterms:modified xsi:type="dcterms:W3CDTF">2022-10-05T15:33:39Z</dcterms:modified>
</cp:coreProperties>
</file>