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jib/Desktop/EXTRACTION/"/>
    </mc:Choice>
  </mc:AlternateContent>
  <xr:revisionPtr revIDLastSave="0" documentId="13_ncr:1_{ACC579DF-D6C7-B641-AECD-CEBDEEF53534}" xr6:coauthVersionLast="47" xr6:coauthVersionMax="47" xr10:uidLastSave="{00000000-0000-0000-0000-000000000000}"/>
  <bookViews>
    <workbookView xWindow="0" yWindow="500" windowWidth="28800" windowHeight="16680" activeTab="2" xr2:uid="{30EF9271-285C-8B4C-B1B7-242FCC4204AD}"/>
  </bookViews>
  <sheets>
    <sheet name="ACTIF" sheetId="1" r:id="rId1"/>
    <sheet name="PASSIF" sheetId="2" r:id="rId2"/>
    <sheet name="CPC" sheetId="3" r:id="rId3"/>
    <sheet name="RAT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3" l="1"/>
  <c r="E49" i="3"/>
  <c r="D49" i="3"/>
  <c r="F46" i="4"/>
  <c r="E45" i="4"/>
  <c r="D45" i="4"/>
  <c r="F45" i="4" s="1"/>
  <c r="E44" i="4"/>
  <c r="E43" i="4"/>
  <c r="D43" i="4"/>
  <c r="F43" i="4" s="1"/>
  <c r="E38" i="4"/>
  <c r="D38" i="4"/>
  <c r="S29" i="4"/>
  <c r="R29" i="4"/>
  <c r="M29" i="4"/>
  <c r="T28" i="4"/>
  <c r="M28" i="4"/>
  <c r="T27" i="4"/>
  <c r="M27" i="4"/>
  <c r="T26" i="4"/>
  <c r="M26" i="4"/>
  <c r="T25" i="4"/>
  <c r="M25" i="4"/>
  <c r="F22" i="4"/>
  <c r="T21" i="4"/>
  <c r="T20" i="4"/>
  <c r="M20" i="4"/>
  <c r="F20" i="4"/>
  <c r="T19" i="4"/>
  <c r="M19" i="4"/>
  <c r="F18" i="4"/>
  <c r="F17" i="4"/>
  <c r="M14" i="4"/>
  <c r="T13" i="4"/>
  <c r="M13" i="4"/>
  <c r="T12" i="4"/>
  <c r="M12" i="4"/>
  <c r="T11" i="4"/>
  <c r="M11" i="4"/>
  <c r="T10" i="4"/>
  <c r="M10" i="4"/>
  <c r="F10" i="4"/>
  <c r="T9" i="4"/>
  <c r="M9" i="4"/>
  <c r="E9" i="4"/>
  <c r="E11" i="4" s="1"/>
  <c r="D9" i="4"/>
  <c r="D11" i="4" s="1"/>
  <c r="E47" i="3"/>
  <c r="D47" i="3"/>
  <c r="E42" i="3"/>
  <c r="D42" i="3"/>
  <c r="E35" i="3"/>
  <c r="D35" i="3"/>
  <c r="E30" i="3"/>
  <c r="D30" i="3"/>
  <c r="E24" i="3"/>
  <c r="D24" i="3"/>
  <c r="E16" i="3"/>
  <c r="D16" i="3"/>
  <c r="G50" i="2"/>
  <c r="F50" i="2"/>
  <c r="E50" i="2"/>
  <c r="D50" i="2"/>
  <c r="G45" i="2"/>
  <c r="G46" i="2" s="1"/>
  <c r="F45" i="2"/>
  <c r="F46" i="2" s="1"/>
  <c r="E35" i="4" s="1"/>
  <c r="E45" i="2"/>
  <c r="D45" i="2"/>
  <c r="G42" i="2"/>
  <c r="D26" i="4" s="1"/>
  <c r="F42" i="2"/>
  <c r="E26" i="4" s="1"/>
  <c r="E42" i="2"/>
  <c r="D42" i="2"/>
  <c r="F33" i="2"/>
  <c r="G32" i="2"/>
  <c r="F32" i="2"/>
  <c r="E32" i="2"/>
  <c r="D32" i="2"/>
  <c r="G29" i="2"/>
  <c r="F29" i="2"/>
  <c r="E29" i="2"/>
  <c r="D29" i="2"/>
  <c r="D33" i="2" s="1"/>
  <c r="G26" i="2"/>
  <c r="D44" i="4" s="1"/>
  <c r="F44" i="4" s="1"/>
  <c r="F26" i="2"/>
  <c r="E30" i="4" s="1"/>
  <c r="E26" i="2"/>
  <c r="D26" i="2"/>
  <c r="G23" i="2"/>
  <c r="F23" i="2"/>
  <c r="E23" i="2"/>
  <c r="D23" i="2"/>
  <c r="G20" i="2"/>
  <c r="F20" i="2"/>
  <c r="E20" i="2"/>
  <c r="D20" i="2"/>
  <c r="G56" i="1"/>
  <c r="F56" i="1"/>
  <c r="E56" i="1"/>
  <c r="D56" i="1"/>
  <c r="G51" i="1"/>
  <c r="F51" i="1"/>
  <c r="E51" i="1"/>
  <c r="D51" i="1"/>
  <c r="G48" i="1"/>
  <c r="F48" i="1"/>
  <c r="F52" i="1" s="1"/>
  <c r="E48" i="1"/>
  <c r="E52" i="1" s="1"/>
  <c r="D48" i="1"/>
  <c r="G40" i="1"/>
  <c r="D37" i="4" s="1"/>
  <c r="F40" i="1"/>
  <c r="E37" i="4" s="1"/>
  <c r="E40" i="1"/>
  <c r="D40" i="1"/>
  <c r="G33" i="1"/>
  <c r="F33" i="1"/>
  <c r="E33" i="1"/>
  <c r="E34" i="1" s="1"/>
  <c r="D33" i="1"/>
  <c r="G30" i="1"/>
  <c r="G34" i="1" s="1"/>
  <c r="F30" i="1"/>
  <c r="E30" i="1"/>
  <c r="D30" i="1"/>
  <c r="G25" i="1"/>
  <c r="F25" i="1"/>
  <c r="E25" i="1"/>
  <c r="D25" i="1"/>
  <c r="G17" i="1"/>
  <c r="F17" i="1"/>
  <c r="E17" i="1"/>
  <c r="D17" i="1"/>
  <c r="G12" i="1"/>
  <c r="F12" i="1"/>
  <c r="E12" i="1"/>
  <c r="D12" i="1"/>
  <c r="D25" i="3" l="1"/>
  <c r="E27" i="4" s="1"/>
  <c r="E25" i="3"/>
  <c r="D27" i="4" s="1"/>
  <c r="F27" i="4" s="1"/>
  <c r="D36" i="3"/>
  <c r="E36" i="3"/>
  <c r="T29" i="4"/>
  <c r="F11" i="4"/>
  <c r="D52" i="1"/>
  <c r="F26" i="4"/>
  <c r="F37" i="4"/>
  <c r="D29" i="4"/>
  <c r="D52" i="3"/>
  <c r="E34" i="4"/>
  <c r="D34" i="1"/>
  <c r="D57" i="1" s="1"/>
  <c r="E33" i="2"/>
  <c r="D36" i="4"/>
  <c r="G33" i="2"/>
  <c r="D53" i="3"/>
  <c r="D28" i="4"/>
  <c r="E36" i="4"/>
  <c r="D30" i="4"/>
  <c r="F30" i="4" s="1"/>
  <c r="E53" i="3"/>
  <c r="D46" i="2"/>
  <c r="E52" i="3"/>
  <c r="G52" i="1"/>
  <c r="D34" i="4" s="1"/>
  <c r="F34" i="1"/>
  <c r="E13" i="4" s="1"/>
  <c r="F13" i="4" s="1"/>
  <c r="E46" i="2"/>
  <c r="D35" i="4" s="1"/>
  <c r="F35" i="4" s="1"/>
  <c r="E12" i="4"/>
  <c r="F12" i="4" s="1"/>
  <c r="F9" i="4"/>
  <c r="D12" i="4"/>
  <c r="F38" i="4"/>
  <c r="D48" i="3"/>
  <c r="E48" i="3"/>
  <c r="D51" i="2"/>
  <c r="E51" i="2"/>
  <c r="F51" i="2"/>
  <c r="G51" i="2"/>
  <c r="E57" i="1"/>
  <c r="E54" i="3" l="1"/>
  <c r="E51" i="3"/>
  <c r="D21" i="4" s="1"/>
  <c r="D51" i="3"/>
  <c r="E19" i="4" s="1"/>
  <c r="F57" i="1"/>
  <c r="E21" i="4"/>
  <c r="F21" i="4" s="1"/>
  <c r="D19" i="4"/>
  <c r="F34" i="4"/>
  <c r="G57" i="1"/>
  <c r="E28" i="4"/>
  <c r="F28" i="4" s="1"/>
  <c r="E29" i="4"/>
  <c r="F29" i="4" s="1"/>
  <c r="F36" i="4"/>
  <c r="F19" i="4" l="1"/>
</calcChain>
</file>

<file path=xl/sharedStrings.xml><?xml version="1.0" encoding="utf-8"?>
<sst xmlns="http://schemas.openxmlformats.org/spreadsheetml/2006/main" count="286" uniqueCount="250">
  <si>
    <t>Bilan - ACTIF</t>
  </si>
  <si>
    <t>Montant</t>
  </si>
  <si>
    <t>Actif</t>
  </si>
  <si>
    <t>Brut</t>
  </si>
  <si>
    <t>Amort./Prov</t>
  </si>
  <si>
    <t>ACTIF IMMOBILISÉ</t>
  </si>
  <si>
    <t>Immobilisations en non valeurs</t>
  </si>
  <si>
    <t>Frais préliminaires</t>
  </si>
  <si>
    <t>Charges à repartir sur plusieurs exercices</t>
  </si>
  <si>
    <t>Prime de remboursement des obligations</t>
  </si>
  <si>
    <t>Total</t>
  </si>
  <si>
    <t>Immobilisations incorporelles</t>
  </si>
  <si>
    <t>Immobilisations en recherche et développement</t>
  </si>
  <si>
    <t>Brevets, marques, droits et valeurs similaires</t>
  </si>
  <si>
    <t>Fond commercial</t>
  </si>
  <si>
    <t>Autres immobilisations incorporelles</t>
  </si>
  <si>
    <t>Immobilisations corporelles</t>
  </si>
  <si>
    <t>Terrains</t>
  </si>
  <si>
    <t>Constructions</t>
  </si>
  <si>
    <t>Installations techniques, matériel et outillages</t>
  </si>
  <si>
    <t>Matériel de transport</t>
  </si>
  <si>
    <t>Mobilier, matériel de bureau et aménagement divers</t>
  </si>
  <si>
    <t>Autres immobilisations corporelles</t>
  </si>
  <si>
    <t>Immobilisations corporelles en cours</t>
  </si>
  <si>
    <t>Immobilisations financières</t>
  </si>
  <si>
    <t>Prêts immobilisés</t>
  </si>
  <si>
    <t>Autres créances financière</t>
  </si>
  <si>
    <t>Titres de participations</t>
  </si>
  <si>
    <t>Autres titres immobilisés</t>
  </si>
  <si>
    <t>Écarts de conversion- Actif</t>
  </si>
  <si>
    <t>Diminution des créances immobilisées</t>
  </si>
  <si>
    <t>Augmentation des dettes de financement</t>
  </si>
  <si>
    <t>Total- Actif immobilisé</t>
  </si>
  <si>
    <t>ACTIF CIRCULANT</t>
  </si>
  <si>
    <t>Stock</t>
  </si>
  <si>
    <t>Marchandises</t>
  </si>
  <si>
    <t>Matières et fournitures consommables</t>
  </si>
  <si>
    <t>Produits en cours</t>
  </si>
  <si>
    <t>Produits intermédiaires et produits résiduels</t>
  </si>
  <si>
    <t>Produits finis</t>
  </si>
  <si>
    <t xml:space="preserve">Créances de l'actif circulant </t>
  </si>
  <si>
    <t>Fournis. Débiteurs, avances. Et escomptes</t>
  </si>
  <si>
    <t>Clients et comptes rattachés</t>
  </si>
  <si>
    <t>Personnel</t>
  </si>
  <si>
    <t>État</t>
  </si>
  <si>
    <t>Compte d'associés</t>
  </si>
  <si>
    <t>Autres débiteurs</t>
  </si>
  <si>
    <t>Comptes de régularisation- Actif</t>
  </si>
  <si>
    <t>Titres valeurs de placement</t>
  </si>
  <si>
    <t>Total - Actif circulant</t>
  </si>
  <si>
    <t>TRÉSORERIE-ACTIF</t>
  </si>
  <si>
    <t>Chèques et valeurs à encaisser</t>
  </si>
  <si>
    <t>Banques, T.G et C.C.P</t>
  </si>
  <si>
    <t>Caisse,règle d'avances et accréditifs</t>
  </si>
  <si>
    <t>Total Trésorerie-Actif</t>
  </si>
  <si>
    <t>Total-ACTIF</t>
  </si>
  <si>
    <t>Bilan - PASSIF</t>
  </si>
  <si>
    <t>Passif</t>
  </si>
  <si>
    <t>FINANCEMENT PERMANENT</t>
  </si>
  <si>
    <t xml:space="preserve">Capitaux propres </t>
  </si>
  <si>
    <t>Capital social ou personnel</t>
  </si>
  <si>
    <t>Moins: actionnaires, capital souscrit non appelé</t>
  </si>
  <si>
    <t>Moins: Capital appelé</t>
  </si>
  <si>
    <t>Moins: Capital versé</t>
  </si>
  <si>
    <t>Prime d'émission, de fusion, d'appport</t>
  </si>
  <si>
    <t>Écarts de réevaluation</t>
  </si>
  <si>
    <t>Réserve légale</t>
  </si>
  <si>
    <t>Autres réserves</t>
  </si>
  <si>
    <t>Report à nouveau</t>
  </si>
  <si>
    <t>Résultats nets en instance d'affectation</t>
  </si>
  <si>
    <t>Résultat net de l'exercice</t>
  </si>
  <si>
    <t>Capitaux propres assimilés</t>
  </si>
  <si>
    <t>Subvention d'investissement</t>
  </si>
  <si>
    <t>Provisions réglementées</t>
  </si>
  <si>
    <t>Dettes de financement</t>
  </si>
  <si>
    <t>Emprunts obligataires</t>
  </si>
  <si>
    <t>Autres dettes de financement</t>
  </si>
  <si>
    <t>Provisions durables pour risques et charges</t>
  </si>
  <si>
    <t xml:space="preserve">Provisions pour risques </t>
  </si>
  <si>
    <t>Provisions pour charges</t>
  </si>
  <si>
    <t xml:space="preserve">Écart de conversion- Passif </t>
  </si>
  <si>
    <t>Augmentation des créances immobilisées</t>
  </si>
  <si>
    <t>Diminution des dettes de financement</t>
  </si>
  <si>
    <t>Total - Financement permanent</t>
  </si>
  <si>
    <t>PASSIF CIRCULANT</t>
  </si>
  <si>
    <t>Dettes du passif circulant</t>
  </si>
  <si>
    <t>Fournisseurs et comptes rattachés</t>
  </si>
  <si>
    <t>Clients créditeurs, avances et acomptes</t>
  </si>
  <si>
    <t>Organismes sociaux</t>
  </si>
  <si>
    <t>Etat</t>
  </si>
  <si>
    <t>Comptes d'associés</t>
  </si>
  <si>
    <t>Autres créanciers</t>
  </si>
  <si>
    <t xml:space="preserve">Comptes de régularisation passif </t>
  </si>
  <si>
    <t>Autres provisions pour risques et charges</t>
  </si>
  <si>
    <t>Total- Passif circulant</t>
  </si>
  <si>
    <t>TRÉSORERIE-PASSIF</t>
  </si>
  <si>
    <t>Crédits d'escompte</t>
  </si>
  <si>
    <t>Crédit de trésorerie</t>
  </si>
  <si>
    <t>Banques (soldes créditeurs)</t>
  </si>
  <si>
    <t>Total- Trésorerie passif</t>
  </si>
  <si>
    <t>Total- PASSIF</t>
  </si>
  <si>
    <t>Compte de résultat</t>
  </si>
  <si>
    <t>EXPLOITATION</t>
  </si>
  <si>
    <t>Produits d'exploitation</t>
  </si>
  <si>
    <t>Vente de marchandises (en l'état)</t>
  </si>
  <si>
    <t>Ventes de biens et services produits</t>
  </si>
  <si>
    <t>Chiffres d'affaires</t>
  </si>
  <si>
    <t>Variation de stocks de produits</t>
  </si>
  <si>
    <t>Immobilisations produites par l'entreprise pour elle-même</t>
  </si>
  <si>
    <t>Subventions d'exploitation</t>
  </si>
  <si>
    <t>Autres produits d'exploitation</t>
  </si>
  <si>
    <t>Reprises d'exploitation: Transferts de charges</t>
  </si>
  <si>
    <t>Charges d'exploitation</t>
  </si>
  <si>
    <t>Achats revendus(2) de marchandises</t>
  </si>
  <si>
    <t>Achats consommés de matières et fournitures</t>
  </si>
  <si>
    <t>Autres charges externes</t>
  </si>
  <si>
    <t>Impôts et taxes</t>
  </si>
  <si>
    <t>Charges de personnel</t>
  </si>
  <si>
    <t>Autres charges d'exploitation</t>
  </si>
  <si>
    <t>Dotations d'exploitation</t>
  </si>
  <si>
    <t xml:space="preserve">Total -Résultat d'exploitation </t>
  </si>
  <si>
    <t>FINANCIER</t>
  </si>
  <si>
    <t>Produits financiers</t>
  </si>
  <si>
    <t>Produits des titres de participations et autres titres immob.</t>
  </si>
  <si>
    <t>Gains de change</t>
  </si>
  <si>
    <t xml:space="preserve">Intérêts et autres produits financiers </t>
  </si>
  <si>
    <t>Reprises financières: Transferts de charges</t>
  </si>
  <si>
    <t>Charges financières</t>
  </si>
  <si>
    <t>Charges d'intérêts</t>
  </si>
  <si>
    <t>Éléments</t>
  </si>
  <si>
    <t>Column 1</t>
  </si>
  <si>
    <t>Norme</t>
  </si>
  <si>
    <t>CA</t>
  </si>
  <si>
    <t>Pertes de change</t>
  </si>
  <si>
    <t>Consommation </t>
  </si>
  <si>
    <t>Résultat d'exploitation</t>
  </si>
  <si>
    <t>Autres charges financières</t>
  </si>
  <si>
    <t>EBE</t>
  </si>
  <si>
    <t>Résultat net </t>
  </si>
  <si>
    <t>Dotations financières</t>
  </si>
  <si>
    <t>Taux d'endettement bancaire</t>
  </si>
  <si>
    <t>Rentabilité économique</t>
  </si>
  <si>
    <t>Perte de change </t>
  </si>
  <si>
    <t>Total-Résultat financier</t>
  </si>
  <si>
    <t>Taux d'endettement global</t>
  </si>
  <si>
    <t>Gain de change</t>
  </si>
  <si>
    <t>NON COURANT</t>
  </si>
  <si>
    <t>Produits non courants</t>
  </si>
  <si>
    <t>Produits des cessions d'immobilisations</t>
  </si>
  <si>
    <t>Dette de financement</t>
  </si>
  <si>
    <t>Subventions d'équilibre</t>
  </si>
  <si>
    <t>CCA</t>
  </si>
  <si>
    <t>Reprises sur subventions d'investissement</t>
  </si>
  <si>
    <t>Dette- frs</t>
  </si>
  <si>
    <t>Autres produits non courants</t>
  </si>
  <si>
    <t>Créances-clt</t>
  </si>
  <si>
    <t>Reprises non courantes: Transfert de charges</t>
  </si>
  <si>
    <t>Total Bilan</t>
  </si>
  <si>
    <t>Production</t>
  </si>
  <si>
    <t>Total Immob.</t>
  </si>
  <si>
    <t>Charges non courantes</t>
  </si>
  <si>
    <t>Valeurs nettes d'amortissements des immobs. Cédées</t>
  </si>
  <si>
    <t>Immob brut / Immob net</t>
  </si>
  <si>
    <t>Capitaux propres</t>
  </si>
  <si>
    <t>Subventions accordées</t>
  </si>
  <si>
    <t>Financement permanent</t>
  </si>
  <si>
    <t>Autres charges non courantes</t>
  </si>
  <si>
    <t>Achats</t>
  </si>
  <si>
    <t>Dotations non courantes aux amortissements et aux provisions</t>
  </si>
  <si>
    <t>Cession immobs.</t>
  </si>
  <si>
    <t>Titre de participation</t>
  </si>
  <si>
    <t xml:space="preserve">Résultat non courant </t>
  </si>
  <si>
    <t>TVP</t>
  </si>
  <si>
    <t>Résultat avant impôts</t>
  </si>
  <si>
    <t>Impôts sur les résultats</t>
  </si>
  <si>
    <t>TERRAIN</t>
  </si>
  <si>
    <t>Résultat net</t>
  </si>
  <si>
    <t>Résultat financier</t>
  </si>
  <si>
    <t>Total des produits</t>
  </si>
  <si>
    <t>Total des charges</t>
  </si>
  <si>
    <t>RATIOS</t>
  </si>
  <si>
    <t>SOCIÉTÉ INDUSTRIELLE</t>
  </si>
  <si>
    <t>SOCIÉTÉ COMMERCIALE</t>
  </si>
  <si>
    <t>HOLDING</t>
  </si>
  <si>
    <t>Performance/efficacité opérationnelle</t>
  </si>
  <si>
    <t>Évolution</t>
  </si>
  <si>
    <t>- Situation financière :</t>
  </si>
  <si>
    <t>- Performance financière :</t>
  </si>
  <si>
    <t>Chiffre  d'affaires</t>
  </si>
  <si>
    <t>- Fonds de roulement (FR)</t>
  </si>
  <si>
    <t>- Produits financiers</t>
  </si>
  <si>
    <t>Délai de rotation des stocks</t>
  </si>
  <si>
    <t>- Besoin en fonds de roulement (BFR)</t>
  </si>
  <si>
    <t>- Charges financières</t>
  </si>
  <si>
    <t>Délai de paiement clients</t>
  </si>
  <si>
    <t>- Ratio de liquidité générale</t>
  </si>
  <si>
    <t>- Résultat financier</t>
  </si>
  <si>
    <t>Délai de paiement fournisseurs</t>
  </si>
  <si>
    <t>- Délai de rotation des stocks</t>
  </si>
  <si>
    <t>- Résultat courant avant impôts</t>
  </si>
  <si>
    <t>Immobs. bruts/ Immobs. nets</t>
  </si>
  <si>
    <t>-</t>
  </si>
  <si>
    <t>- Délai de paiement clients</t>
  </si>
  <si>
    <t xml:space="preserve">  Résultat net consolidé </t>
  </si>
  <si>
    <t>- Délai de paiement fournisseurs</t>
  </si>
  <si>
    <t>Rentabilité opérationnelle</t>
  </si>
  <si>
    <t>Marge brute</t>
  </si>
  <si>
    <t>- Structure financière :</t>
  </si>
  <si>
    <t>- Flux de trésorerie :</t>
  </si>
  <si>
    <t>Marge opérationnelle</t>
  </si>
  <si>
    <t>Marge nette</t>
  </si>
  <si>
    <t>- Ratio d'endettement</t>
  </si>
  <si>
    <t>FT liés à l'activité opérationnelle</t>
  </si>
  <si>
    <t>Retour sur investissement (ROI)</t>
  </si>
  <si>
    <t>- Capital</t>
  </si>
  <si>
    <t>FT liés à l'investissement</t>
  </si>
  <si>
    <t>Retour sur capitaux propres (ROE)</t>
  </si>
  <si>
    <t>FT liés au financement</t>
  </si>
  <si>
    <t xml:space="preserve">EBITDA </t>
  </si>
  <si>
    <t>- Performance :</t>
  </si>
  <si>
    <t>- Structure financière et rentabilité :</t>
  </si>
  <si>
    <t>Solvabilité</t>
  </si>
  <si>
    <t>Chiffre d'affaires (CA)</t>
  </si>
  <si>
    <t xml:space="preserve"> Ratio d'endettement consolidé </t>
  </si>
  <si>
    <t>Ratio d'endettement</t>
  </si>
  <si>
    <t>- Marge commerciale</t>
  </si>
  <si>
    <t xml:space="preserve">Rentabilité des capitaux propres </t>
  </si>
  <si>
    <t>Ratio de couverture des intérêts</t>
  </si>
  <si>
    <t>- Taux de marge</t>
  </si>
  <si>
    <t>Rentabilité des actifs (ROA)</t>
  </si>
  <si>
    <t>Fonds propres / Total Bilan</t>
  </si>
  <si>
    <t>- Résultat d'exploitation (REX)</t>
  </si>
  <si>
    <t>Couverture des intérêts</t>
  </si>
  <si>
    <t>Ratio d'autonomie financière</t>
  </si>
  <si>
    <t>- EBE/CA</t>
  </si>
  <si>
    <t>Capital</t>
  </si>
  <si>
    <t>Capacité de remboursement</t>
  </si>
  <si>
    <t>Liquidité</t>
  </si>
  <si>
    <t>Ratio de liquidité générale (Current ratio)</t>
  </si>
  <si>
    <t>Ratio de liquidité immédiate (Cash ratio)</t>
  </si>
  <si>
    <t>Ratio de liquidité réduite (Quick ratio)</t>
  </si>
  <si>
    <t>Besoin en fonds de roulement (BFR)</t>
  </si>
  <si>
    <t>Il faut finir les formules</t>
  </si>
  <si>
    <t>Trésorerie nette</t>
  </si>
  <si>
    <t>Structure financière</t>
  </si>
  <si>
    <t>Capacité d'autofinancement</t>
  </si>
  <si>
    <t>Might need it later idk</t>
  </si>
  <si>
    <t>- Chiffre d'affaires (CA)</t>
  </si>
  <si>
    <t>- Marge brute</t>
  </si>
  <si>
    <t>- Valeur ajoutée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</si>
</sst>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MAD&quot;_ ;_ * \(#,##0.00\)\ &quot;MAD&quot;_ ;_ * &quot;-&quot;??_)\ &quot;MAD&quot;_ ;_ @_ "/>
    <numFmt numFmtId="164" formatCode="_-* #,##0.00\ [$MAD-380C]_-;\-* #,##0.00\ [$MAD-380C]_-;_-* &quot;-&quot;??\ [$MAD-380C]_-;_-@_-"/>
  </numFmts>
  <fonts count="1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rgb="FFFFFFFF"/>
      <name val="Roboto"/>
    </font>
    <font>
      <sz val="10"/>
      <color theme="1"/>
      <name val="Arial"/>
      <family val="2"/>
    </font>
    <font>
      <b/>
      <sz val="16"/>
      <color theme="1"/>
      <name val="Aptos Narrow"/>
      <scheme val="minor"/>
    </font>
    <font>
      <sz val="12"/>
      <color theme="1"/>
      <name val="Aptos Narrow"/>
      <scheme val="minor"/>
    </font>
    <font>
      <sz val="10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 (Corps)"/>
    </font>
    <font>
      <b/>
      <sz val="14"/>
      <color rgb="FF000000"/>
      <name val="Aptos Narrow"/>
      <scheme val="minor"/>
    </font>
    <font>
      <sz val="10"/>
      <color rgb="FF434343"/>
      <name val="Roboto"/>
    </font>
    <font>
      <b/>
      <sz val="16"/>
      <color rgb="FF202124"/>
      <name val="Aptos Narrow"/>
      <scheme val="minor"/>
    </font>
    <font>
      <sz val="16"/>
      <color rgb="FF202124"/>
      <name val="Aptos Narrow"/>
      <scheme val="minor"/>
    </font>
    <font>
      <sz val="16"/>
      <color theme="1"/>
      <name val="Aptos Narrow"/>
      <family val="2"/>
      <scheme val="minor"/>
    </font>
    <font>
      <b/>
      <sz val="36"/>
      <color theme="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56D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5" fillId="0" borderId="13" xfId="0" applyFont="1" applyBorder="1" applyAlignment="1">
      <alignment horizontal="left" vertical="center"/>
    </xf>
    <xf numFmtId="164" fontId="5" fillId="0" borderId="14" xfId="1" applyNumberFormat="1" applyFont="1" applyBorder="1" applyAlignment="1">
      <alignment horizontal="center" vertical="center"/>
    </xf>
    <xf numFmtId="164" fontId="5" fillId="0" borderId="13" xfId="1" applyNumberFormat="1" applyFont="1" applyBorder="1" applyAlignment="1">
      <alignment horizontal="center" vertical="center"/>
    </xf>
    <xf numFmtId="164" fontId="5" fillId="0" borderId="15" xfId="1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164" fontId="5" fillId="0" borderId="19" xfId="1" applyNumberFormat="1" applyFont="1" applyBorder="1" applyAlignment="1">
      <alignment horizontal="center" vertical="center"/>
    </xf>
    <xf numFmtId="164" fontId="5" fillId="0" borderId="20" xfId="1" applyNumberFormat="1" applyFont="1" applyBorder="1" applyAlignment="1">
      <alignment horizontal="center" vertical="center"/>
    </xf>
    <xf numFmtId="164" fontId="5" fillId="0" borderId="2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4" fontId="5" fillId="0" borderId="23" xfId="1" applyNumberFormat="1" applyFont="1" applyBorder="1" applyAlignment="1">
      <alignment horizontal="center" vertical="center"/>
    </xf>
    <xf numFmtId="164" fontId="5" fillId="0" borderId="24" xfId="1" applyNumberFormat="1" applyFont="1" applyBorder="1" applyAlignment="1">
      <alignment horizontal="center" vertical="center"/>
    </xf>
    <xf numFmtId="164" fontId="5" fillId="0" borderId="25" xfId="1" applyNumberFormat="1" applyFont="1" applyBorder="1" applyAlignment="1">
      <alignment horizontal="center" vertical="center"/>
    </xf>
    <xf numFmtId="164" fontId="8" fillId="0" borderId="27" xfId="1" applyNumberFormat="1" applyFont="1" applyBorder="1" applyAlignment="1">
      <alignment horizontal="center" vertical="center"/>
    </xf>
    <xf numFmtId="164" fontId="8" fillId="0" borderId="17" xfId="1" applyNumberFormat="1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164" fontId="5" fillId="0" borderId="30" xfId="1" applyNumberFormat="1" applyFont="1" applyBorder="1" applyAlignment="1">
      <alignment horizontal="center" vertical="center"/>
    </xf>
    <xf numFmtId="164" fontId="5" fillId="0" borderId="31" xfId="1" applyNumberFormat="1" applyFont="1" applyBorder="1" applyAlignment="1">
      <alignment horizontal="center" vertical="center"/>
    </xf>
    <xf numFmtId="164" fontId="5" fillId="0" borderId="32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left"/>
    </xf>
    <xf numFmtId="164" fontId="5" fillId="0" borderId="34" xfId="1" applyNumberFormat="1" applyFont="1" applyBorder="1" applyAlignment="1">
      <alignment horizontal="center" vertical="center"/>
    </xf>
    <xf numFmtId="164" fontId="5" fillId="0" borderId="35" xfId="1" applyNumberFormat="1" applyFont="1" applyBorder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33" xfId="0" applyFont="1" applyBorder="1" applyAlignment="1">
      <alignment horizontal="left" vertical="center"/>
    </xf>
    <xf numFmtId="164" fontId="5" fillId="0" borderId="27" xfId="1" applyNumberFormat="1" applyFont="1" applyBorder="1" applyAlignment="1">
      <alignment horizontal="center" vertical="center"/>
    </xf>
    <xf numFmtId="164" fontId="5" fillId="0" borderId="17" xfId="1" applyNumberFormat="1" applyFont="1" applyBorder="1" applyAlignment="1">
      <alignment horizontal="center" vertical="center"/>
    </xf>
    <xf numFmtId="164" fontId="5" fillId="0" borderId="37" xfId="1" applyNumberFormat="1" applyFont="1" applyBorder="1" applyAlignment="1">
      <alignment horizontal="center" vertical="center"/>
    </xf>
    <xf numFmtId="0" fontId="0" fillId="0" borderId="27" xfId="0" applyBorder="1"/>
    <xf numFmtId="164" fontId="5" fillId="0" borderId="35" xfId="1" applyNumberFormat="1" applyFont="1" applyBorder="1"/>
    <xf numFmtId="164" fontId="5" fillId="0" borderId="35" xfId="1" applyNumberFormat="1" applyFont="1" applyBorder="1" applyAlignment="1">
      <alignment vertical="center"/>
    </xf>
    <xf numFmtId="164" fontId="5" fillId="0" borderId="36" xfId="1" applyNumberFormat="1" applyFont="1" applyBorder="1" applyAlignment="1">
      <alignment vertical="center"/>
    </xf>
    <xf numFmtId="164" fontId="5" fillId="0" borderId="20" xfId="1" applyNumberFormat="1" applyFont="1" applyBorder="1" applyAlignment="1">
      <alignment vertical="center"/>
    </xf>
    <xf numFmtId="164" fontId="5" fillId="0" borderId="21" xfId="1" applyNumberFormat="1" applyFont="1" applyBorder="1" applyAlignment="1">
      <alignment vertical="center"/>
    </xf>
    <xf numFmtId="164" fontId="5" fillId="0" borderId="31" xfId="1" applyNumberFormat="1" applyFont="1" applyBorder="1" applyAlignment="1">
      <alignment vertical="center"/>
    </xf>
    <xf numFmtId="164" fontId="5" fillId="0" borderId="32" xfId="1" applyNumberFormat="1" applyFont="1" applyBorder="1" applyAlignment="1">
      <alignment vertical="center"/>
    </xf>
    <xf numFmtId="164" fontId="8" fillId="0" borderId="10" xfId="1" applyNumberFormat="1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164" fontId="5" fillId="0" borderId="14" xfId="1" applyNumberFormat="1" applyFont="1" applyBorder="1" applyAlignment="1">
      <alignment vertical="center"/>
    </xf>
    <xf numFmtId="164" fontId="5" fillId="0" borderId="13" xfId="1" applyNumberFormat="1" applyFont="1" applyBorder="1" applyAlignment="1">
      <alignment vertical="center"/>
    </xf>
    <xf numFmtId="164" fontId="5" fillId="0" borderId="15" xfId="1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164" fontId="5" fillId="0" borderId="19" xfId="1" applyNumberFormat="1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164" fontId="5" fillId="0" borderId="30" xfId="1" applyNumberFormat="1" applyFont="1" applyBorder="1" applyAlignment="1">
      <alignment vertical="center"/>
    </xf>
    <xf numFmtId="164" fontId="8" fillId="0" borderId="1" xfId="1" applyNumberFormat="1" applyFont="1" applyBorder="1" applyAlignment="1">
      <alignment vertical="center"/>
    </xf>
    <xf numFmtId="164" fontId="5" fillId="0" borderId="10" xfId="1" applyNumberFormat="1" applyFont="1" applyBorder="1" applyAlignment="1">
      <alignment vertical="center"/>
    </xf>
    <xf numFmtId="164" fontId="5" fillId="0" borderId="3" xfId="1" applyNumberFormat="1" applyFont="1" applyBorder="1" applyAlignment="1">
      <alignment vertical="center"/>
    </xf>
    <xf numFmtId="164" fontId="5" fillId="0" borderId="39" xfId="1" applyNumberFormat="1" applyFont="1" applyBorder="1" applyAlignment="1">
      <alignment vertical="center"/>
    </xf>
    <xf numFmtId="164" fontId="5" fillId="0" borderId="22" xfId="1" applyNumberFormat="1" applyFont="1" applyBorder="1" applyAlignment="1">
      <alignment vertical="center"/>
    </xf>
    <xf numFmtId="164" fontId="5" fillId="0" borderId="40" xfId="1" applyNumberFormat="1" applyFont="1" applyBorder="1" applyAlignment="1">
      <alignment vertical="center"/>
    </xf>
    <xf numFmtId="164" fontId="8" fillId="0" borderId="17" xfId="1" applyNumberFormat="1" applyFont="1" applyBorder="1" applyAlignment="1">
      <alignment vertical="center"/>
    </xf>
    <xf numFmtId="164" fontId="8" fillId="0" borderId="12" xfId="1" applyNumberFormat="1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32" xfId="0" applyBorder="1" applyAlignment="1">
      <alignment vertical="center"/>
    </xf>
    <xf numFmtId="164" fontId="8" fillId="0" borderId="22" xfId="1" applyNumberFormat="1" applyFont="1" applyBorder="1" applyAlignment="1">
      <alignment vertical="center"/>
    </xf>
    <xf numFmtId="0" fontId="5" fillId="0" borderId="0" xfId="0" applyFont="1" applyAlignment="1">
      <alignment horizontal="left"/>
    </xf>
    <xf numFmtId="0" fontId="7" fillId="3" borderId="3" xfId="0" applyFont="1" applyFill="1" applyBorder="1" applyAlignment="1">
      <alignment horizontal="center"/>
    </xf>
    <xf numFmtId="0" fontId="5" fillId="0" borderId="15" xfId="0" applyFont="1" applyBorder="1" applyAlignment="1">
      <alignment horizontal="left"/>
    </xf>
    <xf numFmtId="164" fontId="5" fillId="0" borderId="35" xfId="0" applyNumberFormat="1" applyFont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/>
    </xf>
    <xf numFmtId="164" fontId="5" fillId="0" borderId="31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0" fontId="5" fillId="0" borderId="41" xfId="0" applyFont="1" applyBorder="1" applyAlignment="1">
      <alignment horizontal="left"/>
    </xf>
    <xf numFmtId="164" fontId="8" fillId="0" borderId="12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0" fillId="0" borderId="5" xfId="0" applyBorder="1"/>
    <xf numFmtId="0" fontId="0" fillId="0" borderId="40" xfId="0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0" borderId="35" xfId="0" applyBorder="1"/>
    <xf numFmtId="164" fontId="5" fillId="0" borderId="35" xfId="0" applyNumberFormat="1" applyFont="1" applyBorder="1"/>
    <xf numFmtId="164" fontId="5" fillId="0" borderId="36" xfId="0" applyNumberFormat="1" applyFont="1" applyBorder="1"/>
    <xf numFmtId="0" fontId="0" fillId="0" borderId="20" xfId="0" applyBorder="1"/>
    <xf numFmtId="164" fontId="5" fillId="0" borderId="20" xfId="0" applyNumberFormat="1" applyFont="1" applyBorder="1"/>
    <xf numFmtId="164" fontId="5" fillId="0" borderId="21" xfId="0" applyNumberFormat="1" applyFont="1" applyBorder="1"/>
    <xf numFmtId="0" fontId="0" fillId="0" borderId="31" xfId="0" applyBorder="1"/>
    <xf numFmtId="164" fontId="5" fillId="0" borderId="31" xfId="0" applyNumberFormat="1" applyFont="1" applyBorder="1"/>
    <xf numFmtId="164" fontId="5" fillId="0" borderId="32" xfId="0" applyNumberFormat="1" applyFont="1" applyBorder="1"/>
    <xf numFmtId="164" fontId="8" fillId="0" borderId="10" xfId="0" applyNumberFormat="1" applyFont="1" applyBorder="1"/>
    <xf numFmtId="0" fontId="0" fillId="0" borderId="13" xfId="0" applyBorder="1" applyAlignment="1">
      <alignment vertical="center"/>
    </xf>
    <xf numFmtId="164" fontId="5" fillId="0" borderId="13" xfId="0" applyNumberFormat="1" applyFont="1" applyBorder="1"/>
    <xf numFmtId="164" fontId="5" fillId="0" borderId="15" xfId="0" applyNumberFormat="1" applyFont="1" applyBorder="1"/>
    <xf numFmtId="0" fontId="0" fillId="0" borderId="2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11" fillId="0" borderId="0" xfId="0" applyFont="1"/>
    <xf numFmtId="0" fontId="0" fillId="0" borderId="2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164" fontId="8" fillId="0" borderId="3" xfId="0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8" fillId="3" borderId="1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left"/>
    </xf>
    <xf numFmtId="0" fontId="13" fillId="4" borderId="28" xfId="0" applyFont="1" applyFill="1" applyBorder="1" applyAlignment="1">
      <alignment horizontal="left"/>
    </xf>
    <xf numFmtId="0" fontId="13" fillId="4" borderId="15" xfId="0" applyFont="1" applyFill="1" applyBorder="1" applyAlignment="1">
      <alignment horizontal="left"/>
    </xf>
    <xf numFmtId="44" fontId="5" fillId="0" borderId="42" xfId="1" applyFont="1" applyBorder="1" applyAlignment="1">
      <alignment horizontal="center"/>
    </xf>
    <xf numFmtId="9" fontId="0" fillId="0" borderId="43" xfId="2" applyFont="1" applyBorder="1" applyAlignment="1">
      <alignment horizontal="center"/>
    </xf>
    <xf numFmtId="0" fontId="13" fillId="4" borderId="44" xfId="0" applyFont="1" applyFill="1" applyBorder="1"/>
    <xf numFmtId="0" fontId="5" fillId="4" borderId="45" xfId="0" applyFont="1" applyFill="1" applyBorder="1"/>
    <xf numFmtId="0" fontId="5" fillId="4" borderId="43" xfId="0" applyFont="1" applyFill="1" applyBorder="1"/>
    <xf numFmtId="0" fontId="5" fillId="0" borderId="42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13" fillId="4" borderId="19" xfId="0" applyFont="1" applyFill="1" applyBorder="1" applyAlignment="1">
      <alignment horizontal="left"/>
    </xf>
    <xf numFmtId="0" fontId="13" fillId="4" borderId="18" xfId="0" applyFont="1" applyFill="1" applyBorder="1" applyAlignment="1">
      <alignment horizontal="left"/>
    </xf>
    <xf numFmtId="44" fontId="5" fillId="0" borderId="46" xfId="1" applyFont="1" applyBorder="1" applyAlignment="1">
      <alignment horizontal="center"/>
    </xf>
    <xf numFmtId="44" fontId="5" fillId="0" borderId="47" xfId="1" applyFont="1" applyBorder="1" applyAlignment="1">
      <alignment horizontal="center"/>
    </xf>
    <xf numFmtId="0" fontId="13" fillId="4" borderId="21" xfId="0" applyFont="1" applyFill="1" applyBorder="1" applyAlignment="1">
      <alignment horizontal="left"/>
    </xf>
    <xf numFmtId="0" fontId="5" fillId="0" borderId="48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44" fontId="5" fillId="0" borderId="48" xfId="1" applyFont="1" applyBorder="1" applyAlignment="1">
      <alignment horizontal="center"/>
    </xf>
    <xf numFmtId="44" fontId="0" fillId="0" borderId="46" xfId="1" applyFont="1" applyBorder="1" applyAlignment="1">
      <alignment horizontal="center"/>
    </xf>
    <xf numFmtId="0" fontId="13" fillId="4" borderId="23" xfId="0" applyFont="1" applyFill="1" applyBorder="1" applyAlignment="1">
      <alignment horizontal="left"/>
    </xf>
    <xf numFmtId="0" fontId="13" fillId="4" borderId="41" xfId="0" applyFont="1" applyFill="1" applyBorder="1" applyAlignment="1">
      <alignment horizontal="left"/>
    </xf>
    <xf numFmtId="44" fontId="5" fillId="0" borderId="49" xfId="1" applyFont="1" applyBorder="1" applyAlignment="1">
      <alignment horizontal="center"/>
    </xf>
    <xf numFmtId="44" fontId="5" fillId="0" borderId="50" xfId="1" applyFont="1" applyBorder="1" applyAlignment="1">
      <alignment horizontal="center"/>
    </xf>
    <xf numFmtId="9" fontId="0" fillId="0" borderId="51" xfId="2" applyFont="1" applyBorder="1" applyAlignment="1">
      <alignment horizontal="center"/>
    </xf>
    <xf numFmtId="0" fontId="13" fillId="4" borderId="25" xfId="0" applyFont="1" applyFill="1" applyBorder="1" applyAlignment="1">
      <alignment horizontal="left"/>
    </xf>
    <xf numFmtId="0" fontId="5" fillId="0" borderId="52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13" fillId="0" borderId="0" xfId="0" applyFont="1"/>
    <xf numFmtId="9" fontId="0" fillId="0" borderId="40" xfId="2" applyFont="1" applyBorder="1" applyAlignment="1">
      <alignment horizontal="center"/>
    </xf>
    <xf numFmtId="9" fontId="0" fillId="0" borderId="53" xfId="2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9" fontId="0" fillId="0" borderId="62" xfId="2" applyFont="1" applyBorder="1" applyAlignment="1">
      <alignment horizontal="center"/>
    </xf>
    <xf numFmtId="9" fontId="0" fillId="0" borderId="5" xfId="2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67" xfId="0" applyBorder="1" applyAlignment="1">
      <alignment horizontal="center"/>
    </xf>
    <xf numFmtId="0" fontId="5" fillId="0" borderId="42" xfId="0" applyFont="1" applyBorder="1"/>
    <xf numFmtId="0" fontId="5" fillId="0" borderId="45" xfId="0" applyFont="1" applyBorder="1"/>
    <xf numFmtId="9" fontId="0" fillId="0" borderId="43" xfId="2" applyFont="1" applyBorder="1"/>
    <xf numFmtId="0" fontId="5" fillId="0" borderId="48" xfId="0" applyFont="1" applyBorder="1"/>
    <xf numFmtId="0" fontId="5" fillId="0" borderId="47" xfId="0" applyFont="1" applyBorder="1"/>
    <xf numFmtId="9" fontId="0" fillId="0" borderId="68" xfId="2" applyFont="1" applyBorder="1"/>
    <xf numFmtId="0" fontId="5" fillId="0" borderId="52" xfId="0" applyFont="1" applyBorder="1"/>
    <xf numFmtId="0" fontId="5" fillId="0" borderId="50" xfId="0" applyFont="1" applyBorder="1"/>
    <xf numFmtId="9" fontId="0" fillId="0" borderId="51" xfId="2" applyFont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/>
    </xf>
    <xf numFmtId="0" fontId="4" fillId="0" borderId="37" xfId="0" applyFont="1" applyBorder="1" applyAlignment="1">
      <alignment horizontal="center" vertical="center" textRotation="90"/>
    </xf>
    <xf numFmtId="0" fontId="4" fillId="0" borderId="26" xfId="0" applyFont="1" applyBorder="1" applyAlignment="1">
      <alignment horizontal="center" vertical="center" textRotation="90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22" xfId="0" applyFont="1" applyBorder="1" applyAlignment="1">
      <alignment horizontal="center" vertical="center" textRotation="90"/>
    </xf>
    <xf numFmtId="0" fontId="7" fillId="4" borderId="1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left"/>
    </xf>
    <xf numFmtId="0" fontId="13" fillId="4" borderId="28" xfId="0" applyFont="1" applyFill="1" applyBorder="1" applyAlignment="1">
      <alignment horizontal="left"/>
    </xf>
    <xf numFmtId="0" fontId="13" fillId="4" borderId="1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4" borderId="19" xfId="0" applyFont="1" applyFill="1" applyBorder="1"/>
    <xf numFmtId="0" fontId="14" fillId="4" borderId="18" xfId="0" applyFont="1" applyFill="1" applyBorder="1"/>
    <xf numFmtId="0" fontId="13" fillId="4" borderId="19" xfId="0" applyFont="1" applyFill="1" applyBorder="1" applyAlignment="1">
      <alignment horizontal="left"/>
    </xf>
    <xf numFmtId="0" fontId="13" fillId="4" borderId="18" xfId="0" applyFont="1" applyFill="1" applyBorder="1" applyAlignment="1">
      <alignment horizontal="left"/>
    </xf>
    <xf numFmtId="0" fontId="13" fillId="4" borderId="21" xfId="0" applyFont="1" applyFill="1" applyBorder="1" applyAlignment="1">
      <alignment horizontal="left"/>
    </xf>
    <xf numFmtId="0" fontId="13" fillId="4" borderId="23" xfId="0" applyFont="1" applyFill="1" applyBorder="1" applyAlignment="1">
      <alignment horizontal="left"/>
    </xf>
    <xf numFmtId="0" fontId="13" fillId="4" borderId="41" xfId="0" applyFont="1" applyFill="1" applyBorder="1" applyAlignment="1">
      <alignment horizontal="left"/>
    </xf>
    <xf numFmtId="0" fontId="13" fillId="4" borderId="25" xfId="0" applyFont="1" applyFill="1" applyBorder="1" applyAlignment="1">
      <alignment horizontal="left"/>
    </xf>
    <xf numFmtId="0" fontId="13" fillId="4" borderId="14" xfId="0" applyFont="1" applyFill="1" applyBorder="1"/>
    <xf numFmtId="0" fontId="13" fillId="4" borderId="28" xfId="0" applyFont="1" applyFill="1" applyBorder="1"/>
    <xf numFmtId="0" fontId="13" fillId="4" borderId="15" xfId="0" applyFont="1" applyFill="1" applyBorder="1"/>
    <xf numFmtId="0" fontId="14" fillId="4" borderId="54" xfId="0" applyFont="1" applyFill="1" applyBorder="1"/>
    <xf numFmtId="0" fontId="14" fillId="4" borderId="55" xfId="0" applyFont="1" applyFill="1" applyBorder="1"/>
    <xf numFmtId="0" fontId="14" fillId="4" borderId="58" xfId="0" applyFont="1" applyFill="1" applyBorder="1"/>
    <xf numFmtId="0" fontId="14" fillId="4" borderId="59" xfId="0" applyFont="1" applyFill="1" applyBorder="1"/>
    <xf numFmtId="0" fontId="14" fillId="4" borderId="23" xfId="0" applyFont="1" applyFill="1" applyBorder="1"/>
    <xf numFmtId="0" fontId="14" fillId="4" borderId="41" xfId="0" applyFont="1" applyFill="1" applyBorder="1"/>
    <xf numFmtId="0" fontId="4" fillId="0" borderId="0" xfId="0" applyFont="1" applyAlignment="1">
      <alignment horizontal="left"/>
    </xf>
    <xf numFmtId="0" fontId="14" fillId="4" borderId="14" xfId="0" applyFont="1" applyFill="1" applyBorder="1" applyAlignment="1">
      <alignment horizontal="left"/>
    </xf>
    <xf numFmtId="0" fontId="14" fillId="4" borderId="28" xfId="0" applyFont="1" applyFill="1" applyBorder="1" applyAlignment="1">
      <alignment horizontal="left"/>
    </xf>
    <xf numFmtId="0" fontId="14" fillId="4" borderId="23" xfId="0" applyFont="1" applyFill="1" applyBorder="1" applyAlignment="1">
      <alignment horizontal="left"/>
    </xf>
    <xf numFmtId="0" fontId="14" fillId="4" borderId="41" xfId="0" applyFont="1" applyFill="1" applyBorder="1" applyAlignment="1">
      <alignment horizontal="left"/>
    </xf>
    <xf numFmtId="0" fontId="14" fillId="4" borderId="25" xfId="0" applyFont="1" applyFill="1" applyBorder="1" applyAlignment="1">
      <alignment horizontal="left"/>
    </xf>
    <xf numFmtId="0" fontId="15" fillId="6" borderId="0" xfId="0" applyFont="1" applyFill="1" applyAlignment="1">
      <alignment horizontal="center" vertical="center"/>
    </xf>
    <xf numFmtId="0" fontId="13" fillId="4" borderId="30" xfId="0" applyFont="1" applyFill="1" applyBorder="1" applyAlignment="1">
      <alignment horizontal="left"/>
    </xf>
    <xf numFmtId="0" fontId="13" fillId="4" borderId="29" xfId="0" applyFont="1" applyFill="1" applyBorder="1" applyAlignment="1">
      <alignment horizontal="left"/>
    </xf>
    <xf numFmtId="0" fontId="14" fillId="4" borderId="19" xfId="0" applyFont="1" applyFill="1" applyBorder="1" applyAlignment="1">
      <alignment horizontal="left"/>
    </xf>
    <xf numFmtId="0" fontId="14" fillId="4" borderId="18" xfId="0" applyFont="1" applyFill="1" applyBorder="1" applyAlignment="1">
      <alignment horizontal="left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0FFC-5F58-5145-A29B-D0E38A31B9FF}">
  <dimension ref="A1:S58"/>
  <sheetViews>
    <sheetView topLeftCell="A8" workbookViewId="0">
      <selection activeCell="B49" sqref="B49:C49"/>
    </sheetView>
  </sheetViews>
  <sheetFormatPr baseColWidth="10" defaultRowHeight="16" x14ac:dyDescent="0.2"/>
  <cols>
    <col min="1" max="1" width="21.83203125" customWidth="1"/>
    <col min="2" max="2" width="35.1640625" customWidth="1"/>
    <col min="3" max="3" width="42.6640625" customWidth="1"/>
    <col min="4" max="4" width="18.1640625" customWidth="1"/>
    <col min="5" max="5" width="18.33203125" customWidth="1"/>
    <col min="6" max="6" width="18.1640625" customWidth="1"/>
    <col min="7" max="7" width="19.1640625" customWidth="1"/>
    <col min="8" max="8" width="13.1640625" customWidth="1"/>
    <col min="11" max="11" width="14.5" customWidth="1"/>
  </cols>
  <sheetData>
    <row r="1" spans="1:19" ht="17" thickBot="1" x14ac:dyDescent="0.25">
      <c r="B1" s="1"/>
      <c r="C1" s="1"/>
      <c r="D1" s="1"/>
      <c r="E1" s="1"/>
      <c r="F1" s="1"/>
      <c r="G1" s="2"/>
      <c r="H1" s="2"/>
    </row>
    <row r="2" spans="1:19" ht="24" thickTop="1" thickBot="1" x14ac:dyDescent="0.35">
      <c r="B2" s="174" t="s">
        <v>0</v>
      </c>
      <c r="C2" s="175"/>
      <c r="D2" s="175"/>
      <c r="E2" s="176"/>
      <c r="F2" s="3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17" thickTop="1" x14ac:dyDescent="0.2"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2">
      <c r="N4" s="4"/>
      <c r="O4" s="4"/>
      <c r="P4" s="4"/>
      <c r="Q4" s="4"/>
      <c r="R4" s="4"/>
      <c r="S4" s="4"/>
    </row>
    <row r="5" spans="1:19" x14ac:dyDescent="0.2">
      <c r="N5" s="4"/>
      <c r="O5" s="4"/>
      <c r="P5" s="4"/>
      <c r="Q5" s="4"/>
      <c r="R5" s="4"/>
      <c r="S5" s="4"/>
    </row>
    <row r="6" spans="1:19" ht="17" thickBot="1" x14ac:dyDescent="0.25">
      <c r="N6" s="4"/>
      <c r="O6" s="4"/>
      <c r="P6" s="4"/>
      <c r="Q6" s="4"/>
      <c r="R6" s="4"/>
      <c r="S6" s="4"/>
    </row>
    <row r="7" spans="1:19" ht="21" thickTop="1" thickBot="1" x14ac:dyDescent="0.3">
      <c r="C7" s="4"/>
      <c r="D7" s="177" t="s">
        <v>1</v>
      </c>
      <c r="E7" s="178"/>
      <c r="F7" s="178"/>
      <c r="G7" s="179"/>
      <c r="N7" s="4"/>
      <c r="O7" s="4"/>
      <c r="P7" s="4"/>
      <c r="Q7" s="4"/>
      <c r="R7" s="4"/>
      <c r="S7" s="4"/>
    </row>
    <row r="8" spans="1:19" ht="21" thickTop="1" thickBot="1" x14ac:dyDescent="0.3">
      <c r="A8" s="180" t="s">
        <v>2</v>
      </c>
      <c r="B8" s="181"/>
      <c r="C8" s="182"/>
      <c r="D8" s="6" t="s">
        <v>3</v>
      </c>
      <c r="E8" s="6" t="s">
        <v>4</v>
      </c>
      <c r="F8" s="7">
        <v>2024</v>
      </c>
      <c r="G8" s="7">
        <v>2023</v>
      </c>
      <c r="N8" s="4"/>
      <c r="O8" s="4"/>
      <c r="P8" s="4"/>
      <c r="Q8" s="4"/>
      <c r="R8" s="4"/>
      <c r="S8" s="4"/>
    </row>
    <row r="9" spans="1:19" ht="18" customHeight="1" thickTop="1" thickBot="1" x14ac:dyDescent="0.25">
      <c r="A9" s="183" t="s">
        <v>5</v>
      </c>
      <c r="B9" s="185" t="s">
        <v>6</v>
      </c>
      <c r="C9" s="8" t="s">
        <v>7</v>
      </c>
      <c r="D9" s="9"/>
      <c r="E9" s="10"/>
      <c r="F9" s="10"/>
      <c r="G9" s="11"/>
      <c r="N9" s="4"/>
      <c r="O9" s="4"/>
      <c r="P9" s="4"/>
      <c r="Q9" s="4"/>
      <c r="R9" s="4"/>
      <c r="S9" s="4"/>
    </row>
    <row r="10" spans="1:19" ht="20" customHeight="1" thickTop="1" thickBot="1" x14ac:dyDescent="0.25">
      <c r="A10" s="184"/>
      <c r="B10" s="186"/>
      <c r="C10" s="12" t="s">
        <v>8</v>
      </c>
      <c r="D10" s="13"/>
      <c r="E10" s="14"/>
      <c r="F10" s="14"/>
      <c r="G10" s="15"/>
      <c r="N10" s="4"/>
      <c r="O10" s="4"/>
      <c r="P10" s="4"/>
      <c r="Q10" s="4"/>
      <c r="R10" s="4"/>
      <c r="S10" s="4"/>
    </row>
    <row r="11" spans="1:19" ht="25" customHeight="1" thickTop="1" thickBot="1" x14ac:dyDescent="0.25">
      <c r="A11" s="184"/>
      <c r="B11" s="187"/>
      <c r="C11" s="16" t="s">
        <v>9</v>
      </c>
      <c r="D11" s="17"/>
      <c r="E11" s="18"/>
      <c r="F11" s="18"/>
      <c r="G11" s="19"/>
      <c r="N11" s="4"/>
      <c r="O11" s="4"/>
      <c r="P11" s="4"/>
      <c r="Q11" s="4"/>
      <c r="R11" s="4"/>
      <c r="S11" s="4"/>
    </row>
    <row r="12" spans="1:19" ht="21" thickTop="1" thickBot="1" x14ac:dyDescent="0.25">
      <c r="A12" s="184"/>
      <c r="B12" s="188" t="s">
        <v>10</v>
      </c>
      <c r="C12" s="189"/>
      <c r="D12" s="20">
        <f>SUM(D9:D11)</f>
        <v>0</v>
      </c>
      <c r="E12" s="20">
        <f t="shared" ref="E12:G12" si="0">SUM(E9:E11)</f>
        <v>0</v>
      </c>
      <c r="F12" s="20">
        <f t="shared" si="0"/>
        <v>0</v>
      </c>
      <c r="G12" s="21">
        <f t="shared" si="0"/>
        <v>0</v>
      </c>
      <c r="N12" s="4"/>
      <c r="O12" s="4"/>
      <c r="P12" s="4"/>
      <c r="Q12" s="4"/>
      <c r="R12" s="4"/>
      <c r="S12" s="4"/>
    </row>
    <row r="13" spans="1:19" ht="18" thickTop="1" thickBot="1" x14ac:dyDescent="0.25">
      <c r="A13" s="184"/>
      <c r="B13" s="190" t="s">
        <v>11</v>
      </c>
      <c r="C13" s="22" t="s">
        <v>12</v>
      </c>
      <c r="D13" s="9"/>
      <c r="E13" s="10"/>
      <c r="F13" s="10"/>
      <c r="G13" s="11"/>
      <c r="N13" s="4"/>
      <c r="O13" s="4"/>
      <c r="P13" s="4"/>
      <c r="Q13" s="4"/>
      <c r="R13" s="4"/>
      <c r="S13" s="4"/>
    </row>
    <row r="14" spans="1:19" ht="18" customHeight="1" thickTop="1" thickBot="1" x14ac:dyDescent="0.25">
      <c r="A14" s="184"/>
      <c r="B14" s="186"/>
      <c r="C14" s="12" t="s">
        <v>13</v>
      </c>
      <c r="D14" s="13"/>
      <c r="E14" s="14"/>
      <c r="F14" s="14"/>
      <c r="G14" s="15"/>
      <c r="N14" s="4"/>
      <c r="O14" s="4"/>
      <c r="P14" s="4"/>
      <c r="Q14" s="4"/>
      <c r="R14" s="4"/>
      <c r="S14" s="4"/>
    </row>
    <row r="15" spans="1:19" ht="18" customHeight="1" thickTop="1" thickBot="1" x14ac:dyDescent="0.25">
      <c r="A15" s="184"/>
      <c r="B15" s="186"/>
      <c r="C15" s="12" t="s">
        <v>14</v>
      </c>
      <c r="D15" s="13"/>
      <c r="E15" s="14"/>
      <c r="F15" s="14"/>
      <c r="G15" s="15"/>
      <c r="N15" s="4"/>
      <c r="O15" s="4"/>
      <c r="P15" s="4"/>
      <c r="Q15" s="4"/>
      <c r="R15" s="4"/>
      <c r="S15" s="4"/>
    </row>
    <row r="16" spans="1:19" ht="18" customHeight="1" thickTop="1" thickBot="1" x14ac:dyDescent="0.25">
      <c r="A16" s="184"/>
      <c r="B16" s="187"/>
      <c r="C16" s="23" t="s">
        <v>15</v>
      </c>
      <c r="D16" s="24"/>
      <c r="E16" s="25"/>
      <c r="F16" s="25"/>
      <c r="G16" s="26"/>
      <c r="N16" s="4"/>
      <c r="O16" s="4"/>
      <c r="P16" s="4"/>
      <c r="Q16" s="4"/>
      <c r="R16" s="4"/>
      <c r="S16" s="4"/>
    </row>
    <row r="17" spans="1:19" ht="18" customHeight="1" thickTop="1" thickBot="1" x14ac:dyDescent="0.25">
      <c r="A17" s="184"/>
      <c r="B17" s="188" t="s">
        <v>10</v>
      </c>
      <c r="C17" s="191"/>
      <c r="D17" s="27">
        <f>SUM(D13:D16)</f>
        <v>0</v>
      </c>
      <c r="E17" s="27">
        <f t="shared" ref="E17:G17" si="1">SUM(E13:E16)</f>
        <v>0</v>
      </c>
      <c r="F17" s="27">
        <f t="shared" si="1"/>
        <v>0</v>
      </c>
      <c r="G17" s="28">
        <f t="shared" si="1"/>
        <v>0</v>
      </c>
      <c r="N17" s="4"/>
      <c r="O17" s="4"/>
      <c r="P17" s="4"/>
      <c r="Q17" s="4"/>
      <c r="R17" s="4"/>
      <c r="S17" s="4"/>
    </row>
    <row r="18" spans="1:19" ht="18" customHeight="1" thickTop="1" thickBot="1" x14ac:dyDescent="0.25">
      <c r="A18" s="184"/>
      <c r="B18" s="185" t="s">
        <v>16</v>
      </c>
      <c r="C18" s="29" t="s">
        <v>17</v>
      </c>
      <c r="D18" s="30"/>
      <c r="E18" s="31"/>
      <c r="F18" s="31"/>
      <c r="G18" s="32"/>
      <c r="N18" s="4"/>
      <c r="O18" s="4"/>
      <c r="P18" s="4"/>
      <c r="Q18" s="4"/>
      <c r="R18" s="4"/>
      <c r="S18" s="4"/>
    </row>
    <row r="19" spans="1:19" ht="18" customHeight="1" thickTop="1" thickBot="1" x14ac:dyDescent="0.25">
      <c r="A19" s="184"/>
      <c r="B19" s="186"/>
      <c r="C19" s="33" t="s">
        <v>18</v>
      </c>
      <c r="D19" s="13"/>
      <c r="E19" s="14"/>
      <c r="F19" s="14"/>
      <c r="G19" s="15"/>
      <c r="N19" s="4"/>
      <c r="O19" s="4"/>
      <c r="P19" s="4"/>
      <c r="Q19" s="4"/>
      <c r="R19" s="4"/>
      <c r="S19" s="4"/>
    </row>
    <row r="20" spans="1:19" ht="18" customHeight="1" thickTop="1" thickBot="1" x14ac:dyDescent="0.25">
      <c r="A20" s="184"/>
      <c r="B20" s="186"/>
      <c r="C20" s="33" t="s">
        <v>19</v>
      </c>
      <c r="D20" s="13"/>
      <c r="E20" s="14"/>
      <c r="F20" s="14"/>
      <c r="G20" s="15"/>
      <c r="N20" s="4"/>
      <c r="O20" s="4"/>
      <c r="P20" s="4"/>
      <c r="Q20" s="4"/>
      <c r="R20" s="4"/>
      <c r="S20" s="4"/>
    </row>
    <row r="21" spans="1:19" ht="18" customHeight="1" thickTop="1" thickBot="1" x14ac:dyDescent="0.25">
      <c r="A21" s="184"/>
      <c r="B21" s="186"/>
      <c r="C21" s="33" t="s">
        <v>20</v>
      </c>
      <c r="D21" s="13"/>
      <c r="E21" s="14"/>
      <c r="F21" s="14"/>
      <c r="G21" s="15"/>
      <c r="N21" s="4"/>
      <c r="O21" s="4"/>
      <c r="P21" s="4"/>
      <c r="Q21" s="4"/>
      <c r="R21" s="4"/>
      <c r="S21" s="4"/>
    </row>
    <row r="22" spans="1:19" ht="18" customHeight="1" thickTop="1" thickBot="1" x14ac:dyDescent="0.25">
      <c r="A22" s="184"/>
      <c r="B22" s="186"/>
      <c r="C22" s="33" t="s">
        <v>21</v>
      </c>
      <c r="D22" s="13"/>
      <c r="E22" s="14"/>
      <c r="F22" s="14"/>
      <c r="G22" s="15"/>
      <c r="N22" s="4"/>
      <c r="O22" s="4"/>
      <c r="P22" s="4"/>
      <c r="Q22" s="4"/>
      <c r="R22" s="4"/>
      <c r="S22" s="4"/>
    </row>
    <row r="23" spans="1:19" ht="18" customHeight="1" thickTop="1" thickBot="1" x14ac:dyDescent="0.25">
      <c r="A23" s="184"/>
      <c r="B23" s="186"/>
      <c r="C23" s="33" t="s">
        <v>22</v>
      </c>
      <c r="D23" s="13"/>
      <c r="E23" s="14"/>
      <c r="F23" s="14"/>
      <c r="G23" s="15"/>
      <c r="N23" s="4"/>
      <c r="O23" s="4"/>
      <c r="P23" s="4"/>
      <c r="Q23" s="4"/>
      <c r="R23" s="4"/>
      <c r="S23" s="4"/>
    </row>
    <row r="24" spans="1:19" ht="18" customHeight="1" thickTop="1" thickBot="1" x14ac:dyDescent="0.25">
      <c r="A24" s="184"/>
      <c r="B24" s="187"/>
      <c r="C24" s="34" t="s">
        <v>23</v>
      </c>
      <c r="D24" s="24"/>
      <c r="E24" s="25"/>
      <c r="F24" s="25"/>
      <c r="G24" s="26"/>
      <c r="N24" s="4"/>
      <c r="O24" s="4"/>
      <c r="P24" s="4"/>
      <c r="Q24" s="4"/>
      <c r="R24" s="4"/>
      <c r="S24" s="4"/>
    </row>
    <row r="25" spans="1:19" ht="18" customHeight="1" thickTop="1" thickBot="1" x14ac:dyDescent="0.25">
      <c r="A25" s="184"/>
      <c r="B25" s="188" t="s">
        <v>10</v>
      </c>
      <c r="C25" s="191"/>
      <c r="D25" s="27">
        <f>SUM(D18:D24)</f>
        <v>0</v>
      </c>
      <c r="E25" s="27">
        <f t="shared" ref="E25:G25" si="2">SUM(E18:E24)</f>
        <v>0</v>
      </c>
      <c r="F25" s="27">
        <f t="shared" si="2"/>
        <v>0</v>
      </c>
      <c r="G25" s="28">
        <f t="shared" si="2"/>
        <v>0</v>
      </c>
      <c r="N25" s="4"/>
      <c r="O25" s="4"/>
      <c r="P25" s="4"/>
      <c r="Q25" s="4"/>
      <c r="R25" s="4"/>
      <c r="S25" s="4"/>
    </row>
    <row r="26" spans="1:19" ht="18" thickTop="1" thickBot="1" x14ac:dyDescent="0.25">
      <c r="A26" s="184"/>
      <c r="B26" s="192" t="s">
        <v>24</v>
      </c>
      <c r="C26" s="35" t="s">
        <v>25</v>
      </c>
      <c r="D26" s="30"/>
      <c r="E26" s="31"/>
      <c r="F26" s="31"/>
      <c r="G26" s="32"/>
      <c r="N26" s="4"/>
      <c r="O26" s="4"/>
      <c r="P26" s="4"/>
      <c r="Q26" s="4"/>
      <c r="R26" s="4"/>
      <c r="S26" s="4"/>
    </row>
    <row r="27" spans="1:19" ht="18" customHeight="1" thickTop="1" thickBot="1" x14ac:dyDescent="0.25">
      <c r="A27" s="184"/>
      <c r="B27" s="193"/>
      <c r="C27" s="12" t="s">
        <v>26</v>
      </c>
      <c r="D27" s="13"/>
      <c r="E27" s="14"/>
      <c r="F27" s="14"/>
      <c r="G27" s="15"/>
      <c r="N27" s="4"/>
      <c r="O27" s="4"/>
      <c r="P27" s="4"/>
      <c r="Q27" s="4"/>
      <c r="R27" s="4"/>
      <c r="S27" s="4"/>
    </row>
    <row r="28" spans="1:19" ht="18" customHeight="1" thickTop="1" thickBot="1" x14ac:dyDescent="0.25">
      <c r="A28" s="184"/>
      <c r="B28" s="193"/>
      <c r="C28" s="12" t="s">
        <v>27</v>
      </c>
      <c r="D28" s="13"/>
      <c r="E28" s="14"/>
      <c r="F28" s="14"/>
      <c r="G28" s="15"/>
      <c r="N28" s="4"/>
      <c r="O28" s="4"/>
      <c r="P28" s="4"/>
      <c r="Q28" s="4"/>
      <c r="R28" s="4"/>
      <c r="S28" s="4"/>
    </row>
    <row r="29" spans="1:19" ht="18" customHeight="1" thickTop="1" thickBot="1" x14ac:dyDescent="0.25">
      <c r="A29" s="184"/>
      <c r="B29" s="194"/>
      <c r="C29" s="23" t="s">
        <v>28</v>
      </c>
      <c r="D29" s="24"/>
      <c r="E29" s="25"/>
      <c r="F29" s="25"/>
      <c r="G29" s="26"/>
      <c r="N29" s="4"/>
      <c r="O29" s="4"/>
      <c r="P29" s="4"/>
      <c r="Q29" s="4"/>
      <c r="R29" s="4"/>
      <c r="S29" s="4"/>
    </row>
    <row r="30" spans="1:19" ht="18" customHeight="1" thickTop="1" thickBot="1" x14ac:dyDescent="0.25">
      <c r="A30" s="184"/>
      <c r="B30" s="188" t="s">
        <v>10</v>
      </c>
      <c r="C30" s="191"/>
      <c r="D30" s="27">
        <f>SUM(D26:D29)</f>
        <v>0</v>
      </c>
      <c r="E30" s="27">
        <f t="shared" ref="E30:G30" si="3">SUM(E26:E29)</f>
        <v>0</v>
      </c>
      <c r="F30" s="27">
        <f t="shared" si="3"/>
        <v>0</v>
      </c>
      <c r="G30" s="28">
        <f t="shared" si="3"/>
        <v>0</v>
      </c>
      <c r="N30" s="4"/>
      <c r="O30" s="4"/>
      <c r="P30" s="4"/>
      <c r="Q30" s="4"/>
      <c r="R30" s="4"/>
      <c r="S30" s="4"/>
    </row>
    <row r="31" spans="1:19" ht="18" thickTop="1" thickBot="1" x14ac:dyDescent="0.25">
      <c r="A31" s="184"/>
      <c r="B31" s="185" t="s">
        <v>29</v>
      </c>
      <c r="C31" s="23" t="s">
        <v>30</v>
      </c>
      <c r="D31" s="9"/>
      <c r="E31" s="10"/>
      <c r="F31" s="10"/>
      <c r="G31" s="11"/>
      <c r="N31" s="4"/>
      <c r="O31" s="4"/>
      <c r="P31" s="4"/>
      <c r="Q31" s="4"/>
      <c r="R31" s="4"/>
      <c r="S31" s="4"/>
    </row>
    <row r="32" spans="1:19" ht="19" customHeight="1" thickTop="1" thickBot="1" x14ac:dyDescent="0.25">
      <c r="A32" s="184"/>
      <c r="B32" s="186"/>
      <c r="C32" s="23" t="s">
        <v>31</v>
      </c>
      <c r="D32" s="36"/>
      <c r="E32" s="37"/>
      <c r="F32" s="37"/>
      <c r="G32" s="38"/>
      <c r="N32" s="4"/>
      <c r="O32" s="4"/>
      <c r="P32" s="4"/>
      <c r="Q32" s="4"/>
      <c r="R32" s="4"/>
      <c r="S32" s="4"/>
    </row>
    <row r="33" spans="1:19" ht="21" thickTop="1" thickBot="1" x14ac:dyDescent="0.25">
      <c r="A33" s="184"/>
      <c r="B33" s="195" t="s">
        <v>10</v>
      </c>
      <c r="C33" s="196"/>
      <c r="D33" s="27">
        <f>SUM(D31:D32)</f>
        <v>0</v>
      </c>
      <c r="E33" s="27">
        <f t="shared" ref="E33:G33" si="4">SUM(E31:E32)</f>
        <v>0</v>
      </c>
      <c r="F33" s="27">
        <f t="shared" si="4"/>
        <v>0</v>
      </c>
      <c r="G33" s="28">
        <f t="shared" si="4"/>
        <v>0</v>
      </c>
      <c r="N33" s="4"/>
      <c r="O33" s="4"/>
      <c r="P33" s="4"/>
      <c r="Q33" s="4"/>
      <c r="R33" s="4"/>
      <c r="S33" s="4"/>
    </row>
    <row r="34" spans="1:19" ht="21" thickTop="1" thickBot="1" x14ac:dyDescent="0.25">
      <c r="A34" s="197" t="s">
        <v>32</v>
      </c>
      <c r="B34" s="198"/>
      <c r="C34" s="198"/>
      <c r="D34" s="27">
        <f>SUM(D33,D30,D25,D17,D12)</f>
        <v>0</v>
      </c>
      <c r="E34" s="27">
        <f t="shared" ref="E34:G34" si="5">SUM(E33,E30,E25,E17,E12)</f>
        <v>0</v>
      </c>
      <c r="F34" s="27">
        <f t="shared" si="5"/>
        <v>0</v>
      </c>
      <c r="G34" s="27">
        <f t="shared" si="5"/>
        <v>0</v>
      </c>
      <c r="H34" s="39"/>
      <c r="N34" s="4"/>
      <c r="O34" s="4"/>
      <c r="P34" s="4"/>
      <c r="Q34" s="4"/>
      <c r="R34" s="4"/>
      <c r="S34" s="4"/>
    </row>
    <row r="35" spans="1:19" ht="21" customHeight="1" thickTop="1" thickBot="1" x14ac:dyDescent="0.25">
      <c r="A35" s="210" t="s">
        <v>33</v>
      </c>
      <c r="B35" s="185" t="s">
        <v>34</v>
      </c>
      <c r="C35" s="35" t="s">
        <v>35</v>
      </c>
      <c r="D35" s="40"/>
      <c r="E35" s="40"/>
      <c r="F35" s="40"/>
      <c r="G35" s="40"/>
      <c r="N35" s="4"/>
      <c r="O35" s="4"/>
      <c r="P35" s="4"/>
      <c r="Q35" s="4"/>
      <c r="R35" s="4"/>
      <c r="S35" s="4"/>
    </row>
    <row r="36" spans="1:19" ht="18" customHeight="1" thickTop="1" thickBot="1" x14ac:dyDescent="0.25">
      <c r="A36" s="211"/>
      <c r="B36" s="186"/>
      <c r="C36" s="12" t="s">
        <v>36</v>
      </c>
      <c r="D36" s="30"/>
      <c r="E36" s="41"/>
      <c r="F36" s="41"/>
      <c r="G36" s="42"/>
      <c r="N36" s="4"/>
      <c r="O36" s="4"/>
      <c r="P36" s="4"/>
      <c r="Q36" s="4"/>
      <c r="R36" s="4"/>
      <c r="S36" s="4"/>
    </row>
    <row r="37" spans="1:19" ht="18" customHeight="1" thickTop="1" thickBot="1" x14ac:dyDescent="0.25">
      <c r="A37" s="211"/>
      <c r="B37" s="186"/>
      <c r="C37" s="12" t="s">
        <v>37</v>
      </c>
      <c r="D37" s="13"/>
      <c r="E37" s="43"/>
      <c r="F37" s="43"/>
      <c r="G37" s="44"/>
      <c r="N37" s="4"/>
      <c r="O37" s="4"/>
      <c r="P37" s="4"/>
      <c r="Q37" s="4"/>
      <c r="R37" s="4"/>
      <c r="S37" s="4"/>
    </row>
    <row r="38" spans="1:19" ht="18" customHeight="1" thickTop="1" thickBot="1" x14ac:dyDescent="0.25">
      <c r="A38" s="211"/>
      <c r="B38" s="186"/>
      <c r="C38" s="12" t="s">
        <v>38</v>
      </c>
      <c r="D38" s="13"/>
      <c r="E38" s="43"/>
      <c r="F38" s="43"/>
      <c r="G38" s="44"/>
      <c r="N38" s="4"/>
      <c r="O38" s="4"/>
      <c r="P38" s="4"/>
      <c r="Q38" s="4"/>
      <c r="R38" s="4"/>
      <c r="S38" s="4"/>
    </row>
    <row r="39" spans="1:19" ht="18" customHeight="1" thickTop="1" thickBot="1" x14ac:dyDescent="0.25">
      <c r="A39" s="211"/>
      <c r="B39" s="186"/>
      <c r="C39" s="23" t="s">
        <v>39</v>
      </c>
      <c r="D39" s="24"/>
      <c r="E39" s="45"/>
      <c r="F39" s="45"/>
      <c r="G39" s="46"/>
      <c r="N39" s="4"/>
      <c r="O39" s="4"/>
      <c r="P39" s="4"/>
      <c r="Q39" s="4"/>
      <c r="R39" s="4"/>
      <c r="S39" s="4"/>
    </row>
    <row r="40" spans="1:19" ht="18" customHeight="1" thickTop="1" thickBot="1" x14ac:dyDescent="0.25">
      <c r="A40" s="211"/>
      <c r="B40" s="188" t="s">
        <v>10</v>
      </c>
      <c r="C40" s="191"/>
      <c r="D40" s="27">
        <f>SUM(D35:D39)</f>
        <v>0</v>
      </c>
      <c r="E40" s="47">
        <f>SUM(E35:E39)</f>
        <v>0</v>
      </c>
      <c r="F40" s="47">
        <f t="shared" ref="F40:G40" si="6">SUM(F35:F39)</f>
        <v>0</v>
      </c>
      <c r="G40" s="47">
        <f t="shared" si="6"/>
        <v>0</v>
      </c>
      <c r="N40" s="4"/>
      <c r="O40" s="4"/>
      <c r="P40" s="4"/>
      <c r="Q40" s="4"/>
      <c r="R40" s="4"/>
      <c r="S40" s="4"/>
    </row>
    <row r="41" spans="1:19" ht="18" thickTop="1" thickBot="1" x14ac:dyDescent="0.25">
      <c r="A41" s="211"/>
      <c r="B41" s="185" t="s">
        <v>40</v>
      </c>
      <c r="C41" s="48" t="s">
        <v>41</v>
      </c>
      <c r="D41" s="49"/>
      <c r="E41" s="50"/>
      <c r="F41" s="51"/>
      <c r="G41" s="50"/>
      <c r="N41" s="4"/>
      <c r="O41" s="4"/>
      <c r="P41" s="4"/>
      <c r="Q41" s="4"/>
      <c r="R41" s="4"/>
      <c r="S41" s="4"/>
    </row>
    <row r="42" spans="1:19" ht="18" thickTop="1" thickBot="1" x14ac:dyDescent="0.25">
      <c r="A42" s="211"/>
      <c r="B42" s="186"/>
      <c r="C42" s="52" t="s">
        <v>42</v>
      </c>
      <c r="D42" s="53"/>
      <c r="E42" s="43"/>
      <c r="F42" s="44"/>
      <c r="G42" s="43"/>
      <c r="N42" s="4"/>
      <c r="O42" s="4"/>
      <c r="P42" s="4"/>
      <c r="Q42" s="4"/>
      <c r="R42" s="4"/>
      <c r="S42" s="4"/>
    </row>
    <row r="43" spans="1:19" ht="18" thickTop="1" thickBot="1" x14ac:dyDescent="0.25">
      <c r="A43" s="211"/>
      <c r="B43" s="186"/>
      <c r="C43" s="52" t="s">
        <v>43</v>
      </c>
      <c r="D43" s="53"/>
      <c r="E43" s="43"/>
      <c r="F43" s="44"/>
      <c r="G43" s="43"/>
      <c r="N43" s="4"/>
      <c r="O43" s="4"/>
      <c r="P43" s="4"/>
      <c r="Q43" s="4"/>
      <c r="R43" s="4"/>
      <c r="S43" s="4"/>
    </row>
    <row r="44" spans="1:19" ht="18" thickTop="1" thickBot="1" x14ac:dyDescent="0.25">
      <c r="A44" s="211"/>
      <c r="B44" s="186"/>
      <c r="C44" s="52" t="s">
        <v>44</v>
      </c>
      <c r="D44" s="53"/>
      <c r="E44" s="43"/>
      <c r="F44" s="44"/>
      <c r="G44" s="43"/>
      <c r="N44" s="4"/>
      <c r="O44" s="4"/>
      <c r="P44" s="4"/>
      <c r="Q44" s="4"/>
      <c r="R44" s="4"/>
      <c r="S44" s="4"/>
    </row>
    <row r="45" spans="1:19" ht="18" thickTop="1" thickBot="1" x14ac:dyDescent="0.25">
      <c r="A45" s="211"/>
      <c r="B45" s="186"/>
      <c r="C45" s="52" t="s">
        <v>45</v>
      </c>
      <c r="D45" s="53"/>
      <c r="E45" s="43"/>
      <c r="F45" s="44"/>
      <c r="G45" s="43"/>
      <c r="N45" s="4"/>
      <c r="O45" s="4"/>
      <c r="P45" s="4"/>
      <c r="Q45" s="4"/>
      <c r="R45" s="4"/>
      <c r="S45" s="4"/>
    </row>
    <row r="46" spans="1:19" ht="18" thickTop="1" thickBot="1" x14ac:dyDescent="0.25">
      <c r="A46" s="211"/>
      <c r="B46" s="186"/>
      <c r="C46" s="52" t="s">
        <v>46</v>
      </c>
      <c r="D46" s="53"/>
      <c r="E46" s="43"/>
      <c r="F46" s="44"/>
      <c r="G46" s="43"/>
      <c r="N46" s="4"/>
      <c r="O46" s="4"/>
      <c r="P46" s="4"/>
      <c r="Q46" s="4"/>
      <c r="R46" s="4"/>
      <c r="S46" s="4"/>
    </row>
    <row r="47" spans="1:19" ht="18" thickTop="1" thickBot="1" x14ac:dyDescent="0.25">
      <c r="A47" s="211"/>
      <c r="B47" s="186"/>
      <c r="C47" s="54" t="s">
        <v>47</v>
      </c>
      <c r="D47" s="55"/>
      <c r="E47" s="45"/>
      <c r="F47" s="46"/>
      <c r="G47" s="45"/>
      <c r="N47" s="4"/>
      <c r="O47" s="4"/>
      <c r="P47" s="4"/>
      <c r="Q47" s="4"/>
      <c r="R47" s="4"/>
      <c r="S47" s="4"/>
    </row>
    <row r="48" spans="1:19" ht="21" thickTop="1" thickBot="1" x14ac:dyDescent="0.25">
      <c r="A48" s="211"/>
      <c r="B48" s="188" t="s">
        <v>10</v>
      </c>
      <c r="C48" s="191"/>
      <c r="D48" s="56">
        <f>SUM(D41:D47)</f>
        <v>0</v>
      </c>
      <c r="E48" s="56">
        <f>SUM(E41:E47)</f>
        <v>0</v>
      </c>
      <c r="F48" s="56">
        <f>SUM(F41:F47)</f>
        <v>0</v>
      </c>
      <c r="G48" s="47">
        <f>SUM(G41:G47)</f>
        <v>0</v>
      </c>
    </row>
    <row r="49" spans="1:7" ht="18" customHeight="1" thickTop="1" thickBot="1" x14ac:dyDescent="0.25">
      <c r="A49" s="211"/>
      <c r="B49" s="202" t="s">
        <v>48</v>
      </c>
      <c r="C49" s="203"/>
      <c r="D49" s="57"/>
      <c r="E49" s="58"/>
      <c r="F49" s="59"/>
      <c r="G49" s="60"/>
    </row>
    <row r="50" spans="1:7" ht="21" thickTop="1" thickBot="1" x14ac:dyDescent="0.25">
      <c r="A50" s="211"/>
      <c r="B50" s="202" t="s">
        <v>29</v>
      </c>
      <c r="C50" s="203"/>
      <c r="D50" s="60"/>
      <c r="E50" s="61"/>
      <c r="F50" s="60"/>
      <c r="G50" s="60"/>
    </row>
    <row r="51" spans="1:7" ht="21" thickTop="1" thickBot="1" x14ac:dyDescent="0.25">
      <c r="A51" s="212"/>
      <c r="B51" s="195" t="s">
        <v>10</v>
      </c>
      <c r="C51" s="196"/>
      <c r="D51" s="62">
        <f>SUM(D49,D50)</f>
        <v>0</v>
      </c>
      <c r="E51" s="62">
        <f t="shared" ref="E51:G51" si="7">SUM(E49,E50)</f>
        <v>0</v>
      </c>
      <c r="F51" s="62">
        <f t="shared" si="7"/>
        <v>0</v>
      </c>
      <c r="G51" s="62">
        <f t="shared" si="7"/>
        <v>0</v>
      </c>
    </row>
    <row r="52" spans="1:7" ht="21" thickTop="1" thickBot="1" x14ac:dyDescent="0.25">
      <c r="A52" s="198" t="s">
        <v>49</v>
      </c>
      <c r="B52" s="198"/>
      <c r="C52" s="204"/>
      <c r="D52" s="63">
        <f>SUM(D51,D48,D40)</f>
        <v>0</v>
      </c>
      <c r="E52" s="63">
        <f t="shared" ref="E52:G52" si="8">SUM(E51,E48,E40)</f>
        <v>0</v>
      </c>
      <c r="F52" s="63">
        <f t="shared" si="8"/>
        <v>0</v>
      </c>
      <c r="G52" s="63">
        <f t="shared" si="8"/>
        <v>0</v>
      </c>
    </row>
    <row r="53" spans="1:7" ht="18" customHeight="1" thickTop="1" thickBot="1" x14ac:dyDescent="0.25">
      <c r="A53" s="205" t="s">
        <v>50</v>
      </c>
      <c r="B53" s="206"/>
      <c r="C53" s="64" t="s">
        <v>51</v>
      </c>
      <c r="D53" s="50"/>
      <c r="E53" s="50"/>
      <c r="F53" s="50"/>
      <c r="G53" s="51"/>
    </row>
    <row r="54" spans="1:7" ht="18" customHeight="1" thickTop="1" thickBot="1" x14ac:dyDescent="0.25">
      <c r="A54" s="207"/>
      <c r="B54" s="208"/>
      <c r="C54" s="65" t="s">
        <v>52</v>
      </c>
      <c r="D54" s="43"/>
      <c r="E54" s="43"/>
      <c r="F54" s="43"/>
      <c r="G54" s="44"/>
    </row>
    <row r="55" spans="1:7" ht="18" customHeight="1" thickTop="1" thickBot="1" x14ac:dyDescent="0.25">
      <c r="A55" s="207"/>
      <c r="B55" s="208"/>
      <c r="C55" s="66" t="s">
        <v>53</v>
      </c>
      <c r="D55" s="45"/>
      <c r="E55" s="45"/>
      <c r="F55" s="45"/>
      <c r="G55" s="46"/>
    </row>
    <row r="56" spans="1:7" ht="21" customHeight="1" thickTop="1" thickBot="1" x14ac:dyDescent="0.25">
      <c r="A56" s="209" t="s">
        <v>54</v>
      </c>
      <c r="B56" s="198"/>
      <c r="C56" s="204"/>
      <c r="D56" s="47">
        <f>SUM(D53:D55)</f>
        <v>0</v>
      </c>
      <c r="E56" s="47">
        <f t="shared" ref="E56:G56" si="9">SUM(E53:E55)</f>
        <v>0</v>
      </c>
      <c r="F56" s="47">
        <f t="shared" si="9"/>
        <v>0</v>
      </c>
      <c r="G56" s="47">
        <f t="shared" si="9"/>
        <v>0</v>
      </c>
    </row>
    <row r="57" spans="1:7" ht="24" thickTop="1" thickBot="1" x14ac:dyDescent="0.25">
      <c r="A57" s="199" t="s">
        <v>55</v>
      </c>
      <c r="B57" s="200"/>
      <c r="C57" s="201"/>
      <c r="D57" s="67">
        <f>SUM(D56,D52,D34)</f>
        <v>0</v>
      </c>
      <c r="E57" s="67">
        <f t="shared" ref="E57:G57" si="10">SUM(E56,E52,E34)</f>
        <v>0</v>
      </c>
      <c r="F57" s="67">
        <f t="shared" si="10"/>
        <v>0</v>
      </c>
      <c r="G57" s="67">
        <f t="shared" si="10"/>
        <v>0</v>
      </c>
    </row>
    <row r="58" spans="1:7" ht="17" thickTop="1" x14ac:dyDescent="0.2"/>
  </sheetData>
  <mergeCells count="27">
    <mergeCell ref="A34:C34"/>
    <mergeCell ref="A57:C57"/>
    <mergeCell ref="B49:C49"/>
    <mergeCell ref="B50:C50"/>
    <mergeCell ref="B51:C51"/>
    <mergeCell ref="A52:C52"/>
    <mergeCell ref="A53:B55"/>
    <mergeCell ref="A56:C56"/>
    <mergeCell ref="A35:A51"/>
    <mergeCell ref="B35:B39"/>
    <mergeCell ref="B40:C40"/>
    <mergeCell ref="B41:B47"/>
    <mergeCell ref="B48:C48"/>
    <mergeCell ref="B2:E2"/>
    <mergeCell ref="D7:G7"/>
    <mergeCell ref="A8:C8"/>
    <mergeCell ref="A9:A33"/>
    <mergeCell ref="B9:B11"/>
    <mergeCell ref="B12:C12"/>
    <mergeCell ref="B13:B16"/>
    <mergeCell ref="B17:C17"/>
    <mergeCell ref="B18:B24"/>
    <mergeCell ref="B25:C25"/>
    <mergeCell ref="B26:B29"/>
    <mergeCell ref="B30:C30"/>
    <mergeCell ref="B31:B32"/>
    <mergeCell ref="B33:C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2CE-30C4-8141-A992-12A6225699FA}">
  <dimension ref="A1:G52"/>
  <sheetViews>
    <sheetView topLeftCell="C1" workbookViewId="0">
      <selection activeCell="F19" sqref="F19"/>
    </sheetView>
  </sheetViews>
  <sheetFormatPr baseColWidth="10" defaultRowHeight="16" x14ac:dyDescent="0.2"/>
  <cols>
    <col min="1" max="1" width="19.6640625" customWidth="1"/>
    <col min="2" max="2" width="45" bestFit="1" customWidth="1"/>
    <col min="3" max="3" width="40" style="68" bestFit="1" customWidth="1"/>
    <col min="4" max="4" width="17.83203125" customWidth="1"/>
    <col min="5" max="5" width="18" customWidth="1"/>
    <col min="6" max="7" width="17.1640625" customWidth="1"/>
  </cols>
  <sheetData>
    <row r="1" spans="1:7" ht="24" thickTop="1" thickBot="1" x14ac:dyDescent="0.35">
      <c r="B1" s="174" t="s">
        <v>56</v>
      </c>
      <c r="C1" s="175"/>
      <c r="D1" s="175"/>
      <c r="E1" s="176"/>
    </row>
    <row r="2" spans="1:7" ht="17" thickTop="1" x14ac:dyDescent="0.2"/>
    <row r="6" spans="1:7" ht="17" thickBot="1" x14ac:dyDescent="0.25"/>
    <row r="7" spans="1:7" ht="21" thickTop="1" thickBot="1" x14ac:dyDescent="0.3">
      <c r="D7" s="177" t="s">
        <v>1</v>
      </c>
      <c r="E7" s="178"/>
      <c r="F7" s="178"/>
      <c r="G7" s="179"/>
    </row>
    <row r="8" spans="1:7" ht="21" thickTop="1" thickBot="1" x14ac:dyDescent="0.3">
      <c r="A8" s="213" t="s">
        <v>57</v>
      </c>
      <c r="B8" s="214"/>
      <c r="C8" s="215"/>
      <c r="D8" s="6" t="s">
        <v>3</v>
      </c>
      <c r="E8" s="6" t="s">
        <v>4</v>
      </c>
      <c r="F8" s="7">
        <v>2024</v>
      </c>
      <c r="G8" s="69">
        <v>2023</v>
      </c>
    </row>
    <row r="9" spans="1:7" ht="18" customHeight="1" thickTop="1" thickBot="1" x14ac:dyDescent="0.25">
      <c r="A9" s="216" t="s">
        <v>58</v>
      </c>
      <c r="B9" s="185" t="s">
        <v>59</v>
      </c>
      <c r="C9" s="70" t="s">
        <v>60</v>
      </c>
      <c r="D9" s="71"/>
      <c r="E9" s="71"/>
      <c r="F9" s="71"/>
      <c r="G9" s="71"/>
    </row>
    <row r="10" spans="1:7" ht="18" thickTop="1" thickBot="1" x14ac:dyDescent="0.25">
      <c r="A10" s="217"/>
      <c r="B10" s="186"/>
      <c r="C10" s="33" t="s">
        <v>61</v>
      </c>
      <c r="D10" s="72"/>
      <c r="E10" s="72"/>
      <c r="F10" s="72"/>
      <c r="G10" s="72"/>
    </row>
    <row r="11" spans="1:7" ht="18" thickTop="1" thickBot="1" x14ac:dyDescent="0.25">
      <c r="A11" s="217"/>
      <c r="B11" s="186"/>
      <c r="C11" s="33" t="s">
        <v>62</v>
      </c>
      <c r="D11" s="72"/>
      <c r="E11" s="72"/>
      <c r="F11" s="72"/>
      <c r="G11" s="72"/>
    </row>
    <row r="12" spans="1:7" ht="18" thickTop="1" thickBot="1" x14ac:dyDescent="0.25">
      <c r="A12" s="217"/>
      <c r="B12" s="186"/>
      <c r="C12" s="33" t="s">
        <v>63</v>
      </c>
      <c r="D12" s="72"/>
      <c r="E12" s="72"/>
      <c r="F12" s="72"/>
      <c r="G12" s="72"/>
    </row>
    <row r="13" spans="1:7" ht="18" thickTop="1" thickBot="1" x14ac:dyDescent="0.25">
      <c r="A13" s="217"/>
      <c r="B13" s="186"/>
      <c r="C13" s="33" t="s">
        <v>64</v>
      </c>
      <c r="D13" s="72"/>
      <c r="E13" s="72"/>
      <c r="F13" s="72"/>
      <c r="G13" s="72"/>
    </row>
    <row r="14" spans="1:7" ht="18" thickTop="1" thickBot="1" x14ac:dyDescent="0.25">
      <c r="A14" s="217"/>
      <c r="B14" s="186"/>
      <c r="C14" s="33" t="s">
        <v>65</v>
      </c>
      <c r="D14" s="72"/>
      <c r="E14" s="72"/>
      <c r="F14" s="72"/>
      <c r="G14" s="72"/>
    </row>
    <row r="15" spans="1:7" ht="18" customHeight="1" thickTop="1" thickBot="1" x14ac:dyDescent="0.25">
      <c r="A15" s="217"/>
      <c r="B15" s="186"/>
      <c r="C15" s="33" t="s">
        <v>66</v>
      </c>
      <c r="D15" s="72"/>
      <c r="E15" s="72"/>
      <c r="F15" s="72"/>
      <c r="G15" s="72"/>
    </row>
    <row r="16" spans="1:7" ht="18" thickTop="1" thickBot="1" x14ac:dyDescent="0.25">
      <c r="A16" s="217"/>
      <c r="B16" s="186"/>
      <c r="C16" s="33" t="s">
        <v>67</v>
      </c>
      <c r="D16" s="72"/>
      <c r="E16" s="72"/>
      <c r="F16" s="72"/>
      <c r="G16" s="72"/>
    </row>
    <row r="17" spans="1:7" ht="18" thickTop="1" thickBot="1" x14ac:dyDescent="0.25">
      <c r="A17" s="217"/>
      <c r="B17" s="186"/>
      <c r="C17" s="33" t="s">
        <v>68</v>
      </c>
      <c r="D17" s="72"/>
      <c r="E17" s="72"/>
      <c r="F17" s="72"/>
      <c r="G17" s="72"/>
    </row>
    <row r="18" spans="1:7" ht="18" thickTop="1" thickBot="1" x14ac:dyDescent="0.25">
      <c r="A18" s="217"/>
      <c r="B18" s="186"/>
      <c r="C18" s="33" t="s">
        <v>69</v>
      </c>
      <c r="D18" s="72"/>
      <c r="E18" s="72"/>
      <c r="F18" s="72"/>
      <c r="G18" s="72"/>
    </row>
    <row r="19" spans="1:7" ht="18" customHeight="1" thickTop="1" thickBot="1" x14ac:dyDescent="0.25">
      <c r="A19" s="217"/>
      <c r="B19" s="187"/>
      <c r="C19" s="73" t="s">
        <v>70</v>
      </c>
      <c r="D19" s="74"/>
      <c r="E19" s="74"/>
      <c r="F19" s="74"/>
      <c r="G19" s="74"/>
    </row>
    <row r="20" spans="1:7" ht="21" thickTop="1" thickBot="1" x14ac:dyDescent="0.3">
      <c r="A20" s="217"/>
      <c r="B20" s="219" t="s">
        <v>10</v>
      </c>
      <c r="C20" s="220"/>
      <c r="D20" s="75">
        <f>SUM(D9:D19)</f>
        <v>0</v>
      </c>
      <c r="E20" s="75">
        <f t="shared" ref="E20:G20" si="0">SUM(E9:E19)</f>
        <v>0</v>
      </c>
      <c r="F20" s="75">
        <f t="shared" si="0"/>
        <v>0</v>
      </c>
      <c r="G20" s="75">
        <f t="shared" si="0"/>
        <v>0</v>
      </c>
    </row>
    <row r="21" spans="1:7" ht="18" thickTop="1" thickBot="1" x14ac:dyDescent="0.25">
      <c r="A21" s="217"/>
      <c r="B21" s="221" t="s">
        <v>71</v>
      </c>
      <c r="C21" s="29" t="s">
        <v>72</v>
      </c>
      <c r="D21" s="71"/>
      <c r="E21" s="71"/>
      <c r="F21" s="71"/>
      <c r="G21" s="71"/>
    </row>
    <row r="22" spans="1:7" ht="18" thickTop="1" thickBot="1" x14ac:dyDescent="0.25">
      <c r="A22" s="217"/>
      <c r="B22" s="222"/>
      <c r="C22" s="34" t="s">
        <v>73</v>
      </c>
      <c r="D22" s="74"/>
      <c r="E22" s="74"/>
      <c r="F22" s="74"/>
      <c r="G22" s="74"/>
    </row>
    <row r="23" spans="1:7" ht="21" thickTop="1" thickBot="1" x14ac:dyDescent="0.3">
      <c r="A23" s="217"/>
      <c r="B23" s="219" t="s">
        <v>10</v>
      </c>
      <c r="C23" s="220"/>
      <c r="D23" s="76">
        <f>D21+D22</f>
        <v>0</v>
      </c>
      <c r="E23" s="76">
        <f t="shared" ref="E23:G23" si="1">E21+E22</f>
        <v>0</v>
      </c>
      <c r="F23" s="76">
        <f t="shared" si="1"/>
        <v>0</v>
      </c>
      <c r="G23" s="76">
        <f t="shared" si="1"/>
        <v>0</v>
      </c>
    </row>
    <row r="24" spans="1:7" ht="18" thickTop="1" thickBot="1" x14ac:dyDescent="0.25">
      <c r="A24" s="217"/>
      <c r="B24" s="222" t="s">
        <v>74</v>
      </c>
      <c r="C24" s="29" t="s">
        <v>75</v>
      </c>
      <c r="D24" s="71"/>
      <c r="E24" s="71"/>
      <c r="F24" s="71"/>
      <c r="G24" s="71"/>
    </row>
    <row r="25" spans="1:7" ht="18" thickTop="1" thickBot="1" x14ac:dyDescent="0.25">
      <c r="A25" s="217"/>
      <c r="B25" s="222"/>
      <c r="C25" s="34" t="s">
        <v>76</v>
      </c>
      <c r="D25" s="74"/>
      <c r="E25" s="74"/>
      <c r="F25" s="74"/>
      <c r="G25" s="74"/>
    </row>
    <row r="26" spans="1:7" ht="21" thickTop="1" thickBot="1" x14ac:dyDescent="0.3">
      <c r="A26" s="217"/>
      <c r="B26" s="219" t="s">
        <v>10</v>
      </c>
      <c r="C26" s="220"/>
      <c r="D26" s="75">
        <f>D24+D25</f>
        <v>0</v>
      </c>
      <c r="E26" s="75">
        <f t="shared" ref="E26:G26" si="2">E24+E25</f>
        <v>0</v>
      </c>
      <c r="F26" s="75">
        <f t="shared" si="2"/>
        <v>0</v>
      </c>
      <c r="G26" s="75">
        <f t="shared" si="2"/>
        <v>0</v>
      </c>
    </row>
    <row r="27" spans="1:7" ht="18" thickTop="1" thickBot="1" x14ac:dyDescent="0.25">
      <c r="A27" s="217"/>
      <c r="B27" s="221" t="s">
        <v>77</v>
      </c>
      <c r="C27" s="29" t="s">
        <v>78</v>
      </c>
      <c r="D27" s="71"/>
      <c r="E27" s="71"/>
      <c r="F27" s="71"/>
      <c r="G27" s="71"/>
    </row>
    <row r="28" spans="1:7" ht="18" thickTop="1" thickBot="1" x14ac:dyDescent="0.25">
      <c r="A28" s="217"/>
      <c r="B28" s="222"/>
      <c r="C28" s="68" t="s">
        <v>79</v>
      </c>
      <c r="D28" s="74"/>
      <c r="E28" s="74"/>
      <c r="F28" s="74"/>
      <c r="G28" s="74"/>
    </row>
    <row r="29" spans="1:7" ht="21" thickTop="1" thickBot="1" x14ac:dyDescent="0.3">
      <c r="A29" s="217"/>
      <c r="B29" s="219" t="s">
        <v>10</v>
      </c>
      <c r="C29" s="220"/>
      <c r="D29" s="75">
        <f>D28+D27</f>
        <v>0</v>
      </c>
      <c r="E29" s="75">
        <f t="shared" ref="E29:G29" si="3">E28+E27</f>
        <v>0</v>
      </c>
      <c r="F29" s="75">
        <f t="shared" si="3"/>
        <v>0</v>
      </c>
      <c r="G29" s="75">
        <f t="shared" si="3"/>
        <v>0</v>
      </c>
    </row>
    <row r="30" spans="1:7" ht="18" thickTop="1" thickBot="1" x14ac:dyDescent="0.25">
      <c r="A30" s="217"/>
      <c r="B30" s="221" t="s">
        <v>80</v>
      </c>
      <c r="C30" s="29" t="s">
        <v>81</v>
      </c>
      <c r="D30" s="71"/>
      <c r="E30" s="71"/>
      <c r="F30" s="71"/>
      <c r="G30" s="71"/>
    </row>
    <row r="31" spans="1:7" ht="18" thickTop="1" thickBot="1" x14ac:dyDescent="0.25">
      <c r="A31" s="217"/>
      <c r="B31" s="225"/>
      <c r="C31" s="77" t="s">
        <v>82</v>
      </c>
      <c r="D31" s="74"/>
      <c r="E31" s="74"/>
      <c r="F31" s="74"/>
      <c r="G31" s="74"/>
    </row>
    <row r="32" spans="1:7" ht="21" thickTop="1" thickBot="1" x14ac:dyDescent="0.3">
      <c r="A32" s="218"/>
      <c r="B32" s="219" t="s">
        <v>10</v>
      </c>
      <c r="C32" s="220"/>
      <c r="D32" s="78">
        <f>D30+D31</f>
        <v>0</v>
      </c>
      <c r="E32" s="78">
        <f t="shared" ref="E32:G32" si="4">E30+E31</f>
        <v>0</v>
      </c>
      <c r="F32" s="78">
        <f t="shared" si="4"/>
        <v>0</v>
      </c>
      <c r="G32" s="78">
        <f t="shared" si="4"/>
        <v>0</v>
      </c>
    </row>
    <row r="33" spans="1:7" ht="22" customHeight="1" thickTop="1" thickBot="1" x14ac:dyDescent="0.25">
      <c r="A33" s="209" t="s">
        <v>83</v>
      </c>
      <c r="B33" s="198"/>
      <c r="C33" s="204"/>
      <c r="D33" s="75">
        <f>D32+D29+D26+D23+D20</f>
        <v>0</v>
      </c>
      <c r="E33" s="75">
        <f t="shared" ref="E33:G33" si="5">E32+E29+E26+E23+E20</f>
        <v>0</v>
      </c>
      <c r="F33" s="75">
        <f t="shared" si="5"/>
        <v>0</v>
      </c>
      <c r="G33" s="75">
        <f t="shared" si="5"/>
        <v>0</v>
      </c>
    </row>
    <row r="34" spans="1:7" ht="18" thickTop="1" thickBot="1" x14ac:dyDescent="0.25">
      <c r="A34" s="216" t="s">
        <v>84</v>
      </c>
      <c r="B34" s="185" t="s">
        <v>85</v>
      </c>
      <c r="C34" s="29" t="s">
        <v>86</v>
      </c>
      <c r="D34" s="71"/>
      <c r="E34" s="71"/>
      <c r="F34" s="71"/>
      <c r="G34" s="71"/>
    </row>
    <row r="35" spans="1:7" ht="18" thickTop="1" thickBot="1" x14ac:dyDescent="0.25">
      <c r="A35" s="217"/>
      <c r="B35" s="186"/>
      <c r="C35" s="33" t="s">
        <v>87</v>
      </c>
      <c r="D35" s="72"/>
      <c r="E35" s="72"/>
      <c r="F35" s="72"/>
      <c r="G35" s="72"/>
    </row>
    <row r="36" spans="1:7" ht="18" thickTop="1" thickBot="1" x14ac:dyDescent="0.25">
      <c r="A36" s="217"/>
      <c r="B36" s="186"/>
      <c r="C36" s="33" t="s">
        <v>43</v>
      </c>
      <c r="D36" s="72"/>
      <c r="E36" s="72"/>
      <c r="F36" s="72"/>
      <c r="G36" s="72"/>
    </row>
    <row r="37" spans="1:7" ht="18" thickTop="1" thickBot="1" x14ac:dyDescent="0.25">
      <c r="A37" s="217"/>
      <c r="B37" s="186"/>
      <c r="C37" s="33" t="s">
        <v>88</v>
      </c>
      <c r="D37" s="72"/>
      <c r="E37" s="72"/>
      <c r="F37" s="72"/>
      <c r="G37" s="72"/>
    </row>
    <row r="38" spans="1:7" ht="18" thickTop="1" thickBot="1" x14ac:dyDescent="0.25">
      <c r="A38" s="217"/>
      <c r="B38" s="186"/>
      <c r="C38" s="33" t="s">
        <v>89</v>
      </c>
      <c r="D38" s="72"/>
      <c r="E38" s="72"/>
      <c r="F38" s="72"/>
      <c r="G38" s="72"/>
    </row>
    <row r="39" spans="1:7" ht="18" thickTop="1" thickBot="1" x14ac:dyDescent="0.25">
      <c r="A39" s="217"/>
      <c r="B39" s="186"/>
      <c r="C39" s="33" t="s">
        <v>90</v>
      </c>
      <c r="D39" s="72"/>
      <c r="E39" s="72"/>
      <c r="F39" s="72"/>
      <c r="G39" s="72"/>
    </row>
    <row r="40" spans="1:7" ht="18" thickTop="1" thickBot="1" x14ac:dyDescent="0.25">
      <c r="A40" s="217"/>
      <c r="B40" s="186"/>
      <c r="C40" s="33" t="s">
        <v>91</v>
      </c>
      <c r="D40" s="72"/>
      <c r="E40" s="72"/>
      <c r="F40" s="72"/>
      <c r="G40" s="72"/>
    </row>
    <row r="41" spans="1:7" ht="18" thickTop="1" thickBot="1" x14ac:dyDescent="0.25">
      <c r="A41" s="217"/>
      <c r="B41" s="186"/>
      <c r="C41" s="34" t="s">
        <v>92</v>
      </c>
      <c r="D41" s="74"/>
      <c r="E41" s="74"/>
      <c r="F41" s="74"/>
      <c r="G41" s="74"/>
    </row>
    <row r="42" spans="1:7" ht="21" thickTop="1" thickBot="1" x14ac:dyDescent="0.3">
      <c r="A42" s="217"/>
      <c r="B42" s="219" t="s">
        <v>10</v>
      </c>
      <c r="C42" s="220"/>
      <c r="D42" s="75">
        <f>SUM(D34:D41)</f>
        <v>0</v>
      </c>
      <c r="E42" s="75">
        <f t="shared" ref="E42:G42" si="6">SUM(E34:E41)</f>
        <v>0</v>
      </c>
      <c r="F42" s="75">
        <f t="shared" si="6"/>
        <v>0</v>
      </c>
      <c r="G42" s="75">
        <f t="shared" si="6"/>
        <v>0</v>
      </c>
    </row>
    <row r="43" spans="1:7" ht="21" thickTop="1" thickBot="1" x14ac:dyDescent="0.3">
      <c r="A43" s="217"/>
      <c r="B43" s="223" t="s">
        <v>93</v>
      </c>
      <c r="C43" s="224"/>
      <c r="D43" s="71"/>
      <c r="E43" s="71"/>
      <c r="F43" s="71"/>
      <c r="G43" s="71"/>
    </row>
    <row r="44" spans="1:7" ht="21" thickTop="1" thickBot="1" x14ac:dyDescent="0.3">
      <c r="A44" s="218"/>
      <c r="B44" s="223" t="s">
        <v>80</v>
      </c>
      <c r="C44" s="224"/>
      <c r="D44" s="74"/>
      <c r="E44" s="74"/>
      <c r="F44" s="74"/>
      <c r="G44" s="74"/>
    </row>
    <row r="45" spans="1:7" ht="18" customHeight="1" thickTop="1" thickBot="1" x14ac:dyDescent="0.25">
      <c r="A45" s="188" t="s">
        <v>10</v>
      </c>
      <c r="B45" s="226"/>
      <c r="C45" s="191"/>
      <c r="D45" s="75">
        <f>D43+D44</f>
        <v>0</v>
      </c>
      <c r="E45" s="75">
        <f t="shared" ref="E45:F45" si="7">E43+E44</f>
        <v>0</v>
      </c>
      <c r="F45" s="75">
        <f t="shared" si="7"/>
        <v>0</v>
      </c>
      <c r="G45" s="75">
        <f>G43+G44</f>
        <v>0</v>
      </c>
    </row>
    <row r="46" spans="1:7" ht="18" customHeight="1" thickTop="1" thickBot="1" x14ac:dyDescent="0.25">
      <c r="A46" s="209" t="s">
        <v>94</v>
      </c>
      <c r="B46" s="198"/>
      <c r="C46" s="204"/>
      <c r="D46" s="75">
        <f>D45+D42</f>
        <v>0</v>
      </c>
      <c r="E46" s="75">
        <f t="shared" ref="E46:G46" si="8">E45+E42</f>
        <v>0</v>
      </c>
      <c r="F46" s="75">
        <f t="shared" si="8"/>
        <v>0</v>
      </c>
      <c r="G46" s="75">
        <f t="shared" si="8"/>
        <v>0</v>
      </c>
    </row>
    <row r="47" spans="1:7" ht="18" thickTop="1" thickBot="1" x14ac:dyDescent="0.25">
      <c r="A47" s="207" t="s">
        <v>95</v>
      </c>
      <c r="B47" s="208"/>
      <c r="C47" s="79" t="s">
        <v>96</v>
      </c>
      <c r="D47" s="71"/>
      <c r="E47" s="71"/>
      <c r="F47" s="71"/>
      <c r="G47" s="71"/>
    </row>
    <row r="48" spans="1:7" ht="18" thickTop="1" thickBot="1" x14ac:dyDescent="0.25">
      <c r="A48" s="207"/>
      <c r="B48" s="208"/>
      <c r="C48" s="80" t="s">
        <v>97</v>
      </c>
      <c r="D48" s="72"/>
      <c r="E48" s="72"/>
      <c r="F48" s="72"/>
      <c r="G48" s="72"/>
    </row>
    <row r="49" spans="1:7" ht="18" thickTop="1" thickBot="1" x14ac:dyDescent="0.25">
      <c r="A49" s="227"/>
      <c r="B49" s="228"/>
      <c r="C49" s="81" t="s">
        <v>98</v>
      </c>
      <c r="D49" s="74"/>
      <c r="E49" s="74"/>
      <c r="F49" s="74"/>
      <c r="G49" s="74"/>
    </row>
    <row r="50" spans="1:7" ht="18" customHeight="1" thickTop="1" thickBot="1" x14ac:dyDescent="0.25">
      <c r="A50" s="209" t="s">
        <v>99</v>
      </c>
      <c r="B50" s="198"/>
      <c r="C50" s="204"/>
      <c r="D50" s="75">
        <f>SUM(D47:D49)</f>
        <v>0</v>
      </c>
      <c r="E50" s="75">
        <f t="shared" ref="E50:G50" si="9">SUM(E47:E49)</f>
        <v>0</v>
      </c>
      <c r="F50" s="75">
        <f t="shared" si="9"/>
        <v>0</v>
      </c>
      <c r="G50" s="75">
        <f t="shared" si="9"/>
        <v>0</v>
      </c>
    </row>
    <row r="51" spans="1:7" ht="24" thickTop="1" thickBot="1" x14ac:dyDescent="0.35">
      <c r="A51" s="229" t="s">
        <v>100</v>
      </c>
      <c r="B51" s="230"/>
      <c r="C51" s="231"/>
      <c r="D51" s="75">
        <f>D50+D46+D33</f>
        <v>0</v>
      </c>
      <c r="E51" s="75">
        <f t="shared" ref="E51:G51" si="10">E50+E46+E33</f>
        <v>0</v>
      </c>
      <c r="F51" s="75">
        <f t="shared" si="10"/>
        <v>0</v>
      </c>
      <c r="G51" s="75">
        <f t="shared" si="10"/>
        <v>0</v>
      </c>
    </row>
    <row r="52" spans="1:7" ht="17" thickTop="1" x14ac:dyDescent="0.2">
      <c r="A52" s="82"/>
    </row>
  </sheetData>
  <mergeCells count="25">
    <mergeCell ref="A51:C51"/>
    <mergeCell ref="A33:C33"/>
    <mergeCell ref="A45:C45"/>
    <mergeCell ref="A46:C46"/>
    <mergeCell ref="A47:B49"/>
    <mergeCell ref="A50:C50"/>
    <mergeCell ref="A34:A44"/>
    <mergeCell ref="B34:B41"/>
    <mergeCell ref="B42:C42"/>
    <mergeCell ref="B43:C43"/>
    <mergeCell ref="B44:C44"/>
    <mergeCell ref="B1:E1"/>
    <mergeCell ref="D7:G7"/>
    <mergeCell ref="A8:C8"/>
    <mergeCell ref="A9:A32"/>
    <mergeCell ref="B9:B19"/>
    <mergeCell ref="B20:C20"/>
    <mergeCell ref="B21:B22"/>
    <mergeCell ref="B23:C23"/>
    <mergeCell ref="B24:B25"/>
    <mergeCell ref="B26:C26"/>
    <mergeCell ref="B27:B28"/>
    <mergeCell ref="B29:C29"/>
    <mergeCell ref="B30:B31"/>
    <mergeCell ref="B32:C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0E8C-265F-F447-8442-D0018FBCA26A}">
  <dimension ref="A1:Z55"/>
  <sheetViews>
    <sheetView tabSelected="1" topLeftCell="A40" zoomScale="75" workbookViewId="0">
      <selection activeCell="D55" sqref="D55"/>
    </sheetView>
  </sheetViews>
  <sheetFormatPr baseColWidth="10" defaultRowHeight="16" x14ac:dyDescent="0.2"/>
  <cols>
    <col min="2" max="2" width="20.33203125" bestFit="1" customWidth="1"/>
    <col min="3" max="3" width="55" bestFit="1" customWidth="1"/>
    <col min="4" max="4" width="20.83203125" customWidth="1"/>
    <col min="5" max="5" width="20.1640625" customWidth="1"/>
    <col min="6" max="6" width="17.1640625" customWidth="1"/>
    <col min="7" max="7" width="15" customWidth="1"/>
    <col min="8" max="8" width="14.33203125" customWidth="1"/>
  </cols>
  <sheetData>
    <row r="1" spans="1:5" ht="24" thickTop="1" thickBot="1" x14ac:dyDescent="0.35">
      <c r="C1" s="174" t="s">
        <v>101</v>
      </c>
      <c r="D1" s="175"/>
      <c r="E1" s="176"/>
    </row>
    <row r="2" spans="1:5" ht="17" thickTop="1" x14ac:dyDescent="0.2"/>
    <row r="6" spans="1:5" ht="17" thickBot="1" x14ac:dyDescent="0.25"/>
    <row r="7" spans="1:5" ht="18" thickTop="1" thickBot="1" x14ac:dyDescent="0.25">
      <c r="A7" s="232"/>
      <c r="B7" s="232"/>
      <c r="C7" s="232"/>
      <c r="D7" s="84">
        <v>2024</v>
      </c>
      <c r="E7" s="85">
        <v>2023</v>
      </c>
    </row>
    <row r="8" spans="1:5" ht="18" thickTop="1" thickBot="1" x14ac:dyDescent="0.25">
      <c r="A8" s="216" t="s">
        <v>102</v>
      </c>
      <c r="B8" s="233" t="s">
        <v>103</v>
      </c>
      <c r="C8" s="86" t="s">
        <v>104</v>
      </c>
      <c r="D8" s="87"/>
      <c r="E8" s="88"/>
    </row>
    <row r="9" spans="1:5" ht="18" thickTop="1" thickBot="1" x14ac:dyDescent="0.25">
      <c r="A9" s="217"/>
      <c r="B9" s="234"/>
      <c r="C9" s="89" t="s">
        <v>105</v>
      </c>
      <c r="D9" s="90"/>
      <c r="E9" s="91"/>
    </row>
    <row r="10" spans="1:5" ht="18" thickTop="1" thickBot="1" x14ac:dyDescent="0.25">
      <c r="A10" s="217"/>
      <c r="B10" s="234"/>
      <c r="C10" s="89" t="s">
        <v>106</v>
      </c>
      <c r="D10" s="90"/>
      <c r="E10" s="91"/>
    </row>
    <row r="11" spans="1:5" ht="18" thickTop="1" thickBot="1" x14ac:dyDescent="0.25">
      <c r="A11" s="217"/>
      <c r="B11" s="234"/>
      <c r="C11" s="89" t="s">
        <v>107</v>
      </c>
      <c r="D11" s="90"/>
      <c r="E11" s="91"/>
    </row>
    <row r="12" spans="1:5" ht="18" thickTop="1" thickBot="1" x14ac:dyDescent="0.25">
      <c r="A12" s="217"/>
      <c r="B12" s="234"/>
      <c r="C12" s="89" t="s">
        <v>108</v>
      </c>
      <c r="D12" s="90"/>
      <c r="E12" s="91"/>
    </row>
    <row r="13" spans="1:5" ht="18" thickTop="1" thickBot="1" x14ac:dyDescent="0.25">
      <c r="A13" s="217"/>
      <c r="B13" s="234"/>
      <c r="C13" s="89" t="s">
        <v>109</v>
      </c>
      <c r="D13" s="90"/>
      <c r="E13" s="91"/>
    </row>
    <row r="14" spans="1:5" ht="18" thickTop="1" thickBot="1" x14ac:dyDescent="0.25">
      <c r="A14" s="217"/>
      <c r="B14" s="234"/>
      <c r="C14" s="89" t="s">
        <v>110</v>
      </c>
      <c r="D14" s="90"/>
      <c r="E14" s="91"/>
    </row>
    <row r="15" spans="1:5" ht="18" thickTop="1" thickBot="1" x14ac:dyDescent="0.25">
      <c r="A15" s="217"/>
      <c r="B15" s="235"/>
      <c r="C15" s="92" t="s">
        <v>111</v>
      </c>
      <c r="D15" s="93"/>
      <c r="E15" s="94"/>
    </row>
    <row r="16" spans="1:5" ht="18" thickTop="1" thickBot="1" x14ac:dyDescent="0.25">
      <c r="A16" s="217"/>
      <c r="B16" s="236" t="s">
        <v>10</v>
      </c>
      <c r="C16" s="237"/>
      <c r="D16" s="95">
        <f t="shared" ref="D16:E16" si="0">SUM(D8:D15)</f>
        <v>0</v>
      </c>
      <c r="E16" s="95">
        <f t="shared" si="0"/>
        <v>0</v>
      </c>
    </row>
    <row r="17" spans="1:26" ht="18" thickTop="1" thickBot="1" x14ac:dyDescent="0.25">
      <c r="A17" s="217"/>
      <c r="B17" s="233" t="s">
        <v>112</v>
      </c>
      <c r="C17" s="86" t="s">
        <v>113</v>
      </c>
      <c r="D17" s="87"/>
      <c r="E17" s="88"/>
    </row>
    <row r="18" spans="1:26" ht="18" thickTop="1" thickBot="1" x14ac:dyDescent="0.25">
      <c r="A18" s="217"/>
      <c r="B18" s="234"/>
      <c r="C18" s="89" t="s">
        <v>114</v>
      </c>
      <c r="D18" s="90"/>
      <c r="E18" s="91"/>
    </row>
    <row r="19" spans="1:26" ht="18" thickTop="1" thickBot="1" x14ac:dyDescent="0.25">
      <c r="A19" s="217"/>
      <c r="B19" s="234"/>
      <c r="C19" s="89" t="s">
        <v>115</v>
      </c>
      <c r="D19" s="90"/>
      <c r="E19" s="91"/>
    </row>
    <row r="20" spans="1:26" ht="18" thickTop="1" thickBot="1" x14ac:dyDescent="0.25">
      <c r="A20" s="217"/>
      <c r="B20" s="234"/>
      <c r="C20" s="89" t="s">
        <v>116</v>
      </c>
      <c r="D20" s="90"/>
      <c r="E20" s="91"/>
    </row>
    <row r="21" spans="1:26" ht="18" thickTop="1" thickBot="1" x14ac:dyDescent="0.25">
      <c r="A21" s="217"/>
      <c r="B21" s="234"/>
      <c r="C21" s="89" t="s">
        <v>117</v>
      </c>
      <c r="D21" s="90"/>
      <c r="E21" s="91"/>
    </row>
    <row r="22" spans="1:26" ht="18" thickTop="1" thickBot="1" x14ac:dyDescent="0.25">
      <c r="A22" s="217"/>
      <c r="B22" s="234"/>
      <c r="C22" s="89" t="s">
        <v>118</v>
      </c>
      <c r="D22" s="90"/>
      <c r="E22" s="91"/>
    </row>
    <row r="23" spans="1:26" ht="18" thickTop="1" thickBot="1" x14ac:dyDescent="0.25">
      <c r="A23" s="217"/>
      <c r="B23" s="235"/>
      <c r="C23" s="92" t="s">
        <v>119</v>
      </c>
      <c r="D23" s="93"/>
      <c r="E23" s="94"/>
    </row>
    <row r="24" spans="1:26" ht="18" thickTop="1" thickBot="1" x14ac:dyDescent="0.25">
      <c r="A24" s="217"/>
      <c r="B24" s="236" t="s">
        <v>10</v>
      </c>
      <c r="C24" s="237"/>
      <c r="D24" s="95">
        <f t="shared" ref="D24:E24" si="1">SUM(D17:D23)</f>
        <v>0</v>
      </c>
      <c r="E24" s="95">
        <f t="shared" si="1"/>
        <v>0</v>
      </c>
    </row>
    <row r="25" spans="1:26" ht="24" customHeight="1" thickTop="1" thickBot="1" x14ac:dyDescent="0.25">
      <c r="A25" s="218"/>
      <c r="B25" s="238" t="s">
        <v>120</v>
      </c>
      <c r="C25" s="239"/>
      <c r="D25" s="95">
        <f t="shared" ref="D25:E25" si="2">D16-D24</f>
        <v>0</v>
      </c>
      <c r="E25" s="95">
        <f t="shared" si="2"/>
        <v>0</v>
      </c>
    </row>
    <row r="26" spans="1:26" ht="25" customHeight="1" thickTop="1" thickBot="1" x14ac:dyDescent="0.25">
      <c r="A26" s="216" t="s">
        <v>121</v>
      </c>
      <c r="B26" s="233" t="s">
        <v>122</v>
      </c>
      <c r="C26" s="96" t="s">
        <v>123</v>
      </c>
      <c r="D26" s="97"/>
      <c r="E26" s="98"/>
    </row>
    <row r="27" spans="1:26" ht="26" customHeight="1" thickTop="1" thickBot="1" x14ac:dyDescent="0.25">
      <c r="A27" s="217"/>
      <c r="B27" s="234"/>
      <c r="C27" s="99" t="s">
        <v>124</v>
      </c>
      <c r="D27" s="90"/>
      <c r="E27" s="91"/>
    </row>
    <row r="28" spans="1:26" ht="26" customHeight="1" thickTop="1" thickBot="1" x14ac:dyDescent="0.25">
      <c r="A28" s="217"/>
      <c r="B28" s="234"/>
      <c r="C28" s="99" t="s">
        <v>125</v>
      </c>
      <c r="D28" s="90"/>
      <c r="E28" s="91"/>
    </row>
    <row r="29" spans="1:26" ht="25" customHeight="1" thickTop="1" thickBot="1" x14ac:dyDescent="0.25">
      <c r="A29" s="217"/>
      <c r="B29" s="235"/>
      <c r="C29" s="100" t="s">
        <v>126</v>
      </c>
      <c r="D29" s="93"/>
      <c r="E29" s="94"/>
    </row>
    <row r="30" spans="1:26" ht="18" thickTop="1" thickBot="1" x14ac:dyDescent="0.25">
      <c r="A30" s="217"/>
      <c r="B30" s="240" t="s">
        <v>10</v>
      </c>
      <c r="C30" s="241"/>
      <c r="D30" s="95">
        <f t="shared" ref="D30:E30" si="3">SUM(D26:D29)</f>
        <v>0</v>
      </c>
      <c r="E30" s="95">
        <f t="shared" si="3"/>
        <v>0</v>
      </c>
    </row>
    <row r="31" spans="1:26" ht="26" customHeight="1" thickTop="1" thickBot="1" x14ac:dyDescent="0.25">
      <c r="A31" s="217"/>
      <c r="B31" s="233" t="s">
        <v>127</v>
      </c>
      <c r="C31" s="101" t="s">
        <v>128</v>
      </c>
      <c r="D31" s="87"/>
      <c r="E31" s="88"/>
      <c r="T31" s="1" t="s">
        <v>129</v>
      </c>
      <c r="U31" s="1" t="s">
        <v>130</v>
      </c>
      <c r="V31" s="1" t="s">
        <v>131</v>
      </c>
      <c r="Y31" s="102" t="s">
        <v>132</v>
      </c>
      <c r="Z31" s="2"/>
    </row>
    <row r="32" spans="1:26" ht="29" customHeight="1" thickTop="1" thickBot="1" x14ac:dyDescent="0.25">
      <c r="A32" s="217"/>
      <c r="B32" s="234"/>
      <c r="C32" s="103" t="s">
        <v>133</v>
      </c>
      <c r="D32" s="90"/>
      <c r="E32" s="91"/>
      <c r="T32" s="102" t="s">
        <v>134</v>
      </c>
      <c r="U32" s="2"/>
      <c r="V32" s="2"/>
      <c r="Y32" s="102" t="s">
        <v>135</v>
      </c>
      <c r="Z32" s="2"/>
    </row>
    <row r="33" spans="1:26" ht="27" customHeight="1" thickTop="1" thickBot="1" x14ac:dyDescent="0.25">
      <c r="A33" s="217"/>
      <c r="B33" s="234"/>
      <c r="C33" s="103" t="s">
        <v>136</v>
      </c>
      <c r="D33" s="90"/>
      <c r="E33" s="91"/>
      <c r="T33" s="102" t="s">
        <v>137</v>
      </c>
      <c r="U33" s="2"/>
      <c r="V33" s="2"/>
      <c r="Y33" s="102" t="s">
        <v>138</v>
      </c>
      <c r="Z33" s="2"/>
    </row>
    <row r="34" spans="1:26" ht="27" customHeight="1" thickTop="1" thickBot="1" x14ac:dyDescent="0.25">
      <c r="A34" s="217"/>
      <c r="B34" s="235"/>
      <c r="C34" s="104" t="s">
        <v>139</v>
      </c>
      <c r="D34" s="93"/>
      <c r="E34" s="94"/>
      <c r="T34" s="102" t="s">
        <v>140</v>
      </c>
      <c r="U34" s="2"/>
      <c r="V34" s="2"/>
      <c r="Y34" s="102" t="s">
        <v>34</v>
      </c>
      <c r="Z34" s="2"/>
    </row>
    <row r="35" spans="1:26" ht="18" thickTop="1" thickBot="1" x14ac:dyDescent="0.25">
      <c r="A35" s="217"/>
      <c r="B35" s="240" t="s">
        <v>10</v>
      </c>
      <c r="C35" s="241"/>
      <c r="D35" s="95">
        <f t="shared" ref="D35:E35" si="4">SUM(D31:D34)</f>
        <v>0</v>
      </c>
      <c r="E35" s="95">
        <f t="shared" si="4"/>
        <v>0</v>
      </c>
      <c r="T35" s="102" t="s">
        <v>141</v>
      </c>
      <c r="U35" s="2"/>
      <c r="V35" s="2"/>
      <c r="Y35" s="102" t="s">
        <v>142</v>
      </c>
      <c r="Z35" s="2"/>
    </row>
    <row r="36" spans="1:26" ht="24" customHeight="1" thickTop="1" thickBot="1" x14ac:dyDescent="0.25">
      <c r="A36" s="218"/>
      <c r="B36" s="238" t="s">
        <v>143</v>
      </c>
      <c r="C36" s="239"/>
      <c r="D36" s="95">
        <f>D30-D35</f>
        <v>0</v>
      </c>
      <c r="E36" s="95">
        <f>E30-E35</f>
        <v>0</v>
      </c>
      <c r="T36" s="102" t="s">
        <v>144</v>
      </c>
      <c r="U36" s="2"/>
      <c r="V36" s="2"/>
      <c r="Y36" s="102" t="s">
        <v>145</v>
      </c>
      <c r="Z36" s="2"/>
    </row>
    <row r="37" spans="1:26" ht="18" thickTop="1" thickBot="1" x14ac:dyDescent="0.25">
      <c r="A37" s="216" t="s">
        <v>146</v>
      </c>
      <c r="B37" s="233" t="s">
        <v>147</v>
      </c>
      <c r="C37" s="86" t="s">
        <v>148</v>
      </c>
      <c r="D37" s="87"/>
      <c r="E37" s="88"/>
      <c r="T37" s="102"/>
      <c r="U37" s="2"/>
      <c r="V37" s="2"/>
      <c r="Y37" s="102" t="s">
        <v>149</v>
      </c>
      <c r="Z37" s="2"/>
    </row>
    <row r="38" spans="1:26" ht="18" thickTop="1" thickBot="1" x14ac:dyDescent="0.25">
      <c r="A38" s="217"/>
      <c r="B38" s="234"/>
      <c r="C38" s="89" t="s">
        <v>150</v>
      </c>
      <c r="D38" s="90"/>
      <c r="E38" s="91"/>
      <c r="T38" s="102"/>
      <c r="U38" s="2"/>
      <c r="V38" s="2"/>
      <c r="Y38" s="102" t="s">
        <v>151</v>
      </c>
      <c r="Z38" s="2"/>
    </row>
    <row r="39" spans="1:26" ht="18" thickTop="1" thickBot="1" x14ac:dyDescent="0.25">
      <c r="A39" s="217"/>
      <c r="B39" s="234"/>
      <c r="C39" s="89" t="s">
        <v>152</v>
      </c>
      <c r="D39" s="90"/>
      <c r="E39" s="91"/>
      <c r="T39" s="102"/>
      <c r="U39" s="2"/>
      <c r="V39" s="2"/>
      <c r="Y39" s="102" t="s">
        <v>153</v>
      </c>
      <c r="Z39" s="2"/>
    </row>
    <row r="40" spans="1:26" ht="18" thickTop="1" thickBot="1" x14ac:dyDescent="0.25">
      <c r="A40" s="217"/>
      <c r="B40" s="234"/>
      <c r="C40" s="89" t="s">
        <v>154</v>
      </c>
      <c r="D40" s="90"/>
      <c r="E40" s="91"/>
      <c r="T40" s="102"/>
      <c r="U40" s="2"/>
      <c r="V40" s="2"/>
      <c r="Y40" s="102" t="s">
        <v>155</v>
      </c>
      <c r="Z40" s="2"/>
    </row>
    <row r="41" spans="1:26" ht="18" thickTop="1" thickBot="1" x14ac:dyDescent="0.25">
      <c r="A41" s="217"/>
      <c r="B41" s="235"/>
      <c r="C41" s="92" t="s">
        <v>156</v>
      </c>
      <c r="D41" s="93"/>
      <c r="E41" s="94"/>
      <c r="T41" s="102"/>
      <c r="U41" s="2"/>
      <c r="V41" s="2"/>
      <c r="Y41" s="102" t="s">
        <v>157</v>
      </c>
      <c r="Z41" s="2"/>
    </row>
    <row r="42" spans="1:26" ht="18" thickTop="1" thickBot="1" x14ac:dyDescent="0.25">
      <c r="A42" s="217"/>
      <c r="B42" s="240" t="s">
        <v>10</v>
      </c>
      <c r="C42" s="241"/>
      <c r="D42" s="95">
        <f t="shared" ref="D42:E42" si="5">SUM(D37:D41)</f>
        <v>0</v>
      </c>
      <c r="E42" s="95">
        <f t="shared" si="5"/>
        <v>0</v>
      </c>
      <c r="T42" s="102" t="s">
        <v>158</v>
      </c>
      <c r="U42" s="2"/>
      <c r="V42" s="2"/>
      <c r="Y42" s="102" t="s">
        <v>159</v>
      </c>
      <c r="Z42" s="2"/>
    </row>
    <row r="43" spans="1:26" ht="18" thickTop="1" thickBot="1" x14ac:dyDescent="0.25">
      <c r="A43" s="217"/>
      <c r="B43" s="233" t="s">
        <v>160</v>
      </c>
      <c r="C43" s="86" t="s">
        <v>161</v>
      </c>
      <c r="D43" s="87"/>
      <c r="E43" s="88"/>
      <c r="T43" s="102" t="s">
        <v>162</v>
      </c>
      <c r="U43" s="2"/>
      <c r="V43" s="2"/>
      <c r="Y43" s="102" t="s">
        <v>163</v>
      </c>
      <c r="Z43" s="2"/>
    </row>
    <row r="44" spans="1:26" ht="18" thickTop="1" thickBot="1" x14ac:dyDescent="0.25">
      <c r="A44" s="217"/>
      <c r="B44" s="234"/>
      <c r="C44" s="89" t="s">
        <v>164</v>
      </c>
      <c r="D44" s="90"/>
      <c r="E44" s="91"/>
      <c r="T44" s="2"/>
      <c r="U44" s="2"/>
      <c r="V44" s="2"/>
      <c r="Y44" s="102" t="s">
        <v>165</v>
      </c>
      <c r="Z44" s="2"/>
    </row>
    <row r="45" spans="1:26" ht="18" thickTop="1" thickBot="1" x14ac:dyDescent="0.25">
      <c r="A45" s="217"/>
      <c r="B45" s="234"/>
      <c r="C45" s="89" t="s">
        <v>166</v>
      </c>
      <c r="D45" s="90"/>
      <c r="E45" s="91"/>
      <c r="T45" s="2"/>
      <c r="U45" s="2"/>
      <c r="V45" s="2"/>
      <c r="Y45" s="102" t="s">
        <v>167</v>
      </c>
      <c r="Z45" s="2"/>
    </row>
    <row r="46" spans="1:26" ht="18" thickTop="1" thickBot="1" x14ac:dyDescent="0.25">
      <c r="A46" s="217"/>
      <c r="B46" s="235"/>
      <c r="C46" s="92" t="s">
        <v>168</v>
      </c>
      <c r="D46" s="93"/>
      <c r="E46" s="94"/>
      <c r="T46" s="2"/>
      <c r="U46" s="2"/>
      <c r="V46" s="2"/>
      <c r="Y46" s="102" t="s">
        <v>169</v>
      </c>
      <c r="Z46" s="2"/>
    </row>
    <row r="47" spans="1:26" ht="18" thickTop="1" thickBot="1" x14ac:dyDescent="0.25">
      <c r="A47" s="217"/>
      <c r="B47" s="240" t="s">
        <v>10</v>
      </c>
      <c r="C47" s="241"/>
      <c r="D47" s="95">
        <f t="shared" ref="D47:E47" si="6">SUM(D43:D46)</f>
        <v>0</v>
      </c>
      <c r="E47" s="95">
        <f t="shared" si="6"/>
        <v>0</v>
      </c>
      <c r="T47" s="2"/>
      <c r="U47" s="2"/>
      <c r="V47" s="2"/>
      <c r="Y47" s="102" t="s">
        <v>170</v>
      </c>
      <c r="Z47" s="2"/>
    </row>
    <row r="48" spans="1:26" ht="18" thickTop="1" thickBot="1" x14ac:dyDescent="0.25">
      <c r="A48" s="218"/>
      <c r="B48" s="243" t="s">
        <v>171</v>
      </c>
      <c r="C48" s="244"/>
      <c r="D48" s="95">
        <f t="shared" ref="D48:E48" si="7">D42-D47</f>
        <v>0</v>
      </c>
      <c r="E48" s="95">
        <f t="shared" si="7"/>
        <v>0</v>
      </c>
      <c r="T48" s="2"/>
      <c r="U48" s="2"/>
      <c r="V48" s="2"/>
      <c r="Y48" s="102" t="s">
        <v>172</v>
      </c>
      <c r="Z48" s="2"/>
    </row>
    <row r="49" spans="1:26" ht="18" thickTop="1" thickBot="1" x14ac:dyDescent="0.25">
      <c r="A49" s="243" t="s">
        <v>173</v>
      </c>
      <c r="B49" s="245"/>
      <c r="C49" s="244"/>
      <c r="D49" s="95">
        <f>SUM(D25,D36,D48)</f>
        <v>0</v>
      </c>
      <c r="E49" s="95">
        <f>SUM(E25,E36,E48)</f>
        <v>0</v>
      </c>
      <c r="T49" s="2"/>
      <c r="U49" s="2"/>
      <c r="V49" s="2"/>
      <c r="Y49" s="102"/>
      <c r="Z49" s="2"/>
    </row>
    <row r="50" spans="1:26" ht="18" thickTop="1" thickBot="1" x14ac:dyDescent="0.25">
      <c r="A50" s="243" t="s">
        <v>174</v>
      </c>
      <c r="B50" s="245"/>
      <c r="C50" s="244"/>
      <c r="D50" s="95"/>
      <c r="E50" s="105"/>
      <c r="T50" s="2"/>
      <c r="U50" s="2"/>
      <c r="V50" s="2"/>
      <c r="Y50" s="102" t="s">
        <v>175</v>
      </c>
      <c r="Z50" s="2"/>
    </row>
    <row r="51" spans="1:26" ht="18" thickTop="1" thickBot="1" x14ac:dyDescent="0.25">
      <c r="A51" s="243" t="s">
        <v>176</v>
      </c>
      <c r="B51" s="245"/>
      <c r="C51" s="244"/>
      <c r="D51" s="95">
        <f t="shared" ref="D51" si="8">D49-D50</f>
        <v>0</v>
      </c>
      <c r="E51" s="95">
        <f>E49-E50</f>
        <v>0</v>
      </c>
      <c r="T51" s="2"/>
      <c r="U51" s="2"/>
      <c r="V51" s="2"/>
      <c r="Y51" s="102" t="s">
        <v>177</v>
      </c>
      <c r="Z51" s="2"/>
    </row>
    <row r="52" spans="1:26" ht="18" thickTop="1" thickBot="1" x14ac:dyDescent="0.25">
      <c r="A52" s="238" t="s">
        <v>178</v>
      </c>
      <c r="B52" s="242"/>
      <c r="C52" s="239"/>
      <c r="D52" s="95">
        <f t="shared" ref="D52:E52" si="9">D42+D30+D16</f>
        <v>0</v>
      </c>
      <c r="E52" s="105">
        <f t="shared" si="9"/>
        <v>0</v>
      </c>
      <c r="T52" s="2"/>
      <c r="U52" s="2"/>
      <c r="V52" s="2"/>
      <c r="Y52" s="102" t="s">
        <v>128</v>
      </c>
      <c r="Z52" s="2"/>
    </row>
    <row r="53" spans="1:26" ht="18" thickTop="1" thickBot="1" x14ac:dyDescent="0.25">
      <c r="A53" s="238" t="s">
        <v>179</v>
      </c>
      <c r="B53" s="242"/>
      <c r="C53" s="239"/>
      <c r="D53" s="95">
        <f t="shared" ref="D53:E53" si="10">D24+D35+D47</f>
        <v>0</v>
      </c>
      <c r="E53" s="95">
        <f t="shared" si="10"/>
        <v>0</v>
      </c>
      <c r="T53" s="2"/>
      <c r="U53" s="2"/>
      <c r="V53" s="2"/>
      <c r="Y53" s="102"/>
      <c r="Z53" s="2"/>
    </row>
    <row r="54" spans="1:26" ht="18" thickTop="1" thickBot="1" x14ac:dyDescent="0.25">
      <c r="A54" s="238" t="s">
        <v>176</v>
      </c>
      <c r="B54" s="242"/>
      <c r="C54" s="239"/>
      <c r="D54" s="95">
        <f>D52-D53-D50</f>
        <v>0</v>
      </c>
      <c r="E54" s="95">
        <f t="shared" ref="D54:E54" si="11">E52-E53</f>
        <v>0</v>
      </c>
      <c r="T54" s="2"/>
      <c r="U54" s="2"/>
      <c r="V54" s="2"/>
      <c r="Y54" s="102"/>
      <c r="Z54" s="2"/>
    </row>
    <row r="55" spans="1:26" ht="17" thickTop="1" x14ac:dyDescent="0.2"/>
  </sheetData>
  <mergeCells count="26">
    <mergeCell ref="A54:C54"/>
    <mergeCell ref="A37:A48"/>
    <mergeCell ref="B37:B41"/>
    <mergeCell ref="B42:C42"/>
    <mergeCell ref="B43:B46"/>
    <mergeCell ref="B47:C47"/>
    <mergeCell ref="B48:C48"/>
    <mergeCell ref="A49:C49"/>
    <mergeCell ref="A50:C50"/>
    <mergeCell ref="A51:C51"/>
    <mergeCell ref="A52:C52"/>
    <mergeCell ref="A53:C53"/>
    <mergeCell ref="A26:A36"/>
    <mergeCell ref="B26:B29"/>
    <mergeCell ref="B30:C30"/>
    <mergeCell ref="B31:B34"/>
    <mergeCell ref="B35:C35"/>
    <mergeCell ref="B36:C36"/>
    <mergeCell ref="C1:E1"/>
    <mergeCell ref="A7:C7"/>
    <mergeCell ref="A8:A25"/>
    <mergeCell ref="B8:B15"/>
    <mergeCell ref="B16:C16"/>
    <mergeCell ref="B17:B23"/>
    <mergeCell ref="B24:C24"/>
    <mergeCell ref="B25:C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F1B53-A8F2-FF48-A79A-DA7725FFF816}">
  <dimension ref="A1:T65"/>
  <sheetViews>
    <sheetView topLeftCell="A37" zoomScale="67" workbookViewId="0">
      <selection activeCell="G9" sqref="G9"/>
    </sheetView>
  </sheetViews>
  <sheetFormatPr baseColWidth="10" defaultRowHeight="16" x14ac:dyDescent="0.2"/>
  <cols>
    <col min="2" max="2" width="12.33203125" customWidth="1"/>
    <col min="3" max="3" width="24.6640625" customWidth="1"/>
    <col min="4" max="5" width="15.83203125" customWidth="1"/>
    <col min="6" max="6" width="12.33203125" customWidth="1"/>
    <col min="10" max="10" width="19.33203125" customWidth="1"/>
    <col min="11" max="12" width="15.83203125" customWidth="1"/>
    <col min="13" max="13" width="11.6640625" customWidth="1"/>
    <col min="14" max="14" width="13.83203125" customWidth="1"/>
    <col min="16" max="16" width="11.6640625" customWidth="1"/>
    <col min="17" max="17" width="14.5" customWidth="1"/>
    <col min="18" max="19" width="15.83203125" customWidth="1"/>
    <col min="20" max="20" width="13" customWidth="1"/>
  </cols>
  <sheetData>
    <row r="1" spans="1:20" ht="17" thickBot="1" x14ac:dyDescent="0.25">
      <c r="M1" s="39"/>
    </row>
    <row r="2" spans="1:20" ht="24" thickTop="1" thickBot="1" x14ac:dyDescent="0.25">
      <c r="G2" s="249" t="s">
        <v>180</v>
      </c>
      <c r="H2" s="250"/>
      <c r="I2" s="250"/>
      <c r="J2" s="250"/>
      <c r="K2" s="250"/>
      <c r="L2" s="251"/>
    </row>
    <row r="3" spans="1:20" ht="17" thickTop="1" x14ac:dyDescent="0.2"/>
    <row r="5" spans="1:20" ht="22" x14ac:dyDescent="0.3">
      <c r="A5" s="252" t="s">
        <v>181</v>
      </c>
      <c r="B5" s="252"/>
      <c r="C5" s="252"/>
      <c r="D5" s="252"/>
      <c r="E5" s="252"/>
      <c r="F5" s="252"/>
      <c r="H5" s="252" t="s">
        <v>182</v>
      </c>
      <c r="I5" s="252"/>
      <c r="J5" s="252"/>
      <c r="K5" s="252"/>
      <c r="L5" s="252"/>
      <c r="M5" s="252"/>
      <c r="O5" s="252" t="s">
        <v>183</v>
      </c>
      <c r="P5" s="252"/>
      <c r="Q5" s="252"/>
      <c r="R5" s="252"/>
      <c r="S5" s="252"/>
      <c r="T5" s="252"/>
    </row>
    <row r="6" spans="1:20" ht="17" thickBot="1" x14ac:dyDescent="0.25">
      <c r="A6" s="4"/>
      <c r="B6" s="4"/>
      <c r="C6" s="4"/>
      <c r="D6" s="106"/>
      <c r="E6" s="106"/>
      <c r="F6" s="107"/>
      <c r="H6" s="4"/>
      <c r="I6" s="4"/>
      <c r="J6" s="4"/>
      <c r="K6" s="4"/>
      <c r="L6" s="4"/>
      <c r="O6" s="4"/>
      <c r="P6" s="4"/>
      <c r="Q6" s="4"/>
      <c r="R6" s="4"/>
      <c r="S6" s="4"/>
    </row>
    <row r="7" spans="1:20" ht="24" thickTop="1" thickBot="1" x14ac:dyDescent="0.35">
      <c r="A7" s="108" t="s">
        <v>184</v>
      </c>
      <c r="B7" s="4"/>
      <c r="C7" s="4"/>
      <c r="D7" s="109">
        <v>2023</v>
      </c>
      <c r="E7" s="84">
        <v>2024</v>
      </c>
      <c r="F7" s="85" t="s">
        <v>185</v>
      </c>
      <c r="H7" s="108" t="s">
        <v>186</v>
      </c>
      <c r="I7" s="4"/>
      <c r="J7" s="4"/>
      <c r="K7" s="109">
        <v>2023</v>
      </c>
      <c r="L7" s="84">
        <v>2024</v>
      </c>
      <c r="M7" s="85" t="s">
        <v>185</v>
      </c>
      <c r="O7" s="108" t="s">
        <v>187</v>
      </c>
      <c r="P7" s="4"/>
      <c r="Q7" s="4"/>
      <c r="R7" s="84">
        <v>2023</v>
      </c>
      <c r="S7" s="85">
        <v>2024</v>
      </c>
      <c r="T7" s="85" t="s">
        <v>185</v>
      </c>
    </row>
    <row r="8" spans="1:20" ht="18" thickTop="1" thickBot="1" x14ac:dyDescent="0.25">
      <c r="A8" s="4"/>
      <c r="B8" s="4"/>
      <c r="C8" s="4"/>
      <c r="D8" s="106"/>
      <c r="E8" s="106"/>
      <c r="F8" s="107"/>
      <c r="H8" s="4"/>
      <c r="I8" s="4"/>
      <c r="J8" s="4"/>
      <c r="K8" s="4"/>
      <c r="L8" s="4"/>
      <c r="O8" s="4"/>
      <c r="P8" s="4"/>
      <c r="Q8" s="4"/>
      <c r="R8" s="4"/>
      <c r="S8" s="4"/>
    </row>
    <row r="9" spans="1:20" ht="24" thickTop="1" thickBot="1" x14ac:dyDescent="0.35">
      <c r="A9" s="110" t="s">
        <v>188</v>
      </c>
      <c r="B9" s="111"/>
      <c r="C9" s="112"/>
      <c r="D9" s="113">
        <f>CPC!E10</f>
        <v>0</v>
      </c>
      <c r="E9" s="113">
        <f>CPC!D10</f>
        <v>0</v>
      </c>
      <c r="F9" s="114" t="e">
        <f>100*(D9-E9)/D9</f>
        <v>#DIV/0!</v>
      </c>
      <c r="H9" s="115" t="s">
        <v>189</v>
      </c>
      <c r="I9" s="116"/>
      <c r="J9" s="117"/>
      <c r="K9" s="118"/>
      <c r="L9" s="119"/>
      <c r="M9" s="114" t="e">
        <f>100*(K9-L9)/K9</f>
        <v>#DIV/0!</v>
      </c>
      <c r="O9" s="110" t="s">
        <v>190</v>
      </c>
      <c r="P9" s="111"/>
      <c r="Q9" s="112"/>
      <c r="R9" s="118"/>
      <c r="S9" s="119"/>
      <c r="T9" s="114" t="e">
        <f t="shared" ref="T9:T13" si="0">100*(R9-S9)/R9</f>
        <v>#DIV/0!</v>
      </c>
    </row>
    <row r="10" spans="1:20" ht="24" thickTop="1" thickBot="1" x14ac:dyDescent="0.35">
      <c r="A10" s="120" t="s">
        <v>191</v>
      </c>
      <c r="B10" s="121"/>
      <c r="C10" s="121"/>
      <c r="D10" s="122"/>
      <c r="E10" s="123"/>
      <c r="F10" s="114" t="e">
        <f t="shared" ref="F10:F46" si="1">100*(D10-E10)/D10</f>
        <v>#DIV/0!</v>
      </c>
      <c r="H10" s="120" t="s">
        <v>192</v>
      </c>
      <c r="I10" s="121"/>
      <c r="J10" s="124"/>
      <c r="K10" s="125"/>
      <c r="L10" s="126"/>
      <c r="M10" s="114" t="e">
        <f t="shared" ref="M10:M13" si="2">100*(K10-L10)/K10</f>
        <v>#DIV/0!</v>
      </c>
      <c r="O10" s="120" t="s">
        <v>193</v>
      </c>
      <c r="P10" s="121"/>
      <c r="Q10" s="124"/>
      <c r="R10" s="125"/>
      <c r="S10" s="126"/>
      <c r="T10" s="114" t="e">
        <f t="shared" si="0"/>
        <v>#DIV/0!</v>
      </c>
    </row>
    <row r="11" spans="1:20" ht="24" thickTop="1" thickBot="1" x14ac:dyDescent="0.35">
      <c r="A11" s="120" t="s">
        <v>194</v>
      </c>
      <c r="B11" s="121"/>
      <c r="C11" s="124"/>
      <c r="D11" s="127" t="e">
        <f>(ACTIF!G42/D9)*365</f>
        <v>#DIV/0!</v>
      </c>
      <c r="E11" s="123" t="e">
        <f>(ACTIF!F42/E9)*365</f>
        <v>#DIV/0!</v>
      </c>
      <c r="F11" s="114" t="e">
        <f t="shared" si="1"/>
        <v>#DIV/0!</v>
      </c>
      <c r="H11" s="120" t="s">
        <v>195</v>
      </c>
      <c r="I11" s="121"/>
      <c r="J11" s="124"/>
      <c r="K11" s="125"/>
      <c r="L11" s="126"/>
      <c r="M11" s="114" t="e">
        <f t="shared" si="2"/>
        <v>#DIV/0!</v>
      </c>
      <c r="O11" s="120" t="s">
        <v>196</v>
      </c>
      <c r="P11" s="121"/>
      <c r="Q11" s="124"/>
      <c r="R11" s="125"/>
      <c r="S11" s="126"/>
      <c r="T11" s="114" t="e">
        <f t="shared" si="0"/>
        <v>#DIV/0!</v>
      </c>
    </row>
    <row r="12" spans="1:20" ht="24" thickTop="1" thickBot="1" x14ac:dyDescent="0.35">
      <c r="A12" s="120" t="s">
        <v>197</v>
      </c>
      <c r="B12" s="121"/>
      <c r="C12" s="124"/>
      <c r="D12" s="128" t="e">
        <f>(PASSIF!G34/D9)*365</f>
        <v>#DIV/0!</v>
      </c>
      <c r="E12" s="127" t="e">
        <f>(PASSIF!G34/D9)*365</f>
        <v>#DIV/0!</v>
      </c>
      <c r="F12" s="114" t="e">
        <f>100*(E12-#REF!)/E12</f>
        <v>#DIV/0!</v>
      </c>
      <c r="H12" s="120" t="s">
        <v>198</v>
      </c>
      <c r="I12" s="121"/>
      <c r="J12" s="124"/>
      <c r="K12" s="125"/>
      <c r="L12" s="126"/>
      <c r="M12" s="114" t="e">
        <f t="shared" si="2"/>
        <v>#DIV/0!</v>
      </c>
      <c r="O12" s="120" t="s">
        <v>199</v>
      </c>
      <c r="P12" s="121"/>
      <c r="Q12" s="124"/>
      <c r="R12" s="125"/>
      <c r="S12" s="126"/>
      <c r="T12" s="114" t="e">
        <f t="shared" si="0"/>
        <v>#DIV/0!</v>
      </c>
    </row>
    <row r="13" spans="1:20" ht="24" thickTop="1" thickBot="1" x14ac:dyDescent="0.35">
      <c r="A13" s="129" t="s">
        <v>200</v>
      </c>
      <c r="B13" s="130"/>
      <c r="C13" s="130"/>
      <c r="D13" s="131" t="s">
        <v>201</v>
      </c>
      <c r="E13" s="132" t="e">
        <f>(ACTIF!F34-ACTIF!F33)/(ACTIF!D34-ACTIF!D33)</f>
        <v>#DIV/0!</v>
      </c>
      <c r="F13" s="133" t="e">
        <f t="shared" si="1"/>
        <v>#VALUE!</v>
      </c>
      <c r="H13" s="120" t="s">
        <v>202</v>
      </c>
      <c r="I13" s="121"/>
      <c r="J13" s="124"/>
      <c r="K13" s="125"/>
      <c r="L13" s="126"/>
      <c r="M13" s="114" t="e">
        <f t="shared" si="2"/>
        <v>#DIV/0!</v>
      </c>
      <c r="O13" s="129" t="s">
        <v>203</v>
      </c>
      <c r="P13" s="130"/>
      <c r="Q13" s="134"/>
      <c r="R13" s="135"/>
      <c r="S13" s="136"/>
      <c r="T13" s="133" t="e">
        <f t="shared" si="0"/>
        <v>#DIV/0!</v>
      </c>
    </row>
    <row r="14" spans="1:20" ht="24" thickTop="1" thickBot="1" x14ac:dyDescent="0.35">
      <c r="A14" s="4"/>
      <c r="B14" s="4"/>
      <c r="C14" s="4"/>
      <c r="D14" s="106"/>
      <c r="E14" s="106"/>
      <c r="F14" s="137"/>
      <c r="H14" s="129" t="s">
        <v>204</v>
      </c>
      <c r="I14" s="130"/>
      <c r="J14" s="134"/>
      <c r="K14" s="135"/>
      <c r="L14" s="136"/>
      <c r="M14" s="133" t="e">
        <f>100*(K14-L14)/K14</f>
        <v>#DIV/0!</v>
      </c>
      <c r="O14" s="138"/>
      <c r="P14" s="4"/>
      <c r="Q14" s="4"/>
      <c r="R14" s="106"/>
      <c r="S14" s="106"/>
      <c r="T14" s="107"/>
    </row>
    <row r="15" spans="1:20" ht="23" thickTop="1" x14ac:dyDescent="0.3">
      <c r="A15" s="253" t="s">
        <v>205</v>
      </c>
      <c r="B15" s="253"/>
      <c r="C15" s="253"/>
      <c r="D15" s="106"/>
      <c r="E15" s="106"/>
      <c r="F15" s="137"/>
      <c r="H15" s="4"/>
      <c r="I15" s="4"/>
      <c r="J15" s="4"/>
      <c r="K15" s="106"/>
      <c r="L15" s="106"/>
      <c r="M15" s="107"/>
      <c r="O15" s="4"/>
      <c r="P15" s="4"/>
      <c r="Q15" s="4"/>
      <c r="R15" s="106"/>
      <c r="S15" s="106"/>
      <c r="T15" s="107"/>
    </row>
    <row r="16" spans="1:20" ht="17" thickBot="1" x14ac:dyDescent="0.25">
      <c r="A16" s="4"/>
      <c r="B16" s="4"/>
      <c r="C16" s="4"/>
      <c r="D16" s="106"/>
      <c r="E16" s="106"/>
      <c r="F16" s="139"/>
      <c r="K16" s="107"/>
      <c r="L16" s="107"/>
      <c r="M16" s="107"/>
      <c r="R16" s="107"/>
      <c r="S16" s="107"/>
      <c r="T16" s="107"/>
    </row>
    <row r="17" spans="1:20" ht="24" thickTop="1" thickBot="1" x14ac:dyDescent="0.35">
      <c r="A17" s="246" t="s">
        <v>206</v>
      </c>
      <c r="B17" s="247"/>
      <c r="C17" s="248"/>
      <c r="D17" s="118"/>
      <c r="E17" s="119"/>
      <c r="F17" s="140" t="e">
        <f t="shared" si="1"/>
        <v>#DIV/0!</v>
      </c>
      <c r="H17" s="108" t="s">
        <v>207</v>
      </c>
      <c r="I17" s="4"/>
      <c r="J17" s="4"/>
      <c r="K17" s="106"/>
      <c r="L17" s="106"/>
      <c r="M17" s="107"/>
      <c r="O17" s="108" t="s">
        <v>208</v>
      </c>
      <c r="P17" s="4"/>
      <c r="Q17" s="4"/>
      <c r="R17" s="106"/>
      <c r="S17" s="106"/>
      <c r="T17" s="107"/>
    </row>
    <row r="18" spans="1:20" ht="24" thickTop="1" thickBot="1" x14ac:dyDescent="0.35">
      <c r="A18" s="256" t="s">
        <v>209</v>
      </c>
      <c r="B18" s="257"/>
      <c r="C18" s="258"/>
      <c r="D18" s="125"/>
      <c r="E18" s="126"/>
      <c r="F18" s="114" t="e">
        <f t="shared" si="1"/>
        <v>#DIV/0!</v>
      </c>
      <c r="H18" s="4"/>
      <c r="I18" s="4"/>
      <c r="J18" s="4"/>
      <c r="K18" s="106"/>
      <c r="L18" s="106"/>
      <c r="M18" s="107"/>
      <c r="O18" s="4"/>
      <c r="P18" s="4"/>
      <c r="Q18" s="4"/>
      <c r="R18" s="106"/>
      <c r="S18" s="106"/>
      <c r="T18" s="107"/>
    </row>
    <row r="19" spans="1:20" ht="24" thickTop="1" thickBot="1" x14ac:dyDescent="0.35">
      <c r="A19" s="256" t="s">
        <v>210</v>
      </c>
      <c r="B19" s="257"/>
      <c r="C19" s="258"/>
      <c r="D19" s="135" t="e">
        <f>CPC!D51/CPC!D10</f>
        <v>#DIV/0!</v>
      </c>
      <c r="E19" s="136" t="e">
        <f>CPC!D51/CPC!D10</f>
        <v>#DIV/0!</v>
      </c>
      <c r="F19" s="114" t="e">
        <f t="shared" si="1"/>
        <v>#DIV/0!</v>
      </c>
      <c r="H19" s="110" t="s">
        <v>211</v>
      </c>
      <c r="I19" s="111"/>
      <c r="J19" s="112"/>
      <c r="K19" s="118"/>
      <c r="L19" s="119"/>
      <c r="M19" s="114" t="e">
        <f>100*(K19-L19)/K19</f>
        <v>#DIV/0!</v>
      </c>
      <c r="O19" s="110" t="s">
        <v>212</v>
      </c>
      <c r="P19" s="111"/>
      <c r="Q19" s="112"/>
      <c r="R19" s="118"/>
      <c r="S19" s="119"/>
      <c r="T19" s="114" t="e">
        <f t="shared" ref="T19:T21" si="3">100*(R19-S19)/R19</f>
        <v>#DIV/0!</v>
      </c>
    </row>
    <row r="20" spans="1:20" ht="24" thickTop="1" thickBot="1" x14ac:dyDescent="0.35">
      <c r="A20" s="256" t="s">
        <v>213</v>
      </c>
      <c r="B20" s="257"/>
      <c r="C20" s="258"/>
      <c r="D20" s="135"/>
      <c r="E20" s="136"/>
      <c r="F20" s="114" t="e">
        <f t="shared" si="1"/>
        <v>#DIV/0!</v>
      </c>
      <c r="H20" s="129" t="s">
        <v>214</v>
      </c>
      <c r="I20" s="130"/>
      <c r="J20" s="134"/>
      <c r="K20" s="135"/>
      <c r="L20" s="136"/>
      <c r="M20" s="133" t="e">
        <f>100*(K20-L20)/K20</f>
        <v>#DIV/0!</v>
      </c>
      <c r="O20" s="120" t="s">
        <v>215</v>
      </c>
      <c r="P20" s="121"/>
      <c r="Q20" s="124"/>
      <c r="R20" s="141"/>
      <c r="S20" s="126"/>
      <c r="T20" s="114" t="e">
        <f t="shared" si="3"/>
        <v>#DIV/0!</v>
      </c>
    </row>
    <row r="21" spans="1:20" ht="24" thickTop="1" thickBot="1" x14ac:dyDescent="0.35">
      <c r="A21" s="256" t="s">
        <v>216</v>
      </c>
      <c r="B21" s="257"/>
      <c r="C21" s="258"/>
      <c r="D21" s="135" t="e">
        <f>CPC!E51/CPC!E10</f>
        <v>#DIV/0!</v>
      </c>
      <c r="E21" s="136" t="e">
        <f>CPC!D51/PASSIF!F20</f>
        <v>#DIV/0!</v>
      </c>
      <c r="F21" s="114" t="e">
        <f t="shared" si="1"/>
        <v>#DIV/0!</v>
      </c>
      <c r="H21" s="4"/>
      <c r="I21" s="4"/>
      <c r="J21" s="4"/>
      <c r="K21" s="106"/>
      <c r="L21" s="106"/>
      <c r="M21" s="107"/>
      <c r="O21" s="129" t="s">
        <v>217</v>
      </c>
      <c r="P21" s="130"/>
      <c r="Q21" s="134"/>
      <c r="R21" s="142"/>
      <c r="S21" s="136"/>
      <c r="T21" s="133" t="e">
        <f t="shared" si="3"/>
        <v>#DIV/0!</v>
      </c>
    </row>
    <row r="22" spans="1:20" ht="24" thickTop="1" thickBot="1" x14ac:dyDescent="0.35">
      <c r="A22" s="259" t="s">
        <v>218</v>
      </c>
      <c r="B22" s="260"/>
      <c r="C22" s="261"/>
      <c r="D22" s="135"/>
      <c r="E22" s="136"/>
      <c r="F22" s="133" t="e">
        <f t="shared" si="1"/>
        <v>#DIV/0!</v>
      </c>
      <c r="K22" s="107"/>
      <c r="L22" s="107"/>
      <c r="M22" s="107"/>
      <c r="R22" s="107"/>
      <c r="S22" s="107"/>
      <c r="T22" s="107"/>
    </row>
    <row r="23" spans="1:20" ht="23" thickTop="1" x14ac:dyDescent="0.3">
      <c r="C23" s="143"/>
      <c r="D23" s="107"/>
      <c r="E23" s="107"/>
      <c r="F23" s="137"/>
      <c r="H23" s="108" t="s">
        <v>219</v>
      </c>
      <c r="I23" s="4"/>
      <c r="J23" s="4"/>
      <c r="K23" s="106"/>
      <c r="L23" s="106"/>
      <c r="M23" s="107"/>
      <c r="O23" s="108" t="s">
        <v>220</v>
      </c>
      <c r="P23" s="4"/>
      <c r="Q23" s="4"/>
      <c r="R23" s="106"/>
      <c r="S23" s="106"/>
      <c r="T23" s="107"/>
    </row>
    <row r="24" spans="1:20" ht="23" thickBot="1" x14ac:dyDescent="0.35">
      <c r="A24" s="253" t="s">
        <v>221</v>
      </c>
      <c r="B24" s="253"/>
      <c r="C24" s="253"/>
      <c r="D24" s="107"/>
      <c r="E24" s="107"/>
      <c r="F24" s="137"/>
      <c r="H24" s="4"/>
      <c r="I24" s="4"/>
      <c r="J24" s="4"/>
      <c r="K24" s="106"/>
      <c r="L24" s="106"/>
      <c r="M24" s="107"/>
      <c r="O24" s="4"/>
      <c r="P24" s="4"/>
      <c r="Q24" s="4"/>
      <c r="R24" s="106"/>
      <c r="S24" s="106"/>
      <c r="T24" s="107"/>
    </row>
    <row r="25" spans="1:20" ht="24" thickTop="1" thickBot="1" x14ac:dyDescent="0.35">
      <c r="A25" s="144"/>
      <c r="B25" s="144"/>
      <c r="C25" s="144"/>
      <c r="D25" s="83"/>
      <c r="E25" s="83"/>
      <c r="F25" s="139"/>
      <c r="H25" s="110" t="s">
        <v>222</v>
      </c>
      <c r="I25" s="111"/>
      <c r="J25" s="112"/>
      <c r="K25" s="118"/>
      <c r="L25" s="119"/>
      <c r="M25" s="114" t="e">
        <f>100*(K25-L25)/K25</f>
        <v>#DIV/0!</v>
      </c>
      <c r="O25" s="262" t="s">
        <v>223</v>
      </c>
      <c r="P25" s="263"/>
      <c r="Q25" s="264"/>
      <c r="R25" s="118"/>
      <c r="S25" s="119"/>
      <c r="T25" s="114" t="e">
        <f t="shared" ref="T25:T29" si="4">100*(R25-S25)/R25</f>
        <v>#DIV/0!</v>
      </c>
    </row>
    <row r="26" spans="1:20" ht="24" thickTop="1" thickBot="1" x14ac:dyDescent="0.35">
      <c r="A26" s="265" t="s">
        <v>224</v>
      </c>
      <c r="B26" s="266"/>
      <c r="C26" s="266"/>
      <c r="D26" s="145" t="e">
        <f>(PASSIF!G42+PASSIF!G26)/PASSIF!G20</f>
        <v>#DIV/0!</v>
      </c>
      <c r="E26" s="146" t="e">
        <f>(PASSIF!F42+PASSIF!F26)/PASSIF!F20</f>
        <v>#DIV/0!</v>
      </c>
      <c r="F26" s="140" t="e">
        <f t="shared" si="1"/>
        <v>#DIV/0!</v>
      </c>
      <c r="H26" s="120" t="s">
        <v>225</v>
      </c>
      <c r="I26" s="121"/>
      <c r="J26" s="124"/>
      <c r="K26" s="125"/>
      <c r="L26" s="126"/>
      <c r="M26" s="114" t="e">
        <f t="shared" ref="M26:M29" si="5">100*(K26-L26)/K26</f>
        <v>#DIV/0!</v>
      </c>
      <c r="N26" s="39"/>
      <c r="O26" s="256" t="s">
        <v>226</v>
      </c>
      <c r="P26" s="257"/>
      <c r="Q26" s="258"/>
      <c r="R26" s="125"/>
      <c r="S26" s="126"/>
      <c r="T26" s="114" t="e">
        <f t="shared" si="4"/>
        <v>#DIV/0!</v>
      </c>
    </row>
    <row r="27" spans="1:20" ht="24" thickTop="1" thickBot="1" x14ac:dyDescent="0.35">
      <c r="A27" s="267" t="s">
        <v>227</v>
      </c>
      <c r="B27" s="268"/>
      <c r="C27" s="268"/>
      <c r="D27" s="147" t="e">
        <f>CPC!E25/CPC!E31</f>
        <v>#DIV/0!</v>
      </c>
      <c r="E27" s="148" t="e">
        <f>CPC!D25/CPC!D31</f>
        <v>#DIV/0!</v>
      </c>
      <c r="F27" s="114" t="e">
        <f t="shared" si="1"/>
        <v>#DIV/0!</v>
      </c>
      <c r="H27" s="120" t="s">
        <v>228</v>
      </c>
      <c r="I27" s="121"/>
      <c r="J27" s="124"/>
      <c r="K27" s="125"/>
      <c r="L27" s="126"/>
      <c r="M27" s="114" t="e">
        <f t="shared" si="5"/>
        <v>#DIV/0!</v>
      </c>
      <c r="O27" s="120" t="s">
        <v>229</v>
      </c>
      <c r="P27" s="121"/>
      <c r="Q27" s="124"/>
      <c r="R27" s="125"/>
      <c r="S27" s="126"/>
      <c r="T27" s="114" t="e">
        <f t="shared" si="4"/>
        <v>#DIV/0!</v>
      </c>
    </row>
    <row r="28" spans="1:20" ht="23" customHeight="1" thickTop="1" thickBot="1" x14ac:dyDescent="0.35">
      <c r="A28" s="254" t="s">
        <v>230</v>
      </c>
      <c r="B28" s="255"/>
      <c r="C28" s="255"/>
      <c r="D28" s="149" t="e">
        <f>PASSIF!G20/PASSIF!G51</f>
        <v>#DIV/0!</v>
      </c>
      <c r="E28" s="150" t="e">
        <f>PASSIF!F20/PASSIF!F51</f>
        <v>#DIV/0!</v>
      </c>
      <c r="F28" s="114" t="e">
        <f t="shared" si="1"/>
        <v>#DIV/0!</v>
      </c>
      <c r="H28" s="120" t="s">
        <v>231</v>
      </c>
      <c r="I28" s="121"/>
      <c r="J28" s="124"/>
      <c r="K28" s="125"/>
      <c r="L28" s="126"/>
      <c r="M28" s="114" t="e">
        <f t="shared" si="5"/>
        <v>#DIV/0!</v>
      </c>
      <c r="O28" s="120" t="s">
        <v>232</v>
      </c>
      <c r="P28" s="121"/>
      <c r="Q28" s="124"/>
      <c r="R28" s="125"/>
      <c r="S28" s="126"/>
      <c r="T28" s="114" t="e">
        <f t="shared" si="4"/>
        <v>#DIV/0!</v>
      </c>
    </row>
    <row r="29" spans="1:20" ht="24" thickTop="1" thickBot="1" x14ac:dyDescent="0.35">
      <c r="A29" s="254" t="s">
        <v>233</v>
      </c>
      <c r="B29" s="255"/>
      <c r="C29" s="255"/>
      <c r="D29" s="149" t="e">
        <f>PASSIF!G20/PASSIF!G51</f>
        <v>#DIV/0!</v>
      </c>
      <c r="E29" s="150" t="e">
        <f>PASSIF!F20/PASSIF!F51</f>
        <v>#DIV/0!</v>
      </c>
      <c r="F29" s="114" t="e">
        <f t="shared" si="1"/>
        <v>#DIV/0!</v>
      </c>
      <c r="H29" s="129" t="s">
        <v>234</v>
      </c>
      <c r="I29" s="130"/>
      <c r="J29" s="134"/>
      <c r="K29" s="135"/>
      <c r="L29" s="136"/>
      <c r="M29" s="133" t="e">
        <f t="shared" si="5"/>
        <v>#DIV/0!</v>
      </c>
      <c r="O29" s="129" t="s">
        <v>235</v>
      </c>
      <c r="P29" s="130"/>
      <c r="Q29" s="130"/>
      <c r="R29" s="151">
        <f>PASSIF!G9</f>
        <v>0</v>
      </c>
      <c r="S29" s="136">
        <f>PASSIF!F9</f>
        <v>0</v>
      </c>
      <c r="T29" s="133" t="e">
        <f t="shared" si="4"/>
        <v>#DIV/0!</v>
      </c>
    </row>
    <row r="30" spans="1:20" ht="24" thickTop="1" thickBot="1" x14ac:dyDescent="0.35">
      <c r="A30" s="269" t="s">
        <v>236</v>
      </c>
      <c r="B30" s="270"/>
      <c r="C30" s="270"/>
      <c r="D30" s="152" t="e">
        <f>PASSIF!G26+PASSIF!G39-ACTIF!#REF!-ACTIF!G56</f>
        <v>#REF!</v>
      </c>
      <c r="E30" s="153" t="e">
        <f>PASSIF!F26+PASSIF!F39-ACTIF!#REF!-ACTIF!F56</f>
        <v>#REF!</v>
      </c>
      <c r="F30" s="154" t="e">
        <f t="shared" si="1"/>
        <v>#REF!</v>
      </c>
    </row>
    <row r="31" spans="1:20" ht="17" thickTop="1" x14ac:dyDescent="0.2">
      <c r="D31" s="107"/>
      <c r="E31" s="107"/>
      <c r="F31" s="155"/>
    </row>
    <row r="32" spans="1:20" ht="22" x14ac:dyDescent="0.3">
      <c r="A32" s="271" t="s">
        <v>237</v>
      </c>
      <c r="B32" s="271"/>
      <c r="C32" s="271"/>
      <c r="D32" s="107"/>
      <c r="E32" s="107"/>
      <c r="F32" s="137"/>
    </row>
    <row r="33" spans="1:15" ht="17" thickBot="1" x14ac:dyDescent="0.25">
      <c r="D33" s="107"/>
      <c r="E33" s="107"/>
      <c r="F33" s="139"/>
    </row>
    <row r="34" spans="1:15" ht="24" thickTop="1" thickBot="1" x14ac:dyDescent="0.35">
      <c r="A34" s="272" t="s">
        <v>238</v>
      </c>
      <c r="B34" s="273"/>
      <c r="C34" s="273"/>
      <c r="D34" s="156" t="e">
        <f>ACTIF!G52/PASSIF!G46</f>
        <v>#DIV/0!</v>
      </c>
      <c r="E34" s="157" t="e">
        <f>ACTIF!F52/PASSIF!F46</f>
        <v>#DIV/0!</v>
      </c>
      <c r="F34" s="140" t="e">
        <f t="shared" si="1"/>
        <v>#DIV/0!</v>
      </c>
    </row>
    <row r="35" spans="1:15" ht="24" thickTop="1" thickBot="1" x14ac:dyDescent="0.35">
      <c r="A35" s="272" t="s">
        <v>239</v>
      </c>
      <c r="B35" s="273"/>
      <c r="C35" s="273"/>
      <c r="D35" s="149" t="e">
        <f>(ACTIF!E56+ACTIF!#REF!)/PASSIF!E46</f>
        <v>#REF!</v>
      </c>
      <c r="E35" s="150" t="e">
        <f>(ACTIF!F56+ACTIF!#REF!)/PASSIF!F46</f>
        <v>#REF!</v>
      </c>
      <c r="F35" s="114" t="e">
        <f t="shared" si="1"/>
        <v>#REF!</v>
      </c>
    </row>
    <row r="36" spans="1:15" ht="24" thickTop="1" thickBot="1" x14ac:dyDescent="0.35">
      <c r="A36" s="272" t="s">
        <v>240</v>
      </c>
      <c r="B36" s="273"/>
      <c r="C36" s="273"/>
      <c r="D36" s="147" t="e">
        <f>(ACTIF!G48-ACTIF!G40)/PASSIF!G46</f>
        <v>#DIV/0!</v>
      </c>
      <c r="E36" s="148" t="e">
        <f>(ACTIF!F48-ACTIF!F40)/PASSIF!F46</f>
        <v>#DIV/0!</v>
      </c>
      <c r="F36" s="114" t="e">
        <f t="shared" si="1"/>
        <v>#DIV/0!</v>
      </c>
    </row>
    <row r="37" spans="1:15" ht="26" customHeight="1" thickTop="1" thickBot="1" x14ac:dyDescent="0.35">
      <c r="A37" s="280" t="s">
        <v>241</v>
      </c>
      <c r="B37" s="281"/>
      <c r="C37" s="281"/>
      <c r="D37" s="149">
        <f>ACTIF!G40+ACTIF!G42-PASSIF!G34</f>
        <v>0</v>
      </c>
      <c r="E37" s="150">
        <f>ACTIF!F40+ACTIF!F42-PASSIF!F34</f>
        <v>0</v>
      </c>
      <c r="F37" s="114" t="e">
        <f t="shared" si="1"/>
        <v>#DIV/0!</v>
      </c>
      <c r="K37" s="277" t="s">
        <v>242</v>
      </c>
      <c r="L37" s="277"/>
      <c r="M37" s="277"/>
      <c r="N37" s="277"/>
      <c r="O37" s="277"/>
    </row>
    <row r="38" spans="1:15" ht="26" customHeight="1" thickTop="1" thickBot="1" x14ac:dyDescent="0.35">
      <c r="A38" s="274" t="s">
        <v>243</v>
      </c>
      <c r="B38" s="275"/>
      <c r="C38" s="275"/>
      <c r="D38" s="158">
        <f>PASSIF!G49</f>
        <v>0</v>
      </c>
      <c r="E38" s="159">
        <f>PASSIF!F49</f>
        <v>0</v>
      </c>
      <c r="F38" s="154" t="e">
        <f t="shared" si="1"/>
        <v>#DIV/0!</v>
      </c>
      <c r="K38" s="277"/>
      <c r="L38" s="277"/>
      <c r="M38" s="277"/>
      <c r="N38" s="277"/>
      <c r="O38" s="277"/>
    </row>
    <row r="39" spans="1:15" ht="17" thickTop="1" x14ac:dyDescent="0.2">
      <c r="D39" s="107"/>
      <c r="E39" s="107"/>
      <c r="F39" s="155"/>
    </row>
    <row r="40" spans="1:15" x14ac:dyDescent="0.2">
      <c r="D40" s="107"/>
      <c r="E40" s="107"/>
      <c r="F40" s="137"/>
    </row>
    <row r="41" spans="1:15" ht="22" x14ac:dyDescent="0.3">
      <c r="A41" s="271" t="s">
        <v>244</v>
      </c>
      <c r="B41" s="271"/>
      <c r="C41" s="271"/>
      <c r="D41" s="107"/>
      <c r="E41" s="107"/>
      <c r="F41" s="137"/>
    </row>
    <row r="42" spans="1:15" ht="17" thickBot="1" x14ac:dyDescent="0.25">
      <c r="D42" s="107"/>
      <c r="E42" s="107"/>
      <c r="F42" s="139"/>
    </row>
    <row r="43" spans="1:15" ht="24" thickTop="1" thickBot="1" x14ac:dyDescent="0.35">
      <c r="A43" s="246" t="s">
        <v>235</v>
      </c>
      <c r="B43" s="247"/>
      <c r="C43" s="247"/>
      <c r="D43" s="160">
        <f>PASSIF!G9</f>
        <v>0</v>
      </c>
      <c r="E43" s="119">
        <f>PASSIF!F9</f>
        <v>0</v>
      </c>
      <c r="F43" s="140" t="e">
        <f t="shared" si="1"/>
        <v>#DIV/0!</v>
      </c>
    </row>
    <row r="44" spans="1:15" ht="24" thickTop="1" thickBot="1" x14ac:dyDescent="0.35">
      <c r="A44" s="278" t="s">
        <v>149</v>
      </c>
      <c r="B44" s="279"/>
      <c r="C44" s="279"/>
      <c r="D44" s="161">
        <f>PASSIF!G26</f>
        <v>0</v>
      </c>
      <c r="E44" s="162">
        <f>PASSIF!F26</f>
        <v>0</v>
      </c>
      <c r="F44" s="114" t="e">
        <f t="shared" si="1"/>
        <v>#DIV/0!</v>
      </c>
    </row>
    <row r="45" spans="1:15" ht="24" thickTop="1" thickBot="1" x14ac:dyDescent="0.35">
      <c r="A45" s="280" t="s">
        <v>72</v>
      </c>
      <c r="B45" s="281"/>
      <c r="C45" s="281"/>
      <c r="D45" s="149">
        <f>PASSIF!G21</f>
        <v>0</v>
      </c>
      <c r="E45" s="163">
        <f>PASSIF!F21</f>
        <v>0</v>
      </c>
      <c r="F45" s="114" t="e">
        <f t="shared" si="1"/>
        <v>#DIV/0!</v>
      </c>
    </row>
    <row r="46" spans="1:15" ht="24" thickTop="1" thickBot="1" x14ac:dyDescent="0.35">
      <c r="A46" s="274" t="s">
        <v>245</v>
      </c>
      <c r="B46" s="275"/>
      <c r="C46" s="276"/>
      <c r="D46" s="164"/>
      <c r="E46" s="164"/>
      <c r="F46" s="133" t="e">
        <f t="shared" si="1"/>
        <v>#DIV/0!</v>
      </c>
    </row>
    <row r="47" spans="1:15" ht="17" thickTop="1" x14ac:dyDescent="0.2"/>
    <row r="57" spans="1:16" x14ac:dyDescent="0.2">
      <c r="A57" t="s">
        <v>246</v>
      </c>
    </row>
    <row r="58" spans="1:16" ht="22" x14ac:dyDescent="0.3">
      <c r="A58" s="4"/>
      <c r="B58" s="4"/>
      <c r="C58" s="4"/>
      <c r="D58" s="4"/>
      <c r="E58" s="4"/>
      <c r="L58" s="138"/>
      <c r="M58" s="4"/>
    </row>
    <row r="59" spans="1:16" ht="23" thickBot="1" x14ac:dyDescent="0.35">
      <c r="L59" s="138"/>
      <c r="M59" s="4"/>
      <c r="N59" s="4"/>
      <c r="O59" s="4"/>
      <c r="P59" s="4"/>
    </row>
    <row r="60" spans="1:16" ht="24" thickTop="1" thickBot="1" x14ac:dyDescent="0.35">
      <c r="A60" s="110" t="s">
        <v>247</v>
      </c>
      <c r="B60" s="111"/>
      <c r="C60" s="112"/>
      <c r="D60" s="165"/>
      <c r="E60" s="166"/>
      <c r="F60" s="167"/>
      <c r="L60" s="138"/>
      <c r="M60" s="4"/>
      <c r="N60" s="4"/>
      <c r="O60" s="4"/>
      <c r="P60" s="4"/>
    </row>
    <row r="61" spans="1:16" ht="24" thickTop="1" thickBot="1" x14ac:dyDescent="0.35">
      <c r="A61" s="120" t="s">
        <v>231</v>
      </c>
      <c r="B61" s="121"/>
      <c r="C61" s="124"/>
      <c r="D61" s="168"/>
      <c r="E61" s="169"/>
      <c r="F61" s="170"/>
      <c r="N61" s="4"/>
      <c r="O61" s="4"/>
      <c r="P61" s="4"/>
    </row>
    <row r="62" spans="1:16" ht="24" thickTop="1" thickBot="1" x14ac:dyDescent="0.35">
      <c r="A62" s="120" t="s">
        <v>234</v>
      </c>
      <c r="B62" s="121"/>
      <c r="C62" s="124"/>
      <c r="D62" s="168"/>
      <c r="E62" s="169"/>
      <c r="F62" s="170"/>
    </row>
    <row r="63" spans="1:16" ht="24" thickTop="1" thickBot="1" x14ac:dyDescent="0.35">
      <c r="A63" s="120" t="s">
        <v>248</v>
      </c>
      <c r="B63" s="121"/>
      <c r="C63" s="124"/>
      <c r="D63" s="168"/>
      <c r="E63" s="169"/>
      <c r="F63" s="170"/>
    </row>
    <row r="64" spans="1:16" ht="24" thickTop="1" thickBot="1" x14ac:dyDescent="0.35">
      <c r="A64" s="129" t="s">
        <v>249</v>
      </c>
      <c r="B64" s="130"/>
      <c r="C64" s="134"/>
      <c r="D64" s="171"/>
      <c r="E64" s="172"/>
      <c r="F64" s="173"/>
    </row>
    <row r="65" customFormat="1" ht="17" thickTop="1" x14ac:dyDescent="0.2"/>
  </sheetData>
  <mergeCells count="31">
    <mergeCell ref="A46:C46"/>
    <mergeCell ref="K37:O38"/>
    <mergeCell ref="A38:C38"/>
    <mergeCell ref="A41:C41"/>
    <mergeCell ref="A43:C43"/>
    <mergeCell ref="A44:C44"/>
    <mergeCell ref="A45:C45"/>
    <mergeCell ref="A37:C37"/>
    <mergeCell ref="A30:C30"/>
    <mergeCell ref="A32:C32"/>
    <mergeCell ref="A34:C34"/>
    <mergeCell ref="A35:C35"/>
    <mergeCell ref="A36:C36"/>
    <mergeCell ref="O25:Q25"/>
    <mergeCell ref="A26:C26"/>
    <mergeCell ref="O26:Q26"/>
    <mergeCell ref="A27:C27"/>
    <mergeCell ref="A28:C28"/>
    <mergeCell ref="A29:C29"/>
    <mergeCell ref="A18:C18"/>
    <mergeCell ref="A19:C19"/>
    <mergeCell ref="A20:C20"/>
    <mergeCell ref="A21:C21"/>
    <mergeCell ref="A22:C22"/>
    <mergeCell ref="A24:C24"/>
    <mergeCell ref="A17:C17"/>
    <mergeCell ref="G2:L2"/>
    <mergeCell ref="A5:F5"/>
    <mergeCell ref="H5:M5"/>
    <mergeCell ref="O5:T5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ACTIF</vt:lpstr>
      <vt:lpstr>PASSIF</vt:lpstr>
      <vt:lpstr>CPC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ANAKKAR Lina</dc:creator>
  <cp:lastModifiedBy>ANAKKAR Lina</cp:lastModifiedBy>
  <dcterms:created xsi:type="dcterms:W3CDTF">2025-06-17T16:35:55Z</dcterms:created>
  <dcterms:modified xsi:type="dcterms:W3CDTF">2025-06-19T12:14:21Z</dcterms:modified>
</cp:coreProperties>
</file>