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cd\Documents\GitHub\MEC8211DEV3\data\"/>
    </mc:Choice>
  </mc:AlternateContent>
  <xr:revisionPtr revIDLastSave="0" documentId="13_ncr:1_{96FFF7F8-9023-493A-B523-7D15A36A17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1" r:id="rId1"/>
    <sheet name="Données" sheetId="2" r:id="rId2"/>
    <sheet name="Monte-Carlo" sheetId="3" r:id="rId3"/>
  </sheets>
  <definedNames>
    <definedName name="_xlchart.v1.0" hidden="1">'Monte-Carlo'!$A$1</definedName>
    <definedName name="_xlchart.v1.1" hidden="1">'Monte-Carlo'!$A$2:$A$223</definedName>
    <definedName name="_xlchart.v1.2" hidden="1">'Monte-Carlo'!$N$1</definedName>
    <definedName name="_xlchart.v1.3" hidden="1">'Monte-Carlo'!$N$2:$N$223</definedName>
    <definedName name="_xlchart.v1.4" hidden="1">'Monte-Carlo'!$A$1</definedName>
    <definedName name="_xlchart.v1.5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3" i="3"/>
  <c r="P23" i="3"/>
  <c r="P39" i="3"/>
  <c r="P55" i="3"/>
  <c r="P71" i="3"/>
  <c r="P87" i="3"/>
  <c r="P103" i="3"/>
  <c r="P119" i="3"/>
  <c r="P135" i="3"/>
  <c r="P151" i="3"/>
  <c r="P167" i="3"/>
  <c r="G5" i="3"/>
  <c r="Q7" i="3" s="1"/>
  <c r="G4" i="3"/>
  <c r="P15" i="3" s="1"/>
  <c r="M3" i="3"/>
  <c r="O3" i="3" s="1"/>
  <c r="I5" i="3"/>
  <c r="I4" i="3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D14" i="1"/>
  <c r="E21" i="2"/>
  <c r="E20" i="2"/>
  <c r="D23" i="1"/>
  <c r="D25" i="1" s="1"/>
  <c r="E18" i="2"/>
  <c r="E16" i="2"/>
  <c r="E14" i="2"/>
  <c r="E18" i="1"/>
  <c r="T25" i="1"/>
  <c r="P163" i="3" l="1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M5" i="3" l="1"/>
  <c r="O4" i="3"/>
  <c r="M6" i="3" l="1"/>
  <c r="O5" i="3"/>
  <c r="N5" i="3"/>
  <c r="M7" i="3" l="1"/>
  <c r="O6" i="3"/>
  <c r="N6" i="3"/>
  <c r="M8" i="3" l="1"/>
  <c r="O7" i="3"/>
  <c r="N7" i="3"/>
  <c r="M9" i="3" l="1"/>
  <c r="O8" i="3"/>
  <c r="N8" i="3"/>
  <c r="M10" i="3" l="1"/>
  <c r="O9" i="3"/>
  <c r="N9" i="3"/>
  <c r="M11" i="3" l="1"/>
  <c r="O10" i="3"/>
  <c r="N10" i="3"/>
  <c r="M12" i="3" l="1"/>
  <c r="O11" i="3"/>
  <c r="N11" i="3"/>
  <c r="M13" i="3" l="1"/>
  <c r="O12" i="3"/>
  <c r="N12" i="3"/>
  <c r="M14" i="3" l="1"/>
  <c r="O13" i="3"/>
  <c r="N13" i="3"/>
  <c r="M15" i="3" l="1"/>
  <c r="O14" i="3"/>
  <c r="N14" i="3"/>
  <c r="M16" i="3" l="1"/>
  <c r="O15" i="3"/>
  <c r="N15" i="3"/>
  <c r="M17" i="3" l="1"/>
  <c r="O16" i="3"/>
  <c r="N16" i="3"/>
  <c r="M18" i="3" l="1"/>
  <c r="O17" i="3"/>
  <c r="N17" i="3"/>
  <c r="M19" i="3" l="1"/>
  <c r="O18" i="3"/>
  <c r="N18" i="3"/>
  <c r="M20" i="3" l="1"/>
  <c r="O19" i="3"/>
  <c r="N19" i="3"/>
  <c r="M21" i="3" l="1"/>
  <c r="O20" i="3"/>
  <c r="N20" i="3"/>
  <c r="M22" i="3" l="1"/>
  <c r="O21" i="3"/>
  <c r="N21" i="3"/>
  <c r="M23" i="3" l="1"/>
  <c r="O22" i="3"/>
  <c r="N22" i="3"/>
  <c r="M24" i="3" l="1"/>
  <c r="O23" i="3"/>
  <c r="N23" i="3"/>
  <c r="M25" i="3" l="1"/>
  <c r="O24" i="3"/>
  <c r="N24" i="3"/>
  <c r="M26" i="3" l="1"/>
  <c r="O25" i="3"/>
  <c r="N25" i="3"/>
  <c r="M27" i="3" l="1"/>
  <c r="O26" i="3"/>
  <c r="N26" i="3"/>
  <c r="M28" i="3" l="1"/>
  <c r="O27" i="3"/>
  <c r="N27" i="3"/>
  <c r="M29" i="3" l="1"/>
  <c r="O28" i="3"/>
  <c r="N28" i="3"/>
  <c r="M30" i="3" l="1"/>
  <c r="O29" i="3"/>
  <c r="N29" i="3"/>
  <c r="M31" i="3" l="1"/>
  <c r="O30" i="3"/>
  <c r="N30" i="3"/>
  <c r="M32" i="3" l="1"/>
  <c r="O31" i="3"/>
  <c r="N31" i="3"/>
  <c r="M33" i="3" l="1"/>
  <c r="O32" i="3"/>
  <c r="N32" i="3"/>
  <c r="M34" i="3" l="1"/>
  <c r="O33" i="3"/>
  <c r="N33" i="3"/>
  <c r="M35" i="3" l="1"/>
  <c r="O34" i="3"/>
  <c r="N34" i="3"/>
  <c r="M36" i="3" l="1"/>
  <c r="O35" i="3"/>
  <c r="N35" i="3"/>
  <c r="M37" i="3" l="1"/>
  <c r="O36" i="3"/>
  <c r="N36" i="3"/>
  <c r="M38" i="3" l="1"/>
  <c r="O37" i="3"/>
  <c r="N37" i="3"/>
  <c r="M39" i="3" l="1"/>
  <c r="O38" i="3"/>
  <c r="N38" i="3"/>
  <c r="M40" i="3" l="1"/>
  <c r="O39" i="3"/>
  <c r="N39" i="3"/>
  <c r="M41" i="3" l="1"/>
  <c r="O40" i="3"/>
  <c r="N40" i="3"/>
  <c r="M42" i="3" l="1"/>
  <c r="O41" i="3"/>
  <c r="N41" i="3"/>
  <c r="M43" i="3" l="1"/>
  <c r="O42" i="3"/>
  <c r="N42" i="3"/>
  <c r="M44" i="3" l="1"/>
  <c r="O43" i="3"/>
  <c r="N43" i="3"/>
  <c r="M45" i="3" l="1"/>
  <c r="O44" i="3"/>
  <c r="N44" i="3"/>
  <c r="M46" i="3" l="1"/>
  <c r="O45" i="3"/>
  <c r="N45" i="3"/>
  <c r="M47" i="3" l="1"/>
  <c r="O46" i="3"/>
  <c r="N46" i="3"/>
  <c r="M48" i="3" l="1"/>
  <c r="O47" i="3"/>
  <c r="N47" i="3"/>
  <c r="M49" i="3" l="1"/>
  <c r="O48" i="3"/>
  <c r="N48" i="3"/>
  <c r="M50" i="3" l="1"/>
  <c r="O49" i="3"/>
  <c r="N49" i="3"/>
  <c r="M51" i="3" l="1"/>
  <c r="O50" i="3"/>
  <c r="N50" i="3"/>
  <c r="M52" i="3" l="1"/>
  <c r="O51" i="3"/>
  <c r="N51" i="3"/>
  <c r="M53" i="3" l="1"/>
  <c r="O52" i="3"/>
  <c r="N52" i="3"/>
  <c r="M54" i="3" l="1"/>
  <c r="O53" i="3"/>
  <c r="N53" i="3"/>
  <c r="M55" i="3" l="1"/>
  <c r="O54" i="3"/>
  <c r="N54" i="3"/>
  <c r="M56" i="3" l="1"/>
  <c r="O55" i="3"/>
  <c r="N55" i="3"/>
  <c r="M57" i="3" l="1"/>
  <c r="O56" i="3"/>
  <c r="N56" i="3"/>
  <c r="M58" i="3" l="1"/>
  <c r="O57" i="3"/>
  <c r="N57" i="3"/>
  <c r="M59" i="3" l="1"/>
  <c r="O58" i="3"/>
  <c r="N58" i="3"/>
  <c r="M60" i="3" l="1"/>
  <c r="O59" i="3"/>
  <c r="N59" i="3"/>
  <c r="M61" i="3" l="1"/>
  <c r="O60" i="3"/>
  <c r="N60" i="3"/>
  <c r="M62" i="3" l="1"/>
  <c r="O61" i="3"/>
  <c r="N61" i="3"/>
  <c r="M63" i="3" l="1"/>
  <c r="O62" i="3"/>
  <c r="N62" i="3"/>
  <c r="N63" i="3" l="1"/>
  <c r="O63" i="3"/>
  <c r="M64" i="3"/>
  <c r="M65" i="3" l="1"/>
  <c r="N64" i="3"/>
  <c r="O64" i="3"/>
  <c r="M66" i="3" l="1"/>
  <c r="O65" i="3"/>
  <c r="N65" i="3"/>
  <c r="M67" i="3" l="1"/>
  <c r="O66" i="3"/>
  <c r="N66" i="3"/>
  <c r="M68" i="3" l="1"/>
  <c r="N67" i="3"/>
  <c r="O67" i="3"/>
  <c r="M69" i="3" l="1"/>
  <c r="N68" i="3"/>
  <c r="O68" i="3"/>
  <c r="M70" i="3" l="1"/>
  <c r="N69" i="3"/>
  <c r="O69" i="3"/>
  <c r="M71" i="3" l="1"/>
  <c r="O70" i="3"/>
  <c r="N70" i="3"/>
  <c r="M72" i="3" l="1"/>
  <c r="N71" i="3"/>
  <c r="O71" i="3"/>
  <c r="M73" i="3" l="1"/>
  <c r="N72" i="3"/>
  <c r="O72" i="3"/>
  <c r="M74" i="3" l="1"/>
  <c r="O73" i="3"/>
  <c r="N73" i="3"/>
  <c r="M75" i="3" l="1"/>
  <c r="O74" i="3"/>
  <c r="N74" i="3"/>
  <c r="M76" i="3" l="1"/>
  <c r="N75" i="3"/>
  <c r="O75" i="3"/>
  <c r="M77" i="3" l="1"/>
  <c r="N76" i="3"/>
  <c r="O76" i="3"/>
  <c r="M78" i="3" l="1"/>
  <c r="O77" i="3"/>
  <c r="N77" i="3"/>
  <c r="M79" i="3" l="1"/>
  <c r="O78" i="3"/>
  <c r="N78" i="3"/>
  <c r="M80" i="3" l="1"/>
  <c r="N79" i="3"/>
  <c r="O79" i="3"/>
  <c r="M81" i="3" l="1"/>
  <c r="N80" i="3"/>
  <c r="O80" i="3"/>
  <c r="M82" i="3" l="1"/>
  <c r="N81" i="3"/>
  <c r="O81" i="3"/>
  <c r="M83" i="3" l="1"/>
  <c r="O82" i="3"/>
  <c r="N82" i="3"/>
  <c r="M84" i="3" l="1"/>
  <c r="N83" i="3"/>
  <c r="O83" i="3"/>
  <c r="M85" i="3" l="1"/>
  <c r="N84" i="3"/>
  <c r="O84" i="3"/>
  <c r="M86" i="3" l="1"/>
  <c r="O85" i="3"/>
  <c r="N85" i="3"/>
  <c r="M87" i="3" l="1"/>
  <c r="O86" i="3"/>
  <c r="N86" i="3"/>
  <c r="M88" i="3" l="1"/>
  <c r="N87" i="3"/>
  <c r="O87" i="3"/>
  <c r="M89" i="3" l="1"/>
  <c r="N88" i="3"/>
  <c r="O88" i="3"/>
  <c r="M90" i="3" l="1"/>
  <c r="O89" i="3"/>
  <c r="N89" i="3"/>
  <c r="M91" i="3" l="1"/>
  <c r="O90" i="3"/>
  <c r="M92" i="3" l="1"/>
  <c r="O91" i="3"/>
  <c r="M93" i="3" l="1"/>
  <c r="O92" i="3"/>
  <c r="M94" i="3" l="1"/>
  <c r="O93" i="3"/>
  <c r="M95" i="3" l="1"/>
  <c r="O94" i="3"/>
  <c r="M96" i="3" l="1"/>
  <c r="O95" i="3"/>
  <c r="M97" i="3" l="1"/>
  <c r="O96" i="3"/>
  <c r="M98" i="3" l="1"/>
  <c r="O97" i="3"/>
  <c r="M99" i="3" l="1"/>
  <c r="O98" i="3"/>
  <c r="M100" i="3" l="1"/>
  <c r="O99" i="3"/>
  <c r="M101" i="3" l="1"/>
  <c r="O100" i="3"/>
  <c r="M102" i="3" l="1"/>
  <c r="O101" i="3"/>
  <c r="M103" i="3" l="1"/>
  <c r="O102" i="3"/>
  <c r="M104" i="3" l="1"/>
  <c r="O103" i="3"/>
  <c r="M105" i="3" l="1"/>
  <c r="O104" i="3"/>
  <c r="M106" i="3" l="1"/>
  <c r="O105" i="3"/>
  <c r="M107" i="3" l="1"/>
  <c r="O106" i="3"/>
  <c r="M108" i="3" l="1"/>
  <c r="O107" i="3"/>
  <c r="M109" i="3" l="1"/>
  <c r="O108" i="3"/>
  <c r="M110" i="3" l="1"/>
  <c r="O109" i="3"/>
  <c r="M111" i="3" l="1"/>
  <c r="O110" i="3"/>
  <c r="M112" i="3" l="1"/>
  <c r="O111" i="3"/>
  <c r="M113" i="3" l="1"/>
  <c r="O112" i="3"/>
  <c r="M114" i="3" l="1"/>
  <c r="O113" i="3"/>
  <c r="M115" i="3" l="1"/>
  <c r="O114" i="3"/>
  <c r="M116" i="3" l="1"/>
  <c r="O115" i="3"/>
  <c r="M117" i="3" l="1"/>
  <c r="O116" i="3"/>
  <c r="M118" i="3" l="1"/>
  <c r="O117" i="3"/>
  <c r="M119" i="3" l="1"/>
  <c r="O118" i="3"/>
  <c r="M120" i="3" l="1"/>
  <c r="O119" i="3"/>
  <c r="M121" i="3" l="1"/>
  <c r="O120" i="3"/>
  <c r="M122" i="3" l="1"/>
  <c r="O121" i="3"/>
  <c r="M123" i="3" l="1"/>
  <c r="O122" i="3"/>
  <c r="M124" i="3" l="1"/>
  <c r="O123" i="3"/>
  <c r="M125" i="3" l="1"/>
  <c r="O124" i="3"/>
  <c r="M126" i="3" l="1"/>
  <c r="O125" i="3"/>
  <c r="M127" i="3" l="1"/>
  <c r="O126" i="3"/>
  <c r="M128" i="3" l="1"/>
  <c r="O127" i="3"/>
  <c r="M129" i="3" l="1"/>
  <c r="O128" i="3"/>
  <c r="M130" i="3" l="1"/>
  <c r="O129" i="3"/>
  <c r="M131" i="3" l="1"/>
  <c r="O130" i="3"/>
  <c r="M132" i="3" l="1"/>
  <c r="O131" i="3"/>
  <c r="M133" i="3" l="1"/>
  <c r="O132" i="3"/>
  <c r="M134" i="3" l="1"/>
  <c r="O133" i="3"/>
  <c r="M135" i="3" l="1"/>
  <c r="O134" i="3"/>
  <c r="M136" i="3" l="1"/>
  <c r="O135" i="3"/>
  <c r="M137" i="3" l="1"/>
  <c r="O136" i="3"/>
  <c r="M138" i="3" l="1"/>
  <c r="O137" i="3"/>
  <c r="M139" i="3" l="1"/>
  <c r="O138" i="3"/>
  <c r="M140" i="3" l="1"/>
  <c r="O139" i="3"/>
  <c r="M141" i="3" l="1"/>
  <c r="O140" i="3"/>
  <c r="M142" i="3" l="1"/>
  <c r="O141" i="3"/>
  <c r="M143" i="3" l="1"/>
  <c r="O142" i="3"/>
  <c r="M144" i="3" l="1"/>
  <c r="O143" i="3"/>
  <c r="M145" i="3" l="1"/>
  <c r="O144" i="3"/>
  <c r="M146" i="3" l="1"/>
  <c r="O145" i="3"/>
  <c r="M147" i="3" l="1"/>
  <c r="O146" i="3"/>
  <c r="M148" i="3" l="1"/>
  <c r="O147" i="3"/>
  <c r="M149" i="3" l="1"/>
  <c r="O148" i="3"/>
  <c r="M150" i="3" l="1"/>
  <c r="O149" i="3"/>
  <c r="M151" i="3" l="1"/>
  <c r="O150" i="3"/>
  <c r="M152" i="3" l="1"/>
  <c r="O151" i="3"/>
  <c r="M153" i="3" l="1"/>
  <c r="O152" i="3"/>
  <c r="M154" i="3" l="1"/>
  <c r="O153" i="3"/>
  <c r="M155" i="3" l="1"/>
  <c r="O154" i="3"/>
  <c r="M156" i="3" l="1"/>
  <c r="O155" i="3"/>
  <c r="M157" i="3" l="1"/>
  <c r="O156" i="3"/>
  <c r="M158" i="3" l="1"/>
  <c r="O157" i="3"/>
  <c r="M159" i="3" l="1"/>
  <c r="O158" i="3"/>
  <c r="M160" i="3" l="1"/>
  <c r="O159" i="3"/>
  <c r="M161" i="3" l="1"/>
  <c r="O160" i="3"/>
  <c r="M162" i="3" l="1"/>
  <c r="O161" i="3"/>
  <c r="M163" i="3" l="1"/>
  <c r="O162" i="3"/>
  <c r="M164" i="3" l="1"/>
  <c r="O163" i="3"/>
  <c r="M165" i="3" l="1"/>
  <c r="O164" i="3"/>
  <c r="M166" i="3" l="1"/>
  <c r="O165" i="3"/>
  <c r="M167" i="3" l="1"/>
  <c r="O166" i="3"/>
  <c r="M168" i="3" l="1"/>
  <c r="O167" i="3"/>
  <c r="M169" i="3" l="1"/>
  <c r="O169" i="3" s="1"/>
  <c r="O168" i="3"/>
</calcChain>
</file>

<file path=xl/sharedStrings.xml><?xml version="1.0" encoding="utf-8"?>
<sst xmlns="http://schemas.openxmlformats.org/spreadsheetml/2006/main" count="47" uniqueCount="35">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</sst>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Feuil1!$E$3:$E$10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2.3679819592453895E-11</c:v>
                </c:pt>
                <c:pt idx="1">
                  <c:v>9.4307057038806835E-7</c:v>
                </c:pt>
                <c:pt idx="2">
                  <c:v>1.0599651277505948E-4</c:v>
                </c:pt>
                <c:pt idx="3">
                  <c:v>1.5811547171639634E-3</c:v>
                </c:pt>
                <c:pt idx="4">
                  <c:v>8.9518033028666722E-3</c:v>
                </c:pt>
                <c:pt idx="5">
                  <c:v>2.934379733272861E-2</c:v>
                </c:pt>
                <c:pt idx="6">
                  <c:v>6.8486066984195543E-2</c:v>
                </c:pt>
                <c:pt idx="7">
                  <c:v>0.12761220705676204</c:v>
                </c:pt>
                <c:pt idx="8">
                  <c:v>0.20339683741806869</c:v>
                </c:pt>
                <c:pt idx="9">
                  <c:v>0.28983962826447107</c:v>
                </c:pt>
                <c:pt idx="10">
                  <c:v>0.38039027637379708</c:v>
                </c:pt>
                <c:pt idx="11">
                  <c:v>0.46940166464541933</c:v>
                </c:pt>
                <c:pt idx="12">
                  <c:v>0.55277402977965084</c:v>
                </c:pt>
                <c:pt idx="13">
                  <c:v>0.62801128997362543</c:v>
                </c:pt>
                <c:pt idx="14">
                  <c:v>0.69396603652483868</c:v>
                </c:pt>
                <c:pt idx="15">
                  <c:v>0.75048007311777198</c:v>
                </c:pt>
                <c:pt idx="16">
                  <c:v>0.79803899001914591</c:v>
                </c:pt>
                <c:pt idx="17">
                  <c:v>0.83749217458547121</c:v>
                </c:pt>
                <c:pt idx="18">
                  <c:v>0.8698495810403164</c:v>
                </c:pt>
                <c:pt idx="19">
                  <c:v>0.89614711743457309</c:v>
                </c:pt>
                <c:pt idx="20">
                  <c:v>0.91736567010950509</c:v>
                </c:pt>
                <c:pt idx="21">
                  <c:v>0.93438847785079504</c:v>
                </c:pt>
                <c:pt idx="22">
                  <c:v>0.94798399510902021</c:v>
                </c:pt>
                <c:pt idx="23">
                  <c:v>0.95880450606237755</c:v>
                </c:pt>
                <c:pt idx="24">
                  <c:v>0.96739363089726726</c:v>
                </c:pt>
                <c:pt idx="25">
                  <c:v>0.97419817274750775</c:v>
                </c:pt>
                <c:pt idx="26">
                  <c:v>0.97958145465714974</c:v>
                </c:pt>
                <c:pt idx="27">
                  <c:v>0.98383647777716543</c:v>
                </c:pt>
                <c:pt idx="28">
                  <c:v>0.98719801375502314</c:v>
                </c:pt>
                <c:pt idx="29">
                  <c:v>0.98985323746604925</c:v>
                </c:pt>
                <c:pt idx="30">
                  <c:v>0.99195080125812318</c:v>
                </c:pt>
                <c:pt idx="31">
                  <c:v>0.99360841630459662</c:v>
                </c:pt>
                <c:pt idx="32">
                  <c:v>0.99491908834491105</c:v>
                </c:pt>
                <c:pt idx="33">
                  <c:v>0.99595618658222285</c:v>
                </c:pt>
                <c:pt idx="34">
                  <c:v>0.99677752717402224</c:v>
                </c:pt>
                <c:pt idx="35">
                  <c:v>0.99742864016916843</c:v>
                </c:pt>
                <c:pt idx="36">
                  <c:v>0.99794536922865107</c:v>
                </c:pt>
                <c:pt idx="37">
                  <c:v>0.99835593189145055</c:v>
                </c:pt>
                <c:pt idx="38">
                  <c:v>0.99868254719514316</c:v>
                </c:pt>
                <c:pt idx="39">
                  <c:v>0.99894271846639027</c:v>
                </c:pt>
                <c:pt idx="40">
                  <c:v>0.9991502425885086</c:v>
                </c:pt>
                <c:pt idx="41">
                  <c:v>0.99931600310624724</c:v>
                </c:pt>
                <c:pt idx="42">
                  <c:v>0.9994485929772452</c:v>
                </c:pt>
                <c:pt idx="43">
                  <c:v>0.99955480335230562</c:v>
                </c:pt>
                <c:pt idx="44">
                  <c:v>0.99964000715597656</c:v>
                </c:pt>
                <c:pt idx="45">
                  <c:v>0.99970846014585202</c:v>
                </c:pt>
                <c:pt idx="46">
                  <c:v>0.9997635372819863</c:v>
                </c:pt>
                <c:pt idx="47">
                  <c:v>0.99980791840100058</c:v>
                </c:pt>
                <c:pt idx="48">
                  <c:v>0.99984373416382422</c:v>
                </c:pt>
                <c:pt idx="49">
                  <c:v>0.99987268086695757</c:v>
                </c:pt>
                <c:pt idx="50">
                  <c:v>0.99989611084057739</c:v>
                </c:pt>
                <c:pt idx="51">
                  <c:v>0.99991510369467762</c:v>
                </c:pt>
                <c:pt idx="52">
                  <c:v>0.9999305225303986</c:v>
                </c:pt>
                <c:pt idx="53">
                  <c:v>0.99994305833920583</c:v>
                </c:pt>
                <c:pt idx="54">
                  <c:v>0.99995326511348137</c:v>
                </c:pt>
                <c:pt idx="55">
                  <c:v>0.99996158764577869</c:v>
                </c:pt>
                <c:pt idx="56">
                  <c:v>0.99996838356703133</c:v>
                </c:pt>
                <c:pt idx="57">
                  <c:v>0.99997394084022506</c:v>
                </c:pt>
                <c:pt idx="58">
                  <c:v>0.99997849166498431</c:v>
                </c:pt>
                <c:pt idx="59">
                  <c:v>0.99998222354422694</c:v>
                </c:pt>
                <c:pt idx="60">
                  <c:v>0.99998528810404086</c:v>
                </c:pt>
                <c:pt idx="61">
                  <c:v>0.99998780813253563</c:v>
                </c:pt>
                <c:pt idx="62">
                  <c:v>0.99998988320504056</c:v>
                </c:pt>
                <c:pt idx="63">
                  <c:v>0.99999159418576766</c:v>
                </c:pt>
                <c:pt idx="64">
                  <c:v>0.99999300683533154</c:v>
                </c:pt>
                <c:pt idx="65">
                  <c:v>0.99999417470572649</c:v>
                </c:pt>
                <c:pt idx="66">
                  <c:v>0.99999514146671453</c:v>
                </c:pt>
                <c:pt idx="67">
                  <c:v>0.99999594277787751</c:v>
                </c:pt>
                <c:pt idx="68">
                  <c:v>0.99999660779713817</c:v>
                </c:pt>
                <c:pt idx="69">
                  <c:v>0.99999716039800779</c:v>
                </c:pt>
                <c:pt idx="70">
                  <c:v>0.99999762015314309</c:v>
                </c:pt>
                <c:pt idx="71">
                  <c:v>0.99999800313015186</c:v>
                </c:pt>
                <c:pt idx="72">
                  <c:v>0.99999832253635756</c:v>
                </c:pt>
                <c:pt idx="73">
                  <c:v>0.99999858924188689</c:v>
                </c:pt>
                <c:pt idx="74">
                  <c:v>0.9999988122046074</c:v>
                </c:pt>
                <c:pt idx="75">
                  <c:v>0.99999899881578636</c:v>
                </c:pt>
                <c:pt idx="76">
                  <c:v>0.99999915518162885</c:v>
                </c:pt>
                <c:pt idx="77">
                  <c:v>0.99999928635288682</c:v>
                </c:pt>
                <c:pt idx="78">
                  <c:v>0.99999939651235781</c:v>
                </c:pt>
                <c:pt idx="79">
                  <c:v>0.99999948912819125</c:v>
                </c:pt>
                <c:pt idx="80">
                  <c:v>0.99999956707939519</c:v>
                </c:pt>
                <c:pt idx="81">
                  <c:v>0.99999963275871318</c:v>
                </c:pt>
                <c:pt idx="82">
                  <c:v>0.99999968815705553</c:v>
                </c:pt>
                <c:pt idx="83">
                  <c:v>0.99999973493287675</c:v>
                </c:pt>
                <c:pt idx="84">
                  <c:v>0.99999977446925281</c:v>
                </c:pt>
                <c:pt idx="85">
                  <c:v>0.99999980792089449</c:v>
                </c:pt>
                <c:pt idx="86">
                  <c:v>0.99999983625291755</c:v>
                </c:pt>
                <c:pt idx="87">
                  <c:v>0.99999986027285237</c:v>
                </c:pt>
                <c:pt idx="88">
                  <c:v>0.9999998806571031</c:v>
                </c:pt>
                <c:pt idx="89">
                  <c:v>0.99999989797284305</c:v>
                </c:pt>
                <c:pt idx="90">
                  <c:v>0.99999991269615407</c:v>
                </c:pt>
                <c:pt idx="91">
                  <c:v>0.99999992522707237</c:v>
                </c:pt>
                <c:pt idx="92">
                  <c:v>0.99999993590208047</c:v>
                </c:pt>
                <c:pt idx="93">
                  <c:v>0.99999994500449152</c:v>
                </c:pt>
                <c:pt idx="94">
                  <c:v>0.99999995277308973</c:v>
                </c:pt>
                <c:pt idx="95">
                  <c:v>0.99999995940932918</c:v>
                </c:pt>
                <c:pt idx="96">
                  <c:v>0.99999996508333555</c:v>
                </c:pt>
                <c:pt idx="97">
                  <c:v>0.99999996993891804</c:v>
                </c:pt>
                <c:pt idx="98">
                  <c:v>0.99999997409775543</c:v>
                </c:pt>
                <c:pt idx="99">
                  <c:v>0.99999997766289983</c:v>
                </c:pt>
                <c:pt idx="100">
                  <c:v>0.99999998072170959</c:v>
                </c:pt>
                <c:pt idx="101">
                  <c:v>0.99999998334830698</c:v>
                </c:pt>
                <c:pt idx="102">
                  <c:v>0.99999998560564185</c:v>
                </c:pt>
                <c:pt idx="103">
                  <c:v>0.99999998754722352</c:v>
                </c:pt>
                <c:pt idx="104">
                  <c:v>0.99999998921857713</c:v>
                </c:pt>
                <c:pt idx="105">
                  <c:v>0.99999999065846912</c:v>
                </c:pt>
                <c:pt idx="106">
                  <c:v>0.99999999189993949</c:v>
                </c:pt>
                <c:pt idx="107">
                  <c:v>0.99999999297117181</c:v>
                </c:pt>
                <c:pt idx="108">
                  <c:v>0.99999999389622773</c:v>
                </c:pt>
                <c:pt idx="109">
                  <c:v>0.99999999469566703</c:v>
                </c:pt>
                <c:pt idx="110">
                  <c:v>0.99999999538707163</c:v>
                </c:pt>
                <c:pt idx="111">
                  <c:v>0.99999999598548972</c:v>
                </c:pt>
                <c:pt idx="112">
                  <c:v>0.99999999650381111</c:v>
                </c:pt>
                <c:pt idx="113">
                  <c:v>0.99999999695308572</c:v>
                </c:pt>
                <c:pt idx="114">
                  <c:v>0.99999999734279399</c:v>
                </c:pt>
                <c:pt idx="115">
                  <c:v>0.99999999768107573</c:v>
                </c:pt>
                <c:pt idx="116">
                  <c:v>0.99999999797492556</c:v>
                </c:pt>
                <c:pt idx="117">
                  <c:v>0.99999999823035846</c:v>
                </c:pt>
                <c:pt idx="118">
                  <c:v>0.99999999845255105</c:v>
                </c:pt>
                <c:pt idx="119">
                  <c:v>0.99999999864596156</c:v>
                </c:pt>
                <c:pt idx="120">
                  <c:v>0.9999999988144328</c:v>
                </c:pt>
                <c:pt idx="121">
                  <c:v>0.99999999896127889</c:v>
                </c:pt>
                <c:pt idx="122">
                  <c:v>0.99999999908936077</c:v>
                </c:pt>
                <c:pt idx="123">
                  <c:v>0.99999999920114968</c:v>
                </c:pt>
                <c:pt idx="124">
                  <c:v>0.99999999929878147</c:v>
                </c:pt>
                <c:pt idx="125">
                  <c:v>0.99999999938410411</c:v>
                </c:pt>
                <c:pt idx="126">
                  <c:v>0.99999999945871698</c:v>
                </c:pt>
                <c:pt idx="127">
                  <c:v>0.99999999952400531</c:v>
                </c:pt>
                <c:pt idx="128">
                  <c:v>0.99999999958117014</c:v>
                </c:pt>
                <c:pt idx="129">
                  <c:v>0.99999999963125319</c:v>
                </c:pt>
                <c:pt idx="130">
                  <c:v>0.99999999967515851</c:v>
                </c:pt>
                <c:pt idx="131">
                  <c:v>0.99999999971367148</c:v>
                </c:pt>
                <c:pt idx="132">
                  <c:v>0.99999999974747444</c:v>
                </c:pt>
                <c:pt idx="133">
                  <c:v>0.99999999977716114</c:v>
                </c:pt>
                <c:pt idx="134">
                  <c:v>0.99999999980324794</c:v>
                </c:pt>
                <c:pt idx="135">
                  <c:v>0.99999999982618493</c:v>
                </c:pt>
                <c:pt idx="136">
                  <c:v>0.99999999984636379</c:v>
                </c:pt>
                <c:pt idx="137">
                  <c:v>0.99999999986412647</c:v>
                </c:pt>
                <c:pt idx="138">
                  <c:v>0.99999999987977095</c:v>
                </c:pt>
                <c:pt idx="139">
                  <c:v>0.99999999989355748</c:v>
                </c:pt>
                <c:pt idx="140">
                  <c:v>0.99999999990571364</c:v>
                </c:pt>
                <c:pt idx="141">
                  <c:v>0.99999999991643795</c:v>
                </c:pt>
                <c:pt idx="142">
                  <c:v>0.99999999992590416</c:v>
                </c:pt>
                <c:pt idx="143">
                  <c:v>0.99999999993426447</c:v>
                </c:pt>
                <c:pt idx="144">
                  <c:v>0.9999999999416519</c:v>
                </c:pt>
                <c:pt idx="145">
                  <c:v>0.99999999994818312</c:v>
                </c:pt>
                <c:pt idx="146">
                  <c:v>0.99999999995396038</c:v>
                </c:pt>
                <c:pt idx="147">
                  <c:v>0.9999999999590734</c:v>
                </c:pt>
                <c:pt idx="148">
                  <c:v>0.99999999996360089</c:v>
                </c:pt>
                <c:pt idx="149">
                  <c:v>0.9999999999676118</c:v>
                </c:pt>
                <c:pt idx="150">
                  <c:v>0.99999999997116695</c:v>
                </c:pt>
                <c:pt idx="151">
                  <c:v>0.99999999997431965</c:v>
                </c:pt>
                <c:pt idx="152">
                  <c:v>0.99999999997711697</c:v>
                </c:pt>
                <c:pt idx="153">
                  <c:v>0.99999999997959998</c:v>
                </c:pt>
                <c:pt idx="154">
                  <c:v>0.99999999998180522</c:v>
                </c:pt>
                <c:pt idx="155">
                  <c:v>0.99999999998376465</c:v>
                </c:pt>
                <c:pt idx="156">
                  <c:v>0.99999999998550648</c:v>
                </c:pt>
                <c:pt idx="157">
                  <c:v>0.99999999998705569</c:v>
                </c:pt>
                <c:pt idx="158">
                  <c:v>0.99999999998843414</c:v>
                </c:pt>
                <c:pt idx="159">
                  <c:v>0.99999999998966116</c:v>
                </c:pt>
                <c:pt idx="160">
                  <c:v>0.99999999999075395</c:v>
                </c:pt>
                <c:pt idx="161">
                  <c:v>0.99999999999172773</c:v>
                </c:pt>
                <c:pt idx="162">
                  <c:v>0.9999999999925957</c:v>
                </c:pt>
                <c:pt idx="163">
                  <c:v>0.99999999999336986</c:v>
                </c:pt>
                <c:pt idx="164">
                  <c:v>0.99999999999406053</c:v>
                </c:pt>
                <c:pt idx="165">
                  <c:v>0.99999999999467704</c:v>
                </c:pt>
                <c:pt idx="166">
                  <c:v>0.99999999999522748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66507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7434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J32" sqref="J32"/>
    </sheetView>
  </sheetViews>
  <sheetFormatPr defaultColWidth="9.140625" defaultRowHeight="15" x14ac:dyDescent="0.25"/>
  <cols>
    <col min="4" max="4" width="12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 s="11">
        <v>3.3333332999999999E-7</v>
      </c>
      <c r="E3">
        <v>19.542286000000001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400</v>
      </c>
      <c r="D4" s="11">
        <v>4.9999999999999998E-7</v>
      </c>
      <c r="E4">
        <v>19.559256999999999</v>
      </c>
      <c r="Q4" s="5"/>
      <c r="R4" s="4"/>
      <c r="X4" s="5"/>
    </row>
    <row r="5" spans="1:24" x14ac:dyDescent="0.25">
      <c r="A5" s="4"/>
      <c r="C5">
        <v>300</v>
      </c>
      <c r="D5" s="11">
        <v>6.6666667000000002E-7</v>
      </c>
      <c r="E5">
        <v>19.588958999999999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200</v>
      </c>
      <c r="D6" s="11">
        <v>9.9999999999999995E-7</v>
      </c>
      <c r="E6">
        <v>19.726541000000001</v>
      </c>
      <c r="Q6" s="5"/>
      <c r="R6" s="4"/>
      <c r="X6" s="5"/>
    </row>
    <row r="7" spans="1:24" x14ac:dyDescent="0.25">
      <c r="A7" s="4"/>
      <c r="C7">
        <v>150</v>
      </c>
      <c r="D7" s="11">
        <v>1.3333333000000001E-6</v>
      </c>
      <c r="E7">
        <v>19.7942</v>
      </c>
      <c r="Q7" s="5"/>
      <c r="R7" s="4"/>
      <c r="X7" s="5"/>
    </row>
    <row r="8" spans="1:24" x14ac:dyDescent="0.25">
      <c r="A8" s="4"/>
      <c r="C8">
        <v>100</v>
      </c>
      <c r="D8" s="11">
        <v>1.9999999999999999E-6</v>
      </c>
      <c r="E8">
        <v>20.250312999999998</v>
      </c>
      <c r="Q8" s="5"/>
      <c r="R8" s="4"/>
      <c r="S8" t="s">
        <v>14</v>
      </c>
      <c r="X8" s="5"/>
    </row>
    <row r="9" spans="1:24" x14ac:dyDescent="0.25">
      <c r="A9" s="4"/>
      <c r="C9">
        <v>75</v>
      </c>
      <c r="D9" s="11">
        <v>2.6666667000000001E-6</v>
      </c>
      <c r="E9">
        <v>21.342282999999998</v>
      </c>
      <c r="Q9" s="5"/>
      <c r="R9" s="4"/>
      <c r="X9" s="5"/>
    </row>
    <row r="10" spans="1:24" x14ac:dyDescent="0.25">
      <c r="A10" s="4"/>
      <c r="C10">
        <v>50</v>
      </c>
      <c r="D10" s="11">
        <v>3.9999999999999998E-6</v>
      </c>
      <c r="E10">
        <v>22.851299000000001</v>
      </c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 s="15">
        <f>LN((E7-E5)/(E5-E3))/LN(2)</f>
        <v>2.1366588524410277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1.25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x14ac:dyDescent="0.25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x14ac:dyDescent="0.25">
      <c r="A24" s="4"/>
      <c r="Q24" s="5"/>
      <c r="R24" s="4"/>
      <c r="X24" s="5"/>
    </row>
    <row r="25" spans="1:24" x14ac:dyDescent="0.25">
      <c r="A25" s="4"/>
      <c r="C25" s="10" t="s">
        <v>10</v>
      </c>
      <c r="D25" s="10">
        <f>D23/2</f>
        <v>3.5356249999995981E-3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defaultColWidth="8.85546875" defaultRowHeight="15" x14ac:dyDescent="0.25"/>
  <cols>
    <col min="4" max="4" width="13.140625" customWidth="1"/>
  </cols>
  <sheetData>
    <row r="1" spans="1:5" x14ac:dyDescent="0.25">
      <c r="A1" t="s">
        <v>17</v>
      </c>
      <c r="B1" t="s">
        <v>2</v>
      </c>
      <c r="C1" t="s">
        <v>3</v>
      </c>
    </row>
    <row r="2" spans="1:5" x14ac:dyDescent="0.25">
      <c r="A2">
        <v>600</v>
      </c>
      <c r="B2" s="11">
        <v>3.3333332999999999E-7</v>
      </c>
      <c r="C2">
        <v>19.542286000000001</v>
      </c>
    </row>
    <row r="3" spans="1:5" x14ac:dyDescent="0.25">
      <c r="A3">
        <v>400</v>
      </c>
      <c r="B3" s="11">
        <v>4.9999999999999998E-7</v>
      </c>
      <c r="C3">
        <v>19.559256999999999</v>
      </c>
    </row>
    <row r="4" spans="1:5" x14ac:dyDescent="0.25">
      <c r="A4">
        <v>300</v>
      </c>
      <c r="B4" s="11">
        <v>6.6666667000000002E-7</v>
      </c>
      <c r="C4">
        <v>19.588958999999999</v>
      </c>
    </row>
    <row r="5" spans="1:5" x14ac:dyDescent="0.25">
      <c r="A5">
        <v>200</v>
      </c>
      <c r="B5" s="11">
        <v>9.9999999999999995E-7</v>
      </c>
      <c r="C5">
        <v>19.726541000000001</v>
      </c>
    </row>
    <row r="6" spans="1:5" x14ac:dyDescent="0.25">
      <c r="A6">
        <v>150</v>
      </c>
      <c r="B6" s="11">
        <v>1.3333333000000001E-6</v>
      </c>
      <c r="C6">
        <v>19.7942</v>
      </c>
    </row>
    <row r="7" spans="1:5" x14ac:dyDescent="0.25">
      <c r="A7">
        <v>100</v>
      </c>
      <c r="B7" s="11">
        <v>1.9999999999999999E-6</v>
      </c>
      <c r="C7">
        <v>20.250312999999998</v>
      </c>
    </row>
    <row r="8" spans="1:5" x14ac:dyDescent="0.25">
      <c r="A8">
        <v>75</v>
      </c>
      <c r="B8" s="11">
        <v>2.6666667000000001E-6</v>
      </c>
      <c r="C8">
        <v>21.342282999999998</v>
      </c>
    </row>
    <row r="9" spans="1:5" x14ac:dyDescent="0.25">
      <c r="A9">
        <v>50</v>
      </c>
      <c r="B9" s="11">
        <v>3.9999999999999998E-6</v>
      </c>
      <c r="C9">
        <v>22.851299000000001</v>
      </c>
    </row>
    <row r="14" spans="1:5" ht="45" x14ac:dyDescent="0.25">
      <c r="D14" s="12" t="s">
        <v>20</v>
      </c>
      <c r="E14">
        <f>LN((C6-C4)/(C4-C2))/LN(E15)</f>
        <v>2.1366588524410277</v>
      </c>
    </row>
    <row r="15" spans="1:5" ht="45" x14ac:dyDescent="0.25">
      <c r="D15" s="12" t="s">
        <v>19</v>
      </c>
      <c r="E15" s="13">
        <v>2</v>
      </c>
    </row>
    <row r="16" spans="1:5" x14ac:dyDescent="0.25">
      <c r="D16" t="s">
        <v>21</v>
      </c>
      <c r="E16" s="14">
        <f>(E14-E15)/E15</f>
        <v>6.8329426220513856E-2</v>
      </c>
    </row>
    <row r="17" spans="4:5" x14ac:dyDescent="0.25">
      <c r="D17" t="s">
        <v>7</v>
      </c>
      <c r="E17">
        <v>1.25</v>
      </c>
    </row>
    <row r="18" spans="4:5" x14ac:dyDescent="0.25">
      <c r="D18" t="s">
        <v>18</v>
      </c>
      <c r="E18">
        <f>E15</f>
        <v>2</v>
      </c>
    </row>
    <row r="19" spans="4:5" x14ac:dyDescent="0.25">
      <c r="D19" t="s">
        <v>8</v>
      </c>
      <c r="E19">
        <v>2</v>
      </c>
    </row>
    <row r="20" spans="4:5" x14ac:dyDescent="0.25">
      <c r="D20" t="s">
        <v>9</v>
      </c>
      <c r="E20">
        <f>E17/((E19^E18)-1)*ABS(C3-C2)</f>
        <v>7.0712499999991962E-3</v>
      </c>
    </row>
    <row r="21" spans="4:5" x14ac:dyDescent="0.25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S223"/>
  <sheetViews>
    <sheetView tabSelected="1" workbookViewId="0">
      <selection activeCell="L6" sqref="L6"/>
    </sheetView>
  </sheetViews>
  <sheetFormatPr defaultRowHeight="15" x14ac:dyDescent="0.25"/>
  <cols>
    <col min="3" max="3" width="10.140625" bestFit="1" customWidth="1"/>
    <col min="5" max="5" width="12.42578125" bestFit="1" customWidth="1"/>
    <col min="6" max="6" width="12" bestFit="1" customWidth="1"/>
    <col min="7" max="7" width="12.42578125" bestFit="1" customWidth="1"/>
    <col min="14" max="17" width="12" bestFit="1" customWidth="1"/>
  </cols>
  <sheetData>
    <row r="1" spans="1:19" x14ac:dyDescent="0.25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s="18" t="s">
        <v>30</v>
      </c>
      <c r="Q1" s="18" t="s">
        <v>30</v>
      </c>
      <c r="S1" s="18"/>
    </row>
    <row r="2" spans="1:19" ht="30" x14ac:dyDescent="0.25">
      <c r="A2" s="11">
        <v>35.911845</v>
      </c>
      <c r="B2">
        <f>LN(A2)</f>
        <v>3.5810671853642795</v>
      </c>
      <c r="C2">
        <f>_xlfn.LOGNORM.DIST(A2,$G$2,$G$3,FALSE)</f>
        <v>2.1250756941957744E-2</v>
      </c>
      <c r="D2">
        <f>_xlfn.LOGNORM.DIST(A2,$G$2,$G$3,TRUE)</f>
        <v>0.78568553481319203</v>
      </c>
      <c r="F2" s="12" t="s">
        <v>25</v>
      </c>
      <c r="G2" s="16">
        <f>AVERAGE(B$2:B$1048576)</f>
        <v>3.2785706920586115</v>
      </c>
      <c r="H2" t="s">
        <v>22</v>
      </c>
      <c r="I2" s="16">
        <f>EXP(G2)</f>
        <v>26.537814870081345</v>
      </c>
      <c r="M2" s="18"/>
      <c r="N2" s="17" t="s">
        <v>31</v>
      </c>
      <c r="O2" s="17"/>
      <c r="P2" s="12" t="s">
        <v>32</v>
      </c>
      <c r="Q2" s="12" t="s">
        <v>33</v>
      </c>
      <c r="S2" s="18"/>
    </row>
    <row r="3" spans="1:19" ht="30" x14ac:dyDescent="0.25">
      <c r="A3" s="11">
        <v>33.538131</v>
      </c>
      <c r="B3">
        <f t="shared" ref="B3:B66" si="0">LN(A3)</f>
        <v>3.5126830303343448</v>
      </c>
      <c r="C3">
        <f>_xlfn.LOGNORM.DIST(A3,$G$2,$G$3,FALSE)</f>
        <v>2.5800793019603547E-2</v>
      </c>
      <c r="D3">
        <f>_xlfn.LOGNORM.DIST(A3,$G$2,$G$3,TRUE)</f>
        <v>0.72992949858748146</v>
      </c>
      <c r="F3" s="12" t="s">
        <v>26</v>
      </c>
      <c r="G3" s="16">
        <f>_xlfn.STDEV.S(B$2:B$1048576)</f>
        <v>0.38216196836371663</v>
      </c>
      <c r="H3" t="s">
        <v>23</v>
      </c>
      <c r="I3" s="16">
        <f>EXP(G3)</f>
        <v>1.4654494223569288</v>
      </c>
      <c r="M3">
        <f>M2+1</f>
        <v>1</v>
      </c>
      <c r="N3">
        <f>_xlfn.LOGNORM.DIST(M3,$G$2,$G$3,FALSE)</f>
        <v>1.08832754299644E-16</v>
      </c>
      <c r="O3">
        <f>_xlfn.LOGNORM.DIST(M3,$G$2,$G$3,TRUE)</f>
        <v>4.7847293081544142E-18</v>
      </c>
      <c r="P3">
        <f>_xlfn.LOGNORM.DIST(M3,$G$4,$G$3,TRUE)</f>
        <v>1.8644201128658708E-26</v>
      </c>
      <c r="Q3">
        <f>_xlfn.LOGNORM.DIST(M3,$G$5,$G$3,TRUE)</f>
        <v>2.3679819592453895E-11</v>
      </c>
    </row>
    <row r="4" spans="1:19" x14ac:dyDescent="0.25">
      <c r="A4" s="11">
        <v>45.409543999999997</v>
      </c>
      <c r="B4">
        <f t="shared" si="0"/>
        <v>3.8157223032184358</v>
      </c>
      <c r="C4">
        <f>_xlfn.LOGNORM.DIST(A4,$G$2,$G$3,FALSE)</f>
        <v>8.560902498485741E-3</v>
      </c>
      <c r="D4">
        <f>_xlfn.LOGNORM.DIST(A4,$G$2,$G$3,TRUE)</f>
        <v>0.92007260314073447</v>
      </c>
      <c r="F4" t="s">
        <v>28</v>
      </c>
      <c r="G4">
        <f>G2+2*G3</f>
        <v>4.042894628786045</v>
      </c>
      <c r="H4" t="s">
        <v>28</v>
      </c>
      <c r="I4" s="16">
        <f>EXP(G2+2*G3)</f>
        <v>56.991072273468752</v>
      </c>
      <c r="M4">
        <f t="shared" ref="M4:M67" si="1">M3+1</f>
        <v>2</v>
      </c>
      <c r="N4">
        <f>_xlfn.LOGNORM.DIST(M4,$G$2,$G$3,FALSE)</f>
        <v>6.0129613688200925E-11</v>
      </c>
      <c r="O4">
        <f>_xlfn.LOGNORM.DIST(M4,$G$2,$G$3,TRUE)</f>
        <v>6.6536889547391095E-12</v>
      </c>
      <c r="P4">
        <f>_xlfn.LOGNORM.DIST(M4,$G$4,$G$3,TRUE)</f>
        <v>9.3176441015785343E-19</v>
      </c>
      <c r="Q4">
        <f>_xlfn.LOGNORM.DIST(M4,$G$5,$G$3,TRUE)</f>
        <v>9.4307057038806835E-7</v>
      </c>
    </row>
    <row r="5" spans="1:19" x14ac:dyDescent="0.25">
      <c r="A5" s="11">
        <v>31.181342000000001</v>
      </c>
      <c r="B5">
        <f t="shared" si="0"/>
        <v>3.4398199031139383</v>
      </c>
      <c r="C5">
        <f>_xlfn.LOGNORM.DIST(A5,$G$2,$G$3,FALSE)</f>
        <v>3.0627281127019693E-2</v>
      </c>
      <c r="D5">
        <f>_xlfn.LOGNORM.DIST(A5,$G$2,$G$3,TRUE)</f>
        <v>0.66346539325171217</v>
      </c>
      <c r="F5" t="s">
        <v>27</v>
      </c>
      <c r="G5">
        <f>G2-2*G3</f>
        <v>2.514246755331178</v>
      </c>
      <c r="H5" t="s">
        <v>27</v>
      </c>
      <c r="I5" s="16">
        <f>EXP(G2-2*G3)</f>
        <v>12.357297204365201</v>
      </c>
      <c r="M5">
        <f t="shared" si="1"/>
        <v>3</v>
      </c>
      <c r="N5">
        <f>_xlfn.LOGNORM.DIST(M5,$G$2,$G$3,FALSE)</f>
        <v>2.9911039406812426E-8</v>
      </c>
      <c r="O5">
        <f>_xlfn.LOGNORM.DIST(M5,$G$2,$G$3,TRUE)</f>
        <v>5.8418364220770951E-9</v>
      </c>
      <c r="P5">
        <f>_xlfn.LOGNORM.DIST(M5,$G$4,$G$3,TRUE)</f>
        <v>6.5792159476610041E-15</v>
      </c>
      <c r="Q5">
        <f>_xlfn.LOGNORM.DIST(M5,$G$5,$G$3,TRUE)</f>
        <v>1.0599651277505948E-4</v>
      </c>
    </row>
    <row r="6" spans="1:19" x14ac:dyDescent="0.25">
      <c r="A6" s="11">
        <v>22.235628999999999</v>
      </c>
      <c r="B6">
        <f t="shared" si="0"/>
        <v>3.1016959122965191</v>
      </c>
      <c r="C6">
        <f>_xlfn.LOGNORM.DIST(A6,$G$2,$G$3,FALSE)</f>
        <v>4.2179203645599163E-2</v>
      </c>
      <c r="D6">
        <f>_xlfn.LOGNORM.DIST(A6,$G$2,$G$3,TRUE)</f>
        <v>0.32174427966259084</v>
      </c>
      <c r="M6">
        <f t="shared" si="1"/>
        <v>4</v>
      </c>
      <c r="N6">
        <f>_xlfn.LOGNORM.DIST(M6,$G$2,$G$3,FALSE)</f>
        <v>1.2379971556573791E-6</v>
      </c>
      <c r="O6">
        <f>_xlfn.LOGNORM.DIST(M6,$G$2,$G$3,TRUE)</f>
        <v>3.6821144039814272E-7</v>
      </c>
      <c r="P6">
        <f>_xlfn.LOGNORM.DIST(M6,$G$4,$G$3,TRUE)</f>
        <v>1.8070669787654727E-12</v>
      </c>
      <c r="Q6">
        <f>_xlfn.LOGNORM.DIST(M6,$G$5,$G$3,TRUE)</f>
        <v>1.5811547171639634E-3</v>
      </c>
    </row>
    <row r="7" spans="1:19" x14ac:dyDescent="0.25">
      <c r="A7" s="11">
        <v>33.052174000000001</v>
      </c>
      <c r="B7">
        <f t="shared" si="0"/>
        <v>3.4980873432568855</v>
      </c>
      <c r="C7">
        <f>_xlfn.LOGNORM.DIST(A7,$G$2,$G$3,FALSE)</f>
        <v>2.6780345682060579E-2</v>
      </c>
      <c r="D7">
        <f>_xlfn.LOGNORM.DIST(A7,$G$2,$G$3,TRUE)</f>
        <v>0.71715391662570138</v>
      </c>
      <c r="M7">
        <f t="shared" si="1"/>
        <v>5</v>
      </c>
      <c r="N7">
        <f>_xlfn.LOGNORM.DIST(M7,$G$2,$G$3,FALSE)</f>
        <v>1.5045143231855581E-5</v>
      </c>
      <c r="O7">
        <f>_xlfn.LOGNORM.DIST(M7,$G$2,$G$3,TRUE)</f>
        <v>6.2808012963138017E-6</v>
      </c>
      <c r="P7">
        <f>_xlfn.LOGNORM.DIST(M7,$G$4,$G$3,TRUE)</f>
        <v>9.6000884592646421E-11</v>
      </c>
      <c r="Q7">
        <f>_xlfn.LOGNORM.DIST(M7,$G$5,$G$3,TRUE)</f>
        <v>8.9518033028666722E-3</v>
      </c>
    </row>
    <row r="8" spans="1:19" x14ac:dyDescent="0.25">
      <c r="A8" s="11">
        <v>20.153106000000001</v>
      </c>
      <c r="B8">
        <f t="shared" si="0"/>
        <v>3.003358420434334</v>
      </c>
      <c r="C8">
        <f>_xlfn.LOGNORM.DIST(A8,$G$2,$G$3,FALSE)</f>
        <v>3.9967403929301031E-2</v>
      </c>
      <c r="D8">
        <f>_xlfn.LOGNORM.DIST(A8,$G$2,$G$3,TRUE)</f>
        <v>0.23571766762587726</v>
      </c>
      <c r="M8">
        <f t="shared" si="1"/>
        <v>6</v>
      </c>
      <c r="N8">
        <f>_xlfn.LOGNORM.DIST(M8,$G$2,$G$3,FALSE)</f>
        <v>8.9893489784470185E-5</v>
      </c>
      <c r="O8">
        <f>_xlfn.LOGNORM.DIST(M8,$G$2,$G$3,TRUE)</f>
        <v>5.001349879769424E-5</v>
      </c>
      <c r="P8">
        <f>_xlfn.LOGNORM.DIST(M8,$G$4,$G$3,TRUE)</f>
        <v>1.9248369391442475E-9</v>
      </c>
      <c r="Q8">
        <f>_xlfn.LOGNORM.DIST(M8,$G$5,$G$3,TRUE)</f>
        <v>2.934379733272861E-2</v>
      </c>
    </row>
    <row r="9" spans="1:19" x14ac:dyDescent="0.25">
      <c r="A9" s="11">
        <v>24.885192</v>
      </c>
      <c r="B9">
        <f t="shared" si="0"/>
        <v>3.2142729277720132</v>
      </c>
      <c r="C9">
        <f>_xlfn.LOGNORM.DIST(A9,$G$2,$G$3,FALSE)</f>
        <v>4.1359451997080798E-2</v>
      </c>
      <c r="D9">
        <f>_xlfn.LOGNORM.DIST(A9,$G$2,$G$3,TRUE)</f>
        <v>0.4331943193642171</v>
      </c>
      <c r="M9">
        <f t="shared" si="1"/>
        <v>7</v>
      </c>
      <c r="N9">
        <f>_xlfn.LOGNORM.DIST(M9,$G$2,$G$3,FALSE)</f>
        <v>3.4118491566606502E-4</v>
      </c>
      <c r="O9">
        <f>_xlfn.LOGNORM.DIST(M9,$G$2,$G$3,TRUE)</f>
        <v>2.4408813771886666E-4</v>
      </c>
      <c r="P9">
        <f>_xlfn.LOGNORM.DIST(M9,$G$4,$G$3,TRUE)</f>
        <v>2.0422172066298494E-8</v>
      </c>
      <c r="Q9">
        <f>_xlfn.LOGNORM.DIST(M9,$G$5,$G$3,TRUE)</f>
        <v>6.8486066984195543E-2</v>
      </c>
    </row>
    <row r="10" spans="1:19" x14ac:dyDescent="0.25">
      <c r="A10" s="11">
        <v>11.398958</v>
      </c>
      <c r="B10">
        <f t="shared" si="0"/>
        <v>2.4335219477141226</v>
      </c>
      <c r="C10">
        <f>_xlfn.LOGNORM.DIST(A10,$G$2,$G$3,FALSE)</f>
        <v>7.9441217120480422E-3</v>
      </c>
      <c r="D10">
        <f>_xlfn.LOGNORM.DIST(A10,$G$2,$G$3,TRUE)</f>
        <v>1.3509890399731349E-2</v>
      </c>
      <c r="M10">
        <f t="shared" si="1"/>
        <v>8</v>
      </c>
      <c r="N10">
        <f>_xlfn.LOGNORM.DIST(M10,$G$2,$G$3,FALSE)</f>
        <v>9.4984626630111111E-4</v>
      </c>
      <c r="O10">
        <f>_xlfn.LOGNORM.DIST(M10,$G$2,$G$3,TRUE)</f>
        <v>8.5124679401994111E-4</v>
      </c>
      <c r="P10">
        <f>_xlfn.LOGNORM.DIST(M10,$G$4,$G$3,TRUE)</f>
        <v>1.3902287865250688E-7</v>
      </c>
      <c r="Q10">
        <f>_xlfn.LOGNORM.DIST(M10,$G$5,$G$3,TRUE)</f>
        <v>0.12761220705676204</v>
      </c>
    </row>
    <row r="11" spans="1:19" x14ac:dyDescent="0.25">
      <c r="A11" s="11">
        <v>46.799703000000001</v>
      </c>
      <c r="B11">
        <f t="shared" si="0"/>
        <v>3.845876856749618</v>
      </c>
      <c r="C11">
        <f>_xlfn.LOGNORM.DIST(A11,$G$2,$G$3,FALSE)</f>
        <v>7.4114944436126798E-3</v>
      </c>
      <c r="D11">
        <f>_xlfn.LOGNORM.DIST(A11,$G$2,$G$3,TRUE)</f>
        <v>0.93115723321701505</v>
      </c>
      <c r="M11">
        <f t="shared" si="1"/>
        <v>9</v>
      </c>
      <c r="N11">
        <f>_xlfn.LOGNORM.DIST(M11,$G$2,$G$3,FALSE)</f>
        <v>2.1176953976306963E-3</v>
      </c>
      <c r="O11">
        <f>_xlfn.LOGNORM.DIST(M11,$G$2,$G$3,TRUE)</f>
        <v>2.3306811807348514E-3</v>
      </c>
      <c r="P11">
        <f>_xlfn.LOGNORM.DIST(M11,$G$4,$G$3,TRUE)</f>
        <v>6.8421229728262809E-7</v>
      </c>
      <c r="Q11">
        <f>_xlfn.LOGNORM.DIST(M11,$G$5,$G$3,TRUE)</f>
        <v>0.20339683741806869</v>
      </c>
    </row>
    <row r="12" spans="1:19" x14ac:dyDescent="0.25">
      <c r="A12" s="11">
        <v>12.239124</v>
      </c>
      <c r="B12">
        <f t="shared" si="0"/>
        <v>2.5046377058955724</v>
      </c>
      <c r="C12">
        <f>_xlfn.LOGNORM.DIST(A12,$G$2,$G$3,FALSE)</f>
        <v>1.0973528292218031E-2</v>
      </c>
      <c r="D12">
        <f>_xlfn.LOGNORM.DIST(A12,$G$2,$G$3,TRUE)</f>
        <v>2.1426294156634881E-2</v>
      </c>
      <c r="M12">
        <f t="shared" si="1"/>
        <v>10</v>
      </c>
      <c r="N12">
        <f>_xlfn.LOGNORM.DIST(M12,$G$2,$G$3,FALSE)</f>
        <v>4.0030601509277374E-3</v>
      </c>
      <c r="O12">
        <f>_xlfn.LOGNORM.DIST(M12,$G$2,$G$3,TRUE)</f>
        <v>5.3269068476991107E-3</v>
      </c>
      <c r="P12">
        <f>_xlfn.LOGNORM.DIST(M12,$G$4,$G$3,TRUE)</f>
        <v>2.6336048537489061E-6</v>
      </c>
      <c r="Q12">
        <f>_xlfn.LOGNORM.DIST(M12,$G$5,$G$3,TRUE)</f>
        <v>0.28983962826447107</v>
      </c>
    </row>
    <row r="13" spans="1:19" x14ac:dyDescent="0.25">
      <c r="A13" s="11">
        <v>35.601605999999997</v>
      </c>
      <c r="B13">
        <f t="shared" si="0"/>
        <v>3.5723907492000033</v>
      </c>
      <c r="C13">
        <f>_xlfn.LOGNORM.DIST(A13,$G$2,$G$3,FALSE)</f>
        <v>2.1819018555066225E-2</v>
      </c>
      <c r="D13">
        <f>_xlfn.LOGNORM.DIST(A13,$G$2,$G$3,TRUE)</f>
        <v>0.77900480097439284</v>
      </c>
      <c r="M13">
        <f t="shared" si="1"/>
        <v>11</v>
      </c>
      <c r="N13">
        <f>_xlfn.LOGNORM.DIST(M13,$G$2,$G$3,FALSE)</f>
        <v>6.6696916881522341E-3</v>
      </c>
      <c r="O13">
        <f>_xlfn.LOGNORM.DIST(M13,$G$2,$G$3,TRUE)</f>
        <v>1.0598531373350173E-2</v>
      </c>
      <c r="P13">
        <f>_xlfn.LOGNORM.DIST(M13,$G$4,$G$3,TRUE)</f>
        <v>8.3698299625455103E-6</v>
      </c>
      <c r="Q13">
        <f>_xlfn.LOGNORM.DIST(M13,$G$5,$G$3,TRUE)</f>
        <v>0.38039027637379708</v>
      </c>
    </row>
    <row r="14" spans="1:19" x14ac:dyDescent="0.25">
      <c r="A14" s="11">
        <v>48.155290000000001</v>
      </c>
      <c r="B14">
        <f t="shared" si="0"/>
        <v>3.8744309972146089</v>
      </c>
      <c r="C14">
        <f>_xlfn.LOGNORM.DIST(A14,$G$2,$G$3,FALSE)</f>
        <v>6.4286930657635015E-3</v>
      </c>
      <c r="D14">
        <f>_xlfn.LOGNORM.DIST(A14,$G$2,$G$3,TRUE)</f>
        <v>0.94052342028063685</v>
      </c>
      <c r="M14">
        <f t="shared" si="1"/>
        <v>12</v>
      </c>
      <c r="N14">
        <f>_xlfn.LOGNORM.DIST(M14,$G$2,$G$3,FALSE)</f>
        <v>1.0067633938429002E-2</v>
      </c>
      <c r="O14">
        <f>_xlfn.LOGNORM.DIST(M14,$G$2,$G$3,TRUE)</f>
        <v>1.8911211179885264E-2</v>
      </c>
      <c r="P14">
        <f>_xlfn.LOGNORM.DIST(M14,$G$4,$G$3,TRUE)</f>
        <v>2.2832418119194843E-5</v>
      </c>
      <c r="Q14">
        <f>_xlfn.LOGNORM.DIST(M14,$G$5,$G$3,TRUE)</f>
        <v>0.46940166464541933</v>
      </c>
    </row>
    <row r="15" spans="1:19" x14ac:dyDescent="0.25">
      <c r="A15" s="11">
        <v>36.350883000000003</v>
      </c>
      <c r="B15">
        <f t="shared" si="0"/>
        <v>3.5932184952938457</v>
      </c>
      <c r="C15">
        <f>_xlfn.LOGNORM.DIST(A15,$G$2,$G$3,FALSE)</f>
        <v>2.0461963356865499E-2</v>
      </c>
      <c r="D15">
        <f>_xlfn.LOGNORM.DIST(A15,$G$2,$G$3,TRUE)</f>
        <v>0.79484159859216486</v>
      </c>
      <c r="M15">
        <f t="shared" si="1"/>
        <v>13</v>
      </c>
      <c r="N15">
        <f>_xlfn.LOGNORM.DIST(M15,$G$2,$G$3,FALSE)</f>
        <v>1.4045797188500455E-2</v>
      </c>
      <c r="O15">
        <f>_xlfn.LOGNORM.DIST(M15,$G$2,$G$3,TRUE)</f>
        <v>3.092797355818919E-2</v>
      </c>
      <c r="P15">
        <f>_xlfn.LOGNORM.DIST(M15,$G$4,$G$3,TRUE)</f>
        <v>5.5017434397250313E-5</v>
      </c>
      <c r="Q15">
        <f>_xlfn.LOGNORM.DIST(M15,$G$5,$G$3,TRUE)</f>
        <v>0.55277402977965084</v>
      </c>
    </row>
    <row r="16" spans="1:19" x14ac:dyDescent="0.25">
      <c r="A16" s="11">
        <v>34.882855999999997</v>
      </c>
      <c r="B16">
        <f t="shared" si="0"/>
        <v>3.5519954764226793</v>
      </c>
      <c r="C16">
        <f>_xlfn.LOGNORM.DIST(A16,$G$2,$G$3,FALSE)</f>
        <v>2.3168290726948051E-2</v>
      </c>
      <c r="D16">
        <f>_xlfn.LOGNORM.DIST(A16,$G$2,$G$3,TRUE)</f>
        <v>0.76284014752064699</v>
      </c>
      <c r="M16">
        <f t="shared" si="1"/>
        <v>14</v>
      </c>
      <c r="N16">
        <f>_xlfn.LOGNORM.DIST(M16,$G$2,$G$3,FALSE)</f>
        <v>1.8384739804570345E-2</v>
      </c>
      <c r="O16">
        <f>_xlfn.LOGNORM.DIST(M16,$G$2,$G$3,TRUE)</f>
        <v>4.7123381744282898E-2</v>
      </c>
      <c r="P16">
        <f>_xlfn.LOGNORM.DIST(M16,$G$4,$G$3,TRUE)</f>
        <v>1.1966786357339699E-4</v>
      </c>
      <c r="Q16">
        <f>_xlfn.LOGNORM.DIST(M16,$G$5,$G$3,TRUE)</f>
        <v>0.62801128997362543</v>
      </c>
    </row>
    <row r="17" spans="1:17" x14ac:dyDescent="0.25">
      <c r="A17" s="11">
        <v>20.845967000000002</v>
      </c>
      <c r="B17">
        <f t="shared" si="0"/>
        <v>3.0371605002783646</v>
      </c>
      <c r="C17">
        <f>_xlfn.LOGNORM.DIST(A17,$G$2,$G$3,FALSE)</f>
        <v>4.1019480101352333E-2</v>
      </c>
      <c r="D17">
        <f>_xlfn.LOGNORM.DIST(A17,$G$2,$G$3,TRUE)</f>
        <v>0.2637927668662372</v>
      </c>
      <c r="M17">
        <f t="shared" si="1"/>
        <v>15</v>
      </c>
      <c r="N17">
        <f>_xlfn.LOGNORM.DIST(M17,$G$2,$G$3,FALSE)</f>
        <v>2.2835987547982259E-2</v>
      </c>
      <c r="O17">
        <f>_xlfn.LOGNORM.DIST(M17,$G$2,$G$3,TRUE)</f>
        <v>6.7734803611443947E-2</v>
      </c>
      <c r="P17">
        <f>_xlfn.LOGNORM.DIST(M17,$G$4,$G$3,TRUE)</f>
        <v>2.3892403132445061E-4</v>
      </c>
      <c r="Q17">
        <f>_xlfn.LOGNORM.DIST(M17,$G$5,$G$3,TRUE)</f>
        <v>0.69396603652483868</v>
      </c>
    </row>
    <row r="18" spans="1:17" x14ac:dyDescent="0.25">
      <c r="A18" s="11">
        <v>21.578142</v>
      </c>
      <c r="B18">
        <f t="shared" si="0"/>
        <v>3.0716808578842123</v>
      </c>
      <c r="C18">
        <f>_xlfn.LOGNORM.DIST(A18,$G$2,$G$3,FALSE)</f>
        <v>4.1783753652606045E-2</v>
      </c>
      <c r="D18">
        <f>_xlfn.LOGNORM.DIST(A18,$G$2,$G$3,TRUE)</f>
        <v>0.29412736389703253</v>
      </c>
      <c r="M18">
        <f t="shared" si="1"/>
        <v>16</v>
      </c>
      <c r="N18">
        <f>_xlfn.LOGNORM.DIST(M18,$G$2,$G$3,FALSE)</f>
        <v>2.7157477774867426E-2</v>
      </c>
      <c r="O18">
        <f>_xlfn.LOGNORM.DIST(M18,$G$2,$G$3,TRUE)</f>
        <v>9.2751729315998899E-2</v>
      </c>
      <c r="P18">
        <f>_xlfn.LOGNORM.DIST(M18,$G$4,$G$3,TRUE)</f>
        <v>4.436829623930326E-4</v>
      </c>
      <c r="Q18">
        <f>_xlfn.LOGNORM.DIST(M18,$G$5,$G$3,TRUE)</f>
        <v>0.75048007311777198</v>
      </c>
    </row>
    <row r="19" spans="1:17" x14ac:dyDescent="0.25">
      <c r="A19" s="11">
        <v>19.546772000000001</v>
      </c>
      <c r="B19">
        <f t="shared" si="0"/>
        <v>2.9728101577088637</v>
      </c>
      <c r="C19">
        <f>_xlfn.LOGNORM.DIST(A19,$G$2,$G$3,FALSE)</f>
        <v>3.8777979023524194E-2</v>
      </c>
      <c r="D19">
        <f>_xlfn.LOGNORM.DIST(A19,$G$2,$G$3,TRUE)</f>
        <v>0.21183193088715244</v>
      </c>
      <c r="M19">
        <f t="shared" si="1"/>
        <v>17</v>
      </c>
      <c r="N19">
        <f>_xlfn.LOGNORM.DIST(M19,$G$2,$G$3,FALSE)</f>
        <v>3.1139556164100794E-2</v>
      </c>
      <c r="O19">
        <f>_xlfn.LOGNORM.DIST(M19,$G$2,$G$3,TRUE)</f>
        <v>0.12193608083840611</v>
      </c>
      <c r="P19">
        <f>_xlfn.LOGNORM.DIST(M19,$G$4,$G$3,TRUE)</f>
        <v>7.7444840307856137E-4</v>
      </c>
      <c r="Q19">
        <f>_xlfn.LOGNORM.DIST(M19,$G$5,$G$3,TRUE)</f>
        <v>0.79803899001914591</v>
      </c>
    </row>
    <row r="20" spans="1:17" x14ac:dyDescent="0.25">
      <c r="A20" s="11">
        <v>18.059199</v>
      </c>
      <c r="B20">
        <f t="shared" si="0"/>
        <v>2.8936551948457847</v>
      </c>
      <c r="C20">
        <f>_xlfn.LOGNORM.DIST(A20,$G$2,$G$3,FALSE)</f>
        <v>3.4807790181116204E-2</v>
      </c>
      <c r="D20">
        <f>_xlfn.LOGNORM.DIST(A20,$G$2,$G$3,TRUE)</f>
        <v>0.15691810279851415</v>
      </c>
      <c r="M20">
        <f t="shared" si="1"/>
        <v>18</v>
      </c>
      <c r="N20">
        <f>_xlfn.LOGNORM.DIST(M20,$G$2,$G$3,FALSE)</f>
        <v>3.4620088255219172E-2</v>
      </c>
      <c r="O20">
        <f>_xlfn.LOGNORM.DIST(M20,$G$2,$G$3,TRUE)</f>
        <v>0.15486306163568089</v>
      </c>
      <c r="P20">
        <f>_xlfn.LOGNORM.DIST(M20,$G$4,$G$3,TRUE)</f>
        <v>1.2815244715061326E-3</v>
      </c>
      <c r="Q20">
        <f>_xlfn.LOGNORM.DIST(M20,$G$5,$G$3,TRUE)</f>
        <v>0.83749217458547121</v>
      </c>
    </row>
    <row r="21" spans="1:17" x14ac:dyDescent="0.25">
      <c r="A21" s="11">
        <v>32.984647000000002</v>
      </c>
      <c r="B21">
        <f t="shared" si="0"/>
        <v>3.4960422107834024</v>
      </c>
      <c r="C21">
        <f>_xlfn.LOGNORM.DIST(A21,$G$2,$G$3,FALSE)</f>
        <v>2.6917401995106324E-2</v>
      </c>
      <c r="D21">
        <f>_xlfn.LOGNORM.DIST(A21,$G$2,$G$3,TRUE)</f>
        <v>0.71534089390951694</v>
      </c>
      <c r="M21">
        <f t="shared" si="1"/>
        <v>19</v>
      </c>
      <c r="N21">
        <f>_xlfn.LOGNORM.DIST(M21,$G$2,$G$3,FALSE)</f>
        <v>3.7489883129430149E-2</v>
      </c>
      <c r="O21">
        <f>_xlfn.LOGNORM.DIST(M21,$G$2,$G$3,TRUE)</f>
        <v>0.19097210450040852</v>
      </c>
      <c r="P21">
        <f>_xlfn.LOGNORM.DIST(M21,$G$4,$G$3,TRUE)</f>
        <v>2.0244948035289391E-3</v>
      </c>
      <c r="Q21">
        <f>_xlfn.LOGNORM.DIST(M21,$G$5,$G$3,TRUE)</f>
        <v>0.8698495810403164</v>
      </c>
    </row>
    <row r="22" spans="1:17" x14ac:dyDescent="0.25">
      <c r="A22" s="11">
        <v>18.109113000000001</v>
      </c>
      <c r="B22">
        <f t="shared" si="0"/>
        <v>2.8964152922309014</v>
      </c>
      <c r="C22">
        <f>_xlfn.LOGNORM.DIST(A22,$G$2,$G$3,FALSE)</f>
        <v>3.4964365019066128E-2</v>
      </c>
      <c r="D22">
        <f>_xlfn.LOGNORM.DIST(A22,$G$2,$G$3,TRUE)</f>
        <v>0.15865941291954908</v>
      </c>
      <c r="M22">
        <f t="shared" si="1"/>
        <v>20</v>
      </c>
      <c r="N22">
        <f>_xlfn.LOGNORM.DIST(M22,$G$2,$G$3,FALSE)</f>
        <v>3.969084501668272E-2</v>
      </c>
      <c r="O22">
        <f>_xlfn.LOGNORM.DIST(M22,$G$2,$G$3,TRUE)</f>
        <v>0.22961938492159187</v>
      </c>
      <c r="P22">
        <f>_xlfn.LOGNORM.DIST(M22,$G$4,$G$3,TRUE)</f>
        <v>3.0710162298455902E-3</v>
      </c>
      <c r="Q22">
        <f>_xlfn.LOGNORM.DIST(M22,$G$5,$G$3,TRUE)</f>
        <v>0.89614711743457309</v>
      </c>
    </row>
    <row r="23" spans="1:17" x14ac:dyDescent="0.25">
      <c r="A23" s="11">
        <v>23.277153999999999</v>
      </c>
      <c r="B23">
        <f t="shared" si="0"/>
        <v>3.1474723645308851</v>
      </c>
      <c r="C23">
        <f>_xlfn.LOGNORM.DIST(A23,$G$2,$G$3,FALSE)</f>
        <v>4.2284288463725277E-2</v>
      </c>
      <c r="D23">
        <f>_xlfn.LOGNORM.DIST(A23,$G$2,$G$3,TRUE)</f>
        <v>0.36578272160694791</v>
      </c>
      <c r="M23">
        <f t="shared" si="1"/>
        <v>21</v>
      </c>
      <c r="N23">
        <f>_xlfn.LOGNORM.DIST(M23,$G$2,$G$3,FALSE)</f>
        <v>4.1209488480949595E-2</v>
      </c>
      <c r="O23">
        <f>_xlfn.LOGNORM.DIST(M23,$G$2,$G$3,TRUE)</f>
        <v>0.270125956759252</v>
      </c>
      <c r="P23">
        <f>_xlfn.LOGNORM.DIST(M23,$G$4,$G$3,TRUE)</f>
        <v>4.4950275020058548E-3</v>
      </c>
      <c r="Q23">
        <f>_xlfn.LOGNORM.DIST(M23,$G$5,$G$3,TRUE)</f>
        <v>0.91736567010950509</v>
      </c>
    </row>
    <row r="24" spans="1:17" x14ac:dyDescent="0.25">
      <c r="A24" s="11">
        <v>28.887646</v>
      </c>
      <c r="B24">
        <f t="shared" si="0"/>
        <v>3.363414029676866</v>
      </c>
      <c r="C24">
        <f>_xlfn.LOGNORM.DIST(A24,$G$2,$G$3,FALSE)</f>
        <v>3.5257191107938166E-2</v>
      </c>
      <c r="D24">
        <f>_xlfn.LOGNORM.DIST(A24,$G$2,$G$3,TRUE)</f>
        <v>0.5878465015118024</v>
      </c>
      <c r="M24">
        <f t="shared" si="1"/>
        <v>22</v>
      </c>
      <c r="N24">
        <f>_xlfn.LOGNORM.DIST(M24,$G$2,$G$3,FALSE)</f>
        <v>4.2068113698548654E-2</v>
      </c>
      <c r="O24">
        <f>_xlfn.LOGNORM.DIST(M24,$G$2,$G$3,TRUE)</f>
        <v>0.31181806380670601</v>
      </c>
      <c r="P24">
        <f>_xlfn.LOGNORM.DIST(M24,$G$4,$G$3,TRUE)</f>
        <v>6.3745220489258014E-3</v>
      </c>
      <c r="Q24">
        <f>_xlfn.LOGNORM.DIST(M24,$G$5,$G$3,TRUE)</f>
        <v>0.93438847785079504</v>
      </c>
    </row>
    <row r="25" spans="1:17" x14ac:dyDescent="0.25">
      <c r="A25" s="11">
        <v>21.621769</v>
      </c>
      <c r="B25">
        <f t="shared" si="0"/>
        <v>3.0737006312504724</v>
      </c>
      <c r="C25">
        <f>_xlfn.LOGNORM.DIST(A25,$G$2,$G$3,FALSE)</f>
        <v>4.1818341988064167E-2</v>
      </c>
      <c r="D25">
        <f>_xlfn.LOGNORM.DIST(A25,$G$2,$G$3,TRUE)</f>
        <v>0.29595102260516959</v>
      </c>
      <c r="M25">
        <f t="shared" si="1"/>
        <v>23</v>
      </c>
      <c r="N25">
        <f>_xlfn.LOGNORM.DIST(M25,$G$2,$G$3,FALSE)</f>
        <v>4.2315374062665924E-2</v>
      </c>
      <c r="O25">
        <f>_xlfn.LOGNORM.DIST(M25,$G$2,$G$3,TRUE)</f>
        <v>0.35405820349527023</v>
      </c>
      <c r="P25">
        <f>_xlfn.LOGNORM.DIST(M25,$G$4,$G$3,TRUE)</f>
        <v>8.789057678510695E-3</v>
      </c>
      <c r="Q25">
        <f>_xlfn.LOGNORM.DIST(M25,$G$5,$G$3,TRUE)</f>
        <v>0.94798399510902021</v>
      </c>
    </row>
    <row r="26" spans="1:17" x14ac:dyDescent="0.25">
      <c r="A26" s="11">
        <v>22.250857</v>
      </c>
      <c r="B26">
        <f t="shared" si="0"/>
        <v>3.1023805247244267</v>
      </c>
      <c r="C26">
        <f>_xlfn.LOGNORM.DIST(A26,$G$2,$G$3,FALSE)</f>
        <v>4.2185231478853523E-2</v>
      </c>
      <c r="D26">
        <f>_xlfn.LOGNORM.DIST(A26,$G$2,$G$3,TRUE)</f>
        <v>0.32238663064755724</v>
      </c>
      <c r="M26">
        <f t="shared" si="1"/>
        <v>24</v>
      </c>
      <c r="N26">
        <f>_xlfn.LOGNORM.DIST(M26,$G$2,$G$3,FALSE)</f>
        <v>4.2017386094536618E-2</v>
      </c>
      <c r="O26">
        <f>_xlfn.LOGNORM.DIST(M26,$G$2,$G$3,TRUE)</f>
        <v>0.39626695594220523</v>
      </c>
      <c r="P26">
        <f>_xlfn.LOGNORM.DIST(M26,$G$4,$G$3,TRUE)</f>
        <v>1.1817178149628642E-2</v>
      </c>
      <c r="Q26">
        <f>_xlfn.LOGNORM.DIST(M26,$G$5,$G$3,TRUE)</f>
        <v>0.95880450606237755</v>
      </c>
    </row>
    <row r="27" spans="1:17" x14ac:dyDescent="0.25">
      <c r="A27" s="11">
        <v>31.348423</v>
      </c>
      <c r="B27">
        <f t="shared" si="0"/>
        <v>3.4451639627833868</v>
      </c>
      <c r="C27">
        <f>_xlfn.LOGNORM.DIST(A27,$G$2,$G$3,FALSE)</f>
        <v>3.0281865082728003E-2</v>
      </c>
      <c r="D27">
        <f>_xlfn.LOGNORM.DIST(A27,$G$2,$G$3,TRUE)</f>
        <v>0.6685537764476851</v>
      </c>
      <c r="M27">
        <f t="shared" si="1"/>
        <v>25</v>
      </c>
      <c r="N27">
        <f>_xlfn.LOGNORM.DIST(M27,$G$2,$G$3,FALSE)</f>
        <v>4.1250035892732746E-2</v>
      </c>
      <c r="O27">
        <f>_xlfn.LOGNORM.DIST(M27,$G$2,$G$3,TRUE)</f>
        <v>0.43793648414283443</v>
      </c>
      <c r="P27">
        <f>_xlfn.LOGNORM.DIST(M27,$G$4,$G$3,TRUE)</f>
        <v>1.5533906531255647E-2</v>
      </c>
      <c r="Q27">
        <f>_xlfn.LOGNORM.DIST(M27,$G$5,$G$3,TRUE)</f>
        <v>0.96739363089726726</v>
      </c>
    </row>
    <row r="28" spans="1:17" x14ac:dyDescent="0.25">
      <c r="A28" s="11">
        <v>44.480060999999999</v>
      </c>
      <c r="B28">
        <f t="shared" si="0"/>
        <v>3.7950410213442645</v>
      </c>
      <c r="C28">
        <f>_xlfn.LOGNORM.DIST(A28,$G$2,$G$3,FALSE)</f>
        <v>9.4167182042531467E-3</v>
      </c>
      <c r="D28">
        <f>_xlfn.LOGNORM.DIST(A28,$G$2,$G$3,TRUE)</f>
        <v>0.91172330526082801</v>
      </c>
      <c r="M28">
        <f t="shared" si="1"/>
        <v>26</v>
      </c>
      <c r="N28">
        <f>_xlfn.LOGNORM.DIST(M28,$G$2,$G$3,FALSE)</f>
        <v>4.009276327389117E-2</v>
      </c>
      <c r="O28">
        <f>_xlfn.LOGNORM.DIST(M28,$G$2,$G$3,TRUE)</f>
        <v>0.47863706827692654</v>
      </c>
      <c r="P28">
        <f>_xlfn.LOGNORM.DIST(M28,$G$4,$G$3,TRUE)</f>
        <v>2.0008443911599973E-2</v>
      </c>
      <c r="Q28">
        <f>_xlfn.LOGNORM.DIST(M28,$G$5,$G$3,TRUE)</f>
        <v>0.97419817274750775</v>
      </c>
    </row>
    <row r="29" spans="1:17" x14ac:dyDescent="0.25">
      <c r="A29" s="11">
        <v>32.495100000000001</v>
      </c>
      <c r="B29">
        <f t="shared" si="0"/>
        <v>3.4810893087380994</v>
      </c>
      <c r="C29">
        <f>_xlfn.LOGNORM.DIST(A29,$G$2,$G$3,FALSE)</f>
        <v>2.7916724476612077E-2</v>
      </c>
      <c r="D29">
        <f>_xlfn.LOGNORM.DIST(A29,$G$2,$G$3,TRUE)</f>
        <v>0.70191933631969139</v>
      </c>
      <c r="M29">
        <f t="shared" si="1"/>
        <v>27</v>
      </c>
      <c r="N29">
        <f>_xlfn.LOGNORM.DIST(M29,$G$2,$G$3,FALSE)</f>
        <v>3.8623851937870435E-2</v>
      </c>
      <c r="O29">
        <f>_xlfn.LOGNORM.DIST(M29,$G$2,$G$3,TRUE)</f>
        <v>0.51801818250853815</v>
      </c>
      <c r="P29">
        <f>_xlfn.LOGNORM.DIST(M29,$G$4,$G$3,TRUE)</f>
        <v>2.5302174701630716E-2</v>
      </c>
      <c r="Q29">
        <f>_xlfn.LOGNORM.DIST(M29,$G$5,$G$3,TRUE)</f>
        <v>0.97958145465714974</v>
      </c>
    </row>
    <row r="30" spans="1:17" x14ac:dyDescent="0.25">
      <c r="A30" s="11">
        <v>17.155498999999999</v>
      </c>
      <c r="B30">
        <f t="shared" si="0"/>
        <v>2.8423187636168983</v>
      </c>
      <c r="C30">
        <f>_xlfn.LOGNORM.DIST(A30,$G$2,$G$3,FALSE)</f>
        <v>3.1717090696866825E-2</v>
      </c>
      <c r="D30">
        <f>_xlfn.LOGNORM.DIST(A30,$G$2,$G$3,TRUE)</f>
        <v>0.12682331551104503</v>
      </c>
      <c r="M30">
        <f t="shared" si="1"/>
        <v>28</v>
      </c>
      <c r="N30">
        <f>_xlfn.LOGNORM.DIST(M30,$G$2,$G$3,FALSE)</f>
        <v>3.6917101304249147E-2</v>
      </c>
      <c r="O30">
        <f>_xlfn.LOGNORM.DIST(M30,$G$2,$G$3,TRUE)</f>
        <v>0.55580556734160069</v>
      </c>
      <c r="P30">
        <f>_xlfn.LOGNORM.DIST(M30,$G$4,$G$3,TRUE)</f>
        <v>3.1467045973742586E-2</v>
      </c>
      <c r="Q30">
        <f>_xlfn.LOGNORM.DIST(M30,$G$5,$G$3,TRUE)</f>
        <v>0.98383647777716543</v>
      </c>
    </row>
    <row r="31" spans="1:17" x14ac:dyDescent="0.25">
      <c r="A31" s="11">
        <v>30.904755999999999</v>
      </c>
      <c r="B31">
        <f t="shared" si="0"/>
        <v>3.4309100879174745</v>
      </c>
      <c r="C31">
        <f>_xlfn.LOGNORM.DIST(A31,$G$2,$G$3,FALSE)</f>
        <v>3.1198386761460556E-2</v>
      </c>
      <c r="D31">
        <f>_xlfn.LOGNORM.DIST(A31,$G$2,$G$3,TRUE)</f>
        <v>0.65491530935981723</v>
      </c>
      <c r="M31">
        <f t="shared" si="1"/>
        <v>29</v>
      </c>
      <c r="N31">
        <f>_xlfn.LOGNORM.DIST(M31,$G$2,$G$3,FALSE)</f>
        <v>3.5039677944777012E-2</v>
      </c>
      <c r="O31">
        <f>_xlfn.LOGNORM.DIST(M31,$G$2,$G$3,TRUE)</f>
        <v>0.59179558216967021</v>
      </c>
      <c r="P31">
        <f>_xlfn.LOGNORM.DIST(M31,$G$4,$G$3,TRUE)</f>
        <v>3.8544356315933094E-2</v>
      </c>
      <c r="Q31">
        <f>_xlfn.LOGNORM.DIST(M31,$G$5,$G$3,TRUE)</f>
        <v>0.98719801375502314</v>
      </c>
    </row>
    <row r="32" spans="1:17" x14ac:dyDescent="0.25">
      <c r="A32" s="11">
        <v>18.202268</v>
      </c>
      <c r="B32">
        <f t="shared" si="0"/>
        <v>2.9015462017035132</v>
      </c>
      <c r="C32">
        <f>_xlfn.LOGNORM.DIST(A32,$G$2,$G$3,FALSE)</f>
        <v>3.5252418576088913E-2</v>
      </c>
      <c r="D32">
        <f>_xlfn.LOGNORM.DIST(A32,$G$2,$G$3,TRUE)</f>
        <v>0.16192997741222037</v>
      </c>
      <c r="M32">
        <f t="shared" si="1"/>
        <v>30</v>
      </c>
      <c r="N32">
        <f>_xlfn.LOGNORM.DIST(M32,$G$2,$G$3,FALSE)</f>
        <v>3.3050918186023494E-2</v>
      </c>
      <c r="O32">
        <f>_xlfn.LOGNORM.DIST(M32,$G$2,$G$3,TRUE)</f>
        <v>0.62584790400426416</v>
      </c>
      <c r="P32">
        <f>_xlfn.LOGNORM.DIST(M32,$G$4,$G$3,TRUE)</f>
        <v>4.6563961743403465E-2</v>
      </c>
      <c r="Q32">
        <f>_xlfn.LOGNORM.DIST(M32,$G$5,$G$3,TRUE)</f>
        <v>0.98985323746604925</v>
      </c>
    </row>
    <row r="33" spans="1:17" x14ac:dyDescent="0.25">
      <c r="A33" s="11">
        <v>25.029136000000001</v>
      </c>
      <c r="B33">
        <f t="shared" si="0"/>
        <v>3.2200405862701964</v>
      </c>
      <c r="C33">
        <f>_xlfn.LOGNORM.DIST(A33,$G$2,$G$3,FALSE)</f>
        <v>4.1221446041158356E-2</v>
      </c>
      <c r="D33">
        <f>_xlfn.LOGNORM.DIST(A33,$G$2,$G$3,TRUE)</f>
        <v>0.43913792949270636</v>
      </c>
      <c r="M33">
        <f t="shared" si="1"/>
        <v>31</v>
      </c>
      <c r="N33">
        <f>_xlfn.LOGNORM.DIST(M33,$G$2,$G$3,FALSE)</f>
        <v>3.100185923148804E-2</v>
      </c>
      <c r="O33">
        <f>_xlfn.LOGNORM.DIST(M33,$G$2,$G$3,TRUE)</f>
        <v>0.6578774108210903</v>
      </c>
      <c r="P33">
        <f>_xlfn.LOGNORM.DIST(M33,$G$4,$G$3,TRUE)</f>
        <v>5.5543883467013444E-2</v>
      </c>
      <c r="Q33">
        <f>_xlfn.LOGNORM.DIST(M33,$G$5,$G$3,TRUE)</f>
        <v>0.99195080125812318</v>
      </c>
    </row>
    <row r="34" spans="1:17" x14ac:dyDescent="0.25">
      <c r="A34" s="11">
        <v>22.332485999999999</v>
      </c>
      <c r="B34">
        <f t="shared" si="0"/>
        <v>3.1060423897045975</v>
      </c>
      <c r="C34">
        <f>_xlfn.LOGNORM.DIST(A34,$G$2,$G$3,FALSE)</f>
        <v>4.2215187513548372E-2</v>
      </c>
      <c r="D34">
        <f>_xlfn.LOGNORM.DIST(A34,$G$2,$G$3,TRUE)</f>
        <v>0.32583141850667008</v>
      </c>
      <c r="M34">
        <f t="shared" si="1"/>
        <v>32</v>
      </c>
      <c r="N34">
        <f>_xlfn.LOGNORM.DIST(M34,$G$2,$G$3,FALSE)</f>
        <v>2.893529973478029E-2</v>
      </c>
      <c r="O34">
        <f>_xlfn.LOGNORM.DIST(M34,$G$2,$G$3,TRUE)</f>
        <v>0.68784587609303238</v>
      </c>
      <c r="P34">
        <f>_xlfn.LOGNORM.DIST(M34,$G$4,$G$3,TRUE)</f>
        <v>6.5490285152550856E-2</v>
      </c>
      <c r="Q34">
        <f>_xlfn.LOGNORM.DIST(M34,$G$5,$G$3,TRUE)</f>
        <v>0.99360841630459662</v>
      </c>
    </row>
    <row r="35" spans="1:17" x14ac:dyDescent="0.25">
      <c r="A35" s="11">
        <v>14.588493</v>
      </c>
      <c r="B35">
        <f t="shared" si="0"/>
        <v>2.6802330672753167</v>
      </c>
      <c r="C35">
        <f>_xlfn.LOGNORM.DIST(A35,$G$2,$G$3,FALSE)</f>
        <v>2.1006690131898226E-2</v>
      </c>
      <c r="D35">
        <f>_xlfn.LOGNORM.DIST(A35,$G$2,$G$3,TRUE)</f>
        <v>5.8713530068978198E-2</v>
      </c>
      <c r="M35">
        <f t="shared" si="1"/>
        <v>33</v>
      </c>
      <c r="N35">
        <f>_xlfn.LOGNORM.DIST(M35,$G$2,$G$3,FALSE)</f>
        <v>2.6886222271622507E-2</v>
      </c>
      <c r="O35">
        <f>_xlfn.LOGNORM.DIST(M35,$G$2,$G$3,TRUE)</f>
        <v>0.7157539174174351</v>
      </c>
      <c r="P35">
        <f>_xlfn.LOGNORM.DIST(M35,$G$4,$G$3,TRUE)</f>
        <v>7.6397775527388342E-2</v>
      </c>
      <c r="Q35">
        <f>_xlfn.LOGNORM.DIST(M35,$G$5,$G$3,TRUE)</f>
        <v>0.99491908834491105</v>
      </c>
    </row>
    <row r="36" spans="1:17" x14ac:dyDescent="0.25">
      <c r="A36" s="11">
        <v>29.950793999999998</v>
      </c>
      <c r="B36">
        <f t="shared" si="0"/>
        <v>3.399555835061471</v>
      </c>
      <c r="C36">
        <f>_xlfn.LOGNORM.DIST(A36,$G$2,$G$3,FALSE)</f>
        <v>3.3150571869136308E-2</v>
      </c>
      <c r="D36">
        <f>_xlfn.LOGNORM.DIST(A36,$G$2,$G$3,TRUE)</f>
        <v>0.6242191481411532</v>
      </c>
      <c r="M36">
        <f t="shared" si="1"/>
        <v>34</v>
      </c>
      <c r="N36">
        <f>_xlfn.LOGNORM.DIST(M36,$G$2,$G$3,FALSE)</f>
        <v>2.4882443295025043E-2</v>
      </c>
      <c r="O36">
        <f>_xlfn.LOGNORM.DIST(M36,$G$2,$G$3,TRUE)</f>
        <v>0.74163349121315858</v>
      </c>
      <c r="P36">
        <f>_xlfn.LOGNORM.DIST(M36,$G$4,$G$3,TRUE)</f>
        <v>8.8249985245602652E-2</v>
      </c>
      <c r="Q36">
        <f>_xlfn.LOGNORM.DIST(M36,$G$5,$G$3,TRUE)</f>
        <v>0.99595618658222285</v>
      </c>
    </row>
    <row r="37" spans="1:17" x14ac:dyDescent="0.25">
      <c r="A37" s="11">
        <v>17.799004</v>
      </c>
      <c r="B37">
        <f t="shared" si="0"/>
        <v>2.8791425006763172</v>
      </c>
      <c r="C37">
        <f>_xlfn.LOGNORM.DIST(A37,$G$2,$G$3,FALSE)</f>
        <v>3.3966814057763667E-2</v>
      </c>
      <c r="D37">
        <f>_xlfn.LOGNORM.DIST(A37,$G$2,$G$3,TRUE)</f>
        <v>0.1479698047606943</v>
      </c>
      <c r="M37">
        <f t="shared" si="1"/>
        <v>35</v>
      </c>
      <c r="N37">
        <f>_xlfn.LOGNORM.DIST(M37,$G$2,$G$3,FALSE)</f>
        <v>2.2945387232981989E-2</v>
      </c>
      <c r="O37">
        <f>_xlfn.LOGNORM.DIST(M37,$G$2,$G$3,TRUE)</f>
        <v>0.76554110685644561</v>
      </c>
      <c r="P37">
        <f>_xlfn.LOGNORM.DIST(M37,$G$4,$G$3,TRUE)</f>
        <v>0.10102036405252267</v>
      </c>
      <c r="Q37">
        <f>_xlfn.LOGNORM.DIST(M37,$G$5,$G$3,TRUE)</f>
        <v>0.99677752717402224</v>
      </c>
    </row>
    <row r="38" spans="1:17" x14ac:dyDescent="0.25">
      <c r="A38" s="11">
        <v>14.732241999999999</v>
      </c>
      <c r="B38">
        <f t="shared" si="0"/>
        <v>2.6900384252738569</v>
      </c>
      <c r="C38">
        <f>_xlfn.LOGNORM.DIST(A38,$G$2,$G$3,FALSE)</f>
        <v>2.1647233286593879E-2</v>
      </c>
      <c r="D38">
        <f>_xlfn.LOGNORM.DIST(A38,$G$2,$G$3,TRUE)</f>
        <v>6.1779272429400484E-2</v>
      </c>
      <c r="M38">
        <f t="shared" si="1"/>
        <v>36</v>
      </c>
      <c r="N38">
        <f>_xlfn.LOGNORM.DIST(M38,$G$2,$G$3,FALSE)</f>
        <v>2.1090908540123111E-2</v>
      </c>
      <c r="O38">
        <f>_xlfn.LOGNORM.DIST(M38,$G$2,$G$3,TRUE)</f>
        <v>0.78755184422923064</v>
      </c>
      <c r="P38">
        <f>_xlfn.LOGNORM.DIST(M38,$G$4,$G$3,TRUE)</f>
        <v>0.1146731446648121</v>
      </c>
      <c r="Q38">
        <f>_xlfn.LOGNORM.DIST(M38,$G$5,$G$3,TRUE)</f>
        <v>0.99742864016916843</v>
      </c>
    </row>
    <row r="39" spans="1:17" x14ac:dyDescent="0.25">
      <c r="A39" s="11">
        <v>16.728985000000002</v>
      </c>
      <c r="B39">
        <f t="shared" si="0"/>
        <v>2.8171428437021997</v>
      </c>
      <c r="C39">
        <f>_xlfn.LOGNORM.DIST(A39,$G$2,$G$3,FALSE)</f>
        <v>3.0104056896418194E-2</v>
      </c>
      <c r="D39">
        <f>_xlfn.LOGNORM.DIST(A39,$G$2,$G$3,TRUE)</f>
        <v>0.11363630406253174</v>
      </c>
      <c r="M39">
        <f t="shared" si="1"/>
        <v>37</v>
      </c>
      <c r="N39">
        <f>_xlfn.LOGNORM.DIST(M39,$G$2,$G$3,FALSE)</f>
        <v>1.9330108064560064E-2</v>
      </c>
      <c r="O39">
        <f>_xlfn.LOGNORM.DIST(M39,$G$2,$G$3,TRUE)</f>
        <v>0.80775419412997729</v>
      </c>
      <c r="P39">
        <f>_xlfn.LOGNORM.DIST(M39,$G$4,$G$3,TRUE)</f>
        <v>0.12916442258758051</v>
      </c>
      <c r="Q39">
        <f>_xlfn.LOGNORM.DIST(M39,$G$5,$G$3,TRUE)</f>
        <v>0.99794536922865107</v>
      </c>
    </row>
    <row r="40" spans="1:17" x14ac:dyDescent="0.25">
      <c r="A40" s="11">
        <v>10.730276</v>
      </c>
      <c r="B40">
        <f t="shared" si="0"/>
        <v>2.3730692785857932</v>
      </c>
      <c r="C40">
        <f>_xlfn.LOGNORM.DIST(A40,$G$2,$G$3,FALSE)</f>
        <v>5.8743041089590201E-3</v>
      </c>
      <c r="D40">
        <f>_xlfn.LOGNORM.DIST(A40,$G$2,$G$3,TRUE)</f>
        <v>8.90805473175885E-3</v>
      </c>
      <c r="M40">
        <f t="shared" si="1"/>
        <v>38</v>
      </c>
      <c r="N40">
        <f>_xlfn.LOGNORM.DIST(M40,$G$2,$G$3,FALSE)</f>
        <v>1.7670108072040943E-2</v>
      </c>
      <c r="O40">
        <f>_xlfn.LOGNORM.DIST(M40,$G$2,$G$3,TRUE)</f>
        <v>0.82624569671602144</v>
      </c>
      <c r="P40">
        <f>_xlfn.LOGNORM.DIST(M40,$G$4,$G$3,TRUE)</f>
        <v>0.14444330558230781</v>
      </c>
      <c r="Q40">
        <f>_xlfn.LOGNORM.DIST(M40,$G$5,$G$3,TRUE)</f>
        <v>0.99835593189145055</v>
      </c>
    </row>
    <row r="41" spans="1:17" x14ac:dyDescent="0.25">
      <c r="A41" s="11">
        <v>23.886614000000002</v>
      </c>
      <c r="B41">
        <f t="shared" si="0"/>
        <v>3.1733182183500017</v>
      </c>
      <c r="C41">
        <f>_xlfn.LOGNORM.DIST(A41,$G$2,$G$3,FALSE)</f>
        <v>4.2076233431323308E-2</v>
      </c>
      <c r="D41">
        <f>_xlfn.LOGNORM.DIST(A41,$G$2,$G$3,TRUE)</f>
        <v>0.39149937877597218</v>
      </c>
      <c r="M41">
        <f t="shared" si="1"/>
        <v>39</v>
      </c>
      <c r="N41">
        <f>_xlfn.LOGNORM.DIST(M41,$G$2,$G$3,FALSE)</f>
        <v>1.6114764102368874E-2</v>
      </c>
      <c r="O41">
        <f>_xlfn.LOGNORM.DIST(M41,$G$2,$G$3,TRUE)</f>
        <v>0.84312932472722801</v>
      </c>
      <c r="P41">
        <f>_xlfn.LOGNORM.DIST(M41,$G$4,$G$3,TRUE)</f>
        <v>0.16045309203784519</v>
      </c>
      <c r="Q41">
        <f>_xlfn.LOGNORM.DIST(M41,$G$5,$G$3,TRUE)</f>
        <v>0.99868254719514316</v>
      </c>
    </row>
    <row r="42" spans="1:17" x14ac:dyDescent="0.25">
      <c r="A42" s="11">
        <v>28.099174000000001</v>
      </c>
      <c r="B42">
        <f t="shared" si="0"/>
        <v>3.3357401808898643</v>
      </c>
      <c r="C42">
        <f>_xlfn.LOGNORM.DIST(A42,$G$2,$G$3,FALSE)</f>
        <v>3.6737498989101058E-2</v>
      </c>
      <c r="D42">
        <f>_xlfn.LOGNORM.DIST(A42,$G$2,$G$3,TRUE)</f>
        <v>0.55945789157106229</v>
      </c>
      <c r="M42">
        <f t="shared" si="1"/>
        <v>40</v>
      </c>
      <c r="N42">
        <f>_xlfn.LOGNORM.DIST(M42,$G$2,$G$3,FALSE)</f>
        <v>1.4665302112881425E-2</v>
      </c>
      <c r="O42">
        <f>_xlfn.LOGNORM.DIST(M42,$G$2,$G$3,TRUE)</f>
        <v>0.85851054182511188</v>
      </c>
      <c r="P42">
        <f>_xlfn.LOGNORM.DIST(M42,$G$4,$G$3,TRUE)</f>
        <v>0.17713244355570074</v>
      </c>
      <c r="Q42">
        <f>_xlfn.LOGNORM.DIST(M42,$G$5,$G$3,TRUE)</f>
        <v>0.99894271846639027</v>
      </c>
    </row>
    <row r="43" spans="1:17" x14ac:dyDescent="0.25">
      <c r="A43" s="11">
        <v>16.738831999999999</v>
      </c>
      <c r="B43">
        <f t="shared" si="0"/>
        <v>2.8177312896282749</v>
      </c>
      <c r="C43">
        <f>_xlfn.LOGNORM.DIST(A43,$G$2,$G$3,FALSE)</f>
        <v>3.0142298955344191E-2</v>
      </c>
      <c r="D43">
        <f>_xlfn.LOGNORM.DIST(A43,$G$2,$G$3,TRUE)</f>
        <v>0.11393292703280106</v>
      </c>
      <c r="M43">
        <f t="shared" si="1"/>
        <v>41</v>
      </c>
      <c r="N43">
        <f>_xlfn.LOGNORM.DIST(M43,$G$2,$G$3,FALSE)</f>
        <v>1.3320876728085275E-2</v>
      </c>
      <c r="O43">
        <f>_xlfn.LOGNORM.DIST(M43,$G$2,$G$3,TRUE)</f>
        <v>0.87249495873539629</v>
      </c>
      <c r="P43">
        <f>_xlfn.LOGNORM.DIST(M43,$G$4,$G$3,TRUE)</f>
        <v>0.19441652322879971</v>
      </c>
      <c r="Q43">
        <f>_xlfn.LOGNORM.DIST(M43,$G$5,$G$3,TRUE)</f>
        <v>0.9991502425885086</v>
      </c>
    </row>
    <row r="44" spans="1:17" x14ac:dyDescent="0.25">
      <c r="A44" s="11">
        <v>27.321501999999999</v>
      </c>
      <c r="B44">
        <f t="shared" si="0"/>
        <v>3.3076740112294196</v>
      </c>
      <c r="C44">
        <f>_xlfn.LOGNORM.DIST(A44,$G$2,$G$3,FALSE)</f>
        <v>3.8097693672265259E-2</v>
      </c>
      <c r="D44">
        <f>_xlfn.LOGNORM.DIST(A44,$G$2,$G$3,TRUE)</f>
        <v>0.5303518735144217</v>
      </c>
      <c r="M44">
        <f t="shared" si="1"/>
        <v>42</v>
      </c>
      <c r="N44">
        <f>_xlfn.LOGNORM.DIST(M44,$G$2,$G$3,FALSE)</f>
        <v>1.2079051468100201E-2</v>
      </c>
      <c r="O44">
        <f>_xlfn.LOGNORM.DIST(M44,$G$2,$G$3,TRUE)</f>
        <v>0.88518650839690971</v>
      </c>
      <c r="P44">
        <f>_xlfn.LOGNORM.DIST(M44,$G$4,$G$3,TRUE)</f>
        <v>0.2122380770641239</v>
      </c>
      <c r="Q44">
        <f>_xlfn.LOGNORM.DIST(M44,$G$5,$G$3,TRUE)</f>
        <v>0.99931600310624724</v>
      </c>
    </row>
    <row r="45" spans="1:17" x14ac:dyDescent="0.25">
      <c r="A45" s="11">
        <v>19.020061999999999</v>
      </c>
      <c r="B45">
        <f t="shared" si="0"/>
        <v>2.945494316838535</v>
      </c>
      <c r="C45">
        <f>_xlfn.LOGNORM.DIST(A45,$G$2,$G$3,FALSE)</f>
        <v>3.7540726756186193E-2</v>
      </c>
      <c r="D45">
        <f>_xlfn.LOGNORM.DIST(A45,$G$2,$G$3,TRUE)</f>
        <v>0.19172473700096396</v>
      </c>
      <c r="M45">
        <f t="shared" si="1"/>
        <v>43</v>
      </c>
      <c r="N45">
        <f>_xlfn.LOGNORM.DIST(M45,$G$2,$G$3,FALSE)</f>
        <v>1.0936205105904097E-2</v>
      </c>
      <c r="O45">
        <f>_xlfn.LOGNORM.DIST(M45,$G$2,$G$3,TRUE)</f>
        <v>0.89668606395898365</v>
      </c>
      <c r="P45">
        <f>_xlfn.LOGNORM.DIST(M45,$G$4,$G$3,TRUE)</f>
        <v>0.23052844156064725</v>
      </c>
      <c r="Q45">
        <f>_xlfn.LOGNORM.DIST(M45,$G$5,$G$3,TRUE)</f>
        <v>0.9994485929772452</v>
      </c>
    </row>
    <row r="46" spans="1:17" x14ac:dyDescent="0.25">
      <c r="A46" s="11">
        <v>9.0347179999999998</v>
      </c>
      <c r="B46">
        <f t="shared" si="0"/>
        <v>2.2010747116035745</v>
      </c>
      <c r="C46">
        <f>_xlfn.LOGNORM.DIST(A46,$G$2,$G$3,FALSE)</f>
        <v>2.1704492067102774E-3</v>
      </c>
      <c r="D46">
        <f>_xlfn.LOGNORM.DIST(A46,$G$2,$G$3,TRUE)</f>
        <v>2.4051165446945444E-3</v>
      </c>
      <c r="M46">
        <f t="shared" si="1"/>
        <v>44</v>
      </c>
      <c r="N46">
        <f>_xlfn.LOGNORM.DIST(M46,$G$2,$G$3,FALSE)</f>
        <v>9.8878702546197142E-3</v>
      </c>
      <c r="O46">
        <f>_xlfn.LOGNORM.DIST(M46,$G$2,$G$3,TRUE)</f>
        <v>0.90709042868915657</v>
      </c>
      <c r="P46">
        <f>_xlfn.LOGNORM.DIST(M46,$G$4,$G$3,TRUE)</f>
        <v>0.24921846546863058</v>
      </c>
      <c r="Q46">
        <f>_xlfn.LOGNORM.DIST(M46,$G$5,$G$3,TRUE)</f>
        <v>0.99955480335230562</v>
      </c>
    </row>
    <row r="47" spans="1:17" x14ac:dyDescent="0.25">
      <c r="A47" s="11">
        <v>47.533459999999998</v>
      </c>
      <c r="B47">
        <f t="shared" si="0"/>
        <v>3.8614338841051694</v>
      </c>
      <c r="C47">
        <f>_xlfn.LOGNORM.DIST(A47,$G$2,$G$3,FALSE)</f>
        <v>6.8634962998379342E-3</v>
      </c>
      <c r="D47">
        <f>_xlfn.LOGNORM.DIST(A47,$G$2,$G$3,TRUE)</f>
        <v>0.93639204832316536</v>
      </c>
      <c r="M47">
        <f t="shared" si="1"/>
        <v>45</v>
      </c>
      <c r="N47">
        <f>_xlfn.LOGNORM.DIST(M47,$G$2,$G$3,FALSE)</f>
        <v>8.9290112767378207E-3</v>
      </c>
      <c r="O47">
        <f>_xlfn.LOGNORM.DIST(M47,$G$2,$G$3,TRUE)</f>
        <v>0.91649163351649432</v>
      </c>
      <c r="P47">
        <f>_xlfn.LOGNORM.DIST(M47,$G$4,$G$3,TRUE)</f>
        <v>0.26823933815059742</v>
      </c>
      <c r="Q47">
        <f>_xlfn.LOGNORM.DIST(M47,$G$5,$G$3,TRUE)</f>
        <v>0.99964000715597656</v>
      </c>
    </row>
    <row r="48" spans="1:17" x14ac:dyDescent="0.25">
      <c r="A48" s="11">
        <v>33.553994000000003</v>
      </c>
      <c r="B48">
        <f t="shared" si="0"/>
        <v>3.5131559025319565</v>
      </c>
      <c r="C48">
        <f>_xlfn.LOGNORM.DIST(A48,$G$2,$G$3,FALSE)</f>
        <v>2.5769035172952471E-2</v>
      </c>
      <c r="D48">
        <f>_xlfn.LOGNORM.DIST(A48,$G$2,$G$3,TRUE)</f>
        <v>0.73033852466042015</v>
      </c>
      <c r="M48">
        <f t="shared" si="1"/>
        <v>46</v>
      </c>
      <c r="N48">
        <f>_xlfn.LOGNORM.DIST(M48,$G$2,$G$3,FALSE)</f>
        <v>8.0542489252544321E-3</v>
      </c>
      <c r="O48">
        <f>_xlfn.LOGNORM.DIST(M48,$G$2,$G$3,TRUE)</f>
        <v>0.92497648523267584</v>
      </c>
      <c r="P48">
        <f>_xlfn.LOGNORM.DIST(M48,$G$4,$G$3,TRUE)</f>
        <v>0.28752332071207565</v>
      </c>
      <c r="Q48">
        <f>_xlfn.LOGNORM.DIST(M48,$G$5,$G$3,TRUE)</f>
        <v>0.99970846014585202</v>
      </c>
    </row>
    <row r="49" spans="1:17" x14ac:dyDescent="0.25">
      <c r="A49" s="11">
        <v>25.883607000000001</v>
      </c>
      <c r="B49">
        <f t="shared" si="0"/>
        <v>3.2536098339550446</v>
      </c>
      <c r="C49">
        <f>_xlfn.LOGNORM.DIST(A49,$G$2,$G$3,FALSE)</f>
        <v>4.0244955031996765E-2</v>
      </c>
      <c r="D49">
        <f>_xlfn.LOGNORM.DIST(A49,$G$2,$G$3,TRUE)</f>
        <v>0.47396165276680335</v>
      </c>
      <c r="M49">
        <f t="shared" si="1"/>
        <v>47</v>
      </c>
      <c r="N49">
        <f>_xlfn.LOGNORM.DIST(M49,$G$2,$G$3,FALSE)</f>
        <v>7.2580389932882551E-3</v>
      </c>
      <c r="O49">
        <f>_xlfn.LOGNORM.DIST(M49,$G$2,$G$3,TRUE)</f>
        <v>0.93262631574622912</v>
      </c>
      <c r="P49">
        <f>_xlfn.LOGNORM.DIST(M49,$G$4,$G$3,TRUE)</f>
        <v>0.30700437918080287</v>
      </c>
      <c r="Q49">
        <f>_xlfn.LOGNORM.DIST(M49,$G$5,$G$3,TRUE)</f>
        <v>0.9997635372819863</v>
      </c>
    </row>
    <row r="50" spans="1:17" x14ac:dyDescent="0.25">
      <c r="A50" s="11">
        <v>51.731954999999999</v>
      </c>
      <c r="B50">
        <f t="shared" si="0"/>
        <v>3.9460756756848396</v>
      </c>
      <c r="C50">
        <f>_xlfn.LOGNORM.DIST(A50,$G$2,$G$3,FALSE)</f>
        <v>4.3896547330619737E-3</v>
      </c>
      <c r="D50">
        <f>_xlfn.LOGNORM.DIST(A50,$G$2,$G$3,TRUE)</f>
        <v>0.95965137036010151</v>
      </c>
      <c r="M50">
        <f t="shared" si="1"/>
        <v>48</v>
      </c>
      <c r="N50">
        <f>_xlfn.LOGNORM.DIST(M50,$G$2,$G$3,FALSE)</f>
        <v>6.5348118293353007E-3</v>
      </c>
      <c r="O50">
        <f>_xlfn.LOGNORM.DIST(M50,$G$2,$G$3,TRUE)</f>
        <v>0.93951688987036086</v>
      </c>
      <c r="P50">
        <f>_xlfn.LOGNORM.DIST(M50,$G$4,$G$3,TRUE)</f>
        <v>0.32661872152069144</v>
      </c>
      <c r="Q50">
        <f>_xlfn.LOGNORM.DIST(M50,$G$5,$G$3,TRUE)</f>
        <v>0.99980791840100058</v>
      </c>
    </row>
    <row r="51" spans="1:17" x14ac:dyDescent="0.25">
      <c r="A51" s="11">
        <v>23.088867</v>
      </c>
      <c r="B51">
        <f t="shared" si="0"/>
        <v>3.1393505533015094</v>
      </c>
      <c r="C51">
        <f>_xlfn.LOGNORM.DIST(A51,$G$2,$G$3,FALSE)</f>
        <v>4.2309900140319573E-2</v>
      </c>
      <c r="D51">
        <f>_xlfn.LOGNORM.DIST(A51,$G$2,$G$3,TRUE)</f>
        <v>0.35781843236204175</v>
      </c>
      <c r="M51">
        <f t="shared" si="1"/>
        <v>49</v>
      </c>
      <c r="N51">
        <f>_xlfn.LOGNORM.DIST(M51,$G$2,$G$3,FALSE)</f>
        <v>5.8790789906961929E-3</v>
      </c>
      <c r="O51">
        <f>_xlfn.LOGNORM.DIST(M51,$G$2,$G$3,TRUE)</f>
        <v>0.94571843569939429</v>
      </c>
      <c r="P51">
        <f>_xlfn.LOGNORM.DIST(M51,$G$4,$G$3,TRUE)</f>
        <v>0.34630524222167203</v>
      </c>
      <c r="Q51">
        <f>_xlfn.LOGNORM.DIST(M51,$G$5,$G$3,TRUE)</f>
        <v>0.99984373416382422</v>
      </c>
    </row>
    <row r="52" spans="1:17" x14ac:dyDescent="0.25">
      <c r="A52" s="11">
        <v>35.540362000000002</v>
      </c>
      <c r="B52">
        <f t="shared" si="0"/>
        <v>3.5706690083808779</v>
      </c>
      <c r="C52">
        <f>_xlfn.LOGNORM.DIST(A52,$G$2,$G$3,FALSE)</f>
        <v>2.1932233502420555E-2</v>
      </c>
      <c r="D52">
        <f>_xlfn.LOGNORM.DIST(A52,$G$2,$G$3,TRUE)</f>
        <v>0.77766505185301726</v>
      </c>
      <c r="M52">
        <f t="shared" si="1"/>
        <v>50</v>
      </c>
      <c r="N52">
        <f>_xlfn.LOGNORM.DIST(M52,$G$2,$G$3,FALSE)</f>
        <v>5.2855126435108098E-3</v>
      </c>
      <c r="O52">
        <f>_xlfn.LOGNORM.DIST(M52,$G$2,$G$3,TRUE)</f>
        <v>0.95129576757313483</v>
      </c>
      <c r="P52">
        <f>_xlfn.LOGNORM.DIST(M52,$G$4,$G$3,TRUE)</f>
        <v>0.36600587966811726</v>
      </c>
      <c r="Q52">
        <f>_xlfn.LOGNORM.DIST(M52,$G$5,$G$3,TRUE)</f>
        <v>0.99987268086695757</v>
      </c>
    </row>
    <row r="53" spans="1:17" x14ac:dyDescent="0.25">
      <c r="A53" s="11">
        <v>22.424316000000001</v>
      </c>
      <c r="B53">
        <f t="shared" si="0"/>
        <v>3.1101459058074337</v>
      </c>
      <c r="C53">
        <f>_xlfn.LOGNORM.DIST(A53,$G$2,$G$3,FALSE)</f>
        <v>4.2244173004700028E-2</v>
      </c>
      <c r="D53">
        <f>_xlfn.LOGNORM.DIST(A53,$G$2,$G$3,TRUE)</f>
        <v>0.32970940806265936</v>
      </c>
      <c r="M53">
        <f t="shared" si="1"/>
        <v>51</v>
      </c>
      <c r="N53">
        <f>_xlfn.LOGNORM.DIST(M53,$G$2,$G$3,FALSE)</f>
        <v>4.7490026331302171E-3</v>
      </c>
      <c r="O53">
        <f>_xlfn.LOGNORM.DIST(M53,$G$2,$G$3,TRUE)</f>
        <v>0.9563084768943988</v>
      </c>
      <c r="P53">
        <f>_xlfn.LOGNORM.DIST(M53,$G$4,$G$3,TRUE)</f>
        <v>0.38566589252028188</v>
      </c>
      <c r="Q53">
        <f>_xlfn.LOGNORM.DIST(M53,$G$5,$G$3,TRUE)</f>
        <v>0.99989611084057739</v>
      </c>
    </row>
    <row r="54" spans="1:17" x14ac:dyDescent="0.25">
      <c r="A54" s="11">
        <v>15.228737000000001</v>
      </c>
      <c r="B54">
        <f t="shared" si="0"/>
        <v>2.7231842350375892</v>
      </c>
      <c r="C54">
        <f>_xlfn.LOGNORM.DIST(A54,$G$2,$G$3,FALSE)</f>
        <v>2.3844153996836981E-2</v>
      </c>
      <c r="D54">
        <f>_xlfn.LOGNORM.DIST(A54,$G$2,$G$3,TRUE)</f>
        <v>7.3073699675737236E-2</v>
      </c>
      <c r="M54">
        <f t="shared" si="1"/>
        <v>52</v>
      </c>
      <c r="N54">
        <f>_xlfn.LOGNORM.DIST(M54,$G$2,$G$3,FALSE)</f>
        <v>4.2646954819820096E-3</v>
      </c>
      <c r="O54">
        <f>_xlfn.LOGNORM.DIST(M54,$G$2,$G$3,TRUE)</f>
        <v>0.96081117065269339</v>
      </c>
      <c r="P54">
        <f>_xlfn.LOGNORM.DIST(M54,$G$4,$G$3,TRUE)</f>
        <v>0.40523406200880363</v>
      </c>
      <c r="Q54">
        <f>_xlfn.LOGNORM.DIST(M54,$G$5,$G$3,TRUE)</f>
        <v>0.99991510369467762</v>
      </c>
    </row>
    <row r="55" spans="1:17" x14ac:dyDescent="0.25">
      <c r="A55" s="11">
        <v>16.261927</v>
      </c>
      <c r="B55">
        <f t="shared" si="0"/>
        <v>2.7888266087828266</v>
      </c>
      <c r="C55">
        <f>_xlfn.LOGNORM.DIST(A55,$G$2,$G$3,FALSE)</f>
        <v>2.8240806328180879E-2</v>
      </c>
      <c r="D55">
        <f>_xlfn.LOGNORM.DIST(A55,$G$2,$G$3,TRUE)</f>
        <v>0.10000743302126139</v>
      </c>
      <c r="M55">
        <f t="shared" si="1"/>
        <v>53</v>
      </c>
      <c r="N55">
        <f>_xlfn.LOGNORM.DIST(M55,$G$2,$G$3,FALSE)</f>
        <v>3.8280189476050633E-3</v>
      </c>
      <c r="O55">
        <f>_xlfn.LOGNORM.DIST(M55,$G$2,$G$3,TRUE)</f>
        <v>0.96485374144774361</v>
      </c>
      <c r="P55">
        <f>_xlfn.LOGNORM.DIST(M55,$G$4,$G$3,TRUE)</f>
        <v>0.42466282740269473</v>
      </c>
      <c r="Q55">
        <f>_xlfn.LOGNORM.DIST(M55,$G$5,$G$3,TRUE)</f>
        <v>0.9999305225303986</v>
      </c>
    </row>
    <row r="56" spans="1:17" x14ac:dyDescent="0.25">
      <c r="A56" s="11">
        <v>20.857227000000002</v>
      </c>
      <c r="B56">
        <f t="shared" si="0"/>
        <v>3.0377005068914609</v>
      </c>
      <c r="C56">
        <f>_xlfn.LOGNORM.DIST(A56,$G$2,$G$3,FALSE)</f>
        <v>4.103390512532918E-2</v>
      </c>
      <c r="D56">
        <f>_xlfn.LOGNORM.DIST(A56,$G$2,$G$3,TRUE)</f>
        <v>0.26425472750447809</v>
      </c>
      <c r="M56">
        <f t="shared" si="1"/>
        <v>54</v>
      </c>
      <c r="N56">
        <f>_xlfn.LOGNORM.DIST(M56,$G$2,$G$3,FALSE)</f>
        <v>3.4346952045127706E-3</v>
      </c>
      <c r="O56">
        <f>_xlfn.LOGNORM.DIST(M56,$G$2,$G$3,TRUE)</f>
        <v>0.96848165614977111</v>
      </c>
      <c r="P56">
        <f>_xlfn.LOGNORM.DIST(M56,$G$4,$G$3,TRUE)</f>
        <v>0.44390836202315931</v>
      </c>
      <c r="Q56">
        <f>_xlfn.LOGNORM.DIST(M56,$G$5,$G$3,TRUE)</f>
        <v>0.99994305833920583</v>
      </c>
    </row>
    <row r="57" spans="1:17" x14ac:dyDescent="0.25">
      <c r="A57" s="11">
        <v>15.379339</v>
      </c>
      <c r="B57">
        <f t="shared" si="0"/>
        <v>2.7330249852605539</v>
      </c>
      <c r="C57">
        <f>_xlfn.LOGNORM.DIST(A57,$G$2,$G$3,FALSE)</f>
        <v>2.450283733031065E-2</v>
      </c>
      <c r="D57">
        <f>_xlfn.LOGNORM.DIST(A57,$G$2,$G$3,TRUE)</f>
        <v>7.6714333716061539E-2</v>
      </c>
      <c r="M57">
        <f t="shared" si="1"/>
        <v>55</v>
      </c>
      <c r="N57">
        <f>_xlfn.LOGNORM.DIST(M57,$G$2,$G$3,FALSE)</f>
        <v>3.0807452059722507E-3</v>
      </c>
      <c r="O57">
        <f>_xlfn.LOGNORM.DIST(M57,$G$2,$G$3,TRUE)</f>
        <v>0.97173625313807921</v>
      </c>
      <c r="P57">
        <f>_xlfn.LOGNORM.DIST(M57,$G$4,$G$3,TRUE)</f>
        <v>0.46293059709016726</v>
      </c>
      <c r="Q57">
        <f>_xlfn.LOGNORM.DIST(M57,$G$5,$G$3,TRUE)</f>
        <v>0.99995326511348137</v>
      </c>
    </row>
    <row r="58" spans="1:17" x14ac:dyDescent="0.25">
      <c r="A58" s="11">
        <v>25.566827</v>
      </c>
      <c r="B58">
        <f t="shared" si="0"/>
        <v>3.2412956908718775</v>
      </c>
      <c r="C58">
        <f>_xlfn.LOGNORM.DIST(A58,$G$2,$G$3,FALSE)</f>
        <v>4.0636840771465725E-2</v>
      </c>
      <c r="D58">
        <f>_xlfn.LOGNORM.DIST(A58,$G$2,$G$3,TRUE)</f>
        <v>0.46114990429444352</v>
      </c>
      <c r="M58">
        <f t="shared" si="1"/>
        <v>56</v>
      </c>
      <c r="N58">
        <f>_xlfn.LOGNORM.DIST(M58,$G$2,$G$3,FALSE)</f>
        <v>2.7624863366543335E-3</v>
      </c>
      <c r="O58">
        <f>_xlfn.LOGNORM.DIST(M58,$G$2,$G$3,TRUE)</f>
        <v>0.97465504038786988</v>
      </c>
      <c r="P58">
        <f>_xlfn.LOGNORM.DIST(M58,$G$4,$G$3,TRUE)</f>
        <v>0.48169320045132291</v>
      </c>
      <c r="Q58">
        <f>_xlfn.LOGNORM.DIST(M58,$G$5,$G$3,TRUE)</f>
        <v>0.99996158764577869</v>
      </c>
    </row>
    <row r="59" spans="1:17" x14ac:dyDescent="0.25">
      <c r="A59" s="11">
        <v>36.613793000000001</v>
      </c>
      <c r="B59">
        <f t="shared" si="0"/>
        <v>3.6004250273377063</v>
      </c>
      <c r="C59">
        <f>_xlfn.LOGNORM.DIST(A59,$G$2,$G$3,FALSE)</f>
        <v>1.9998504802851751E-2</v>
      </c>
      <c r="D59">
        <f>_xlfn.LOGNORM.DIST(A59,$G$2,$G$3,TRUE)</f>
        <v>0.8001601812353154</v>
      </c>
      <c r="M59">
        <f t="shared" si="1"/>
        <v>57</v>
      </c>
      <c r="N59">
        <f>_xlfn.LOGNORM.DIST(M59,$G$2,$G$3,FALSE)</f>
        <v>2.4765250821915438E-3</v>
      </c>
      <c r="O59">
        <f>_xlfn.LOGNORM.DIST(M59,$G$2,$G$3,TRUE)</f>
        <v>0.97727198858885045</v>
      </c>
      <c r="P59">
        <f>_xlfn.LOGNORM.DIST(M59,$G$4,$G$3,TRUE)</f>
        <v>0.50016351689240157</v>
      </c>
      <c r="Q59">
        <f>_xlfn.LOGNORM.DIST(M59,$G$5,$G$3,TRUE)</f>
        <v>0.99996838356703133</v>
      </c>
    </row>
    <row r="60" spans="1:17" x14ac:dyDescent="0.25">
      <c r="A60" s="11">
        <v>15.154951000000001</v>
      </c>
      <c r="B60">
        <f t="shared" si="0"/>
        <v>2.7183272772481883</v>
      </c>
      <c r="C60">
        <f>_xlfn.LOGNORM.DIST(A60,$G$2,$G$3,FALSE)</f>
        <v>2.3519864508070348E-2</v>
      </c>
      <c r="D60">
        <f>_xlfn.LOGNORM.DIST(A60,$G$2,$G$3,TRUE)</f>
        <v>7.132629304124076E-2</v>
      </c>
      <c r="M60">
        <f t="shared" si="1"/>
        <v>58</v>
      </c>
      <c r="N60">
        <f>_xlfn.LOGNORM.DIST(M60,$G$2,$G$3,FALSE)</f>
        <v>2.2197461128131771E-3</v>
      </c>
      <c r="O60">
        <f>_xlfn.LOGNORM.DIST(M60,$G$2,$G$3,TRUE)</f>
        <v>0.97961781503632439</v>
      </c>
      <c r="P60">
        <f>_xlfn.LOGNORM.DIST(M60,$G$4,$G$3,TRUE)</f>
        <v>0.51831247629936716</v>
      </c>
      <c r="Q60">
        <f>_xlfn.LOGNORM.DIST(M60,$G$5,$G$3,TRUE)</f>
        <v>0.99997394084022506</v>
      </c>
    </row>
    <row r="61" spans="1:17" x14ac:dyDescent="0.25">
      <c r="A61" s="11">
        <v>28.147500999999998</v>
      </c>
      <c r="B61">
        <f t="shared" si="0"/>
        <v>3.3374585762222817</v>
      </c>
      <c r="C61">
        <f>_xlfn.LOGNORM.DIST(A61,$G$2,$G$3,FALSE)</f>
        <v>3.6649392205932267E-2</v>
      </c>
      <c r="D61">
        <f>_xlfn.LOGNORM.DIST(A61,$G$2,$G$3,TRUE)</f>
        <v>0.56123117724249871</v>
      </c>
      <c r="M61">
        <f t="shared" si="1"/>
        <v>59</v>
      </c>
      <c r="N61">
        <f>_xlfn.LOGNORM.DIST(M61,$G$2,$G$3,FALSE)</f>
        <v>1.9892989002052888E-3</v>
      </c>
      <c r="O61">
        <f>_xlfn.LOGNORM.DIST(M61,$G$2,$G$3,TRUE)</f>
        <v>0.98172025528961548</v>
      </c>
      <c r="P61">
        <f>_xlfn.LOGNORM.DIST(M61,$G$4,$G$3,TRUE)</f>
        <v>0.53611447546057045</v>
      </c>
      <c r="Q61">
        <f>_xlfn.LOGNORM.DIST(M61,$G$5,$G$3,TRUE)</f>
        <v>0.99997849166498431</v>
      </c>
    </row>
    <row r="62" spans="1:17" x14ac:dyDescent="0.25">
      <c r="A62" s="11">
        <v>33.918101999999998</v>
      </c>
      <c r="B62">
        <f t="shared" si="0"/>
        <v>3.5239488541694732</v>
      </c>
      <c r="C62">
        <f>_xlfn.LOGNORM.DIST(A62,$G$2,$G$3,FALSE)</f>
        <v>2.5044292332327509E-2</v>
      </c>
      <c r="D62">
        <f>_xlfn.LOGNORM.DIST(A62,$G$2,$G$3,TRUE)</f>
        <v>0.73958904435670325</v>
      </c>
      <c r="M62">
        <f t="shared" si="1"/>
        <v>60</v>
      </c>
      <c r="N62">
        <f>_xlfn.LOGNORM.DIST(M62,$G$2,$G$3,FALSE)</f>
        <v>1.7825827539440751E-3</v>
      </c>
      <c r="O62">
        <f>_xlfn.LOGNORM.DIST(M62,$G$2,$G$3,TRUE)</f>
        <v>0.98360432059188696</v>
      </c>
      <c r="P62">
        <f>_xlfn.LOGNORM.DIST(M62,$G$4,$G$3,TRUE)</f>
        <v>0.55354723878798096</v>
      </c>
      <c r="Q62">
        <f>_xlfn.LOGNORM.DIST(M62,$G$5,$G$3,TRUE)</f>
        <v>0.99998222354422694</v>
      </c>
    </row>
    <row r="63" spans="1:17" x14ac:dyDescent="0.25">
      <c r="A63" s="11">
        <v>11.582407</v>
      </c>
      <c r="B63">
        <f t="shared" si="0"/>
        <v>2.449487308921801</v>
      </c>
      <c r="C63">
        <f>_xlfn.LOGNORM.DIST(A63,$G$2,$G$3,FALSE)</f>
        <v>8.5674626794475621E-3</v>
      </c>
      <c r="D63">
        <f>_xlfn.LOGNORM.DIST(A63,$G$2,$G$3,TRUE)</f>
        <v>1.5024059757605053E-2</v>
      </c>
      <c r="M63">
        <f t="shared" si="1"/>
        <v>61</v>
      </c>
      <c r="N63">
        <f>_xlfn.LOGNORM.DIST(M63,$G$2,$G$3,FALSE)</f>
        <v>1.5972309706442148E-3</v>
      </c>
      <c r="O63">
        <f>_xlfn.LOGNORM.DIST(M63,$G$2,$G$3,TRUE)</f>
        <v>0.9852925398321013</v>
      </c>
      <c r="P63">
        <f>_xlfn.LOGNORM.DIST(M63,$G$4,$G$3,TRUE)</f>
        <v>0.57059166271604111</v>
      </c>
      <c r="Q63">
        <f>_xlfn.LOGNORM.DIST(M63,$G$5,$G$3,TRUE)</f>
        <v>0.99998528810404086</v>
      </c>
    </row>
    <row r="64" spans="1:17" x14ac:dyDescent="0.25">
      <c r="A64" s="11">
        <v>20.923143</v>
      </c>
      <c r="B64">
        <f t="shared" si="0"/>
        <v>3.0408558669177093</v>
      </c>
      <c r="C64">
        <f>_xlfn.LOGNORM.DIST(A64,$G$2,$G$3,FALSE)</f>
        <v>4.1116653350232138E-2</v>
      </c>
      <c r="D64">
        <f>_xlfn.LOGNORM.DIST(A64,$G$2,$G$3,TRUE)</f>
        <v>0.26696226151060243</v>
      </c>
      <c r="M64">
        <f t="shared" si="1"/>
        <v>62</v>
      </c>
      <c r="N64">
        <f>_xlfn.LOGNORM.DIST(M64,$G$2,$G$3,FALSE)</f>
        <v>1.4310946299707771E-3</v>
      </c>
      <c r="O64">
        <f>_xlfn.LOGNORM.DIST(M64,$G$2,$G$3,TRUE)</f>
        <v>0.98680518544086149</v>
      </c>
      <c r="P64">
        <f>_xlfn.LOGNORM.DIST(M64,$G$4,$G$3,TRUE)</f>
        <v>0.58723164802035477</v>
      </c>
      <c r="Q64">
        <f>_xlfn.LOGNORM.DIST(M64,$G$5,$G$3,TRUE)</f>
        <v>0.99998780813253563</v>
      </c>
    </row>
    <row r="65" spans="1:17" x14ac:dyDescent="0.25">
      <c r="A65" s="11">
        <v>33.626258999999997</v>
      </c>
      <c r="B65">
        <f t="shared" si="0"/>
        <v>3.5153072796002367</v>
      </c>
      <c r="C65">
        <f>_xlfn.LOGNORM.DIST(A65,$G$2,$G$3,FALSE)</f>
        <v>2.5624547305790456E-2</v>
      </c>
      <c r="D65">
        <f>_xlfn.LOGNORM.DIST(A65,$G$2,$G$3,TRUE)</f>
        <v>0.73219550141901402</v>
      </c>
      <c r="M65">
        <f t="shared" si="1"/>
        <v>63</v>
      </c>
      <c r="N65">
        <f>_xlfn.LOGNORM.DIST(M65,$G$2,$G$3,FALSE)</f>
        <v>1.2822264419099841E-3</v>
      </c>
      <c r="O65">
        <f>_xlfn.LOGNORM.DIST(M65,$G$2,$G$3,TRUE)</f>
        <v>0.98816048307891735</v>
      </c>
      <c r="P65">
        <f>_xlfn.LOGNORM.DIST(M65,$G$4,$G$3,TRUE)</f>
        <v>0.60345392379700979</v>
      </c>
      <c r="Q65">
        <f>_xlfn.LOGNORM.DIST(M65,$G$5,$G$3,TRUE)</f>
        <v>0.99998988320504056</v>
      </c>
    </row>
    <row r="66" spans="1:17" x14ac:dyDescent="0.25">
      <c r="A66" s="11">
        <v>44.833697000000001</v>
      </c>
      <c r="B66">
        <f t="shared" si="0"/>
        <v>3.8029600218650494</v>
      </c>
      <c r="C66">
        <f>_xlfn.LOGNORM.DIST(A66,$G$2,$G$3,FALSE)</f>
        <v>9.0824946959861767E-3</v>
      </c>
      <c r="D66">
        <f>_xlfn.LOGNORM.DIST(A66,$G$2,$G$3,TRUE)</f>
        <v>0.91499398219053441</v>
      </c>
      <c r="M66">
        <f t="shared" si="1"/>
        <v>64</v>
      </c>
      <c r="N66">
        <f>_xlfn.LOGNORM.DIST(M66,$G$2,$G$3,FALSE)</f>
        <v>1.1488649446920859E-3</v>
      </c>
      <c r="O66">
        <f>_xlfn.LOGNORM.DIST(M66,$G$2,$G$3,TRUE)</f>
        <v>0.98937480532711763</v>
      </c>
      <c r="P66">
        <f>_xlfn.LOGNORM.DIST(M66,$G$4,$G$3,TRUE)</f>
        <v>0.61924786636479134</v>
      </c>
      <c r="Q66">
        <f>_xlfn.LOGNORM.DIST(M66,$G$5,$G$3,TRUE)</f>
        <v>0.99999159418576766</v>
      </c>
    </row>
    <row r="67" spans="1:17" x14ac:dyDescent="0.25">
      <c r="A67" s="11">
        <v>29.639206999999999</v>
      </c>
      <c r="B67">
        <f t="shared" ref="B67:B130" si="2">LN(A67)</f>
        <v>3.3890980456840163</v>
      </c>
      <c r="C67">
        <f>_xlfn.LOGNORM.DIST(A67,$G$2,$G$3,FALSE)</f>
        <v>3.3777892273139869E-2</v>
      </c>
      <c r="D67">
        <f>_xlfn.LOGNORM.DIST(A67,$G$2,$G$3,TRUE)</f>
        <v>0.61379195349253846</v>
      </c>
      <c r="M67">
        <f t="shared" si="1"/>
        <v>65</v>
      </c>
      <c r="N67">
        <f>_xlfn.LOGNORM.DIST(M67,$G$2,$G$3,FALSE)</f>
        <v>1.0294192685262782E-3</v>
      </c>
      <c r="O67">
        <f>_xlfn.LOGNORM.DIST(M67,$G$2,$G$3,TRUE)</f>
        <v>0.99046284984228972</v>
      </c>
      <c r="P67">
        <f>_xlfn.LOGNORM.DIST(M67,$G$4,$G$3,TRUE)</f>
        <v>0.63460531590268343</v>
      </c>
      <c r="Q67">
        <f>_xlfn.LOGNORM.DIST(M67,$G$5,$G$3,TRUE)</f>
        <v>0.99999300683533154</v>
      </c>
    </row>
    <row r="68" spans="1:17" x14ac:dyDescent="0.25">
      <c r="A68" s="11">
        <v>59.045591999999999</v>
      </c>
      <c r="B68">
        <f t="shared" si="2"/>
        <v>4.0783098912541469</v>
      </c>
      <c r="C68">
        <f>_xlfn.LOGNORM.DIST(A68,$G$2,$G$3,FALSE)</f>
        <v>1.9793767772187483E-3</v>
      </c>
      <c r="D68">
        <f>_xlfn.LOGNORM.DIST(A68,$G$2,$G$3,TRUE)</f>
        <v>0.98181072503354394</v>
      </c>
      <c r="M68">
        <f t="shared" ref="M68:M131" si="3">M67+1</f>
        <v>66</v>
      </c>
      <c r="N68">
        <f>_xlfn.LOGNORM.DIST(M68,$G$2,$G$3,FALSE)</f>
        <v>9.2245461336595521E-4</v>
      </c>
      <c r="O68">
        <f>_xlfn.LOGNORM.DIST(M68,$G$2,$G$3,TRUE)</f>
        <v>0.99143780262390924</v>
      </c>
      <c r="P68">
        <f>_xlfn.LOGNORM.DIST(M68,$G$4,$G$3,TRUE)</f>
        <v>0.64952039321743826</v>
      </c>
      <c r="Q68">
        <f>_xlfn.LOGNORM.DIST(M68,$G$5,$G$3,TRUE)</f>
        <v>0.99999417470572649</v>
      </c>
    </row>
    <row r="69" spans="1:17" x14ac:dyDescent="0.25">
      <c r="A69" s="11">
        <v>46.981966999999997</v>
      </c>
      <c r="B69">
        <f t="shared" si="2"/>
        <v>3.849763847234664</v>
      </c>
      <c r="C69">
        <f>_xlfn.LOGNORM.DIST(A69,$G$2,$G$3,FALSE)</f>
        <v>7.2717341959496152E-3</v>
      </c>
      <c r="D69">
        <f>_xlfn.LOGNORM.DIST(A69,$G$2,$G$3,TRUE)</f>
        <v>0.93249530808195435</v>
      </c>
      <c r="M69">
        <f t="shared" si="3"/>
        <v>67</v>
      </c>
      <c r="N69">
        <f>_xlfn.LOGNORM.DIST(M69,$G$2,$G$3,FALSE)</f>
        <v>8.266785362703316E-4</v>
      </c>
      <c r="O69">
        <f>_xlfn.LOGNORM.DIST(M69,$G$2,$G$3,TRUE)</f>
        <v>0.99231148715723627</v>
      </c>
      <c r="P69">
        <f>_xlfn.LOGNORM.DIST(M69,$G$4,$G$3,TRUE)</f>
        <v>0.66398931865276745</v>
      </c>
      <c r="Q69">
        <f>_xlfn.LOGNORM.DIST(M69,$G$5,$G$3,TRUE)</f>
        <v>0.99999514146671453</v>
      </c>
    </row>
    <row r="70" spans="1:17" x14ac:dyDescent="0.25">
      <c r="A70" s="11">
        <v>16.328014</v>
      </c>
      <c r="B70">
        <f t="shared" si="2"/>
        <v>2.792882282930008</v>
      </c>
      <c r="C70">
        <f>_xlfn.LOGNORM.DIST(A70,$G$2,$G$3,FALSE)</f>
        <v>2.8510029255090413E-2</v>
      </c>
      <c r="D70">
        <f>_xlfn.LOGNORM.DIST(A70,$G$2,$G$3,TRUE)</f>
        <v>0.10188268880232478</v>
      </c>
      <c r="M70">
        <f t="shared" si="3"/>
        <v>68</v>
      </c>
      <c r="N70">
        <f>_xlfn.LOGNORM.DIST(M70,$G$2,$G$3,FALSE)</f>
        <v>7.4092810300084675E-4</v>
      </c>
      <c r="O70">
        <f>_xlfn.LOGNORM.DIST(M70,$G$2,$G$3,TRUE)</f>
        <v>0.99309450027281565</v>
      </c>
      <c r="P70">
        <f>_xlfn.LOGNORM.DIST(M70,$G$4,$G$3,TRUE)</f>
        <v>0.67801023480360922</v>
      </c>
      <c r="Q70">
        <f>_xlfn.LOGNORM.DIST(M70,$G$5,$G$3,TRUE)</f>
        <v>0.99999594277787751</v>
      </c>
    </row>
    <row r="71" spans="1:17" x14ac:dyDescent="0.25">
      <c r="A71" s="11">
        <v>26.040944</v>
      </c>
      <c r="B71">
        <f t="shared" si="2"/>
        <v>3.2596700686034064</v>
      </c>
      <c r="C71">
        <f>_xlfn.LOGNORM.DIST(A71,$G$2,$G$3,FALSE)</f>
        <v>4.0038217440608544E-2</v>
      </c>
      <c r="D71">
        <f>_xlfn.LOGNORM.DIST(A71,$G$2,$G$3,TRUE)</f>
        <v>0.48027751148547165</v>
      </c>
      <c r="M71">
        <f t="shared" si="3"/>
        <v>69</v>
      </c>
      <c r="N71">
        <f>_xlfn.LOGNORM.DIST(M71,$G$2,$G$3,FALSE)</f>
        <v>6.6415792711532729E-4</v>
      </c>
      <c r="O71">
        <f>_xlfn.LOGNORM.DIST(M71,$G$2,$G$3,TRUE)</f>
        <v>0.99379633560047387</v>
      </c>
      <c r="P71">
        <f>_xlfn.LOGNORM.DIST(M71,$G$4,$G$3,TRUE)</f>
        <v>0.69158303438583024</v>
      </c>
      <c r="Q71">
        <f>_xlfn.LOGNORM.DIST(M71,$G$5,$G$3,TRUE)</f>
        <v>0.99999660779713817</v>
      </c>
    </row>
    <row r="72" spans="1:17" x14ac:dyDescent="0.25">
      <c r="A72" s="11">
        <v>18.168078999999999</v>
      </c>
      <c r="B72">
        <f t="shared" si="2"/>
        <v>2.8996661530985151</v>
      </c>
      <c r="C72">
        <f>_xlfn.LOGNORM.DIST(A72,$G$2,$G$3,FALSE)</f>
        <v>3.5147332045131256E-2</v>
      </c>
      <c r="D72">
        <f>_xlfn.LOGNORM.DIST(A72,$G$2,$G$3,TRUE)</f>
        <v>0.16072652677906438</v>
      </c>
      <c r="M72">
        <f t="shared" si="3"/>
        <v>70</v>
      </c>
      <c r="N72">
        <f>_xlfn.LOGNORM.DIST(M72,$G$2,$G$3,FALSE)</f>
        <v>5.9542909617494937E-4</v>
      </c>
      <c r="O72">
        <f>_xlfn.LOGNORM.DIST(M72,$G$2,$G$3,TRUE)</f>
        <v>0.9944254955068117</v>
      </c>
      <c r="P72">
        <f>_xlfn.LOGNORM.DIST(M72,$G$4,$G$3,TRUE)</f>
        <v>0.704709194332651</v>
      </c>
      <c r="Q72">
        <f>_xlfn.LOGNORM.DIST(M72,$G$5,$G$3,TRUE)</f>
        <v>0.99999716039800779</v>
      </c>
    </row>
    <row r="73" spans="1:17" x14ac:dyDescent="0.25">
      <c r="A73" s="11">
        <v>19.396339000000001</v>
      </c>
      <c r="B73">
        <f t="shared" si="2"/>
        <v>2.9650843369208508</v>
      </c>
      <c r="C73">
        <f>_xlfn.LOGNORM.DIST(A73,$G$2,$G$3,FALSE)</f>
        <v>3.8443879417478725E-2</v>
      </c>
      <c r="D73">
        <f>_xlfn.LOGNORM.DIST(A73,$G$2,$G$3,TRUE)</f>
        <v>0.20602337903384418</v>
      </c>
      <c r="M73">
        <f t="shared" si="3"/>
        <v>71</v>
      </c>
      <c r="N73">
        <f>_xlfn.LOGNORM.DIST(M73,$G$2,$G$3,FALSE)</f>
        <v>5.3389896723610023E-4</v>
      </c>
      <c r="O73">
        <f>_xlfn.LOGNORM.DIST(M73,$G$2,$G$3,TRUE)</f>
        <v>0.99498959239561757</v>
      </c>
      <c r="P73">
        <f>_xlfn.LOGNORM.DIST(M73,$G$4,$G$3,TRUE)</f>
        <v>0.71739161694255293</v>
      </c>
      <c r="Q73">
        <f>_xlfn.LOGNORM.DIST(M73,$G$5,$G$3,TRUE)</f>
        <v>0.99999762015314309</v>
      </c>
    </row>
    <row r="74" spans="1:17" x14ac:dyDescent="0.25">
      <c r="A74" s="11">
        <v>19.478601000000001</v>
      </c>
      <c r="B74">
        <f t="shared" si="2"/>
        <v>2.969316478386947</v>
      </c>
      <c r="C74">
        <f>_xlfn.LOGNORM.DIST(A74,$G$2,$G$3,FALSE)</f>
        <v>3.8628493638654983E-2</v>
      </c>
      <c r="D74">
        <f>_xlfn.LOGNORM.DIST(A74,$G$2,$G$3,TRUE)</f>
        <v>0.20919347450084852</v>
      </c>
      <c r="M74">
        <f t="shared" si="3"/>
        <v>72</v>
      </c>
      <c r="N74">
        <f>_xlfn.LOGNORM.DIST(M74,$G$2,$G$3,FALSE)</f>
        <v>4.7881180129924218E-4</v>
      </c>
      <c r="O74">
        <f>_xlfn.LOGNORM.DIST(M74,$G$2,$G$3,TRUE)</f>
        <v>0.99549544022619096</v>
      </c>
      <c r="P74">
        <f>_xlfn.LOGNORM.DIST(M74,$G$4,$G$3,TRUE)</f>
        <v>0.72963447868762854</v>
      </c>
      <c r="Q74">
        <f>_xlfn.LOGNORM.DIST(M74,$G$5,$G$3,TRUE)</f>
        <v>0.99999800313015186</v>
      </c>
    </row>
    <row r="75" spans="1:17" x14ac:dyDescent="0.25">
      <c r="A75" s="11">
        <v>26.125463</v>
      </c>
      <c r="B75">
        <f t="shared" si="2"/>
        <v>3.2629104326159721</v>
      </c>
      <c r="C75">
        <f>_xlfn.LOGNORM.DIST(A75,$G$2,$G$3,FALSE)</f>
        <v>3.9923992995781456E-2</v>
      </c>
      <c r="D75">
        <f>_xlfn.LOGNORM.DIST(A75,$G$2,$G$3,TRUE)</f>
        <v>0.48365668985721511</v>
      </c>
      <c r="M75">
        <f t="shared" si="3"/>
        <v>73</v>
      </c>
      <c r="N75">
        <f>_xlfn.LOGNORM.DIST(M75,$G$2,$G$3,FALSE)</f>
        <v>4.2949019779120484E-4</v>
      </c>
      <c r="O75">
        <f>_xlfn.LOGNORM.DIST(M75,$G$2,$G$3,TRUE)</f>
        <v>0.99594913706964594</v>
      </c>
      <c r="P75">
        <f>_xlfn.LOGNORM.DIST(M75,$G$4,$G$3,TRUE)</f>
        <v>0.74144308710408169</v>
      </c>
      <c r="Q75">
        <f>_xlfn.LOGNORM.DIST(M75,$G$5,$G$3,TRUE)</f>
        <v>0.99999832253635756</v>
      </c>
    </row>
    <row r="76" spans="1:17" x14ac:dyDescent="0.25">
      <c r="A76" s="11">
        <v>32.085858999999999</v>
      </c>
      <c r="B76">
        <f t="shared" si="2"/>
        <v>3.4684154034792858</v>
      </c>
      <c r="C76">
        <f>_xlfn.LOGNORM.DIST(A76,$G$2,$G$3,FALSE)</f>
        <v>2.875824018783827E-2</v>
      </c>
      <c r="D76">
        <f>_xlfn.LOGNORM.DIST(A76,$G$2,$G$3,TRUE)</f>
        <v>0.69032262989122883</v>
      </c>
      <c r="M76">
        <f t="shared" si="3"/>
        <v>74</v>
      </c>
      <c r="N76">
        <f>_xlfn.LOGNORM.DIST(M76,$G$2,$G$3,FALSE)</f>
        <v>3.8532728461516513E-4</v>
      </c>
      <c r="O76">
        <f>_xlfn.LOGNORM.DIST(M76,$G$2,$G$3,TRUE)</f>
        <v>0.99635613948135071</v>
      </c>
      <c r="P76">
        <f>_xlfn.LOGNORM.DIST(M76,$G$4,$G$3,TRUE)</f>
        <v>0.75282374602570679</v>
      </c>
      <c r="Q76">
        <f>_xlfn.LOGNORM.DIST(M76,$G$5,$G$3,TRUE)</f>
        <v>0.99999858924188689</v>
      </c>
    </row>
    <row r="77" spans="1:17" x14ac:dyDescent="0.25">
      <c r="A77" s="11">
        <v>31.973735000000001</v>
      </c>
      <c r="B77">
        <f t="shared" si="2"/>
        <v>3.4649147845243675</v>
      </c>
      <c r="C77">
        <f>_xlfn.LOGNORM.DIST(A77,$G$2,$G$3,FALSE)</f>
        <v>2.8989491290519011E-2</v>
      </c>
      <c r="D77">
        <f>_xlfn.LOGNORM.DIST(A77,$G$2,$G$3,TRUE)</f>
        <v>0.68708517880157238</v>
      </c>
      <c r="M77">
        <f t="shared" si="3"/>
        <v>75</v>
      </c>
      <c r="N77">
        <f>_xlfn.LOGNORM.DIST(M77,$G$2,$G$3,FALSE)</f>
        <v>3.4577961612196036E-4</v>
      </c>
      <c r="O77">
        <f>_xlfn.LOGNORM.DIST(M77,$G$2,$G$3,TRUE)</f>
        <v>0.9967213294214291</v>
      </c>
      <c r="P77">
        <f>_xlfn.LOGNORM.DIST(M77,$G$4,$G$3,TRUE)</f>
        <v>0.76378362928428878</v>
      </c>
      <c r="Q77">
        <f>_xlfn.LOGNORM.DIST(M77,$G$5,$G$3,TRUE)</f>
        <v>0.9999988122046074</v>
      </c>
    </row>
    <row r="78" spans="1:17" x14ac:dyDescent="0.25">
      <c r="A78" s="11">
        <v>47.843372000000002</v>
      </c>
      <c r="B78">
        <f t="shared" si="2"/>
        <v>3.8679325921082617</v>
      </c>
      <c r="C78">
        <f>_xlfn.LOGNORM.DIST(A78,$G$2,$G$3,FALSE)</f>
        <v>6.6434933817887702E-3</v>
      </c>
      <c r="D78">
        <f>_xlfn.LOGNORM.DIST(A78,$G$2,$G$3,TRUE)</f>
        <v>0.93848486581988433</v>
      </c>
      <c r="M78">
        <f t="shared" si="3"/>
        <v>76</v>
      </c>
      <c r="N78">
        <f>_xlfn.LOGNORM.DIST(M78,$G$2,$G$3,FALSE)</f>
        <v>3.1036072997778479E-4</v>
      </c>
      <c r="O78">
        <f>_xlfn.LOGNORM.DIST(M78,$G$2,$G$3,TRUE)</f>
        <v>0.9970490744067867</v>
      </c>
      <c r="P78">
        <f>_xlfn.LOGNORM.DIST(M78,$G$4,$G$3,TRUE)</f>
        <v>0.77433066288577168</v>
      </c>
      <c r="Q78">
        <f>_xlfn.LOGNORM.DIST(M78,$G$5,$G$3,TRUE)</f>
        <v>0.99999899881578636</v>
      </c>
    </row>
    <row r="79" spans="1:17" x14ac:dyDescent="0.25">
      <c r="A79" s="11">
        <v>32.070613999999999</v>
      </c>
      <c r="B79">
        <f t="shared" si="2"/>
        <v>3.4679401591407468</v>
      </c>
      <c r="C79">
        <f>_xlfn.LOGNORM.DIST(A79,$G$2,$G$3,FALSE)</f>
        <v>2.8789668022803951E-2</v>
      </c>
      <c r="D79">
        <f>_xlfn.LOGNORM.DIST(A79,$G$2,$G$3,TRUE)</f>
        <v>0.68988397096694598</v>
      </c>
      <c r="M79">
        <f t="shared" si="3"/>
        <v>77</v>
      </c>
      <c r="N79">
        <f>_xlfn.LOGNORM.DIST(M79,$G$2,$G$3,FALSE)</f>
        <v>2.7863531387709614E-4</v>
      </c>
      <c r="O79">
        <f>_xlfn.LOGNORM.DIST(M79,$G$2,$G$3,TRUE)</f>
        <v>0.99734328152898588</v>
      </c>
      <c r="P79">
        <f>_xlfn.LOGNORM.DIST(M79,$G$4,$G$3,TRUE)</f>
        <v>0.78447341557538286</v>
      </c>
      <c r="Q79">
        <f>_xlfn.LOGNORM.DIST(M79,$G$5,$G$3,TRUE)</f>
        <v>0.99999915518162885</v>
      </c>
    </row>
    <row r="80" spans="1:17" x14ac:dyDescent="0.25">
      <c r="A80" s="11">
        <v>17.547602000000001</v>
      </c>
      <c r="B80">
        <f t="shared" si="2"/>
        <v>2.8649173023993906</v>
      </c>
      <c r="C80">
        <f>_xlfn.LOGNORM.DIST(A80,$G$2,$G$3,FALSE)</f>
        <v>3.3115839781906693E-2</v>
      </c>
      <c r="D80">
        <f>_xlfn.LOGNORM.DIST(A80,$G$2,$G$3,TRUE)</f>
        <v>0.13953667317937149</v>
      </c>
      <c r="M80">
        <f t="shared" si="3"/>
        <v>78</v>
      </c>
      <c r="N80">
        <f>_xlfn.LOGNORM.DIST(M80,$G$2,$G$3,FALSE)</f>
        <v>2.5021393401663964E-4</v>
      </c>
      <c r="O80">
        <f>_xlfn.LOGNORM.DIST(M80,$G$2,$G$3,TRUE)</f>
        <v>0.99760744592366213</v>
      </c>
      <c r="P80">
        <f>_xlfn.LOGNORM.DIST(M80,$G$4,$G$3,TRUE)</f>
        <v>0.79422099762668796</v>
      </c>
      <c r="Q80">
        <f>_xlfn.LOGNORM.DIST(M80,$G$5,$G$3,TRUE)</f>
        <v>0.99999928635288682</v>
      </c>
    </row>
    <row r="81" spans="1:17" x14ac:dyDescent="0.25">
      <c r="A81" s="11">
        <v>27.353572</v>
      </c>
      <c r="B81">
        <f t="shared" si="2"/>
        <v>3.3088471236307995</v>
      </c>
      <c r="C81">
        <f>_xlfn.LOGNORM.DIST(A81,$G$2,$G$3,FALSE)</f>
        <v>3.8043953172986242E-2</v>
      </c>
      <c r="D81">
        <f>_xlfn.LOGNORM.DIST(A81,$G$2,$G$3,TRUE)</f>
        <v>0.53157280540909202</v>
      </c>
      <c r="M81">
        <f t="shared" si="3"/>
        <v>79</v>
      </c>
      <c r="N81">
        <f>_xlfn.LOGNORM.DIST(M81,$G$2,$G$3,FALSE)</f>
        <v>2.2474827892285157E-4</v>
      </c>
      <c r="O81">
        <f>_xlfn.LOGNORM.DIST(M81,$G$2,$G$3,TRUE)</f>
        <v>0.99784469422987254</v>
      </c>
      <c r="P81">
        <f>_xlfn.LOGNORM.DIST(M81,$G$4,$G$3,TRUE)</f>
        <v>0.8035829676266093</v>
      </c>
      <c r="Q81">
        <f>_xlfn.LOGNORM.DIST(M81,$G$5,$G$3,TRUE)</f>
        <v>0.99999939651235781</v>
      </c>
    </row>
    <row r="82" spans="1:17" x14ac:dyDescent="0.25">
      <c r="A82" s="11">
        <v>25.651271999999999</v>
      </c>
      <c r="B82">
        <f t="shared" si="2"/>
        <v>3.2445931610304779</v>
      </c>
      <c r="C82">
        <f>_xlfn.LOGNORM.DIST(A82,$G$2,$G$3,FALSE)</f>
        <v>4.0535655271549439E-2</v>
      </c>
      <c r="D82">
        <f>_xlfn.LOGNORM.DIST(A82,$G$2,$G$3,TRUE)</f>
        <v>0.46457722714917393</v>
      </c>
      <c r="M82">
        <f t="shared" si="3"/>
        <v>80</v>
      </c>
      <c r="N82">
        <f>_xlfn.LOGNORM.DIST(M82,$G$2,$G$3,FALSE)</f>
        <v>2.0192687438686928E-4</v>
      </c>
      <c r="O82">
        <f>_xlfn.LOGNORM.DIST(M82,$G$2,$G$3,TRUE)</f>
        <v>0.99805782353241457</v>
      </c>
      <c r="P82">
        <f>_xlfn.LOGNORM.DIST(M82,$G$4,$G$3,TRUE)</f>
        <v>0.81256924697899602</v>
      </c>
      <c r="Q82">
        <f>_xlfn.LOGNORM.DIST(M82,$G$5,$G$3,TRUE)</f>
        <v>0.99999948912819125</v>
      </c>
    </row>
    <row r="83" spans="1:17" x14ac:dyDescent="0.25">
      <c r="A83" s="11">
        <v>33.406345000000002</v>
      </c>
      <c r="B83">
        <f t="shared" si="2"/>
        <v>3.5087458520005081</v>
      </c>
      <c r="C83">
        <f>_xlfn.LOGNORM.DIST(A83,$G$2,$G$3,FALSE)</f>
        <v>2.6065186516393057E-2</v>
      </c>
      <c r="D83">
        <f>_xlfn.LOGNORM.DIST(A83,$G$2,$G$3,TRUE)</f>
        <v>0.72651190440499358</v>
      </c>
      <c r="M83">
        <f t="shared" si="3"/>
        <v>81</v>
      </c>
      <c r="N83">
        <f>_xlfn.LOGNORM.DIST(M83,$G$2,$G$3,FALSE)</f>
        <v>1.814712277350072E-4</v>
      </c>
      <c r="O83">
        <f>_xlfn.LOGNORM.DIST(M83,$G$2,$G$3,TRUE)</f>
        <v>0.99824933623711931</v>
      </c>
      <c r="P83">
        <f>_xlfn.LOGNORM.DIST(M83,$G$4,$G$3,TRUE)</f>
        <v>0.82119004181160571</v>
      </c>
      <c r="Q83">
        <f>_xlfn.LOGNORM.DIST(M83,$G$5,$G$3,TRUE)</f>
        <v>0.99999956707939519</v>
      </c>
    </row>
    <row r="84" spans="1:17" x14ac:dyDescent="0.25">
      <c r="A84" s="11">
        <v>44.249184</v>
      </c>
      <c r="B84">
        <f t="shared" si="2"/>
        <v>3.789836930605941</v>
      </c>
      <c r="C84">
        <f>_xlfn.LOGNORM.DIST(A84,$G$2,$G$3,FALSE)</f>
        <v>9.6407730527244898E-3</v>
      </c>
      <c r="D84">
        <f>_xlfn.LOGNORM.DIST(A84,$G$2,$G$3,TRUE)</f>
        <v>0.90952342686038612</v>
      </c>
      <c r="M84">
        <f t="shared" si="3"/>
        <v>82</v>
      </c>
      <c r="N84">
        <f>_xlfn.LOGNORM.DIST(M84,$G$2,$G$3,FALSE)</f>
        <v>1.6313236231422392E-4</v>
      </c>
      <c r="O84">
        <f>_xlfn.LOGNORM.DIST(M84,$G$2,$G$3,TRUE)</f>
        <v>0.99842147128866976</v>
      </c>
      <c r="P84">
        <f>_xlfn.LOGNORM.DIST(M84,$G$4,$G$3,TRUE)</f>
        <v>0.82945577194372544</v>
      </c>
      <c r="Q84">
        <f>_xlfn.LOGNORM.DIST(M84,$G$5,$G$3,TRUE)</f>
        <v>0.99999963275871318</v>
      </c>
    </row>
    <row r="85" spans="1:17" x14ac:dyDescent="0.25">
      <c r="A85" s="11">
        <v>30.006246999999998</v>
      </c>
      <c r="B85">
        <f t="shared" si="2"/>
        <v>3.4014055933179375</v>
      </c>
      <c r="C85">
        <f>_xlfn.LOGNORM.DIST(A85,$G$2,$G$3,FALSE)</f>
        <v>3.303825610570052E-2</v>
      </c>
      <c r="D85">
        <f>_xlfn.LOGNORM.DIST(A85,$G$2,$G$3,TRUE)</f>
        <v>0.6260543335413723</v>
      </c>
      <c r="M85">
        <f t="shared" si="3"/>
        <v>83</v>
      </c>
      <c r="N85">
        <f>_xlfn.LOGNORM.DIST(M85,$G$2,$G$3,FALSE)</f>
        <v>1.466877057995849E-4</v>
      </c>
      <c r="O85">
        <f>_xlfn.LOGNORM.DIST(M85,$G$2,$G$3,TRUE)</f>
        <v>0.99857623210273405</v>
      </c>
      <c r="P85">
        <f>_xlfn.LOGNORM.DIST(M85,$G$4,$G$3,TRUE)</f>
        <v>0.8373770065527425</v>
      </c>
      <c r="Q85">
        <f>_xlfn.LOGNORM.DIST(M85,$G$5,$G$3,TRUE)</f>
        <v>0.99999968815705553</v>
      </c>
    </row>
    <row r="86" spans="1:17" x14ac:dyDescent="0.25">
      <c r="A86" s="11">
        <v>30.474647000000001</v>
      </c>
      <c r="B86">
        <f t="shared" si="2"/>
        <v>3.4168950920352774</v>
      </c>
      <c r="C86">
        <f>_xlfn.LOGNORM.DIST(A86,$G$2,$G$3,FALSE)</f>
        <v>3.2083044522202557E-2</v>
      </c>
      <c r="D86">
        <f>_xlfn.LOGNORM.DIST(A86,$G$2,$G$3,TRUE)</f>
        <v>0.64130615859393747</v>
      </c>
      <c r="M86">
        <f t="shared" si="3"/>
        <v>84</v>
      </c>
      <c r="N86">
        <f>_xlfn.LOGNORM.DIST(M86,$G$2,$G$3,FALSE)</f>
        <v>1.3193829865855856E-4</v>
      </c>
      <c r="O86">
        <f>_xlfn.LOGNORM.DIST(M86,$G$2,$G$3,TRUE)</f>
        <v>0.99871541154917765</v>
      </c>
      <c r="P86">
        <f>_xlfn.LOGNORM.DIST(M86,$G$4,$G$3,TRUE)</f>
        <v>0.84496440616637614</v>
      </c>
      <c r="Q86">
        <f>_xlfn.LOGNORM.DIST(M86,$G$5,$G$3,TRUE)</f>
        <v>0.99999973493287675</v>
      </c>
    </row>
    <row r="87" spans="1:17" x14ac:dyDescent="0.25">
      <c r="A87" s="11">
        <v>43.645477999999997</v>
      </c>
      <c r="B87">
        <f t="shared" si="2"/>
        <v>3.7760996801264239</v>
      </c>
      <c r="C87">
        <f>_xlfn.LOGNORM.DIST(A87,$G$2,$G$3,FALSE)</f>
        <v>1.024902088912877E-2</v>
      </c>
      <c r="D87">
        <f>_xlfn.LOGNORM.DIST(A87,$G$2,$G$3,TRUE)</f>
        <v>0.90352127901019674</v>
      </c>
      <c r="M87">
        <f t="shared" si="3"/>
        <v>85</v>
      </c>
      <c r="N87">
        <f>_xlfn.LOGNORM.DIST(M87,$G$2,$G$3,FALSE)</f>
        <v>1.1870629177897839E-4</v>
      </c>
      <c r="O87">
        <f>_xlfn.LOGNORM.DIST(M87,$G$2,$G$3,TRUE)</f>
        <v>0.99884061429079518</v>
      </c>
      <c r="P87">
        <f>_xlfn.LOGNORM.DIST(M87,$G$4,$G$3,TRUE)</f>
        <v>0.8522286706019444</v>
      </c>
      <c r="Q87">
        <f>_xlfn.LOGNORM.DIST(M87,$G$5,$G$3,TRUE)</f>
        <v>0.99999977446925281</v>
      </c>
    </row>
    <row r="88" spans="1:17" x14ac:dyDescent="0.25">
      <c r="A88" s="11">
        <v>31.640215999999999</v>
      </c>
      <c r="B88">
        <f t="shared" si="2"/>
        <v>3.4544289696776675</v>
      </c>
      <c r="C88">
        <f>_xlfn.LOGNORM.DIST(A88,$G$2,$G$3,FALSE)</f>
        <v>2.967846683004291E-2</v>
      </c>
      <c r="D88">
        <f>_xlfn.LOGNORM.DIST(A88,$G$2,$G$3,TRUE)</f>
        <v>0.67730177622885268</v>
      </c>
      <c r="M88">
        <f t="shared" si="3"/>
        <v>86</v>
      </c>
      <c r="N88">
        <f>_xlfn.LOGNORM.DIST(M88,$G$2,$G$3,FALSE)</f>
        <v>1.0683270484468209E-4</v>
      </c>
      <c r="O88">
        <f>_xlfn.LOGNORM.DIST(M88,$G$2,$G$3,TRUE)</f>
        <v>0.99895327675230783</v>
      </c>
      <c r="P88">
        <f>_xlfn.LOGNORM.DIST(M88,$G$4,$G$3,TRUE)</f>
        <v>0.85918049247381112</v>
      </c>
      <c r="Q88">
        <f>_xlfn.LOGNORM.DIST(M88,$G$5,$G$3,TRUE)</f>
        <v>0.99999980792089449</v>
      </c>
    </row>
    <row r="89" spans="1:17" x14ac:dyDescent="0.25">
      <c r="A89" s="11">
        <v>39.642234000000002</v>
      </c>
      <c r="B89">
        <f t="shared" si="2"/>
        <v>3.6798950650887137</v>
      </c>
      <c r="C89">
        <f>_xlfn.LOGNORM.DIST(A89,$G$2,$G$3,FALSE)</f>
        <v>1.5171720810688728E-2</v>
      </c>
      <c r="D89">
        <f>_xlfn.LOGNORM.DIST(A89,$G$2,$G$3,TRUE)</f>
        <v>0.8531736080603074</v>
      </c>
      <c r="M89">
        <f t="shared" si="3"/>
        <v>87</v>
      </c>
      <c r="N89">
        <f>_xlfn.LOGNORM.DIST(M89,$G$2,$G$3,FALSE)</f>
        <v>9.6175419497902148E-5</v>
      </c>
      <c r="O89">
        <f>_xlfn.LOGNORM.DIST(M89,$G$2,$G$3,TRUE)</f>
        <v>0.99905468496719452</v>
      </c>
      <c r="P89">
        <f>_xlfn.LOGNORM.DIST(M89,$G$4,$G$3,TRUE)</f>
        <v>0.86583051589423365</v>
      </c>
      <c r="Q89">
        <f>_xlfn.LOGNORM.DIST(M89,$G$5,$G$3,TRUE)</f>
        <v>0.99999983625291755</v>
      </c>
    </row>
    <row r="90" spans="1:17" x14ac:dyDescent="0.25">
      <c r="A90" s="11">
        <v>41.429096000000001</v>
      </c>
      <c r="B90">
        <f t="shared" si="2"/>
        <v>3.7239834359140085</v>
      </c>
      <c r="C90">
        <f>_xlfn.LOGNORM.DIST(A90,$G$2,$G$3,FALSE)</f>
        <v>1.2775635586005342E-2</v>
      </c>
      <c r="D90">
        <f>_xlfn.LOGNORM.DIST(A90,$G$2,$G$3,TRUE)</f>
        <v>0.87809324172347025</v>
      </c>
      <c r="M90">
        <f t="shared" si="3"/>
        <v>88</v>
      </c>
      <c r="O90">
        <f>_xlfn.LOGNORM.DIST(M90,$G$2,$G$3,TRUE)</f>
        <v>0.99914599052513442</v>
      </c>
      <c r="P90">
        <f>_xlfn.LOGNORM.DIST(M90,$G$4,$G$3,TRUE)</f>
        <v>0.87218930000028771</v>
      </c>
      <c r="Q90">
        <f>_xlfn.LOGNORM.DIST(M90,$G$5,$G$3,TRUE)</f>
        <v>0.99999986027285237</v>
      </c>
    </row>
    <row r="91" spans="1:17" x14ac:dyDescent="0.25">
      <c r="A91" s="11">
        <v>15.272474000000001</v>
      </c>
      <c r="B91">
        <f t="shared" si="2"/>
        <v>2.7260521231340502</v>
      </c>
      <c r="C91">
        <f>_xlfn.LOGNORM.DIST(A91,$G$2,$G$3,FALSE)</f>
        <v>2.4035909761406453E-2</v>
      </c>
      <c r="D91">
        <f>_xlfn.LOGNORM.DIST(A91,$G$2,$G$3,TRUE)</f>
        <v>7.4120766170128818E-2</v>
      </c>
      <c r="M91">
        <f t="shared" si="3"/>
        <v>89</v>
      </c>
      <c r="O91">
        <f>_xlfn.LOGNORM.DIST(M91,$G$2,$G$3,TRUE)</f>
        <v>0.9992282248202885</v>
      </c>
      <c r="P91">
        <f>_xlfn.LOGNORM.DIST(M91,$G$4,$G$3,TRUE)</f>
        <v>0.87826728694981959</v>
      </c>
      <c r="Q91">
        <f>_xlfn.LOGNORM.DIST(M91,$G$5,$G$3,TRUE)</f>
        <v>0.9999998806571031</v>
      </c>
    </row>
    <row r="92" spans="1:17" x14ac:dyDescent="0.25">
      <c r="A92" s="11">
        <v>18.585694</v>
      </c>
      <c r="B92">
        <f t="shared" si="2"/>
        <v>2.9223921449944492</v>
      </c>
      <c r="C92">
        <f>_xlfn.LOGNORM.DIST(A92,$G$2,$G$3,FALSE)</f>
        <v>3.6379833583071015E-2</v>
      </c>
      <c r="D92">
        <f>_xlfn.LOGNORM.DIST(A92,$G$2,$G$3,TRUE)</f>
        <v>0.17566583362305643</v>
      </c>
      <c r="M92">
        <f t="shared" si="3"/>
        <v>90</v>
      </c>
      <c r="O92">
        <f>_xlfn.LOGNORM.DIST(M92,$G$2,$G$3,TRUE)</f>
        <v>0.99930231178019469</v>
      </c>
      <c r="P92">
        <f>_xlfn.LOGNORM.DIST(M92,$G$4,$G$3,TRUE)</f>
        <v>0.8840747740417122</v>
      </c>
      <c r="Q92">
        <f>_xlfn.LOGNORM.DIST(M92,$G$5,$G$3,TRUE)</f>
        <v>0.99999989797284305</v>
      </c>
    </row>
    <row r="93" spans="1:17" x14ac:dyDescent="0.25">
      <c r="A93" s="11">
        <v>30.100190000000001</v>
      </c>
      <c r="B93">
        <f t="shared" si="2"/>
        <v>3.4045314840272662</v>
      </c>
      <c r="C93">
        <f>_xlfn.LOGNORM.DIST(A93,$G$2,$G$3,FALSE)</f>
        <v>3.2847569761728597E-2</v>
      </c>
      <c r="D93">
        <f>_xlfn.LOGNORM.DIST(A93,$G$2,$G$3,TRUE)</f>
        <v>0.62914909355812065</v>
      </c>
      <c r="M93">
        <f t="shared" si="3"/>
        <v>91</v>
      </c>
      <c r="O93">
        <f>_xlfn.LOGNORM.DIST(M93,$G$2,$G$3,TRUE)</f>
        <v>0.9993690792365254</v>
      </c>
      <c r="P93">
        <f>_xlfn.LOGNORM.DIST(M93,$G$4,$G$3,TRUE)</f>
        <v>0.88962188962973932</v>
      </c>
      <c r="Q93">
        <f>_xlfn.LOGNORM.DIST(M93,$G$5,$G$3,TRUE)</f>
        <v>0.99999991269615407</v>
      </c>
    </row>
    <row r="94" spans="1:17" x14ac:dyDescent="0.25">
      <c r="A94" s="11">
        <v>18.152466</v>
      </c>
      <c r="B94">
        <f t="shared" si="2"/>
        <v>2.8988064192502656</v>
      </c>
      <c r="C94">
        <f>_xlfn.LOGNORM.DIST(A94,$G$2,$G$3,FALSE)</f>
        <v>3.509909805945962E-2</v>
      </c>
      <c r="D94">
        <f>_xlfn.LOGNORM.DIST(A94,$G$2,$G$3,TRUE)</f>
        <v>0.16017814782340428</v>
      </c>
      <c r="M94">
        <f t="shared" si="3"/>
        <v>92</v>
      </c>
      <c r="O94">
        <f>_xlfn.LOGNORM.DIST(M94,$G$2,$G$3,TRUE)</f>
        <v>0.99942926908223229</v>
      </c>
      <c r="P94">
        <f>_xlfn.LOGNORM.DIST(M94,$G$4,$G$3,TRUE)</f>
        <v>0.89491857251443474</v>
      </c>
      <c r="Q94">
        <f>_xlfn.LOGNORM.DIST(M94,$G$5,$G$3,TRUE)</f>
        <v>0.99999992522707237</v>
      </c>
    </row>
    <row r="95" spans="1:17" x14ac:dyDescent="0.25">
      <c r="A95" s="11">
        <v>15.210998</v>
      </c>
      <c r="B95">
        <f t="shared" si="2"/>
        <v>2.7220187188458027</v>
      </c>
      <c r="C95">
        <f>_xlfn.LOGNORM.DIST(A95,$G$2,$G$3,FALSE)</f>
        <v>2.3766279407052171E-2</v>
      </c>
      <c r="D95">
        <f>_xlfn.LOGNORM.DIST(A95,$G$2,$G$3,TRUE)</f>
        <v>7.2651418851766708E-2</v>
      </c>
      <c r="M95">
        <f t="shared" si="3"/>
        <v>93</v>
      </c>
      <c r="O95">
        <f>_xlfn.LOGNORM.DIST(M95,$G$2,$G$3,TRUE)</f>
        <v>0.99948354634450554</v>
      </c>
      <c r="P95">
        <f>_xlfn.LOGNORM.DIST(M95,$G$4,$G$3,TRUE)</f>
        <v>0.89997455451330288</v>
      </c>
      <c r="Q95">
        <f>_xlfn.LOGNORM.DIST(M95,$G$5,$G$3,TRUE)</f>
        <v>0.99999993590208047</v>
      </c>
    </row>
    <row r="96" spans="1:17" x14ac:dyDescent="0.25">
      <c r="A96" s="11">
        <v>35.524478000000002</v>
      </c>
      <c r="B96">
        <f t="shared" si="2"/>
        <v>3.5702219799976573</v>
      </c>
      <c r="C96">
        <f>_xlfn.LOGNORM.DIST(A96,$G$2,$G$3,FALSE)</f>
        <v>2.1961651388312447E-2</v>
      </c>
      <c r="D96">
        <f>_xlfn.LOGNORM.DIST(A96,$G$2,$G$3,TRUE)</f>
        <v>0.77731644664906785</v>
      </c>
      <c r="M96">
        <f t="shared" si="3"/>
        <v>94</v>
      </c>
      <c r="O96">
        <f>_xlfn.LOGNORM.DIST(M96,$G$2,$G$3,TRUE)</f>
        <v>0.99953250728939125</v>
      </c>
      <c r="P96">
        <f>_xlfn.LOGNORM.DIST(M96,$G$4,$G$3,TRUE)</f>
        <v>0.90479934592610434</v>
      </c>
      <c r="Q96">
        <f>_xlfn.LOGNORM.DIST(M96,$G$5,$G$3,TRUE)</f>
        <v>0.99999994500449152</v>
      </c>
    </row>
    <row r="97" spans="1:17" x14ac:dyDescent="0.25">
      <c r="A97" s="11">
        <v>59.711727000000003</v>
      </c>
      <c r="B97">
        <f t="shared" si="2"/>
        <v>4.0895284332690895</v>
      </c>
      <c r="C97">
        <f>_xlfn.LOGNORM.DIST(A97,$G$2,$G$3,FALSE)</f>
        <v>1.8398817422448704E-3</v>
      </c>
      <c r="D97">
        <f>_xlfn.LOGNORM.DIST(A97,$G$2,$G$3,TRUE)</f>
        <v>0.98308223450590215</v>
      </c>
      <c r="M97">
        <f t="shared" si="3"/>
        <v>95</v>
      </c>
      <c r="O97">
        <f>_xlfn.LOGNORM.DIST(M97,$G$2,$G$3,TRUE)</f>
        <v>0.99957668666168276</v>
      </c>
      <c r="P97">
        <f>_xlfn.LOGNORM.DIST(M97,$G$4,$G$3,TRUE)</f>
        <v>0.90940222362851131</v>
      </c>
      <c r="Q97">
        <f>_xlfn.LOGNORM.DIST(M97,$G$5,$G$3,TRUE)</f>
        <v>0.99999995277308973</v>
      </c>
    </row>
    <row r="98" spans="1:17" x14ac:dyDescent="0.25">
      <c r="A98" s="11">
        <v>30.034946999999999</v>
      </c>
      <c r="B98">
        <f t="shared" si="2"/>
        <v>3.4023616036926105</v>
      </c>
      <c r="C98">
        <f>_xlfn.LOGNORM.DIST(A98,$G$2,$G$3,FALSE)</f>
        <v>3.2980054339168216E-2</v>
      </c>
      <c r="D98">
        <f>_xlfn.LOGNORM.DIST(A98,$G$2,$G$3,TRUE)</f>
        <v>0.62700169641178771</v>
      </c>
      <c r="M98">
        <f t="shared" si="3"/>
        <v>96</v>
      </c>
      <c r="O98">
        <f>_xlfn.LOGNORM.DIST(M98,$G$2,$G$3,TRUE)</f>
        <v>0.99961656415272859</v>
      </c>
      <c r="P98">
        <f>_xlfn.LOGNORM.DIST(M98,$G$4,$G$3,TRUE)</f>
        <v>0.9137922215439922</v>
      </c>
      <c r="Q98">
        <f>_xlfn.LOGNORM.DIST(M98,$G$5,$G$3,TRUE)</f>
        <v>0.99999995940932918</v>
      </c>
    </row>
    <row r="99" spans="1:17" x14ac:dyDescent="0.25">
      <c r="A99" s="11">
        <v>30.752227999999999</v>
      </c>
      <c r="B99">
        <f t="shared" si="2"/>
        <v>3.4259624469123224</v>
      </c>
      <c r="C99">
        <f>_xlfn.LOGNORM.DIST(A99,$G$2,$G$3,FALSE)</f>
        <v>3.1512711509357319E-2</v>
      </c>
      <c r="D99">
        <f>_xlfn.LOGNORM.DIST(A99,$G$2,$G$3,TRUE)</f>
        <v>0.6501327031786065</v>
      </c>
      <c r="M99">
        <f t="shared" si="3"/>
        <v>97</v>
      </c>
      <c r="O99">
        <f>_xlfn.LOGNORM.DIST(M99,$G$2,$G$3,TRUE)</f>
        <v>0.99965257017894549</v>
      </c>
      <c r="P99">
        <f>_xlfn.LOGNORM.DIST(M99,$G$4,$G$3,TRUE)</f>
        <v>0.91797812326013017</v>
      </c>
      <c r="Q99">
        <f>_xlfn.LOGNORM.DIST(M99,$G$5,$G$3,TRUE)</f>
        <v>0.99999996508333555</v>
      </c>
    </row>
    <row r="100" spans="1:17" x14ac:dyDescent="0.25">
      <c r="A100" s="11">
        <v>31.663309999999999</v>
      </c>
      <c r="B100">
        <f t="shared" si="2"/>
        <v>3.4551585973140342</v>
      </c>
      <c r="C100">
        <f>_xlfn.LOGNORM.DIST(A100,$G$2,$G$3,FALSE)</f>
        <v>2.9630722776803679E-2</v>
      </c>
      <c r="D100">
        <f>_xlfn.LOGNORM.DIST(A100,$G$2,$G$3,TRUE)</f>
        <v>0.6779866194342955</v>
      </c>
      <c r="M100">
        <f t="shared" si="3"/>
        <v>98</v>
      </c>
      <c r="O100">
        <f>_xlfn.LOGNORM.DIST(M100,$G$2,$G$3,TRUE)</f>
        <v>0.99968509104499359</v>
      </c>
      <c r="P100">
        <f>_xlfn.LOGNORM.DIST(M100,$G$4,$G$3,TRUE)</f>
        <v>0.92196845657157789</v>
      </c>
      <c r="Q100">
        <f>_xlfn.LOGNORM.DIST(M100,$G$5,$G$3,TRUE)</f>
        <v>0.99999996993891804</v>
      </c>
    </row>
    <row r="101" spans="1:17" x14ac:dyDescent="0.25">
      <c r="A101" s="11">
        <v>45.357121999999997</v>
      </c>
      <c r="B101">
        <f t="shared" si="2"/>
        <v>3.8145672094348075</v>
      </c>
      <c r="C101">
        <f>_xlfn.LOGNORM.DIST(A101,$G$2,$G$3,FALSE)</f>
        <v>8.6072466482321995E-3</v>
      </c>
      <c r="D101">
        <f>_xlfn.LOGNORM.DIST(A101,$G$2,$G$3,TRUE)</f>
        <v>0.91962260976774557</v>
      </c>
      <c r="M101">
        <f t="shared" si="3"/>
        <v>99</v>
      </c>
      <c r="O101">
        <f>_xlfn.LOGNORM.DIST(M101,$G$2,$G$3,TRUE)</f>
        <v>0.99971447355766396</v>
      </c>
      <c r="P101">
        <f>_xlfn.LOGNORM.DIST(M101,$G$4,$G$3,TRUE)</f>
        <v>0.92577148974739065</v>
      </c>
      <c r="Q101">
        <f>_xlfn.LOGNORM.DIST(M101,$G$5,$G$3,TRUE)</f>
        <v>0.99999997409775543</v>
      </c>
    </row>
    <row r="102" spans="1:17" x14ac:dyDescent="0.25">
      <c r="A102" s="11">
        <v>32.453243999999998</v>
      </c>
      <c r="B102">
        <f t="shared" si="2"/>
        <v>3.4798004073368722</v>
      </c>
      <c r="C102">
        <f>_xlfn.LOGNORM.DIST(A102,$G$2,$G$3,FALSE)</f>
        <v>2.8002574013062803E-2</v>
      </c>
      <c r="D102">
        <f>_xlfn.LOGNORM.DIST(A102,$G$2,$G$3,TRUE)</f>
        <v>0.70074905743697846</v>
      </c>
      <c r="M102">
        <f t="shared" si="3"/>
        <v>100</v>
      </c>
      <c r="O102">
        <f>_xlfn.LOGNORM.DIST(M102,$G$2,$G$3,TRUE)</f>
        <v>0.99974102914944463</v>
      </c>
      <c r="P102">
        <f>_xlfn.LOGNORM.DIST(M102,$G$4,$G$3,TRUE)</f>
        <v>0.92939522933546259</v>
      </c>
      <c r="Q102">
        <f>_xlfn.LOGNORM.DIST(M102,$G$5,$G$3,TRUE)</f>
        <v>0.99999997766289983</v>
      </c>
    </row>
    <row r="103" spans="1:17" x14ac:dyDescent="0.25">
      <c r="A103" s="11">
        <v>10.624014000000001</v>
      </c>
      <c r="B103">
        <f t="shared" si="2"/>
        <v>2.3631169105042944</v>
      </c>
      <c r="C103">
        <f>_xlfn.LOGNORM.DIST(A103,$G$2,$G$3,FALSE)</f>
        <v>5.5761347114667075E-3</v>
      </c>
      <c r="D103">
        <f>_xlfn.LOGNORM.DIST(A103,$G$2,$G$3,TRUE)</f>
        <v>8.2997583480020169E-3</v>
      </c>
      <c r="M103">
        <f t="shared" si="3"/>
        <v>101</v>
      </c>
      <c r="O103">
        <f>_xlfn.LOGNORM.DIST(M103,$G$2,$G$3,TRUE)</f>
        <v>0.99976503756439994</v>
      </c>
      <c r="P103">
        <f>_xlfn.LOGNORM.DIST(M103,$G$4,$G$3,TRUE)</f>
        <v>0.93284741933115567</v>
      </c>
      <c r="Q103">
        <f>_xlfn.LOGNORM.DIST(M103,$G$5,$G$3,TRUE)</f>
        <v>0.99999998072170959</v>
      </c>
    </row>
    <row r="104" spans="1:17" x14ac:dyDescent="0.25">
      <c r="A104" s="11">
        <v>27.340658999999999</v>
      </c>
      <c r="B104">
        <f t="shared" si="2"/>
        <v>3.308374934882413</v>
      </c>
      <c r="C104">
        <f>_xlfn.LOGNORM.DIST(A104,$G$2,$G$3,FALSE)</f>
        <v>3.8065618238077741E-2</v>
      </c>
      <c r="D104">
        <f>_xlfn.LOGNORM.DIST(A104,$G$2,$G$3,TRUE)</f>
        <v>0.53108140392304137</v>
      </c>
      <c r="M104">
        <f t="shared" si="3"/>
        <v>102</v>
      </c>
      <c r="O104">
        <f>_xlfn.LOGNORM.DIST(M104,$G$2,$G$3,TRUE)</f>
        <v>0.99978675015333773</v>
      </c>
      <c r="P104">
        <f>_xlfn.LOGNORM.DIST(M104,$G$4,$G$3,TRUE)</f>
        <v>0.93613554155093071</v>
      </c>
      <c r="Q104">
        <f>_xlfn.LOGNORM.DIST(M104,$G$5,$G$3,TRUE)</f>
        <v>0.99999998334830698</v>
      </c>
    </row>
    <row r="105" spans="1:17" x14ac:dyDescent="0.25">
      <c r="A105" s="11">
        <v>14.9664</v>
      </c>
      <c r="B105">
        <f t="shared" si="2"/>
        <v>2.70580768854943</v>
      </c>
      <c r="C105">
        <f>_xlfn.LOGNORM.DIST(A105,$G$2,$G$3,FALSE)</f>
        <v>2.2687244398809037E-2</v>
      </c>
      <c r="D105">
        <f>_xlfn.LOGNORM.DIST(A105,$G$2,$G$3,TRUE)</f>
        <v>6.6970012907913684E-2</v>
      </c>
      <c r="M105">
        <f t="shared" si="3"/>
        <v>103</v>
      </c>
      <c r="O105">
        <f>_xlfn.LOGNORM.DIST(M105,$G$2,$G$3,TRUE)</f>
        <v>0.9998063928201768</v>
      </c>
      <c r="P105">
        <f>_xlfn.LOGNORM.DIST(M105,$G$4,$G$3,TRUE)</f>
        <v>0.93926681706478854</v>
      </c>
      <c r="Q105">
        <f>_xlfn.LOGNORM.DIST(M105,$G$5,$G$3,TRUE)</f>
        <v>0.99999998560564185</v>
      </c>
    </row>
    <row r="106" spans="1:17" x14ac:dyDescent="0.25">
      <c r="A106" s="11">
        <v>27.103231999999998</v>
      </c>
      <c r="B106">
        <f t="shared" si="2"/>
        <v>3.299652982767129</v>
      </c>
      <c r="C106">
        <f>_xlfn.LOGNORM.DIST(A106,$G$2,$G$3,FALSE)</f>
        <v>3.8457467357979232E-2</v>
      </c>
      <c r="D106">
        <f>_xlfn.LOGNORM.DIST(A106,$G$2,$G$3,TRUE)</f>
        <v>0.52199683330369306</v>
      </c>
      <c r="M106">
        <f t="shared" si="3"/>
        <v>104</v>
      </c>
      <c r="O106">
        <f>_xlfn.LOGNORM.DIST(M106,$G$2,$G$3,TRUE)</f>
        <v>0.99982416865691215</v>
      </c>
      <c r="P106">
        <f>_xlfn.LOGNORM.DIST(M106,$G$4,$G$3,TRUE)</f>
        <v>0.94224820855364411</v>
      </c>
      <c r="Q106">
        <f>_xlfn.LOGNORM.DIST(M106,$G$5,$G$3,TRUE)</f>
        <v>0.99999998754722352</v>
      </c>
    </row>
    <row r="107" spans="1:17" x14ac:dyDescent="0.25">
      <c r="A107" s="11">
        <v>31.566044999999999</v>
      </c>
      <c r="B107">
        <f t="shared" si="2"/>
        <v>3.4520820175601985</v>
      </c>
      <c r="C107">
        <f>_xlfn.LOGNORM.DIST(A107,$G$2,$G$3,FALSE)</f>
        <v>2.9831827326310074E-2</v>
      </c>
      <c r="D107">
        <f>_xlfn.LOGNORM.DIST(A107,$G$2,$G$3,TRUE)</f>
        <v>0.67509480738891847</v>
      </c>
      <c r="M107">
        <f t="shared" si="3"/>
        <v>105</v>
      </c>
      <c r="O107">
        <f>_xlfn.LOGNORM.DIST(M107,$G$2,$G$3,TRUE)</f>
        <v>0.99984026030053996</v>
      </c>
      <c r="P107">
        <f>_xlfn.LOGNORM.DIST(M107,$G$4,$G$3,TRUE)</f>
        <v>0.94508642346935057</v>
      </c>
      <c r="Q107">
        <f>_xlfn.LOGNORM.DIST(M107,$G$5,$G$3,TRUE)</f>
        <v>0.99999998921857713</v>
      </c>
    </row>
    <row r="108" spans="1:17" x14ac:dyDescent="0.25">
      <c r="A108" s="11">
        <v>31.109511999999999</v>
      </c>
      <c r="B108">
        <f t="shared" si="2"/>
        <v>3.4375136245120048</v>
      </c>
      <c r="C108">
        <f>_xlfn.LOGNORM.DIST(A108,$G$2,$G$3,FALSE)</f>
        <v>3.0775704060568891E-2</v>
      </c>
      <c r="D108">
        <f>_xlfn.LOGNORM.DIST(A108,$G$2,$G$3,TRUE)</f>
        <v>0.66126010468985552</v>
      </c>
      <c r="M108">
        <f t="shared" si="3"/>
        <v>106</v>
      </c>
      <c r="O108">
        <f>_xlfn.LOGNORM.DIST(M108,$G$2,$G$3,TRUE)</f>
        <v>0.99985483204170367</v>
      </c>
      <c r="P108">
        <f>_xlfn.LOGNORM.DIST(M108,$G$4,$G$3,TRUE)</f>
        <v>0.94778791788595473</v>
      </c>
      <c r="Q108">
        <f>_xlfn.LOGNORM.DIST(M108,$G$5,$G$3,TRUE)</f>
        <v>0.99999999065846912</v>
      </c>
    </row>
    <row r="109" spans="1:17" x14ac:dyDescent="0.25">
      <c r="A109" s="11">
        <v>25.354544000000001</v>
      </c>
      <c r="B109">
        <f t="shared" si="2"/>
        <v>3.2329579644668387</v>
      </c>
      <c r="C109">
        <f>_xlfn.LOGNORM.DIST(A109,$G$2,$G$3,FALSE)</f>
        <v>4.0880239294594563E-2</v>
      </c>
      <c r="D109">
        <f>_xlfn.LOGNORM.DIST(A109,$G$2,$G$3,TRUE)</f>
        <v>0.45249727754374658</v>
      </c>
      <c r="M109">
        <f t="shared" si="3"/>
        <v>107</v>
      </c>
      <c r="O109">
        <f>_xlfn.LOGNORM.DIST(M109,$G$2,$G$3,TRUE)</f>
        <v>0.99986803171161032</v>
      </c>
      <c r="P109">
        <f>_xlfn.LOGNORM.DIST(M109,$G$4,$G$3,TRUE)</f>
        <v>0.95035890094095943</v>
      </c>
      <c r="Q109">
        <f>_xlfn.LOGNORM.DIST(M109,$G$5,$G$3,TRUE)</f>
        <v>0.99999999189993949</v>
      </c>
    </row>
    <row r="110" spans="1:17" x14ac:dyDescent="0.25">
      <c r="A110" s="11">
        <v>21.223222</v>
      </c>
      <c r="B110">
        <f t="shared" si="2"/>
        <v>3.0550959595484155</v>
      </c>
      <c r="C110">
        <f>_xlfn.LOGNORM.DIST(A110,$G$2,$G$3,FALSE)</f>
        <v>4.1457002908314312E-2</v>
      </c>
      <c r="D110">
        <f>_xlfn.LOGNORM.DIST(A110,$G$2,$G$3,TRUE)</f>
        <v>0.27935305623437473</v>
      </c>
      <c r="M110">
        <f t="shared" si="3"/>
        <v>108</v>
      </c>
      <c r="O110">
        <f>_xlfn.LOGNORM.DIST(M110,$G$2,$G$3,TRUE)</f>
        <v>0.99987999237090264</v>
      </c>
      <c r="P110">
        <f>_xlfn.LOGNORM.DIST(M110,$G$4,$G$3,TRUE)</f>
        <v>0.9528053397748526</v>
      </c>
      <c r="Q110">
        <f>_xlfn.LOGNORM.DIST(M110,$G$5,$G$3,TRUE)</f>
        <v>0.99999999297117181</v>
      </c>
    </row>
    <row r="111" spans="1:17" x14ac:dyDescent="0.25">
      <c r="A111" s="11">
        <v>49.988799</v>
      </c>
      <c r="B111">
        <f t="shared" si="2"/>
        <v>3.9117989603319177</v>
      </c>
      <c r="C111">
        <f>_xlfn.LOGNORM.DIST(A111,$G$2,$G$3,FALSE)</f>
        <v>5.2918359033624881E-3</v>
      </c>
      <c r="D111">
        <f>_xlfn.LOGNORM.DIST(A111,$G$2,$G$3,TRUE)</f>
        <v>0.95123652913928058</v>
      </c>
      <c r="M111">
        <f t="shared" si="3"/>
        <v>109</v>
      </c>
      <c r="O111">
        <f>_xlfn.LOGNORM.DIST(M111,$G$2,$G$3,TRUE)</f>
        <v>0.99989083382161215</v>
      </c>
      <c r="P111">
        <f>_xlfn.LOGNORM.DIST(M111,$G$4,$G$3,TRUE)</f>
        <v>0.95513296488599109</v>
      </c>
      <c r="Q111">
        <f>_xlfn.LOGNORM.DIST(M111,$G$5,$G$3,TRUE)</f>
        <v>0.99999999389622773</v>
      </c>
    </row>
    <row r="112" spans="1:17" x14ac:dyDescent="0.25">
      <c r="A112" s="11">
        <v>27.297087000000001</v>
      </c>
      <c r="B112">
        <f t="shared" si="2"/>
        <v>3.3067799932010091</v>
      </c>
      <c r="C112">
        <f>_xlfn.LOGNORM.DIST(A112,$G$2,$G$3,FALSE)</f>
        <v>3.8138458473162988E-2</v>
      </c>
      <c r="D112">
        <f>_xlfn.LOGNORM.DIST(A112,$G$2,$G$3,TRUE)</f>
        <v>0.52942122042552597</v>
      </c>
      <c r="M112">
        <f t="shared" si="3"/>
        <v>110</v>
      </c>
      <c r="O112">
        <f>_xlfn.LOGNORM.DIST(M112,$G$2,$G$3,TRUE)</f>
        <v>0.99990066396104282</v>
      </c>
      <c r="P112">
        <f>_xlfn.LOGNORM.DIST(M112,$G$4,$G$3,TRUE)</f>
        <v>0.957347275826129</v>
      </c>
      <c r="Q112">
        <f>_xlfn.LOGNORM.DIST(M112,$G$5,$G$3,TRUE)</f>
        <v>0.99999999469566703</v>
      </c>
    </row>
    <row r="113" spans="1:17" x14ac:dyDescent="0.25">
      <c r="A113" s="11">
        <v>33.555169999999997</v>
      </c>
      <c r="B113">
        <f t="shared" si="2"/>
        <v>3.5131909499064138</v>
      </c>
      <c r="C113">
        <f>_xlfn.LOGNORM.DIST(A113,$G$2,$G$3,FALSE)</f>
        <v>2.5766681396082267E-2</v>
      </c>
      <c r="D113">
        <f>_xlfn.LOGNORM.DIST(A113,$G$2,$G$3,TRUE)</f>
        <v>0.73036882766175448</v>
      </c>
      <c r="M113">
        <f t="shared" si="3"/>
        <v>111</v>
      </c>
      <c r="O113">
        <f>_xlfn.LOGNORM.DIST(M113,$G$2,$G$3,TRUE)</f>
        <v>0.99990957999440211</v>
      </c>
      <c r="P113">
        <f>_xlfn.LOGNORM.DIST(M113,$G$4,$G$3,TRUE)</f>
        <v>0.95945354716944153</v>
      </c>
      <c r="Q113">
        <f>_xlfn.LOGNORM.DIST(M113,$G$5,$G$3,TRUE)</f>
        <v>0.99999999538707163</v>
      </c>
    </row>
    <row r="114" spans="1:17" x14ac:dyDescent="0.25">
      <c r="A114" s="11">
        <v>14.568887</v>
      </c>
      <c r="B114">
        <f t="shared" si="2"/>
        <v>2.6788882274471195</v>
      </c>
      <c r="C114">
        <f>_xlfn.LOGNORM.DIST(A114,$G$2,$G$3,FALSE)</f>
        <v>2.091925421003954E-2</v>
      </c>
      <c r="D114">
        <f>_xlfn.LOGNORM.DIST(A114,$G$2,$G$3,TRUE)</f>
        <v>5.8302530016186502E-2</v>
      </c>
      <c r="M114">
        <f t="shared" si="3"/>
        <v>112</v>
      </c>
      <c r="O114">
        <f>_xlfn.LOGNORM.DIST(M114,$G$2,$G$3,TRUE)</f>
        <v>0.99991766952118188</v>
      </c>
      <c r="P114">
        <f>_xlfn.LOGNORM.DIST(M114,$G$4,$G$3,TRUE)</f>
        <v>0.96145683469490861</v>
      </c>
      <c r="Q114">
        <f>_xlfn.LOGNORM.DIST(M114,$G$5,$G$3,TRUE)</f>
        <v>0.99999999598548972</v>
      </c>
    </row>
    <row r="115" spans="1:17" x14ac:dyDescent="0.25">
      <c r="A115" s="11">
        <v>41.502260999999997</v>
      </c>
      <c r="B115">
        <f t="shared" si="2"/>
        <v>3.7257479076802769</v>
      </c>
      <c r="C115">
        <f>_xlfn.LOGNORM.DIST(A115,$G$2,$G$3,FALSE)</f>
        <v>1.2684534759685534E-2</v>
      </c>
      <c r="D115">
        <f>_xlfn.LOGNORM.DIST(A115,$G$2,$G$3,TRUE)</f>
        <v>0.87902463510464246</v>
      </c>
      <c r="M115">
        <f t="shared" si="3"/>
        <v>113</v>
      </c>
      <c r="O115">
        <f>_xlfn.LOGNORM.DIST(M115,$G$2,$G$3,TRUE)</f>
        <v>0.99992501150867852</v>
      </c>
      <c r="P115">
        <f>_xlfn.LOGNORM.DIST(M115,$G$4,$G$3,TRUE)</f>
        <v>0.96336198172834864</v>
      </c>
      <c r="Q115">
        <f>_xlfn.LOGNORM.DIST(M115,$G$5,$G$3,TRUE)</f>
        <v>0.99999999650381111</v>
      </c>
    </row>
    <row r="116" spans="1:17" x14ac:dyDescent="0.25">
      <c r="A116" s="11">
        <v>21.644832000000001</v>
      </c>
      <c r="B116">
        <f t="shared" si="2"/>
        <v>3.0747667192560608</v>
      </c>
      <c r="C116">
        <f>_xlfn.LOGNORM.DIST(A116,$G$2,$G$3,FALSE)</f>
        <v>4.1836138946105592E-2</v>
      </c>
      <c r="D116">
        <f>_xlfn.LOGNORM.DIST(A116,$G$2,$G$3,TRUE)</f>
        <v>0.29691568489955644</v>
      </c>
      <c r="M116">
        <f t="shared" si="3"/>
        <v>114</v>
      </c>
      <c r="O116">
        <f>_xlfn.LOGNORM.DIST(M116,$G$2,$G$3,TRUE)</f>
        <v>0.99993167716460152</v>
      </c>
      <c r="P116">
        <f>_xlfn.LOGNORM.DIST(M116,$G$4,$G$3,TRUE)</f>
        <v>0.96517362559632069</v>
      </c>
      <c r="Q116">
        <f>_xlfn.LOGNORM.DIST(M116,$G$5,$G$3,TRUE)</f>
        <v>0.99999999695308572</v>
      </c>
    </row>
    <row r="117" spans="1:17" x14ac:dyDescent="0.25">
      <c r="A117" s="11">
        <v>33.753211999999998</v>
      </c>
      <c r="B117">
        <f t="shared" si="2"/>
        <v>3.5190755831604967</v>
      </c>
      <c r="C117">
        <f>_xlfn.LOGNORM.DIST(A117,$G$2,$G$3,FALSE)</f>
        <v>2.537147749072953E-2</v>
      </c>
      <c r="D117">
        <f>_xlfn.LOGNORM.DIST(A117,$G$2,$G$3,TRUE)</f>
        <v>0.73543254015293658</v>
      </c>
      <c r="M117">
        <f t="shared" si="3"/>
        <v>115</v>
      </c>
      <c r="O117">
        <f>_xlfn.LOGNORM.DIST(M117,$G$2,$G$3,TRUE)</f>
        <v>0.99993773071943282</v>
      </c>
      <c r="P117">
        <f>_xlfn.LOGNORM.DIST(M117,$G$4,$G$3,TRUE)</f>
        <v>0.9668962041495337</v>
      </c>
      <c r="Q117">
        <f>_xlfn.LOGNORM.DIST(M117,$G$5,$G$3,TRUE)</f>
        <v>0.99999999734279399</v>
      </c>
    </row>
    <row r="118" spans="1:17" x14ac:dyDescent="0.25">
      <c r="A118" s="11">
        <v>12.863089</v>
      </c>
      <c r="B118">
        <f t="shared" si="2"/>
        <v>2.5543618921428433</v>
      </c>
      <c r="C118">
        <f>_xlfn.LOGNORM.DIST(A118,$G$2,$G$3,FALSE)</f>
        <v>1.3474435912749466E-2</v>
      </c>
      <c r="D118">
        <f>_xlfn.LOGNORM.DIST(A118,$G$2,$G$3,TRUE)</f>
        <v>2.9044143455446474E-2</v>
      </c>
      <c r="M118">
        <f t="shared" si="3"/>
        <v>116</v>
      </c>
      <c r="O118">
        <f>_xlfn.LOGNORM.DIST(M118,$G$2,$G$3,TRUE)</f>
        <v>0.99994323012805997</v>
      </c>
      <c r="P118">
        <f>_xlfn.LOGNORM.DIST(M118,$G$4,$G$3,TRUE)</f>
        <v>0.96853396231836497</v>
      </c>
      <c r="Q118">
        <f>_xlfn.LOGNORM.DIST(M118,$G$5,$G$3,TRUE)</f>
        <v>0.99999999768107573</v>
      </c>
    </row>
    <row r="119" spans="1:17" x14ac:dyDescent="0.25">
      <c r="A119" s="11">
        <v>30.868766999999998</v>
      </c>
      <c r="B119">
        <f t="shared" si="2"/>
        <v>3.4297448960254151</v>
      </c>
      <c r="C119">
        <f>_xlfn.LOGNORM.DIST(A119,$G$2,$G$3,FALSE)</f>
        <v>3.1272600113541306E-2</v>
      </c>
      <c r="D119">
        <f>_xlfn.LOGNORM.DIST(A119,$G$2,$G$3,TRUE)</f>
        <v>0.65379117510381313</v>
      </c>
      <c r="M119">
        <f t="shared" si="3"/>
        <v>117</v>
      </c>
      <c r="O119">
        <f>_xlfn.LOGNORM.DIST(M119,$G$2,$G$3,TRUE)</f>
        <v>0.99994822769917913</v>
      </c>
      <c r="P119">
        <f>_xlfn.LOGNORM.DIST(M119,$G$4,$G$3,TRUE)</f>
        <v>0.97009095866761907</v>
      </c>
      <c r="Q119">
        <f>_xlfn.LOGNORM.DIST(M119,$G$5,$G$3,TRUE)</f>
        <v>0.99999999797492556</v>
      </c>
    </row>
    <row r="120" spans="1:17" x14ac:dyDescent="0.25">
      <c r="A120" s="11">
        <v>11.706860000000001</v>
      </c>
      <c r="B120">
        <f t="shared" si="2"/>
        <v>2.4601749947688165</v>
      </c>
      <c r="C120">
        <f>_xlfn.LOGNORM.DIST(A120,$G$2,$G$3,FALSE)</f>
        <v>9.0030614893266917E-3</v>
      </c>
      <c r="D120">
        <f>_xlfn.LOGNORM.DIST(A120,$G$2,$G$3,TRUE)</f>
        <v>1.6117307475069592E-2</v>
      </c>
      <c r="M120">
        <f t="shared" si="3"/>
        <v>118</v>
      </c>
      <c r="O120">
        <f>_xlfn.LOGNORM.DIST(M120,$G$2,$G$3,TRUE)</f>
        <v>0.99995277066006083</v>
      </c>
      <c r="P120">
        <f>_xlfn.LOGNORM.DIST(M120,$G$4,$G$3,TRUE)</f>
        <v>0.97157107192178382</v>
      </c>
      <c r="Q120">
        <f>_xlfn.LOGNORM.DIST(M120,$G$5,$G$3,TRUE)</f>
        <v>0.99999999823035846</v>
      </c>
    </row>
    <row r="121" spans="1:17" x14ac:dyDescent="0.25">
      <c r="A121" s="11">
        <v>23.814720000000001</v>
      </c>
      <c r="B121">
        <f t="shared" si="2"/>
        <v>3.1703038768878842</v>
      </c>
      <c r="C121">
        <f>_xlfn.LOGNORM.DIST(A121,$G$2,$G$3,FALSE)</f>
        <v>4.2110366220299025E-2</v>
      </c>
      <c r="D121">
        <f>_xlfn.LOGNORM.DIST(A121,$G$2,$G$3,TRUE)</f>
        <v>0.38847310817080294</v>
      </c>
      <c r="M121">
        <f t="shared" si="3"/>
        <v>119</v>
      </c>
      <c r="O121">
        <f>_xlfn.LOGNORM.DIST(M121,$G$2,$G$3,TRUE)</f>
        <v>0.99995690166345419</v>
      </c>
      <c r="P121">
        <f>_xlfn.LOGNORM.DIST(M121,$G$4,$G$3,TRUE)</f>
        <v>0.9729780074357911</v>
      </c>
      <c r="Q121">
        <f>_xlfn.LOGNORM.DIST(M121,$G$5,$G$3,TRUE)</f>
        <v>0.99999999845255105</v>
      </c>
    </row>
    <row r="122" spans="1:17" x14ac:dyDescent="0.25">
      <c r="A122" s="11">
        <v>24.345918999999999</v>
      </c>
      <c r="B122">
        <f t="shared" si="2"/>
        <v>3.1923642379466282</v>
      </c>
      <c r="C122">
        <f>_xlfn.LOGNORM.DIST(A122,$G$2,$G$3,FALSE)</f>
        <v>4.1801033686068925E-2</v>
      </c>
      <c r="D122">
        <f>_xlfn.LOGNORM.DIST(A122,$G$2,$G$3,TRUE)</f>
        <v>0.41076572056817251</v>
      </c>
      <c r="M122">
        <f t="shared" si="3"/>
        <v>120</v>
      </c>
      <c r="O122">
        <f>_xlfn.LOGNORM.DIST(M122,$G$2,$G$3,TRUE)</f>
        <v>0.9999606592426864</v>
      </c>
      <c r="P122">
        <f>_xlfn.LOGNORM.DIST(M122,$G$4,$G$3,TRUE)</f>
        <v>0.9743153035896861</v>
      </c>
      <c r="Q122">
        <f>_xlfn.LOGNORM.DIST(M122,$G$5,$G$3,TRUE)</f>
        <v>0.99999999864596156</v>
      </c>
    </row>
    <row r="123" spans="1:17" x14ac:dyDescent="0.25">
      <c r="A123" s="11">
        <v>33.571406000000003</v>
      </c>
      <c r="B123">
        <f t="shared" si="2"/>
        <v>3.5136746927481943</v>
      </c>
      <c r="C123">
        <f>_xlfn.LOGNORM.DIST(A123,$G$2,$G$3,FALSE)</f>
        <v>2.5734193137635041E-2</v>
      </c>
      <c r="D123">
        <f>_xlfn.LOGNORM.DIST(A123,$G$2,$G$3,TRUE)</f>
        <v>0.73078691174032095</v>
      </c>
      <c r="M123">
        <f t="shared" si="3"/>
        <v>121</v>
      </c>
      <c r="O123">
        <f>_xlfn.LOGNORM.DIST(M123,$G$2,$G$3,TRUE)</f>
        <v>0.99996407822036659</v>
      </c>
      <c r="P123">
        <f>_xlfn.LOGNORM.DIST(M123,$G$4,$G$3,TRUE)</f>
        <v>0.97558633808868866</v>
      </c>
      <c r="Q123">
        <f>_xlfn.LOGNORM.DIST(M123,$G$5,$G$3,TRUE)</f>
        <v>0.9999999988144328</v>
      </c>
    </row>
    <row r="124" spans="1:17" x14ac:dyDescent="0.25">
      <c r="A124" s="11">
        <v>39.996746999999999</v>
      </c>
      <c r="B124">
        <f t="shared" si="2"/>
        <v>3.6887981258068794</v>
      </c>
      <c r="C124">
        <f>_xlfn.LOGNORM.DIST(A124,$G$2,$G$3,FALSE)</f>
        <v>1.4669845989552972E-2</v>
      </c>
      <c r="D124">
        <f>_xlfn.LOGNORM.DIST(A124,$G$2,$G$3,TRUE)</f>
        <v>0.85846282820702513</v>
      </c>
      <c r="M124">
        <f t="shared" si="3"/>
        <v>122</v>
      </c>
      <c r="O124">
        <f>_xlfn.LOGNORM.DIST(M124,$G$2,$G$3,TRUE)</f>
        <v>0.99996719007552792</v>
      </c>
      <c r="P124">
        <f>_xlfn.LOGNORM.DIST(M124,$G$4,$G$3,TRUE)</f>
        <v>0.97679433415290462</v>
      </c>
      <c r="Q124">
        <f>_xlfn.LOGNORM.DIST(M124,$G$5,$G$3,TRUE)</f>
        <v>0.99999999896127889</v>
      </c>
    </row>
    <row r="125" spans="1:17" x14ac:dyDescent="0.25">
      <c r="A125" s="11">
        <v>29.612449000000002</v>
      </c>
      <c r="B125">
        <f t="shared" si="2"/>
        <v>3.3881948472377474</v>
      </c>
      <c r="C125">
        <f>_xlfn.LOGNORM.DIST(A125,$G$2,$G$3,FALSE)</f>
        <v>3.3831436698247432E-2</v>
      </c>
      <c r="D125">
        <f>_xlfn.LOGNORM.DIST(A125,$G$2,$G$3,TRUE)</f>
        <v>0.61288740815614484</v>
      </c>
      <c r="M125">
        <f t="shared" si="3"/>
        <v>123</v>
      </c>
      <c r="O125">
        <f>_xlfn.LOGNORM.DIST(M125,$G$2,$G$3,TRUE)</f>
        <v>0.99997002327352991</v>
      </c>
      <c r="P125">
        <f>_xlfn.LOGNORM.DIST(M125,$G$4,$G$3,TRUE)</f>
        <v>0.97794236658345035</v>
      </c>
      <c r="Q125">
        <f>_xlfn.LOGNORM.DIST(M125,$G$5,$G$3,TRUE)</f>
        <v>0.99999999908936077</v>
      </c>
    </row>
    <row r="126" spans="1:17" x14ac:dyDescent="0.25">
      <c r="A126" s="11">
        <v>44.176752</v>
      </c>
      <c r="B126">
        <f t="shared" si="2"/>
        <v>3.7881986778607319</v>
      </c>
      <c r="C126">
        <f>_xlfn.LOGNORM.DIST(A126,$G$2,$G$3,FALSE)</f>
        <v>9.7120303334515389E-3</v>
      </c>
      <c r="D126">
        <f>_xlfn.LOGNORM.DIST(A126,$G$2,$G$3,TRUE)</f>
        <v>0.90882254853160771</v>
      </c>
      <c r="M126">
        <f t="shared" si="3"/>
        <v>124</v>
      </c>
      <c r="O126">
        <f>_xlfn.LOGNORM.DIST(M126,$G$2,$G$3,TRUE)</f>
        <v>0.99997260356258377</v>
      </c>
      <c r="P126">
        <f>_xlfn.LOGNORM.DIST(M126,$G$4,$G$3,TRUE)</f>
        <v>0.97903336769399707</v>
      </c>
      <c r="Q126">
        <f>_xlfn.LOGNORM.DIST(M126,$G$5,$G$3,TRUE)</f>
        <v>0.99999999920114968</v>
      </c>
    </row>
    <row r="127" spans="1:17" x14ac:dyDescent="0.25">
      <c r="A127" s="11">
        <v>31.749929999999999</v>
      </c>
      <c r="B127">
        <f t="shared" si="2"/>
        <v>3.4578905206118606</v>
      </c>
      <c r="C127">
        <f>_xlfn.LOGNORM.DIST(A127,$G$2,$G$3,FALSE)</f>
        <v>2.9451683783319194E-2</v>
      </c>
      <c r="D127">
        <f>_xlfn.LOGNORM.DIST(A127,$G$2,$G$3,TRUE)</f>
        <v>0.68054547799618004</v>
      </c>
      <c r="M127">
        <f t="shared" si="3"/>
        <v>125</v>
      </c>
      <c r="O127">
        <f>_xlfn.LOGNORM.DIST(M127,$G$2,$G$3,TRUE)</f>
        <v>0.99997495424035443</v>
      </c>
      <c r="P127">
        <f>_xlfn.LOGNORM.DIST(M127,$G$4,$G$3,TRUE)</f>
        <v>0.98007013309875546</v>
      </c>
      <c r="Q127">
        <f>_xlfn.LOGNORM.DIST(M127,$G$5,$G$3,TRUE)</f>
        <v>0.99999999929878147</v>
      </c>
    </row>
    <row r="128" spans="1:17" x14ac:dyDescent="0.25">
      <c r="A128" s="11">
        <v>48.104211999999997</v>
      </c>
      <c r="B128">
        <f t="shared" si="2"/>
        <v>3.8733697408454675</v>
      </c>
      <c r="C128">
        <f>_xlfn.LOGNORM.DIST(A128,$G$2,$G$3,FALSE)</f>
        <v>6.4634193076669533E-3</v>
      </c>
      <c r="D128">
        <f>_xlfn.LOGNORM.DIST(A128,$G$2,$G$3,TRUE)</f>
        <v>0.94019416936430722</v>
      </c>
      <c r="M128">
        <f t="shared" si="3"/>
        <v>126</v>
      </c>
      <c r="O128">
        <f>_xlfn.LOGNORM.DIST(M128,$G$2,$G$3,TRUE)</f>
        <v>0.99997709639373022</v>
      </c>
      <c r="P128">
        <f>_xlfn.LOGNORM.DIST(M128,$G$4,$G$3,TRUE)</f>
        <v>0.98105532734972722</v>
      </c>
      <c r="Q128">
        <f>_xlfn.LOGNORM.DIST(M128,$G$5,$G$3,TRUE)</f>
        <v>0.99999999938410411</v>
      </c>
    </row>
    <row r="129" spans="1:17" x14ac:dyDescent="0.25">
      <c r="A129" s="11">
        <v>13.144962</v>
      </c>
      <c r="B129">
        <f t="shared" si="2"/>
        <v>2.5760385673446495</v>
      </c>
      <c r="C129">
        <f>_xlfn.LOGNORM.DIST(A129,$G$2,$G$3,FALSE)</f>
        <v>1.4658162069793628E-2</v>
      </c>
      <c r="D129">
        <f>_xlfn.LOGNORM.DIST(A129,$G$2,$G$3,TRUE)</f>
        <v>3.3008377550421394E-2</v>
      </c>
      <c r="M129">
        <f t="shared" si="3"/>
        <v>127</v>
      </c>
      <c r="O129">
        <f>_xlfn.LOGNORM.DIST(M129,$G$2,$G$3,TRUE)</f>
        <v>0.9999790491145224</v>
      </c>
      <c r="P129">
        <f>_xlfn.LOGNORM.DIST(M129,$G$4,$G$3,TRUE)</f>
        <v>0.98199148941764536</v>
      </c>
      <c r="Q129">
        <f>_xlfn.LOGNORM.DIST(M129,$G$5,$G$3,TRUE)</f>
        <v>0.99999999945871698</v>
      </c>
    </row>
    <row r="130" spans="1:17" x14ac:dyDescent="0.25">
      <c r="A130" s="11">
        <v>18.307562000000001</v>
      </c>
      <c r="B130">
        <f t="shared" si="2"/>
        <v>2.9073141985375486</v>
      </c>
      <c r="C130">
        <f>_xlfn.LOGNORM.DIST(A130,$G$2,$G$3,FALSE)</f>
        <v>3.5571416619182651E-2</v>
      </c>
      <c r="D130">
        <f>_xlfn.LOGNORM.DIST(A130,$G$2,$G$3,TRUE)</f>
        <v>0.16565870157711815</v>
      </c>
      <c r="M130">
        <f t="shared" si="3"/>
        <v>128</v>
      </c>
      <c r="O130">
        <f>_xlfn.LOGNORM.DIST(M130,$G$2,$G$3,TRUE)</f>
        <v>0.99998082969357005</v>
      </c>
      <c r="P130">
        <f>_xlfn.LOGNORM.DIST(M130,$G$4,$G$3,TRUE)</f>
        <v>0.98288103801245741</v>
      </c>
      <c r="Q130">
        <f>_xlfn.LOGNORM.DIST(M130,$G$5,$G$3,TRUE)</f>
        <v>0.99999999952400531</v>
      </c>
    </row>
    <row r="131" spans="1:17" x14ac:dyDescent="0.25">
      <c r="A131" s="11">
        <v>27.874880999999998</v>
      </c>
      <c r="B131">
        <f t="shared" ref="B131:B194" si="4">LN(A131)</f>
        <v>3.3277259607128742</v>
      </c>
      <c r="C131">
        <f>_xlfn.LOGNORM.DIST(A131,$G$2,$G$3,FALSE)</f>
        <v>3.7141296170527506E-2</v>
      </c>
      <c r="D131">
        <f>_xlfn.LOGNORM.DIST(A131,$G$2,$G$3,TRUE)</f>
        <v>0.55117248262350416</v>
      </c>
      <c r="M131">
        <f t="shared" si="3"/>
        <v>129</v>
      </c>
      <c r="O131">
        <f>_xlfn.LOGNORM.DIST(M131,$G$2,$G$3,TRUE)</f>
        <v>0.9999824537954628</v>
      </c>
      <c r="P131">
        <f>_xlfn.LOGNORM.DIST(M131,$G$4,$G$3,TRUE)</f>
        <v>0.98372627674046409</v>
      </c>
      <c r="Q131">
        <f>_xlfn.LOGNORM.DIST(M131,$G$5,$G$3,TRUE)</f>
        <v>0.99999999958117014</v>
      </c>
    </row>
    <row r="132" spans="1:17" x14ac:dyDescent="0.25">
      <c r="A132" s="11">
        <v>22.328592</v>
      </c>
      <c r="B132">
        <f t="shared" si="4"/>
        <v>3.1058680096768754</v>
      </c>
      <c r="C132">
        <f>_xlfn.LOGNORM.DIST(A132,$G$2,$G$3,FALSE)</f>
        <v>4.221384839825576E-2</v>
      </c>
      <c r="D132">
        <f>_xlfn.LOGNORM.DIST(A132,$G$2,$G$3,TRUE)</f>
        <v>0.32566703517083556</v>
      </c>
      <c r="M132">
        <f t="shared" ref="M132:M169" si="5">M131+1</f>
        <v>130</v>
      </c>
      <c r="O132">
        <f>_xlfn.LOGNORM.DIST(M132,$G$2,$G$3,TRUE)</f>
        <v>0.99998393561586418</v>
      </c>
      <c r="P132">
        <f>_xlfn.LOGNORM.DIST(M132,$G$4,$G$3,TRUE)</f>
        <v>0.98452939909634074</v>
      </c>
      <c r="Q132">
        <f>_xlfn.LOGNORM.DIST(M132,$G$5,$G$3,TRUE)</f>
        <v>0.99999999963125319</v>
      </c>
    </row>
    <row r="133" spans="1:17" x14ac:dyDescent="0.25">
      <c r="A133" s="11">
        <v>28.780819999999999</v>
      </c>
      <c r="B133">
        <f t="shared" si="4"/>
        <v>3.3597091930616712</v>
      </c>
      <c r="C133">
        <f>_xlfn.LOGNORM.DIST(A133,$G$2,$G$3,FALSE)</f>
        <v>3.5462634863576613E-2</v>
      </c>
      <c r="D133">
        <f>_xlfn.LOGNORM.DIST(A133,$G$2,$G$3,TRUE)</f>
        <v>0.58406913126543492</v>
      </c>
      <c r="M133">
        <f t="shared" si="5"/>
        <v>131</v>
      </c>
      <c r="O133">
        <f>_xlfn.LOGNORM.DIST(M133,$G$2,$G$3,TRUE)</f>
        <v>0.99998528802320918</v>
      </c>
      <c r="P133">
        <f>_xlfn.LOGNORM.DIST(M133,$G$4,$G$3,TRUE)</f>
        <v>0.98529249328924629</v>
      </c>
      <c r="Q133">
        <f>_xlfn.LOGNORM.DIST(M133,$G$5,$G$3,TRUE)</f>
        <v>0.99999999967515851</v>
      </c>
    </row>
    <row r="134" spans="1:17" x14ac:dyDescent="0.25">
      <c r="A134" s="11">
        <v>43.268377999999998</v>
      </c>
      <c r="B134">
        <f t="shared" si="4"/>
        <v>3.7674220679783801</v>
      </c>
      <c r="C134">
        <f>_xlfn.LOGNORM.DIST(A134,$G$2,$G$3,FALSE)</f>
        <v>1.0645777192725988E-2</v>
      </c>
      <c r="D134">
        <f>_xlfn.LOGNORM.DIST(A134,$G$2,$G$3,TRUE)</f>
        <v>0.89958197731097467</v>
      </c>
      <c r="M134">
        <f t="shared" si="5"/>
        <v>132</v>
      </c>
      <c r="O134">
        <f>_xlfn.LOGNORM.DIST(M134,$G$2,$G$3,TRUE)</f>
        <v>0.99998652268636856</v>
      </c>
      <c r="P134">
        <f>_xlfn.LOGNORM.DIST(M134,$G$4,$G$3,TRUE)</f>
        <v>0.98601754690308085</v>
      </c>
      <c r="Q134">
        <f>_xlfn.LOGNORM.DIST(M134,$G$5,$G$3,TRUE)</f>
        <v>0.99999999971367148</v>
      </c>
    </row>
    <row r="135" spans="1:17" x14ac:dyDescent="0.25">
      <c r="A135" s="11">
        <v>24.843230999999999</v>
      </c>
      <c r="B135">
        <f t="shared" si="4"/>
        <v>3.2125853210703568</v>
      </c>
      <c r="C135">
        <f>_xlfn.LOGNORM.DIST(A135,$G$2,$G$3,FALSE)</f>
        <v>4.1398136402585134E-2</v>
      </c>
      <c r="D135">
        <f>_xlfn.LOGNORM.DIST(A135,$G$2,$G$3,TRUE)</f>
        <v>0.43145802131397487</v>
      </c>
      <c r="M135">
        <f t="shared" si="5"/>
        <v>133</v>
      </c>
      <c r="O135">
        <f>_xlfn.LOGNORM.DIST(M135,$G$2,$G$3,TRUE)</f>
        <v>0.99998765018970137</v>
      </c>
      <c r="P135">
        <f>_xlfn.LOGNORM.DIST(M135,$G$4,$G$3,TRUE)</f>
        <v>0.98670645139169877</v>
      </c>
      <c r="Q135">
        <f>_xlfn.LOGNORM.DIST(M135,$G$5,$G$3,TRUE)</f>
        <v>0.99999999974747444</v>
      </c>
    </row>
    <row r="136" spans="1:17" x14ac:dyDescent="0.25">
      <c r="A136" s="11">
        <v>28.810628999999999</v>
      </c>
      <c r="B136">
        <f t="shared" si="4"/>
        <v>3.3607443815550875</v>
      </c>
      <c r="C136">
        <f>_xlfn.LOGNORM.DIST(A136,$G$2,$G$3,FALSE)</f>
        <v>3.540544547052462E-2</v>
      </c>
      <c r="D136">
        <f>_xlfn.LOGNORM.DIST(A136,$G$2,$G$3,TRUE)</f>
        <v>0.5851253848382757</v>
      </c>
      <c r="M136">
        <f t="shared" si="5"/>
        <v>134</v>
      </c>
      <c r="O136">
        <f>_xlfn.LOGNORM.DIST(M136,$G$2,$G$3,TRUE)</f>
        <v>0.99998868013677433</v>
      </c>
      <c r="P136">
        <f>_xlfn.LOGNORM.DIST(M136,$G$4,$G$3,TRUE)</f>
        <v>0.98736100641052615</v>
      </c>
      <c r="Q136">
        <f>_xlfn.LOGNORM.DIST(M136,$G$5,$G$3,TRUE)</f>
        <v>0.99999999977716114</v>
      </c>
    </row>
    <row r="137" spans="1:17" x14ac:dyDescent="0.25">
      <c r="A137" s="11">
        <v>38.063361</v>
      </c>
      <c r="B137">
        <f t="shared" si="4"/>
        <v>3.639252165903927</v>
      </c>
      <c r="C137">
        <f>_xlfn.LOGNORM.DIST(A137,$G$2,$G$3,FALSE)</f>
        <v>1.7568429414420349E-2</v>
      </c>
      <c r="D137">
        <f>_xlfn.LOGNORM.DIST(A137,$G$2,$G$3,TRUE)</f>
        <v>0.82736206897821563</v>
      </c>
      <c r="M137">
        <f t="shared" si="5"/>
        <v>135</v>
      </c>
      <c r="O137">
        <f>_xlfn.LOGNORM.DIST(M137,$G$2,$G$3,TRUE)</f>
        <v>0.99998962124389235</v>
      </c>
      <c r="P137">
        <f>_xlfn.LOGNORM.DIST(M137,$G$4,$G$3,TRUE)</f>
        <v>0.98798292398659004</v>
      </c>
      <c r="Q137">
        <f>_xlfn.LOGNORM.DIST(M137,$G$5,$G$3,TRUE)</f>
        <v>0.99999999980324794</v>
      </c>
    </row>
    <row r="138" spans="1:17" x14ac:dyDescent="0.25">
      <c r="A138" s="11">
        <v>45.782356</v>
      </c>
      <c r="B138">
        <f t="shared" si="4"/>
        <v>3.8238987767214074</v>
      </c>
      <c r="C138">
        <f>_xlfn.LOGNORM.DIST(A138,$G$2,$G$3,FALSE)</f>
        <v>8.2377551263659084E-3</v>
      </c>
      <c r="D138">
        <f>_xlfn.LOGNORM.DIST(A138,$G$2,$G$3,TRUE)</f>
        <v>0.92320362477823048</v>
      </c>
      <c r="M138">
        <f t="shared" si="5"/>
        <v>136</v>
      </c>
      <c r="O138">
        <f>_xlfn.LOGNORM.DIST(M138,$G$2,$G$3,TRUE)</f>
        <v>0.99999048142446578</v>
      </c>
      <c r="P138">
        <f>_xlfn.LOGNORM.DIST(M138,$G$4,$G$3,TRUE)</f>
        <v>0.98857383252943487</v>
      </c>
      <c r="Q138">
        <f>_xlfn.LOGNORM.DIST(M138,$G$5,$G$3,TRUE)</f>
        <v>0.99999999982618493</v>
      </c>
    </row>
    <row r="139" spans="1:17" x14ac:dyDescent="0.25">
      <c r="A139" s="11">
        <v>23.522960000000001</v>
      </c>
      <c r="B139">
        <f t="shared" si="4"/>
        <v>3.1579769654520726</v>
      </c>
      <c r="C139">
        <f>_xlfn.LOGNORM.DIST(A139,$G$2,$G$3,FALSE)</f>
        <v>4.2222892896829171E-2</v>
      </c>
      <c r="D139">
        <f>_xlfn.LOGNORM.DIST(A139,$G$2,$G$3,TRUE)</f>
        <v>0.37616954664419944</v>
      </c>
      <c r="M139">
        <f t="shared" si="5"/>
        <v>137</v>
      </c>
      <c r="O139">
        <f>_xlfn.LOGNORM.DIST(M139,$G$2,$G$3,TRUE)</f>
        <v>0.99999126786513504</v>
      </c>
      <c r="P139">
        <f>_xlfn.LOGNORM.DIST(M139,$G$4,$G$3,TRUE)</f>
        <v>0.9891352806858057</v>
      </c>
      <c r="Q139">
        <f>_xlfn.LOGNORM.DIST(M139,$G$5,$G$3,TRUE)</f>
        <v>0.99999999984636379</v>
      </c>
    </row>
    <row r="140" spans="1:17" x14ac:dyDescent="0.25">
      <c r="A140" s="11">
        <v>27.291405000000001</v>
      </c>
      <c r="B140">
        <f t="shared" si="4"/>
        <v>3.3065718174550836</v>
      </c>
      <c r="C140">
        <f>_xlfn.LOGNORM.DIST(A140,$G$2,$G$3,FALSE)</f>
        <v>3.8147927016210482E-2</v>
      </c>
      <c r="D140">
        <f>_xlfn.LOGNORM.DIST(A140,$G$2,$G$3,TRUE)</f>
        <v>0.5292044908010376</v>
      </c>
      <c r="M140">
        <f t="shared" si="5"/>
        <v>138</v>
      </c>
      <c r="O140">
        <f>_xlfn.LOGNORM.DIST(M140,$G$2,$G$3,TRUE)</f>
        <v>0.9999919870944789</v>
      </c>
      <c r="P140">
        <f>_xlfn.LOGNORM.DIST(M140,$G$4,$G$3,TRUE)</f>
        <v>0.98966874104130942</v>
      </c>
      <c r="Q140">
        <f>_xlfn.LOGNORM.DIST(M140,$G$5,$G$3,TRUE)</f>
        <v>0.99999999986412647</v>
      </c>
    </row>
    <row r="141" spans="1:17" x14ac:dyDescent="0.25">
      <c r="A141" s="11">
        <v>27.457273000000001</v>
      </c>
      <c r="B141">
        <f t="shared" si="4"/>
        <v>3.3126310873239642</v>
      </c>
      <c r="C141">
        <f>_xlfn.LOGNORM.DIST(A141,$G$2,$G$3,FALSE)</f>
        <v>3.7868693283256545E-2</v>
      </c>
      <c r="D141">
        <f>_xlfn.LOGNORM.DIST(A141,$G$2,$G$3,TRUE)</f>
        <v>0.53550893351759044</v>
      </c>
      <c r="M141">
        <f t="shared" si="5"/>
        <v>139</v>
      </c>
      <c r="O141">
        <f>_xlfn.LOGNORM.DIST(M141,$G$2,$G$3,TRUE)</f>
        <v>0.99999264504504781</v>
      </c>
      <c r="P141">
        <f>_xlfn.LOGNORM.DIST(M141,$G$4,$G$3,TRUE)</f>
        <v>0.99017561367254192</v>
      </c>
      <c r="Q141">
        <f>_xlfn.LOGNORM.DIST(M141,$G$5,$G$3,TRUE)</f>
        <v>0.99999999987977095</v>
      </c>
    </row>
    <row r="142" spans="1:17" x14ac:dyDescent="0.25">
      <c r="A142" s="11">
        <v>31.665610999999998</v>
      </c>
      <c r="B142">
        <f t="shared" si="4"/>
        <v>3.4552312655346409</v>
      </c>
      <c r="C142">
        <f>_xlfn.LOGNORM.DIST(A142,$G$2,$G$3,FALSE)</f>
        <v>2.9625965939781278E-2</v>
      </c>
      <c r="D142">
        <f>_xlfn.LOGNORM.DIST(A142,$G$2,$G$3,TRUE)</f>
        <v>0.67805479425465642</v>
      </c>
      <c r="M142">
        <f t="shared" si="5"/>
        <v>140</v>
      </c>
      <c r="O142">
        <f>_xlfn.LOGNORM.DIST(M142,$G$2,$G$3,TRUE)</f>
        <v>0.9999932471093862</v>
      </c>
      <c r="P142">
        <f>_xlfn.LOGNORM.DIST(M142,$G$4,$G$3,TRUE)</f>
        <v>0.99065722955339197</v>
      </c>
      <c r="Q142">
        <f>_xlfn.LOGNORM.DIST(M142,$G$5,$G$3,TRUE)</f>
        <v>0.99999999989355748</v>
      </c>
    </row>
    <row r="143" spans="1:17" x14ac:dyDescent="0.25">
      <c r="A143" s="11">
        <v>34.104269000000002</v>
      </c>
      <c r="B143">
        <f t="shared" si="4"/>
        <v>3.5294225670696155</v>
      </c>
      <c r="C143">
        <f>_xlfn.LOGNORM.DIST(A143,$G$2,$G$3,FALSE)</f>
        <v>2.4677037475585042E-2</v>
      </c>
      <c r="D143">
        <f>_xlfn.LOGNORM.DIST(A143,$G$2,$G$3,TRUE)</f>
        <v>0.7442172435264548</v>
      </c>
      <c r="M143">
        <f t="shared" si="5"/>
        <v>141</v>
      </c>
      <c r="O143">
        <f>_xlfn.LOGNORM.DIST(M143,$G$2,$G$3,TRUE)</f>
        <v>0.99999379819064282</v>
      </c>
      <c r="P143">
        <f>_xlfn.LOGNORM.DIST(M143,$G$4,$G$3,TRUE)</f>
        <v>0.99111485381940978</v>
      </c>
      <c r="Q143">
        <f>_xlfn.LOGNORM.DIST(M143,$G$5,$G$3,TRUE)</f>
        <v>0.99999999990571364</v>
      </c>
    </row>
    <row r="144" spans="1:17" x14ac:dyDescent="0.25">
      <c r="A144" s="11">
        <v>33.450623</v>
      </c>
      <c r="B144">
        <f t="shared" si="4"/>
        <v>3.5100704112139516</v>
      </c>
      <c r="C144">
        <f>_xlfn.LOGNORM.DIST(A144,$G$2,$G$3,FALSE)</f>
        <v>2.5976245035124263E-2</v>
      </c>
      <c r="D144">
        <f>_xlfn.LOGNORM.DIST(A144,$G$2,$G$3,TRUE)</f>
        <v>0.72766404925505113</v>
      </c>
      <c r="M144">
        <f t="shared" si="5"/>
        <v>142</v>
      </c>
      <c r="O144">
        <f>_xlfn.LOGNORM.DIST(M144,$G$2,$G$3,TRUE)</f>
        <v>0.99999430274830525</v>
      </c>
      <c r="P144">
        <f>_xlfn.LOGNORM.DIST(M144,$G$4,$G$3,TRUE)</f>
        <v>0.99154968889426465</v>
      </c>
      <c r="Q144">
        <f>_xlfn.LOGNORM.DIST(M144,$G$5,$G$3,TRUE)</f>
        <v>0.99999999991643795</v>
      </c>
    </row>
    <row r="145" spans="1:17" x14ac:dyDescent="0.25">
      <c r="A145" s="11">
        <v>20.338287999999999</v>
      </c>
      <c r="B145">
        <f t="shared" si="4"/>
        <v>3.0125052179531173</v>
      </c>
      <c r="C145">
        <f>_xlfn.LOGNORM.DIST(A145,$G$2,$G$3,FALSE)</f>
        <v>4.028048917705164E-2</v>
      </c>
      <c r="D145">
        <f>_xlfn.LOGNORM.DIST(A145,$G$2,$G$3,TRUE)</f>
        <v>0.24314826150040825</v>
      </c>
      <c r="M145">
        <f t="shared" si="5"/>
        <v>143</v>
      </c>
      <c r="O145">
        <f>_xlfn.LOGNORM.DIST(M145,$G$2,$G$3,TRUE)</f>
        <v>0.99999476483953975</v>
      </c>
      <c r="P145">
        <f>_xlfn.LOGNORM.DIST(M145,$G$4,$G$3,TRUE)</f>
        <v>0.99196287748241252</v>
      </c>
      <c r="Q145">
        <f>_xlfn.LOGNORM.DIST(M145,$G$5,$G$3,TRUE)</f>
        <v>0.99999999992590416</v>
      </c>
    </row>
    <row r="146" spans="1:17" x14ac:dyDescent="0.25">
      <c r="A146" s="11">
        <v>27.619593999999999</v>
      </c>
      <c r="B146">
        <f t="shared" si="4"/>
        <v>3.3185254483799866</v>
      </c>
      <c r="C146">
        <f>_xlfn.LOGNORM.DIST(A146,$G$2,$G$3,FALSE)</f>
        <v>3.7589952026421868E-2</v>
      </c>
      <c r="D146">
        <f>_xlfn.LOGNORM.DIST(A146,$G$2,$G$3,TRUE)</f>
        <v>0.5416332662293204</v>
      </c>
      <c r="M146">
        <f t="shared" si="5"/>
        <v>144</v>
      </c>
      <c r="O146">
        <f>_xlfn.LOGNORM.DIST(M146,$G$2,$G$3,TRUE)</f>
        <v>0.99999518815657118</v>
      </c>
      <c r="P146">
        <f>_xlfn.LOGNORM.DIST(M146,$G$4,$G$3,TRUE)</f>
        <v>0.992355505432166</v>
      </c>
      <c r="Q146">
        <f>_xlfn.LOGNORM.DIST(M146,$G$5,$G$3,TRUE)</f>
        <v>0.99999999993426447</v>
      </c>
    </row>
    <row r="147" spans="1:17" x14ac:dyDescent="0.25">
      <c r="A147" s="11">
        <v>35.715656000000003</v>
      </c>
      <c r="B147">
        <f t="shared" si="4"/>
        <v>3.5755891360709002</v>
      </c>
      <c r="C147">
        <f>_xlfn.LOGNORM.DIST(A147,$G$2,$G$3,FALSE)</f>
        <v>2.1609089832069325E-2</v>
      </c>
      <c r="D147">
        <f>_xlfn.LOGNORM.DIST(A147,$G$2,$G$3,TRUE)</f>
        <v>0.78148127763935382</v>
      </c>
      <c r="M147">
        <f t="shared" si="5"/>
        <v>145</v>
      </c>
      <c r="O147">
        <f>_xlfn.LOGNORM.DIST(M147,$G$2,$G$3,TRUE)</f>
        <v>0.99999557606049139</v>
      </c>
      <c r="P147">
        <f>_xlfn.LOGNORM.DIST(M147,$G$4,$G$3,TRUE)</f>
        <v>0.99272860447339051</v>
      </c>
      <c r="Q147">
        <f>_xlfn.LOGNORM.DIST(M147,$G$5,$G$3,TRUE)</f>
        <v>0.9999999999416519</v>
      </c>
    </row>
    <row r="148" spans="1:17" x14ac:dyDescent="0.25">
      <c r="A148" s="11">
        <v>25.865987000000001</v>
      </c>
      <c r="B148">
        <f t="shared" si="4"/>
        <v>3.2529288624026536</v>
      </c>
      <c r="C148">
        <f>_xlfn.LOGNORM.DIST(A148,$G$2,$G$3,FALSE)</f>
        <v>4.0267619317422031E-2</v>
      </c>
      <c r="D148">
        <f>_xlfn.LOGNORM.DIST(A148,$G$2,$G$3,TRUE)</f>
        <v>0.47325233684050155</v>
      </c>
      <c r="M148">
        <f t="shared" si="5"/>
        <v>146</v>
      </c>
      <c r="O148">
        <f>_xlfn.LOGNORM.DIST(M148,$G$2,$G$3,TRUE)</f>
        <v>0.99999593161184697</v>
      </c>
      <c r="P148">
        <f>_xlfn.LOGNORM.DIST(M148,$G$4,$G$3,TRUE)</f>
        <v>0.99308315483407361</v>
      </c>
      <c r="Q148">
        <f>_xlfn.LOGNORM.DIST(M148,$G$5,$G$3,TRUE)</f>
        <v>0.99999999994818312</v>
      </c>
    </row>
    <row r="149" spans="1:17" x14ac:dyDescent="0.25">
      <c r="A149" s="11">
        <v>36.628163000000001</v>
      </c>
      <c r="B149">
        <f t="shared" si="4"/>
        <v>3.6008174253830121</v>
      </c>
      <c r="C149">
        <f>_xlfn.LOGNORM.DIST(A149,$G$2,$G$3,FALSE)</f>
        <v>1.9973368961463577E-2</v>
      </c>
      <c r="D149">
        <f>_xlfn.LOGNORM.DIST(A149,$G$2,$G$3,TRUE)</f>
        <v>0.80044737912387687</v>
      </c>
      <c r="M149">
        <f t="shared" si="5"/>
        <v>147</v>
      </c>
      <c r="O149">
        <f>_xlfn.LOGNORM.DIST(M149,$G$2,$G$3,TRUE)</f>
        <v>0.99999625759832145</v>
      </c>
      <c r="P149">
        <f>_xlfn.LOGNORM.DIST(M149,$G$4,$G$3,TRUE)</f>
        <v>0.99342008773999801</v>
      </c>
      <c r="Q149">
        <f>_xlfn.LOGNORM.DIST(M149,$G$5,$G$3,TRUE)</f>
        <v>0.99999999995396038</v>
      </c>
    </row>
    <row r="150" spans="1:17" x14ac:dyDescent="0.25">
      <c r="A150" s="11">
        <v>16.072402</v>
      </c>
      <c r="B150">
        <f t="shared" si="4"/>
        <v>2.7771036396438293</v>
      </c>
      <c r="C150">
        <f>_xlfn.LOGNORM.DIST(A150,$G$2,$G$3,FALSE)</f>
        <v>2.745943002285052E-2</v>
      </c>
      <c r="D150">
        <f>_xlfn.LOGNORM.DIST(A150,$G$2,$G$3,TRUE)</f>
        <v>9.4728927073199243E-2</v>
      </c>
      <c r="M150">
        <f t="shared" si="5"/>
        <v>148</v>
      </c>
      <c r="O150">
        <f>_xlfn.LOGNORM.DIST(M150,$G$2,$G$3,TRUE)</f>
        <v>0.99999655655979414</v>
      </c>
      <c r="P150">
        <f>_xlfn.LOGNORM.DIST(M150,$G$4,$G$3,TRUE)</f>
        <v>0.99374028780172818</v>
      </c>
      <c r="Q150">
        <f>_xlfn.LOGNORM.DIST(M150,$G$5,$G$3,TRUE)</f>
        <v>0.9999999999590734</v>
      </c>
    </row>
    <row r="151" spans="1:17" x14ac:dyDescent="0.25">
      <c r="A151" s="11">
        <v>18.736143999999999</v>
      </c>
      <c r="B151">
        <f t="shared" si="4"/>
        <v>2.9304544925645111</v>
      </c>
      <c r="C151">
        <f>_xlfn.LOGNORM.DIST(A151,$G$2,$G$3,FALSE)</f>
        <v>3.6796105744183981E-2</v>
      </c>
      <c r="D151">
        <f>_xlfn.LOGNORM.DIST(A151,$G$2,$G$3,TRUE)</f>
        <v>0.18117068052337482</v>
      </c>
      <c r="M151">
        <f t="shared" si="5"/>
        <v>149</v>
      </c>
      <c r="O151">
        <f>_xlfn.LOGNORM.DIST(M151,$G$2,$G$3,TRUE)</f>
        <v>0.99999683081103308</v>
      </c>
      <c r="P151">
        <f>_xlfn.LOGNORM.DIST(M151,$G$4,$G$3,TRUE)</f>
        <v>0.99404459529307543</v>
      </c>
      <c r="Q151">
        <f>_xlfn.LOGNORM.DIST(M151,$G$5,$G$3,TRUE)</f>
        <v>0.99999999996360089</v>
      </c>
    </row>
    <row r="152" spans="1:17" x14ac:dyDescent="0.25">
      <c r="A152" s="11">
        <v>26.348875</v>
      </c>
      <c r="B152">
        <f t="shared" si="4"/>
        <v>3.2714255795787817</v>
      </c>
      <c r="C152">
        <f>_xlfn.LOGNORM.DIST(A152,$G$2,$G$3,FALSE)</f>
        <v>3.9611803613336667E-2</v>
      </c>
      <c r="D152">
        <f>_xlfn.LOGNORM.DIST(A152,$G$2,$G$3,TRUE)</f>
        <v>0.49254158801469905</v>
      </c>
      <c r="M152">
        <f t="shared" si="5"/>
        <v>150</v>
      </c>
      <c r="O152">
        <f>_xlfn.LOGNORM.DIST(M152,$G$2,$G$3,TRUE)</f>
        <v>0.99999708246224972</v>
      </c>
      <c r="P152">
        <f>_xlfn.LOGNORM.DIST(M152,$G$4,$G$3,TRUE)</f>
        <v>0.99433380832515195</v>
      </c>
      <c r="Q152">
        <f>_xlfn.LOGNORM.DIST(M152,$G$5,$G$3,TRUE)</f>
        <v>0.9999999999676118</v>
      </c>
    </row>
    <row r="153" spans="1:17" x14ac:dyDescent="0.25">
      <c r="A153" s="11">
        <v>19.627265999999999</v>
      </c>
      <c r="B153">
        <f t="shared" si="4"/>
        <v>2.9769197219710586</v>
      </c>
      <c r="C153">
        <f>_xlfn.LOGNORM.DIST(A153,$G$2,$G$3,FALSE)</f>
        <v>3.895039029640706E-2</v>
      </c>
      <c r="D153">
        <f>_xlfn.LOGNORM.DIST(A153,$G$2,$G$3,TRUE)</f>
        <v>0.21496029433539571</v>
      </c>
      <c r="M153">
        <f t="shared" si="5"/>
        <v>151</v>
      </c>
      <c r="O153">
        <f>_xlfn.LOGNORM.DIST(M153,$G$2,$G$3,TRUE)</f>
        <v>0.99999731343772225</v>
      </c>
      <c r="P153">
        <f>_xlfn.LOGNORM.DIST(M153,$G$4,$G$3,TRUE)</f>
        <v>0.99460868492005372</v>
      </c>
      <c r="Q153">
        <f>_xlfn.LOGNORM.DIST(M153,$G$5,$G$3,TRUE)</f>
        <v>0.99999999997116695</v>
      </c>
    </row>
    <row r="154" spans="1:17" x14ac:dyDescent="0.25">
      <c r="A154" s="11">
        <v>23.625198999999999</v>
      </c>
      <c r="B154">
        <f t="shared" si="4"/>
        <v>3.1623138966247542</v>
      </c>
      <c r="C154">
        <f>_xlfn.LOGNORM.DIST(A154,$G$2,$G$3,FALSE)</f>
        <v>4.218827341167234E-2</v>
      </c>
      <c r="D154">
        <f>_xlfn.LOGNORM.DIST(A154,$G$2,$G$3,TRUE)</f>
        <v>0.38048464804950421</v>
      </c>
      <c r="M154">
        <f t="shared" si="5"/>
        <v>152</v>
      </c>
      <c r="O154">
        <f>_xlfn.LOGNORM.DIST(M154,$G$2,$G$3,TRUE)</f>
        <v>0.99999752549267584</v>
      </c>
      <c r="P154">
        <f>_xlfn.LOGNORM.DIST(M154,$G$4,$G$3,TRUE)</f>
        <v>0.99486994498813874</v>
      </c>
      <c r="Q154">
        <f>_xlfn.LOGNORM.DIST(M154,$G$5,$G$3,TRUE)</f>
        <v>0.99999999997431965</v>
      </c>
    </row>
    <row r="155" spans="1:17" x14ac:dyDescent="0.25">
      <c r="A155" s="11">
        <v>37.342343</v>
      </c>
      <c r="B155">
        <f t="shared" si="4"/>
        <v>3.6201278838686415</v>
      </c>
      <c r="C155">
        <f>_xlfn.LOGNORM.DIST(A155,$G$2,$G$3,FALSE)</f>
        <v>1.8750215536055468E-2</v>
      </c>
      <c r="D155">
        <f>_xlfn.LOGNORM.DIST(A155,$G$2,$G$3,TRUE)</f>
        <v>0.8142721194496394</v>
      </c>
      <c r="M155">
        <f t="shared" si="5"/>
        <v>153</v>
      </c>
      <c r="O155">
        <f>_xlfn.LOGNORM.DIST(M155,$G$2,$G$3,TRUE)</f>
        <v>0.99999772022858513</v>
      </c>
      <c r="P155">
        <f>_xlfn.LOGNORM.DIST(M155,$G$4,$G$3,TRUE)</f>
        <v>0.99511827221277738</v>
      </c>
      <c r="Q155">
        <f>_xlfn.LOGNORM.DIST(M155,$G$5,$G$3,TRUE)</f>
        <v>0.99999999997711697</v>
      </c>
    </row>
    <row r="156" spans="1:17" x14ac:dyDescent="0.25">
      <c r="A156" s="11">
        <v>37.879268000000003</v>
      </c>
      <c r="B156">
        <f t="shared" si="4"/>
        <v>3.634403943949537</v>
      </c>
      <c r="C156">
        <f>_xlfn.LOGNORM.DIST(A156,$G$2,$G$3,FALSE)</f>
        <v>1.7865017854537441E-2</v>
      </c>
      <c r="D156">
        <f>_xlfn.LOGNORM.DIST(A156,$G$2,$G$3,TRUE)</f>
        <v>0.82410059866227325</v>
      </c>
      <c r="M156">
        <f t="shared" si="5"/>
        <v>154</v>
      </c>
      <c r="O156">
        <f>_xlfn.LOGNORM.DIST(M156,$G$2,$G$3,TRUE)</f>
        <v>0.99999789910705195</v>
      </c>
      <c r="P156">
        <f>_xlfn.LOGNORM.DIST(M156,$G$4,$G$3,TRUE)</f>
        <v>0.99535431584636114</v>
      </c>
      <c r="Q156">
        <f>_xlfn.LOGNORM.DIST(M156,$G$5,$G$3,TRUE)</f>
        <v>0.99999999997959998</v>
      </c>
    </row>
    <row r="157" spans="1:17" x14ac:dyDescent="0.25">
      <c r="A157" s="11">
        <v>8.9281919999999992</v>
      </c>
      <c r="B157">
        <f t="shared" si="4"/>
        <v>2.189213910784062</v>
      </c>
      <c r="C157">
        <f>_xlfn.LOGNORM.DIST(A157,$G$2,$G$3,FALSE)</f>
        <v>2.0113536618870127E-3</v>
      </c>
      <c r="D157">
        <f>_xlfn.LOGNORM.DIST(A157,$G$2,$G$3,TRUE)</f>
        <v>2.1824540624978002E-3</v>
      </c>
      <c r="M157">
        <f t="shared" si="5"/>
        <v>155</v>
      </c>
      <c r="O157">
        <f>_xlfn.LOGNORM.DIST(M157,$G$2,$G$3,TRUE)</f>
        <v>0.99999806346239406</v>
      </c>
      <c r="P157">
        <f>_xlfn.LOGNORM.DIST(M157,$G$4,$G$3,TRUE)</f>
        <v>0.99557869242125963</v>
      </c>
      <c r="Q157">
        <f>_xlfn.LOGNORM.DIST(M157,$G$5,$G$3,TRUE)</f>
        <v>0.99999999998180522</v>
      </c>
    </row>
    <row r="158" spans="1:17" x14ac:dyDescent="0.25">
      <c r="A158" s="11">
        <v>23.099402000000001</v>
      </c>
      <c r="B158">
        <f t="shared" si="4"/>
        <v>3.1398067297467747</v>
      </c>
      <c r="C158">
        <f>_xlfn.LOGNORM.DIST(A158,$G$2,$G$3,FALSE)</f>
        <v>4.2308967709864559E-2</v>
      </c>
      <c r="D158">
        <f>_xlfn.LOGNORM.DIST(A158,$G$2,$G$3,TRUE)</f>
        <v>0.35826416230097602</v>
      </c>
      <c r="M158">
        <f t="shared" si="5"/>
        <v>156</v>
      </c>
      <c r="O158">
        <f>_xlfn.LOGNORM.DIST(M158,$G$2,$G$3,TRUE)</f>
        <v>0.99999821451306747</v>
      </c>
      <c r="P158">
        <f>_xlfn.LOGNORM.DIST(M158,$G$4,$G$3,TRUE)</f>
        <v>0.99579198737931096</v>
      </c>
      <c r="Q158">
        <f>_xlfn.LOGNORM.DIST(M158,$G$5,$G$3,TRUE)</f>
        <v>0.99999999998376465</v>
      </c>
    </row>
    <row r="159" spans="1:17" x14ac:dyDescent="0.25">
      <c r="A159" s="11">
        <v>51.094841000000002</v>
      </c>
      <c r="B159">
        <f t="shared" si="4"/>
        <v>3.933683533208856</v>
      </c>
      <c r="C159">
        <f>_xlfn.LOGNORM.DIST(A159,$G$2,$G$3,FALSE)</f>
        <v>4.7009035278823899E-3</v>
      </c>
      <c r="D159">
        <f>_xlfn.LOGNORM.DIST(A159,$G$2,$G$3,TRUE)</f>
        <v>0.95675659247596834</v>
      </c>
      <c r="M159">
        <f t="shared" si="5"/>
        <v>157</v>
      </c>
      <c r="O159">
        <f>_xlfn.LOGNORM.DIST(M159,$G$2,$G$3,TRUE)</f>
        <v>0.99999835337203524</v>
      </c>
      <c r="P159">
        <f>_xlfn.LOGNORM.DIST(M159,$G$4,$G$3,TRUE)</f>
        <v>0.9959947566233287</v>
      </c>
      <c r="Q159">
        <f>_xlfn.LOGNORM.DIST(M159,$G$5,$G$3,TRUE)</f>
        <v>0.99999999998550648</v>
      </c>
    </row>
    <row r="160" spans="1:17" x14ac:dyDescent="0.25">
      <c r="A160" s="11">
        <v>26.38832</v>
      </c>
      <c r="B160">
        <f t="shared" si="4"/>
        <v>3.2729214880113648</v>
      </c>
      <c r="C160">
        <f>_xlfn.LOGNORM.DIST(A160,$G$2,$G$3,FALSE)</f>
        <v>3.9555183990399992E-2</v>
      </c>
      <c r="D160">
        <f>_xlfn.LOGNORM.DIST(A160,$G$2,$G$3,TRUE)</f>
        <v>0.49410296037670082</v>
      </c>
      <c r="M160">
        <f t="shared" si="5"/>
        <v>158</v>
      </c>
      <c r="O160">
        <f>_xlfn.LOGNORM.DIST(M160,$G$2,$G$3,TRUE)</f>
        <v>0.99999848105617917</v>
      </c>
      <c r="P160">
        <f>_xlfn.LOGNORM.DIST(M160,$G$4,$G$3,TRUE)</f>
        <v>0.99618752799399912</v>
      </c>
      <c r="Q160">
        <f>_xlfn.LOGNORM.DIST(M160,$G$5,$G$3,TRUE)</f>
        <v>0.99999999998705569</v>
      </c>
    </row>
    <row r="161" spans="1:17" x14ac:dyDescent="0.25">
      <c r="A161" s="11">
        <v>40.713647000000002</v>
      </c>
      <c r="B161">
        <f t="shared" si="4"/>
        <v>3.7065633433709855</v>
      </c>
      <c r="C161">
        <f>_xlfn.LOGNORM.DIST(A161,$G$2,$G$3,FALSE)</f>
        <v>1.3695241351238577E-2</v>
      </c>
      <c r="D161">
        <f>_xlfn.LOGNORM.DIST(A161,$G$2,$G$3,TRUE)</f>
        <v>0.86862708730016025</v>
      </c>
      <c r="M161">
        <f t="shared" si="5"/>
        <v>159</v>
      </c>
      <c r="O161">
        <f>_xlfn.LOGNORM.DIST(M161,$G$2,$G$3,TRUE)</f>
        <v>0.99999859849484962</v>
      </c>
      <c r="P161">
        <f>_xlfn.LOGNORM.DIST(M161,$G$4,$G$3,TRUE)</f>
        <v>0.99637080267543621</v>
      </c>
      <c r="Q161">
        <f>_xlfn.LOGNORM.DIST(M161,$G$5,$G$3,TRUE)</f>
        <v>0.99999999998843414</v>
      </c>
    </row>
    <row r="162" spans="1:17" x14ac:dyDescent="0.25">
      <c r="A162" s="11">
        <v>32.669460999999998</v>
      </c>
      <c r="B162">
        <f t="shared" si="4"/>
        <v>3.4864407271603817</v>
      </c>
      <c r="C162">
        <f>_xlfn.LOGNORM.DIST(A162,$G$2,$G$3,FALSE)</f>
        <v>2.7559736738664371E-2</v>
      </c>
      <c r="D162">
        <f>_xlfn.LOGNORM.DIST(A162,$G$2,$G$3,TRUE)</f>
        <v>0.70675578645979953</v>
      </c>
      <c r="M162">
        <f t="shared" si="5"/>
        <v>160</v>
      </c>
      <c r="O162">
        <f>_xlfn.LOGNORM.DIST(M162,$G$2,$G$3,TRUE)</f>
        <v>0.99999870653763034</v>
      </c>
      <c r="P162">
        <f>_xlfn.LOGNORM.DIST(M162,$G$4,$G$3,TRUE)</f>
        <v>0.99654505653255121</v>
      </c>
      <c r="Q162">
        <f>_xlfn.LOGNORM.DIST(M162,$G$5,$G$3,TRUE)</f>
        <v>0.99999999998966116</v>
      </c>
    </row>
    <row r="163" spans="1:17" x14ac:dyDescent="0.25">
      <c r="A163" s="11">
        <v>20.55789</v>
      </c>
      <c r="B163">
        <f t="shared" si="4"/>
        <v>3.023244808861365</v>
      </c>
      <c r="C163">
        <f>_xlfn.LOGNORM.DIST(A163,$G$2,$G$3,FALSE)</f>
        <v>4.0621513731891871E-2</v>
      </c>
      <c r="D163">
        <f>_xlfn.LOGNORM.DIST(A163,$G$2,$G$3,TRUE)</f>
        <v>0.25203198136028548</v>
      </c>
      <c r="M163">
        <f t="shared" si="5"/>
        <v>161</v>
      </c>
      <c r="O163">
        <f>_xlfn.LOGNORM.DIST(M163,$G$2,$G$3,TRUE)</f>
        <v>0.99999880596139568</v>
      </c>
      <c r="P163">
        <f>_xlfn.LOGNORM.DIST(M163,$G$4,$G$3,TRUE)</f>
        <v>0.99671074138328464</v>
      </c>
      <c r="Q163">
        <f>_xlfn.LOGNORM.DIST(M163,$G$5,$G$3,TRUE)</f>
        <v>0.99999999999075395</v>
      </c>
    </row>
    <row r="164" spans="1:17" x14ac:dyDescent="0.25">
      <c r="A164" s="11">
        <v>16.576803000000002</v>
      </c>
      <c r="B164">
        <f t="shared" si="4"/>
        <v>2.8080043084365411</v>
      </c>
      <c r="C164">
        <f>_xlfn.LOGNORM.DIST(A164,$G$2,$G$3,FALSE)</f>
        <v>2.9507368089194463E-2</v>
      </c>
      <c r="D164">
        <f>_xlfn.LOGNORM.DIST(A164,$G$2,$G$3,TRUE)</f>
        <v>0.10910027732258204</v>
      </c>
      <c r="M164">
        <f t="shared" si="5"/>
        <v>162</v>
      </c>
      <c r="O164">
        <f>_xlfn.LOGNORM.DIST(M164,$G$2,$G$3,TRUE)</f>
        <v>0.99999889747672399</v>
      </c>
      <c r="P164">
        <f>_xlfn.LOGNORM.DIST(M164,$G$4,$G$3,TRUE)</f>
        <v>0.99686828620863943</v>
      </c>
      <c r="Q164">
        <f>_xlfn.LOGNORM.DIST(M164,$G$5,$G$3,TRUE)</f>
        <v>0.99999999999172773</v>
      </c>
    </row>
    <row r="165" spans="1:17" x14ac:dyDescent="0.25">
      <c r="A165" s="11">
        <v>24.147587999999999</v>
      </c>
      <c r="B165">
        <f t="shared" si="4"/>
        <v>3.1841844993342665</v>
      </c>
      <c r="C165">
        <f>_xlfn.LOGNORM.DIST(A165,$G$2,$G$3,FALSE)</f>
        <v>4.1931760860336259E-2</v>
      </c>
      <c r="D165">
        <f>_xlfn.LOGNORM.DIST(A165,$G$2,$G$3,TRUE)</f>
        <v>0.40246202354428084</v>
      </c>
      <c r="M165">
        <f t="shared" si="5"/>
        <v>163</v>
      </c>
      <c r="O165">
        <f>_xlfn.LOGNORM.DIST(M165,$G$2,$G$3,TRUE)</f>
        <v>0.99999898173372959</v>
      </c>
      <c r="P165">
        <f>_xlfn.LOGNORM.DIST(M165,$G$4,$G$3,TRUE)</f>
        <v>0.99701809830334798</v>
      </c>
      <c r="Q165">
        <f>_xlfn.LOGNORM.DIST(M165,$G$5,$G$3,TRUE)</f>
        <v>0.9999999999925957</v>
      </c>
    </row>
    <row r="166" spans="1:17" x14ac:dyDescent="0.25">
      <c r="A166" s="11">
        <v>44.488239999999998</v>
      </c>
      <c r="B166">
        <f t="shared" si="4"/>
        <v>3.7952248845838925</v>
      </c>
      <c r="C166">
        <f>_xlfn.LOGNORM.DIST(A166,$G$2,$G$3,FALSE)</f>
        <v>9.4088662740276843E-3</v>
      </c>
      <c r="D166">
        <f>_xlfn.LOGNORM.DIST(A166,$G$2,$G$3,TRUE)</f>
        <v>0.9118002924845886</v>
      </c>
      <c r="M166">
        <f t="shared" si="5"/>
        <v>164</v>
      </c>
      <c r="O166">
        <f>_xlfn.LOGNORM.DIST(M166,$G$2,$G$3,TRUE)</f>
        <v>0.99999905932736599</v>
      </c>
      <c r="P166">
        <f>_xlfn.LOGNORM.DIST(M166,$G$4,$G$3,TRUE)</f>
        <v>0.99716056436989664</v>
      </c>
      <c r="Q166">
        <f>_xlfn.LOGNORM.DIST(M166,$G$5,$G$3,TRUE)</f>
        <v>0.99999999999336986</v>
      </c>
    </row>
    <row r="167" spans="1:17" x14ac:dyDescent="0.25">
      <c r="A167" s="11">
        <v>25.027336999999999</v>
      </c>
      <c r="B167">
        <f t="shared" si="4"/>
        <v>3.2199687074544125</v>
      </c>
      <c r="C167">
        <f>_xlfn.LOGNORM.DIST(A167,$G$2,$G$3,FALSE)</f>
        <v>4.1223220867608962E-2</v>
      </c>
      <c r="D167">
        <f>_xlfn.LOGNORM.DIST(A167,$G$2,$G$3,TRUE)</f>
        <v>0.43906377051463374</v>
      </c>
      <c r="M167">
        <f t="shared" si="5"/>
        <v>165</v>
      </c>
      <c r="O167">
        <f>_xlfn.LOGNORM.DIST(M167,$G$2,$G$3,TRUE)</f>
        <v>0.99999913080225067</v>
      </c>
      <c r="P167">
        <f>_xlfn.LOGNORM.DIST(M167,$G$4,$G$3,TRUE)</f>
        <v>0.99729605155852741</v>
      </c>
      <c r="Q167">
        <f>_xlfn.LOGNORM.DIST(M167,$G$5,$G$3,TRUE)</f>
        <v>0.99999999999406053</v>
      </c>
    </row>
    <row r="168" spans="1:17" x14ac:dyDescent="0.25">
      <c r="A168" s="11">
        <v>30.756350000000001</v>
      </c>
      <c r="B168">
        <f t="shared" si="4"/>
        <v>3.4260964769985383</v>
      </c>
      <c r="C168">
        <f>_xlfn.LOGNORM.DIST(A168,$G$2,$G$3,FALSE)</f>
        <v>3.150422454389977E-2</v>
      </c>
      <c r="D168">
        <f>_xlfn.LOGNORM.DIST(A168,$G$2,$G$3,TRUE)</f>
        <v>0.65026258108396773</v>
      </c>
      <c r="M168">
        <f t="shared" si="5"/>
        <v>166</v>
      </c>
      <c r="O168">
        <f>_xlfn.LOGNORM.DIST(M168,$G$2,$G$3,TRUE)</f>
        <v>0.99999919665705495</v>
      </c>
      <c r="P168">
        <f>_xlfn.LOGNORM.DIST(M168,$G$4,$G$3,TRUE)</f>
        <v>0.99742490845573373</v>
      </c>
      <c r="Q168">
        <f>_xlfn.LOGNORM.DIST(M168,$G$5,$G$3,TRUE)</f>
        <v>0.99999999999467704</v>
      </c>
    </row>
    <row r="169" spans="1:17" x14ac:dyDescent="0.25">
      <c r="A169" s="11">
        <v>12.680446999999999</v>
      </c>
      <c r="B169">
        <f t="shared" si="4"/>
        <v>2.5400612007536605</v>
      </c>
      <c r="C169">
        <f>_xlfn.LOGNORM.DIST(A169,$G$2,$G$3,FALSE)</f>
        <v>1.2723895889436673E-2</v>
      </c>
      <c r="D169">
        <f>_xlfn.LOGNORM.DIST(A169,$G$2,$G$3,TRUE)</f>
        <v>2.6651897789639865E-2</v>
      </c>
      <c r="M169">
        <f t="shared" si="5"/>
        <v>167</v>
      </c>
      <c r="O169">
        <f>_xlfn.LOGNORM.DIST(M169,$G$2,$G$3,TRUE)</f>
        <v>0.99999925734850026</v>
      </c>
      <c r="P169">
        <f>_xlfn.LOGNORM.DIST(M169,$G$4,$G$3,TRUE)</f>
        <v>0.9975474660236664</v>
      </c>
      <c r="Q169">
        <f>_xlfn.LOGNORM.DIST(M169,$G$5,$G$3,TRUE)</f>
        <v>0.99999999999522748</v>
      </c>
    </row>
    <row r="170" spans="1:17" x14ac:dyDescent="0.25">
      <c r="A170" s="11">
        <v>29.331904000000002</v>
      </c>
      <c r="B170">
        <f t="shared" si="4"/>
        <v>3.3786757973501573</v>
      </c>
      <c r="C170">
        <f>_xlfn.LOGNORM.DIST(A170,$G$2,$G$3,FALSE)</f>
        <v>3.4389260804379873E-2</v>
      </c>
      <c r="D170">
        <f>_xlfn.LOGNORM.DIST(A170,$G$2,$G$3,TRUE)</f>
        <v>0.60331776301515228</v>
      </c>
    </row>
    <row r="171" spans="1:17" x14ac:dyDescent="0.25">
      <c r="A171" s="11">
        <v>65.959841999999995</v>
      </c>
      <c r="B171">
        <f t="shared" si="4"/>
        <v>4.1890461022973833</v>
      </c>
      <c r="C171">
        <f>_xlfn.LOGNORM.DIST(A171,$G$2,$G$3,FALSE)</f>
        <v>9.26526270468237E-4</v>
      </c>
      <c r="D171">
        <f>_xlfn.LOGNORM.DIST(A171,$G$2,$G$3,TRUE)</f>
        <v>0.9914006769971998</v>
      </c>
    </row>
    <row r="172" spans="1:17" x14ac:dyDescent="0.25">
      <c r="A172" s="11">
        <v>36.372075000000002</v>
      </c>
      <c r="B172">
        <f t="shared" si="4"/>
        <v>3.5938013098872745</v>
      </c>
      <c r="C172">
        <f>_xlfn.LOGNORM.DIST(A172,$G$2,$G$3,FALSE)</f>
        <v>2.0424356066216225E-2</v>
      </c>
      <c r="D172">
        <f>_xlfn.LOGNORM.DIST(A172,$G$2,$G$3,TRUE)</f>
        <v>0.7952748299558543</v>
      </c>
    </row>
    <row r="173" spans="1:17" x14ac:dyDescent="0.25">
      <c r="A173" s="11">
        <v>26.483654999999999</v>
      </c>
      <c r="B173">
        <f t="shared" si="4"/>
        <v>3.2765277502446293</v>
      </c>
      <c r="C173">
        <f>_xlfn.LOGNORM.DIST(A173,$G$2,$G$3,FALSE)</f>
        <v>3.9416537679824601E-2</v>
      </c>
      <c r="D173">
        <f>_xlfn.LOGNORM.DIST(A173,$G$2,$G$3,TRUE)</f>
        <v>0.49786736501354339</v>
      </c>
    </row>
    <row r="174" spans="1:17" x14ac:dyDescent="0.25">
      <c r="A174" s="11">
        <v>20.253837999999998</v>
      </c>
      <c r="B174">
        <f t="shared" si="4"/>
        <v>3.0083443064580404</v>
      </c>
      <c r="C174">
        <f>_xlfn.LOGNORM.DIST(A174,$G$2,$G$3,FALSE)</f>
        <v>4.014061348243303E-2</v>
      </c>
      <c r="D174">
        <f>_xlfn.LOGNORM.DIST(A174,$G$2,$G$3,TRUE)</f>
        <v>0.23975244622279562</v>
      </c>
    </row>
    <row r="175" spans="1:17" x14ac:dyDescent="0.25">
      <c r="A175" s="11">
        <v>43.722330999999997</v>
      </c>
      <c r="B175">
        <f t="shared" si="4"/>
        <v>3.7778589784469871</v>
      </c>
      <c r="C175">
        <f>_xlfn.LOGNORM.DIST(A175,$G$2,$G$3,FALSE)</f>
        <v>1.0169764218379977E-2</v>
      </c>
      <c r="D175">
        <f>_xlfn.LOGNORM.DIST(A175,$G$2,$G$3,TRUE)</f>
        <v>0.90430589800828254</v>
      </c>
    </row>
    <row r="176" spans="1:17" x14ac:dyDescent="0.25">
      <c r="A176" s="11">
        <v>38.857835000000001</v>
      </c>
      <c r="B176">
        <f t="shared" si="4"/>
        <v>3.6599097295820435</v>
      </c>
      <c r="C176">
        <f>_xlfn.LOGNORM.DIST(A176,$G$2,$G$3,FALSE)</f>
        <v>1.632942692860154E-2</v>
      </c>
      <c r="D176">
        <f>_xlfn.LOGNORM.DIST(A176,$G$2,$G$3,TRUE)</f>
        <v>0.8408231359092404</v>
      </c>
    </row>
    <row r="177" spans="1:4" x14ac:dyDescent="0.25">
      <c r="A177" s="11">
        <v>29.130763999999999</v>
      </c>
      <c r="B177">
        <f t="shared" si="4"/>
        <v>3.371794797884538</v>
      </c>
      <c r="C177">
        <f>_xlfn.LOGNORM.DIST(A177,$G$2,$G$3,FALSE)</f>
        <v>3.4784770260374562E-2</v>
      </c>
      <c r="D177">
        <f>_xlfn.LOGNORM.DIST(A177,$G$2,$G$3,TRUE)</f>
        <v>0.59636086418880552</v>
      </c>
    </row>
    <row r="178" spans="1:4" x14ac:dyDescent="0.25">
      <c r="A178" s="11">
        <v>33.657193999999997</v>
      </c>
      <c r="B178">
        <f t="shared" si="4"/>
        <v>3.5162268222455819</v>
      </c>
      <c r="C178">
        <f>_xlfn.LOGNORM.DIST(A178,$G$2,$G$3,FALSE)</f>
        <v>2.5562790504722703E-2</v>
      </c>
      <c r="D178">
        <f>_xlfn.LOGNORM.DIST(A178,$G$2,$G$3,TRUE)</f>
        <v>0.73298724141803728</v>
      </c>
    </row>
    <row r="179" spans="1:4" x14ac:dyDescent="0.25">
      <c r="A179" s="11">
        <v>22.234867000000001</v>
      </c>
      <c r="B179">
        <f t="shared" si="4"/>
        <v>3.1016616423841676</v>
      </c>
      <c r="C179">
        <f>_xlfn.LOGNORM.DIST(A179,$G$2,$G$3,FALSE)</f>
        <v>4.217889837315851E-2</v>
      </c>
      <c r="D179">
        <f>_xlfn.LOGNORM.DIST(A179,$G$2,$G$3,TRUE)</f>
        <v>0.32171213922569974</v>
      </c>
    </row>
    <row r="180" spans="1:4" x14ac:dyDescent="0.25">
      <c r="A180" s="11">
        <v>32.828063999999998</v>
      </c>
      <c r="B180">
        <f t="shared" si="4"/>
        <v>3.4912837593208224</v>
      </c>
      <c r="C180">
        <f>_xlfn.LOGNORM.DIST(A180,$G$2,$G$3,FALSE)</f>
        <v>2.7235995623784974E-2</v>
      </c>
      <c r="D180">
        <f>_xlfn.LOGNORM.DIST(A180,$G$2,$G$3,TRUE)</f>
        <v>0.71110115710086552</v>
      </c>
    </row>
    <row r="181" spans="1:4" x14ac:dyDescent="0.25">
      <c r="A181" s="11">
        <v>24.233466</v>
      </c>
      <c r="B181">
        <f t="shared" si="4"/>
        <v>3.1877345704093361</v>
      </c>
      <c r="C181">
        <f>_xlfn.LOGNORM.DIST(A181,$G$2,$G$3,FALSE)</f>
        <v>4.1877330386527606E-2</v>
      </c>
      <c r="D181">
        <f>_xlfn.LOGNORM.DIST(A181,$G$2,$G$3,TRUE)</f>
        <v>0.40606072610320426</v>
      </c>
    </row>
    <row r="182" spans="1:4" x14ac:dyDescent="0.25">
      <c r="A182" s="11">
        <v>31.856971999999999</v>
      </c>
      <c r="B182">
        <f t="shared" si="4"/>
        <v>3.4612562591617237</v>
      </c>
      <c r="C182">
        <f>_xlfn.LOGNORM.DIST(A182,$G$2,$G$3,FALSE)</f>
        <v>2.9230540001051183E-2</v>
      </c>
      <c r="D182">
        <f>_xlfn.LOGNORM.DIST(A182,$G$2,$G$3,TRUE)</f>
        <v>0.68368620808897496</v>
      </c>
    </row>
    <row r="183" spans="1:4" x14ac:dyDescent="0.25">
      <c r="A183" s="11">
        <v>25.623861999999999</v>
      </c>
      <c r="B183">
        <f t="shared" si="4"/>
        <v>3.2435240267163321</v>
      </c>
      <c r="C183">
        <f>_xlfn.LOGNORM.DIST(A183,$G$2,$G$3,FALSE)</f>
        <v>4.056876576358897E-2</v>
      </c>
      <c r="D183">
        <f>_xlfn.LOGNORM.DIST(A183,$G$2,$G$3,TRUE)</f>
        <v>0.46346569047654035</v>
      </c>
    </row>
    <row r="184" spans="1:4" x14ac:dyDescent="0.25">
      <c r="A184" s="11">
        <v>24.795867999999999</v>
      </c>
      <c r="B184">
        <f t="shared" si="4"/>
        <v>3.210677026386239</v>
      </c>
      <c r="C184">
        <f>_xlfn.LOGNORM.DIST(A184,$G$2,$G$3,FALSE)</f>
        <v>4.1440949589916926E-2</v>
      </c>
      <c r="D184">
        <f>_xlfn.LOGNORM.DIST(A184,$G$2,$G$3,TRUE)</f>
        <v>0.4294962639199339</v>
      </c>
    </row>
    <row r="185" spans="1:4" x14ac:dyDescent="0.25">
      <c r="A185" s="11">
        <v>16.616081000000001</v>
      </c>
      <c r="B185">
        <f t="shared" si="4"/>
        <v>2.8103709613813805</v>
      </c>
      <c r="C185">
        <f>_xlfn.LOGNORM.DIST(A185,$G$2,$G$3,FALSE)</f>
        <v>2.966237871553784E-2</v>
      </c>
      <c r="D185">
        <f>_xlfn.LOGNORM.DIST(A185,$G$2,$G$3,TRUE)</f>
        <v>0.11026231423619438</v>
      </c>
    </row>
    <row r="186" spans="1:4" x14ac:dyDescent="0.25">
      <c r="A186" s="11">
        <v>37.333773000000001</v>
      </c>
      <c r="B186">
        <f t="shared" si="4"/>
        <v>3.6198983593433534</v>
      </c>
      <c r="C186">
        <f>_xlfn.LOGNORM.DIST(A186,$G$2,$G$3,FALSE)</f>
        <v>1.8764586063014736E-2</v>
      </c>
      <c r="D186">
        <f>_xlfn.LOGNORM.DIST(A186,$G$2,$G$3,TRUE)</f>
        <v>0.81411136853017352</v>
      </c>
    </row>
    <row r="187" spans="1:4" x14ac:dyDescent="0.25">
      <c r="A187" s="11">
        <v>33.216445999999998</v>
      </c>
      <c r="B187">
        <f t="shared" si="4"/>
        <v>3.5030451147172474</v>
      </c>
      <c r="C187">
        <f>_xlfn.LOGNORM.DIST(A187,$G$2,$G$3,FALSE)</f>
        <v>2.6447841944498906E-2</v>
      </c>
      <c r="D187">
        <f>_xlfn.LOGNORM.DIST(A187,$G$2,$G$3,TRUE)</f>
        <v>0.72152584892519267</v>
      </c>
    </row>
    <row r="188" spans="1:4" x14ac:dyDescent="0.25">
      <c r="A188" s="11">
        <v>23.855857</v>
      </c>
      <c r="B188">
        <f t="shared" si="4"/>
        <v>3.1720297637052886</v>
      </c>
      <c r="C188">
        <f>_xlfn.LOGNORM.DIST(A188,$G$2,$G$3,FALSE)</f>
        <v>4.2091140254288152E-2</v>
      </c>
      <c r="D188">
        <f>_xlfn.LOGNORM.DIST(A188,$G$2,$G$3,TRUE)</f>
        <v>0.39020500965642668</v>
      </c>
    </row>
    <row r="189" spans="1:4" x14ac:dyDescent="0.25">
      <c r="A189" s="11">
        <v>23.321197000000002</v>
      </c>
      <c r="B189">
        <f t="shared" si="4"/>
        <v>3.1493626894960332</v>
      </c>
      <c r="C189">
        <f>_xlfn.LOGNORM.DIST(A189,$G$2,$G$3,FALSE)</f>
        <v>4.2275590338927402E-2</v>
      </c>
      <c r="D189">
        <f>_xlfn.LOGNORM.DIST(A189,$G$2,$G$3,TRUE)</f>
        <v>0.36764486070780544</v>
      </c>
    </row>
    <row r="190" spans="1:4" x14ac:dyDescent="0.25">
      <c r="A190" s="11">
        <v>22.968553</v>
      </c>
      <c r="B190">
        <f t="shared" si="4"/>
        <v>3.1341260195055805</v>
      </c>
      <c r="C190">
        <f>_xlfn.LOGNORM.DIST(A190,$G$2,$G$3,FALSE)</f>
        <v>4.2316280754465356E-2</v>
      </c>
      <c r="D190">
        <f>_xlfn.LOGNORM.DIST(A190,$G$2,$G$3,TRUE)</f>
        <v>0.3527274962526985</v>
      </c>
    </row>
    <row r="191" spans="1:4" x14ac:dyDescent="0.25">
      <c r="A191" s="11">
        <v>15.307342</v>
      </c>
      <c r="B191">
        <f t="shared" si="4"/>
        <v>2.7283325825789926</v>
      </c>
      <c r="C191">
        <f>_xlfn.LOGNORM.DIST(A191,$G$2,$G$3,FALSE)</f>
        <v>2.418851603981724E-2</v>
      </c>
      <c r="D191">
        <f>_xlfn.LOGNORM.DIST(A191,$G$2,$G$3,TRUE)</f>
        <v>7.4961511509100076E-2</v>
      </c>
    </row>
    <row r="192" spans="1:4" x14ac:dyDescent="0.25">
      <c r="A192" s="11">
        <v>22.620398999999999</v>
      </c>
      <c r="B192">
        <f t="shared" si="4"/>
        <v>3.1188521097896991</v>
      </c>
      <c r="C192">
        <f>_xlfn.LOGNORM.DIST(A192,$G$2,$G$3,FALSE)</f>
        <v>4.2289586315500928E-2</v>
      </c>
      <c r="D192">
        <f>_xlfn.LOGNORM.DIST(A192,$G$2,$G$3,TRUE)</f>
        <v>0.33799758874354113</v>
      </c>
    </row>
    <row r="193" spans="1:4" x14ac:dyDescent="0.25">
      <c r="A193" s="11">
        <v>41.628543999999998</v>
      </c>
      <c r="B193">
        <f t="shared" si="4"/>
        <v>3.7287860858174477</v>
      </c>
      <c r="C193">
        <f>_xlfn.LOGNORM.DIST(A193,$G$2,$G$3,FALSE)</f>
        <v>1.2528565452732714E-2</v>
      </c>
      <c r="D193">
        <f>_xlfn.LOGNORM.DIST(A193,$G$2,$G$3,TRUE)</f>
        <v>0.88061661116244339</v>
      </c>
    </row>
    <row r="194" spans="1:4" x14ac:dyDescent="0.25">
      <c r="A194" s="11">
        <v>24.902311999999998</v>
      </c>
      <c r="B194">
        <f t="shared" si="4"/>
        <v>3.2149606505658594</v>
      </c>
      <c r="C194">
        <f>_xlfn.LOGNORM.DIST(A194,$G$2,$G$3,FALSE)</f>
        <v>4.1343466724783576E-2</v>
      </c>
      <c r="D194">
        <f>_xlfn.LOGNORM.DIST(A194,$G$2,$G$3,TRUE)</f>
        <v>0.43390225651502529</v>
      </c>
    </row>
    <row r="195" spans="1:4" x14ac:dyDescent="0.25">
      <c r="A195" s="11">
        <v>35.081063999999998</v>
      </c>
      <c r="B195">
        <f t="shared" ref="B195:B223" si="6">LN(A195)</f>
        <v>3.5576614977167647</v>
      </c>
      <c r="C195">
        <f>_xlfn.LOGNORM.DIST(A195,$G$2,$G$3,FALSE)</f>
        <v>2.2791802614024748E-2</v>
      </c>
      <c r="D195">
        <f>_xlfn.LOGNORM.DIST(A195,$G$2,$G$3,TRUE)</f>
        <v>0.7673949229283199</v>
      </c>
    </row>
    <row r="196" spans="1:4" x14ac:dyDescent="0.25">
      <c r="A196" s="11">
        <v>22.069634000000001</v>
      </c>
      <c r="B196">
        <f t="shared" si="6"/>
        <v>3.0942026365334918</v>
      </c>
      <c r="C196">
        <f>_xlfn.LOGNORM.DIST(A196,$G$2,$G$3,FALSE)</f>
        <v>4.2104449509366107E-2</v>
      </c>
      <c r="D196">
        <f>_xlfn.LOGNORM.DIST(A196,$G$2,$G$3,TRUE)</f>
        <v>0.31474871712401697</v>
      </c>
    </row>
    <row r="197" spans="1:4" x14ac:dyDescent="0.25">
      <c r="A197" s="11">
        <v>38.804873999999998</v>
      </c>
      <c r="B197">
        <f t="shared" si="6"/>
        <v>3.6585458572965783</v>
      </c>
      <c r="C197">
        <f>_xlfn.LOGNORM.DIST(A197,$G$2,$G$3,FALSE)</f>
        <v>1.6409943553616625E-2</v>
      </c>
      <c r="D197">
        <f>_xlfn.LOGNORM.DIST(A197,$G$2,$G$3,TRUE)</f>
        <v>0.83995618232153402</v>
      </c>
    </row>
    <row r="198" spans="1:4" x14ac:dyDescent="0.25">
      <c r="A198" s="11">
        <v>37.013993999999997</v>
      </c>
      <c r="B198">
        <f t="shared" si="6"/>
        <v>3.6112960573547168</v>
      </c>
      <c r="C198">
        <f>_xlfn.LOGNORM.DIST(A198,$G$2,$G$3,FALSE)</f>
        <v>1.930617013607332E-2</v>
      </c>
      <c r="D198">
        <f>_xlfn.LOGNORM.DIST(A198,$G$2,$G$3,TRUE)</f>
        <v>0.80802453214545666</v>
      </c>
    </row>
    <row r="199" spans="1:4" x14ac:dyDescent="0.25">
      <c r="A199" s="11">
        <v>23.738935000000001</v>
      </c>
      <c r="B199">
        <f t="shared" si="6"/>
        <v>3.1671165271811348</v>
      </c>
      <c r="C199">
        <f>_xlfn.LOGNORM.DIST(A199,$G$2,$G$3,FALSE)</f>
        <v>4.2143636101390235E-2</v>
      </c>
      <c r="D199">
        <f>_xlfn.LOGNORM.DIST(A199,$G$2,$G$3,TRUE)</f>
        <v>0.38528049571679418</v>
      </c>
    </row>
    <row r="200" spans="1:4" x14ac:dyDescent="0.25">
      <c r="A200" s="11">
        <v>36.545178</v>
      </c>
      <c r="B200">
        <f t="shared" si="6"/>
        <v>3.5985492486278403</v>
      </c>
      <c r="C200">
        <f>_xlfn.LOGNORM.DIST(A200,$G$2,$G$3,FALSE)</f>
        <v>2.0118806233341436E-2</v>
      </c>
      <c r="D200">
        <f>_xlfn.LOGNORM.DIST(A200,$G$2,$G$3,TRUE)</f>
        <v>0.79878385923959438</v>
      </c>
    </row>
    <row r="201" spans="1:4" x14ac:dyDescent="0.25">
      <c r="A201" s="11">
        <v>35.028616</v>
      </c>
      <c r="B201">
        <f t="shared" si="6"/>
        <v>3.5561653274366023</v>
      </c>
      <c r="C201">
        <f>_xlfn.LOGNORM.DIST(A201,$G$2,$G$3,FALSE)</f>
        <v>2.2891108462988797E-2</v>
      </c>
      <c r="D201">
        <f>_xlfn.LOGNORM.DIST(A201,$G$2,$G$3,TRUE)</f>
        <v>0.76619693527446875</v>
      </c>
    </row>
    <row r="202" spans="1:4" x14ac:dyDescent="0.25">
      <c r="A202" s="11">
        <v>16.14396</v>
      </c>
      <c r="B202">
        <f t="shared" si="6"/>
        <v>2.7815459859074898</v>
      </c>
      <c r="C202">
        <f>_xlfn.LOGNORM.DIST(A202,$G$2,$G$3,FALSE)</f>
        <v>2.7756023995861606E-2</v>
      </c>
      <c r="D202">
        <f>_xlfn.LOGNORM.DIST(A202,$G$2,$G$3,TRUE)</f>
        <v>9.6704491903725834E-2</v>
      </c>
    </row>
    <row r="203" spans="1:4" x14ac:dyDescent="0.25">
      <c r="A203" s="11">
        <v>19.204688000000001</v>
      </c>
      <c r="B203">
        <f t="shared" si="6"/>
        <v>2.9551544158965735</v>
      </c>
      <c r="C203">
        <f>_xlfn.LOGNORM.DIST(A203,$G$2,$G$3,FALSE)</f>
        <v>3.7995875947984405E-2</v>
      </c>
      <c r="D203">
        <f>_xlfn.LOGNORM.DIST(A203,$G$2,$G$3,TRUE)</f>
        <v>0.19869810195501489</v>
      </c>
    </row>
    <row r="204" spans="1:4" x14ac:dyDescent="0.25">
      <c r="A204" s="11">
        <v>38.35351</v>
      </c>
      <c r="B204">
        <f t="shared" si="6"/>
        <v>3.6468460490487979</v>
      </c>
      <c r="C204">
        <f>_xlfn.LOGNORM.DIST(A204,$G$2,$G$3,FALSE)</f>
        <v>1.7108206264089577E-2</v>
      </c>
      <c r="D204">
        <f>_xlfn.LOGNORM.DIST(A204,$G$2,$G$3,TRUE)</f>
        <v>0.83239255019401315</v>
      </c>
    </row>
    <row r="205" spans="1:4" x14ac:dyDescent="0.25">
      <c r="A205" s="11">
        <v>14.182283</v>
      </c>
      <c r="B205">
        <f t="shared" si="6"/>
        <v>2.6519935095550826</v>
      </c>
      <c r="C205">
        <f>_xlfn.LOGNORM.DIST(A205,$G$2,$G$3,FALSE)</f>
        <v>1.9195133080730026E-2</v>
      </c>
      <c r="D205">
        <f>_xlfn.LOGNORM.DIST(A205,$G$2,$G$3,TRUE)</f>
        <v>5.0548422992814458E-2</v>
      </c>
    </row>
    <row r="206" spans="1:4" x14ac:dyDescent="0.25">
      <c r="A206" s="11">
        <v>21.964670999999999</v>
      </c>
      <c r="B206">
        <f t="shared" si="6"/>
        <v>3.0894352989408791</v>
      </c>
      <c r="C206">
        <f>_xlfn.LOGNORM.DIST(A206,$G$2,$G$3,FALSE)</f>
        <v>4.2048543681051806E-2</v>
      </c>
      <c r="D206">
        <f>_xlfn.LOGNORM.DIST(A206,$G$2,$G$3,TRUE)</f>
        <v>0.31033218285674324</v>
      </c>
    </row>
    <row r="207" spans="1:4" x14ac:dyDescent="0.25">
      <c r="A207" s="11">
        <v>29.652508999999998</v>
      </c>
      <c r="B207">
        <f t="shared" si="6"/>
        <v>3.3895467424369716</v>
      </c>
      <c r="C207">
        <f>_xlfn.LOGNORM.DIST(A207,$G$2,$G$3,FALSE)</f>
        <v>3.3751253552639249E-2</v>
      </c>
      <c r="D207">
        <f>_xlfn.LOGNORM.DIST(A207,$G$2,$G$3,TRUE)</f>
        <v>0.6142410898564743</v>
      </c>
    </row>
    <row r="208" spans="1:4" x14ac:dyDescent="0.25">
      <c r="A208" s="11">
        <v>26.087478000000001</v>
      </c>
      <c r="B208">
        <f t="shared" si="6"/>
        <v>3.2614554290871993</v>
      </c>
      <c r="C208">
        <f>_xlfn.LOGNORM.DIST(A208,$G$2,$G$3,FALSE)</f>
        <v>3.9975597743821305E-2</v>
      </c>
      <c r="D208">
        <f>_xlfn.LOGNORM.DIST(A208,$G$2,$G$3,TRUE)</f>
        <v>0.48213919549570611</v>
      </c>
    </row>
    <row r="209" spans="1:4" x14ac:dyDescent="0.25">
      <c r="A209" s="11">
        <v>34.153379000000001</v>
      </c>
      <c r="B209">
        <f t="shared" si="6"/>
        <v>3.5308615269492165</v>
      </c>
      <c r="C209">
        <f>_xlfn.LOGNORM.DIST(A209,$G$2,$G$3,FALSE)</f>
        <v>2.4580551627000739E-2</v>
      </c>
      <c r="D209">
        <f>_xlfn.LOGNORM.DIST(A209,$G$2,$G$3,TRUE)</f>
        <v>0.74542676294073562</v>
      </c>
    </row>
    <row r="210" spans="1:4" x14ac:dyDescent="0.25">
      <c r="A210" s="11">
        <v>16.014607000000002</v>
      </c>
      <c r="B210">
        <f t="shared" si="6"/>
        <v>2.7735012432657991</v>
      </c>
      <c r="C210">
        <f>_xlfn.LOGNORM.DIST(A210,$G$2,$G$3,FALSE)</f>
        <v>2.7218543489191518E-2</v>
      </c>
      <c r="D210">
        <f>_xlfn.LOGNORM.DIST(A210,$G$2,$G$3,TRUE)</f>
        <v>9.3148864676866144E-2</v>
      </c>
    </row>
    <row r="211" spans="1:4" x14ac:dyDescent="0.25">
      <c r="A211" s="11">
        <v>28.678609999999999</v>
      </c>
      <c r="B211">
        <f t="shared" si="6"/>
        <v>3.3561515487270666</v>
      </c>
      <c r="C211">
        <f>_xlfn.LOGNORM.DIST(A211,$G$2,$G$3,FALSE)</f>
        <v>3.5657888765159622E-2</v>
      </c>
      <c r="D211">
        <f>_xlfn.LOGNORM.DIST(A211,$G$2,$G$3,TRUE)</f>
        <v>0.58043450570495669</v>
      </c>
    </row>
    <row r="212" spans="1:4" x14ac:dyDescent="0.25">
      <c r="A212" s="11">
        <v>38.639882999999998</v>
      </c>
      <c r="B212">
        <f t="shared" si="6"/>
        <v>3.6542849813894223</v>
      </c>
      <c r="C212">
        <f>_xlfn.LOGNORM.DIST(A212,$G$2,$G$3,FALSE)</f>
        <v>1.6662684959682705E-2</v>
      </c>
      <c r="D212">
        <f>_xlfn.LOGNORM.DIST(A212,$G$2,$G$3,TRUE)</f>
        <v>0.83722787895281581</v>
      </c>
    </row>
    <row r="213" spans="1:4" x14ac:dyDescent="0.25">
      <c r="A213" s="11">
        <v>21.656282999999998</v>
      </c>
      <c r="B213">
        <f t="shared" si="6"/>
        <v>3.0752956201985393</v>
      </c>
      <c r="C213">
        <f>_xlfn.LOGNORM.DIST(A213,$G$2,$G$3,FALSE)</f>
        <v>4.1844850221912512E-2</v>
      </c>
      <c r="D213">
        <f>_xlfn.LOGNORM.DIST(A213,$G$2,$G$3,TRUE)</f>
        <v>0.29739480048217748</v>
      </c>
    </row>
    <row r="214" spans="1:4" x14ac:dyDescent="0.25">
      <c r="A214" s="11">
        <v>15.317987</v>
      </c>
      <c r="B214">
        <f t="shared" si="6"/>
        <v>2.72902775881228</v>
      </c>
      <c r="C214">
        <f>_xlfn.LOGNORM.DIST(A214,$G$2,$G$3,FALSE)</f>
        <v>2.4235057390566247E-2</v>
      </c>
      <c r="D214">
        <f>_xlfn.LOGNORM.DIST(A214,$G$2,$G$3,TRUE)</f>
        <v>7.5219245999091841E-2</v>
      </c>
    </row>
    <row r="215" spans="1:4" x14ac:dyDescent="0.25">
      <c r="A215" s="11">
        <v>28.364968999999999</v>
      </c>
      <c r="B215">
        <f t="shared" si="6"/>
        <v>3.3451548978817582</v>
      </c>
      <c r="C215">
        <f>_xlfn.LOGNORM.DIST(A215,$G$2,$G$3,FALSE)</f>
        <v>3.6248373207298783E-2</v>
      </c>
      <c r="D215">
        <f>_xlfn.LOGNORM.DIST(A215,$G$2,$G$3,TRUE)</f>
        <v>0.56915777487569619</v>
      </c>
    </row>
    <row r="216" spans="1:4" x14ac:dyDescent="0.25">
      <c r="A216" s="11">
        <v>36.280365000000003</v>
      </c>
      <c r="B216">
        <f t="shared" si="6"/>
        <v>3.591276685835799</v>
      </c>
      <c r="C216">
        <f>_xlfn.LOGNORM.DIST(A216,$G$2,$G$3,FALSE)</f>
        <v>2.0587417426094261E-2</v>
      </c>
      <c r="D216">
        <f>_xlfn.LOGNORM.DIST(A216,$G$2,$G$3,TRUE)</f>
        <v>0.79339424129896763</v>
      </c>
    </row>
    <row r="217" spans="1:4" x14ac:dyDescent="0.25">
      <c r="A217" s="11">
        <v>31.123885999999999</v>
      </c>
      <c r="B217">
        <f t="shared" si="6"/>
        <v>3.4379755629796942</v>
      </c>
      <c r="C217">
        <f>_xlfn.LOGNORM.DIST(A217,$G$2,$G$3,FALSE)</f>
        <v>3.0746007719181796E-2</v>
      </c>
      <c r="D217">
        <f>_xlfn.LOGNORM.DIST(A217,$G$2,$G$3,TRUE)</f>
        <v>0.66170226123548026</v>
      </c>
    </row>
    <row r="218" spans="1:4" x14ac:dyDescent="0.25">
      <c r="A218" s="11">
        <v>57.092722999999999</v>
      </c>
      <c r="B218">
        <f t="shared" si="6"/>
        <v>4.044676665458093</v>
      </c>
      <c r="C218">
        <f>_xlfn.LOGNORM.DIST(A218,$G$2,$G$3,FALSE)</f>
        <v>2.451533842845357E-3</v>
      </c>
      <c r="D218">
        <f>_xlfn.LOGNORM.DIST(A218,$G$2,$G$3,TRUE)</f>
        <v>0.9775004588646693</v>
      </c>
    </row>
    <row r="219" spans="1:4" x14ac:dyDescent="0.25">
      <c r="A219" s="11">
        <v>33.227274000000001</v>
      </c>
      <c r="B219">
        <f t="shared" si="6"/>
        <v>3.5033710446951556</v>
      </c>
      <c r="C219">
        <f>_xlfn.LOGNORM.DIST(A219,$G$2,$G$3,FALSE)</f>
        <v>2.6425972125277336E-2</v>
      </c>
      <c r="D219">
        <f>_xlfn.LOGNORM.DIST(A219,$G$2,$G$3,TRUE)</f>
        <v>0.72181210774916149</v>
      </c>
    </row>
    <row r="220" spans="1:4" x14ac:dyDescent="0.25">
      <c r="A220" s="11">
        <v>18.988734999999998</v>
      </c>
      <c r="B220">
        <f t="shared" si="6"/>
        <v>2.9438459085980107</v>
      </c>
      <c r="C220">
        <f>_xlfn.LOGNORM.DIST(A220,$G$2,$G$3,FALSE)</f>
        <v>3.7461215266337215E-2</v>
      </c>
      <c r="D220">
        <f>_xlfn.LOGNORM.DIST(A220,$G$2,$G$3,TRUE)</f>
        <v>0.19054994235859499</v>
      </c>
    </row>
    <row r="221" spans="1:4" x14ac:dyDescent="0.25">
      <c r="A221" s="11">
        <v>23.373093000000001</v>
      </c>
      <c r="B221">
        <f t="shared" si="6"/>
        <v>3.1515854889589856</v>
      </c>
      <c r="C221">
        <f>_xlfn.LOGNORM.DIST(A221,$G$2,$G$3,FALSE)</f>
        <v>4.2264041763881564E-2</v>
      </c>
      <c r="D221">
        <f>_xlfn.LOGNORM.DIST(A221,$G$2,$G$3,TRUE)</f>
        <v>0.3698385011412314</v>
      </c>
    </row>
    <row r="222" spans="1:4" x14ac:dyDescent="0.25">
      <c r="A222" s="11">
        <v>37.613441999999999</v>
      </c>
      <c r="B222">
        <f t="shared" si="6"/>
        <v>3.62736148650795</v>
      </c>
      <c r="C222">
        <f>_xlfn.LOGNORM.DIST(A222,$G$2,$G$3,FALSE)</f>
        <v>1.8299532554149116E-2</v>
      </c>
      <c r="D222">
        <f>_xlfn.LOGNORM.DIST(A222,$G$2,$G$3,TRUE)</f>
        <v>0.81929402284721342</v>
      </c>
    </row>
    <row r="223" spans="1:4" x14ac:dyDescent="0.25">
      <c r="A223" s="11">
        <v>18.797550999999999</v>
      </c>
      <c r="B223">
        <f t="shared" si="6"/>
        <v>2.93372659539311</v>
      </c>
      <c r="C223">
        <f>_xlfn.LOGNORM.DIST(A223,$G$2,$G$3,FALSE)</f>
        <v>3.6961712186196226E-2</v>
      </c>
      <c r="D223">
        <f>_xlfn.LOGNORM.DIST(A223,$G$2,$G$3,TRUE)</f>
        <v>0.18343531648848035</v>
      </c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Alexandre Deschênes</cp:lastModifiedBy>
  <dcterms:created xsi:type="dcterms:W3CDTF">2015-06-05T18:19:34Z</dcterms:created>
  <dcterms:modified xsi:type="dcterms:W3CDTF">2024-03-23T01:38:04Z</dcterms:modified>
</cp:coreProperties>
</file>