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da\OneDrive\Documents\GitHub\MEC8211DEV3\data\"/>
    </mc:Choice>
  </mc:AlternateContent>
  <xr:revisionPtr revIDLastSave="0" documentId="8_{AD5A2769-50F7-4223-BB43-FB96F76A9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D25" i="1"/>
  <c r="D23" i="1"/>
  <c r="E18" i="1"/>
  <c r="D14" i="1"/>
  <c r="D4" i="1"/>
  <c r="D5" i="1"/>
  <c r="D6" i="1"/>
  <c r="D3" i="1"/>
</calcChain>
</file>

<file path=xl/sharedStrings.xml><?xml version="1.0" encoding="utf-8"?>
<sst xmlns="http://schemas.openxmlformats.org/spreadsheetml/2006/main" count="17" uniqueCount="17">
  <si>
    <t>Seed</t>
  </si>
  <si>
    <t>Nx</t>
  </si>
  <si>
    <t>Dx</t>
  </si>
  <si>
    <t>k</t>
  </si>
  <si>
    <t>p_obs</t>
  </si>
  <si>
    <t>p_f</t>
  </si>
  <si>
    <t>ecart relatif des ordres</t>
  </si>
  <si>
    <t>Fs</t>
  </si>
  <si>
    <t>r</t>
  </si>
  <si>
    <t>GCI</t>
  </si>
  <si>
    <t>Unum</t>
  </si>
  <si>
    <t>Mesure permeabilite</t>
  </si>
  <si>
    <t>epistemique</t>
  </si>
  <si>
    <t>b_r</t>
  </si>
  <si>
    <t>incertitude sur les mesures</t>
  </si>
  <si>
    <t>sr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</si>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</sst>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</a:t>
            </a:r>
            <a:r>
              <a:rPr lang="en-US" baseline="0"/>
              <a:t> de la permeabilite en fonction de </a:t>
            </a:r>
            <a:r>
              <a:rPr lang="el-G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Feuil1!$D$3:$D$6</c:f>
              <c:numCache>
                <c:formatCode>General</c:formatCode>
                <c:ptCount val="4"/>
                <c:pt idx="0">
                  <c:v>3.333333333333333E-7</c:v>
                </c:pt>
                <c:pt idx="1">
                  <c:v>6.666666666666666E-7</c:v>
                </c:pt>
                <c:pt idx="2">
                  <c:v>1.3333333333333332E-6</c:v>
                </c:pt>
                <c:pt idx="3">
                  <c:v>2.6666666666666664E-6</c:v>
                </c:pt>
              </c:numCache>
            </c:numRef>
          </c:xVal>
          <c:yVal>
            <c:numRef>
              <c:f>Feuil1!$E$3:$E$6</c:f>
              <c:numCache>
                <c:formatCode>General</c:formatCode>
                <c:ptCount val="4"/>
                <c:pt idx="0">
                  <c:v>19.542300000000001</c:v>
                </c:pt>
                <c:pt idx="1">
                  <c:v>19.588999999999999</c:v>
                </c:pt>
                <c:pt idx="2">
                  <c:v>19.749199999999998</c:v>
                </c:pt>
                <c:pt idx="3">
                  <c:v>21.342300000000002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9-48A3-899D-355E96DFA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66911"/>
        <c:axId val="936369311"/>
      </c:scatterChart>
      <c:valAx>
        <c:axId val="93636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x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9311"/>
        <c:crosses val="autoZero"/>
        <c:crossBetween val="midCat"/>
      </c:valAx>
      <c:valAx>
        <c:axId val="9363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k[</a:t>
                </a:r>
                <a:r>
                  <a:rPr lang="el-GR"/>
                  <a:t>μ</a:t>
                </a:r>
                <a:r>
                  <a:rPr lang="en-US"/>
                  <a:t>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636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0</xdr:row>
      <xdr:rowOff>119062</xdr:rowOff>
    </xdr:from>
    <xdr:to>
      <xdr:col>16</xdr:col>
      <xdr:colOff>485774</xdr:colOff>
      <xdr:row>15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D035CF-2F32-2D29-8138-E1117F49B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T25" sqref="T25"/>
    </sheetView>
  </sheetViews>
  <sheetFormatPr baseColWidth="10" defaultColWidth="9.140625" defaultRowHeight="15" x14ac:dyDescent="0.25"/>
  <cols>
    <col min="4" max="4" width="12" bestFit="1" customWidth="1"/>
  </cols>
  <sheetData>
    <row r="1" spans="1:24" x14ac:dyDescent="0.25">
      <c r="A1" s="1" t="s">
        <v>0</v>
      </c>
      <c r="B1" s="2">
        <v>101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/>
      <c r="S1" s="2"/>
      <c r="T1" s="2"/>
      <c r="U1" s="2"/>
      <c r="V1" s="2"/>
      <c r="W1" s="2"/>
      <c r="X1" s="3"/>
    </row>
    <row r="2" spans="1:24" x14ac:dyDescent="0.25">
      <c r="A2" s="4"/>
      <c r="B2" s="5"/>
      <c r="C2" s="5" t="s">
        <v>1</v>
      </c>
      <c r="D2" s="5" t="s">
        <v>2</v>
      </c>
      <c r="E2" s="5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4"/>
      <c r="S2" s="5"/>
      <c r="T2" s="5"/>
      <c r="U2" s="5"/>
      <c r="V2" s="5"/>
      <c r="W2" s="5"/>
      <c r="X2" s="6"/>
    </row>
    <row r="3" spans="1:24" x14ac:dyDescent="0.25">
      <c r="A3" s="4"/>
      <c r="B3" s="5"/>
      <c r="C3" s="5">
        <v>600</v>
      </c>
      <c r="D3" s="5">
        <f>0.000002*100/C3</f>
        <v>3.333333333333333E-7</v>
      </c>
      <c r="E3" s="5">
        <v>19.542300000000001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4"/>
      <c r="S3" s="5" t="s">
        <v>11</v>
      </c>
      <c r="T3" s="5"/>
      <c r="U3" s="5"/>
      <c r="V3" s="5" t="s">
        <v>12</v>
      </c>
      <c r="W3" s="5"/>
      <c r="X3" s="6"/>
    </row>
    <row r="4" spans="1:24" x14ac:dyDescent="0.25">
      <c r="A4" s="4"/>
      <c r="B4" s="5"/>
      <c r="C4" s="5">
        <v>300</v>
      </c>
      <c r="D4" s="5">
        <f t="shared" ref="D4:D6" si="0">0.000002*100/C4</f>
        <v>6.666666666666666E-7</v>
      </c>
      <c r="E4" s="5">
        <v>19.588999999999999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6"/>
    </row>
    <row r="5" spans="1:24" x14ac:dyDescent="0.25">
      <c r="A5" s="4"/>
      <c r="B5" s="5"/>
      <c r="C5" s="5">
        <v>150</v>
      </c>
      <c r="D5" s="5">
        <f t="shared" si="0"/>
        <v>1.3333333333333332E-6</v>
      </c>
      <c r="E5" s="5">
        <v>19.749199999999998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4"/>
      <c r="S5" s="5" t="s">
        <v>13</v>
      </c>
      <c r="T5" s="5">
        <v>10</v>
      </c>
      <c r="U5" s="5"/>
      <c r="V5" s="5"/>
      <c r="W5" s="5"/>
      <c r="X5" s="6"/>
    </row>
    <row r="6" spans="1:24" x14ac:dyDescent="0.25">
      <c r="A6" s="4"/>
      <c r="B6" s="5"/>
      <c r="C6" s="5">
        <v>75</v>
      </c>
      <c r="D6" s="5">
        <f t="shared" si="0"/>
        <v>2.6666666666666664E-6</v>
      </c>
      <c r="E6" s="5">
        <v>21.342300000000002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6"/>
    </row>
    <row r="7" spans="1:24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6"/>
    </row>
    <row r="8" spans="1:24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 t="s">
        <v>14</v>
      </c>
      <c r="T8" s="5"/>
      <c r="U8" s="5"/>
      <c r="V8" s="5"/>
      <c r="W8" s="5"/>
      <c r="X8" s="6"/>
    </row>
    <row r="9" spans="1:24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4"/>
      <c r="S9" s="5"/>
      <c r="T9" s="5"/>
      <c r="U9" s="5"/>
      <c r="V9" s="5"/>
      <c r="W9" s="5"/>
      <c r="X9" s="6"/>
    </row>
    <row r="10" spans="1:2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4"/>
      <c r="S10" s="5"/>
      <c r="T10" s="5"/>
      <c r="U10" s="5"/>
      <c r="V10" s="5"/>
      <c r="W10" s="5"/>
      <c r="X10" s="6"/>
    </row>
    <row r="11" spans="1:24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4"/>
      <c r="S11" s="5"/>
      <c r="T11" s="5"/>
      <c r="U11" s="5"/>
      <c r="V11" s="5"/>
      <c r="W11" s="5"/>
      <c r="X11" s="6"/>
    </row>
    <row r="12" spans="1:24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4"/>
      <c r="S12" s="5" t="s">
        <v>15</v>
      </c>
      <c r="T12" s="5"/>
      <c r="U12" s="5"/>
      <c r="V12" s="5"/>
      <c r="W12" s="5"/>
      <c r="X12" s="6"/>
    </row>
    <row r="13" spans="1:24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4"/>
      <c r="S13" s="5"/>
      <c r="T13" s="5"/>
      <c r="U13" s="5"/>
      <c r="V13" s="5"/>
      <c r="W13" s="5"/>
      <c r="X13" s="6"/>
    </row>
    <row r="14" spans="1:24" x14ac:dyDescent="0.25">
      <c r="A14" s="4"/>
      <c r="B14" s="5"/>
      <c r="C14" s="5" t="s">
        <v>4</v>
      </c>
      <c r="D14" s="5">
        <f>LOG((E5-E4)/(E4-E3))/LOG(2)</f>
        <v>1.7783796926991149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4"/>
      <c r="S14" s="5"/>
      <c r="T14" s="5"/>
      <c r="U14" s="5"/>
      <c r="V14" s="5"/>
      <c r="W14" s="5"/>
      <c r="X14" s="6"/>
    </row>
    <row r="15" spans="1:24" x14ac:dyDescent="0.25">
      <c r="A15" s="4"/>
      <c r="B15" s="5"/>
      <c r="C15" s="5" t="s">
        <v>5</v>
      </c>
      <c r="D15" s="5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4"/>
      <c r="S15" s="5"/>
      <c r="T15" s="5"/>
      <c r="U15" s="5"/>
      <c r="V15" s="5"/>
      <c r="W15" s="5"/>
      <c r="X15" s="6"/>
    </row>
    <row r="16" spans="1:24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4"/>
      <c r="S16" s="5"/>
      <c r="T16" s="5"/>
      <c r="U16" s="5"/>
      <c r="V16" s="5"/>
      <c r="W16" s="5"/>
      <c r="X16" s="6"/>
    </row>
    <row r="17" spans="1:24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4"/>
      <c r="S17" s="5"/>
      <c r="T17" s="5"/>
      <c r="U17" s="5"/>
      <c r="V17" s="5"/>
      <c r="W17" s="5"/>
      <c r="X17" s="6"/>
    </row>
    <row r="18" spans="1:24" x14ac:dyDescent="0.25">
      <c r="A18" s="4"/>
      <c r="B18" s="5"/>
      <c r="C18" s="5" t="s">
        <v>6</v>
      </c>
      <c r="D18" s="5"/>
      <c r="E18" s="7">
        <f>ABS(D14-D15)/D15</f>
        <v>0.11081015365044256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4"/>
      <c r="S18" s="5"/>
      <c r="T18" s="5"/>
      <c r="U18" s="5"/>
      <c r="V18" s="5"/>
      <c r="W18" s="5"/>
      <c r="X18" s="6"/>
    </row>
    <row r="19" spans="1:24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4"/>
      <c r="S19" s="5"/>
      <c r="T19" s="5"/>
      <c r="U19" s="5"/>
      <c r="V19" s="5"/>
      <c r="W19" s="5"/>
      <c r="X19" s="6"/>
    </row>
    <row r="20" spans="1:24" x14ac:dyDescent="0.25">
      <c r="A20" s="4"/>
      <c r="B20" s="5"/>
      <c r="C20" s="5" t="s">
        <v>7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4"/>
      <c r="S20" s="5"/>
      <c r="T20" s="5"/>
      <c r="U20" s="5"/>
      <c r="V20" s="5"/>
      <c r="W20" s="5"/>
      <c r="X20" s="6"/>
    </row>
    <row r="21" spans="1:24" x14ac:dyDescent="0.25">
      <c r="A21" s="4"/>
      <c r="B21" s="5"/>
      <c r="C21" s="5" t="s">
        <v>8</v>
      </c>
      <c r="D21" s="5">
        <v>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4"/>
      <c r="S21" s="5"/>
      <c r="T21" s="5"/>
      <c r="U21" s="5"/>
      <c r="V21" s="5"/>
      <c r="W21" s="5"/>
      <c r="X21" s="6"/>
    </row>
    <row r="22" spans="1:24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4"/>
      <c r="S22" s="5"/>
      <c r="T22" s="5"/>
      <c r="U22" s="5"/>
      <c r="V22" s="5"/>
      <c r="W22" s="5"/>
      <c r="X22" s="6"/>
    </row>
    <row r="23" spans="1:24" x14ac:dyDescent="0.25">
      <c r="A23" s="4"/>
      <c r="B23" s="5"/>
      <c r="C23" s="5" t="s">
        <v>9</v>
      </c>
      <c r="D23" s="5">
        <f>(D20/(D21^D15 -1))*ABS(E4-E3)</f>
        <v>4.6699999999997743E-2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4"/>
      <c r="S23" s="5"/>
      <c r="T23" s="5"/>
      <c r="U23" s="5"/>
      <c r="V23" s="5"/>
      <c r="W23" s="5"/>
      <c r="X23" s="6"/>
    </row>
    <row r="24" spans="1:24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4"/>
      <c r="S24" s="5"/>
      <c r="T24" s="5"/>
      <c r="U24" s="5"/>
      <c r="V24" s="5"/>
      <c r="W24" s="5"/>
      <c r="X24" s="6"/>
    </row>
    <row r="25" spans="1:24" x14ac:dyDescent="0.25">
      <c r="A25" s="4"/>
      <c r="B25" s="5"/>
      <c r="C25" s="11" t="s">
        <v>10</v>
      </c>
      <c r="D25" s="11">
        <f>D23/2</f>
        <v>2.3349999999998872E-2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4"/>
      <c r="S25" s="5" t="s">
        <v>16</v>
      </c>
      <c r="T25" s="5">
        <f>SQRT(T5^2+T12^2)</f>
        <v>10</v>
      </c>
      <c r="U25" s="5"/>
      <c r="V25" s="5"/>
      <c r="W25" s="5"/>
      <c r="X25" s="6"/>
    </row>
    <row r="26" spans="1:24" ht="15.75" thickBot="1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8"/>
      <c r="S26" s="9"/>
      <c r="T26" s="9"/>
      <c r="U26" s="9"/>
      <c r="V26" s="9"/>
      <c r="W26" s="9"/>
      <c r="X2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Bd</dc:creator>
  <cp:lastModifiedBy>Mohamed Mahdi Sahbi Ben Daya</cp:lastModifiedBy>
  <dcterms:created xsi:type="dcterms:W3CDTF">2015-06-05T18:19:34Z</dcterms:created>
  <dcterms:modified xsi:type="dcterms:W3CDTF">2024-03-17T20:10:14Z</dcterms:modified>
</cp:coreProperties>
</file>