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 activeTab="1"/>
  </bookViews>
  <sheets>
    <sheet name="لرستان" sheetId="1" r:id="rId1"/>
    <sheet name="شمال" sheetId="2" r:id="rId2"/>
    <sheet name="آذربایجان" sheetId="3" r:id="rId3"/>
    <sheet name="سرخس - تهران" sheetId="4" r:id="rId4"/>
    <sheet name="بندر- شوراب" sheetId="6" r:id="rId5"/>
  </sheets>
  <externalReferences>
    <externalReference r:id="rId6"/>
    <externalReference r:id="rId7"/>
    <externalReference r:id="rId8"/>
    <externalReference r:id="rId9"/>
    <externalReference r:id="rId10"/>
  </externalReferenc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6" l="1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E5" i="6"/>
  <c r="A5" i="6"/>
  <c r="A2" i="6"/>
  <c r="A22" i="4" l="1"/>
  <c r="A23" i="4"/>
  <c r="A24" i="4"/>
  <c r="A25" i="4"/>
  <c r="A26" i="4"/>
  <c r="A27" i="4"/>
  <c r="A28" i="4"/>
  <c r="A29" i="4"/>
  <c r="A30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E5" i="4"/>
  <c r="A5" i="4"/>
  <c r="A2" i="4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7" i="3"/>
  <c r="A5" i="3"/>
  <c r="A2" i="3"/>
  <c r="A28" i="2"/>
  <c r="A27" i="2"/>
  <c r="A26" i="2"/>
  <c r="A25" i="2"/>
  <c r="A24" i="2"/>
  <c r="A23" i="2"/>
  <c r="A22" i="2"/>
  <c r="A21" i="2"/>
  <c r="A20" i="2"/>
  <c r="E19" i="2"/>
  <c r="A19" i="2"/>
  <c r="E18" i="2"/>
  <c r="A18" i="2"/>
  <c r="E17" i="2"/>
  <c r="A17" i="2"/>
  <c r="E16" i="2"/>
  <c r="A16" i="2"/>
  <c r="E15" i="2"/>
  <c r="A15" i="2"/>
  <c r="E14" i="2"/>
  <c r="A14" i="2"/>
  <c r="E13" i="2"/>
  <c r="A13" i="2"/>
  <c r="E12" i="2"/>
  <c r="A12" i="2"/>
  <c r="E11" i="2"/>
  <c r="A11" i="2"/>
  <c r="E10" i="2"/>
  <c r="A10" i="2"/>
  <c r="E9" i="2"/>
  <c r="A9" i="2"/>
  <c r="E8" i="2"/>
  <c r="A8" i="2"/>
  <c r="E7" i="2"/>
  <c r="A7" i="2"/>
  <c r="E6" i="2"/>
  <c r="A6" i="2"/>
  <c r="E5" i="2"/>
  <c r="A5" i="2"/>
  <c r="A2" i="2"/>
  <c r="A29" i="1" l="1"/>
  <c r="A28" i="1"/>
  <c r="A27" i="1"/>
  <c r="A26" i="1"/>
  <c r="A25" i="1"/>
  <c r="A24" i="1"/>
  <c r="A23" i="1"/>
  <c r="A22" i="1"/>
  <c r="A21" i="1"/>
  <c r="A20" i="1"/>
  <c r="E19" i="1"/>
  <c r="A19" i="1"/>
  <c r="E18" i="1"/>
  <c r="A18" i="1"/>
  <c r="E17" i="1"/>
  <c r="A17" i="1"/>
  <c r="E16" i="1"/>
  <c r="A16" i="1"/>
  <c r="E15" i="1"/>
  <c r="A15" i="1"/>
  <c r="E14" i="1"/>
  <c r="A14" i="1"/>
  <c r="E13" i="1"/>
  <c r="A13" i="1"/>
  <c r="E12" i="1"/>
  <c r="A12" i="1"/>
  <c r="E11" i="1"/>
  <c r="A11" i="1"/>
  <c r="E10" i="1"/>
  <c r="A10" i="1"/>
  <c r="E9" i="1"/>
  <c r="A9" i="1"/>
  <c r="E8" i="1"/>
  <c r="A8" i="1"/>
  <c r="E7" i="1"/>
  <c r="A7" i="1"/>
  <c r="E6" i="1"/>
  <c r="A6" i="1"/>
  <c r="E5" i="1"/>
  <c r="A5" i="1"/>
  <c r="A2" i="1"/>
</calcChain>
</file>

<file path=xl/sharedStrings.xml><?xml version="1.0" encoding="utf-8"?>
<sst xmlns="http://schemas.openxmlformats.org/spreadsheetml/2006/main" count="60" uniqueCount="12">
  <si>
    <t>X</t>
  </si>
  <si>
    <t>Y</t>
  </si>
  <si>
    <t>حد مجاز</t>
  </si>
  <si>
    <t>فضای آزاد</t>
  </si>
  <si>
    <t>حداکثر عرض</t>
  </si>
  <si>
    <t>حداکثر ارتفاع</t>
  </si>
  <si>
    <t>نام</t>
  </si>
  <si>
    <t>گاباری ۴.۷</t>
  </si>
  <si>
    <t>گاباری ۴.۶</t>
  </si>
  <si>
    <t>گاباری 4.9</t>
  </si>
  <si>
    <t>گاباری 5.2</t>
  </si>
  <si>
    <t>گاباری 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</si>
</sst>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onemi\Working%20on%20it\jadvale%20ghabari\tipe%20jono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onemi\Working%20on%20it\jadvale%20ghabari\tipe%20shom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onemi\Working%20on%20it\jadvale%20ghabari\tipe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onemi\Working%20on%20it\jadvale%20ghabari\tipe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onemi\Working%20on%20it\jadvale%20ghabari\tipe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لرستان"/>
      <sheetName val="Sheet2"/>
      <sheetName val="Sheet3"/>
    </sheetNames>
    <sheetDataSet>
      <sheetData sheetId="0">
        <row r="58">
          <cell r="D58">
            <v>4700</v>
          </cell>
          <cell r="Z58">
            <v>4400</v>
          </cell>
        </row>
        <row r="59">
          <cell r="D59">
            <v>4600</v>
          </cell>
          <cell r="Z59">
            <v>4300</v>
          </cell>
        </row>
        <row r="60">
          <cell r="D60">
            <v>4500</v>
          </cell>
          <cell r="Z60">
            <v>4200</v>
          </cell>
        </row>
        <row r="61">
          <cell r="D61">
            <v>4400</v>
          </cell>
          <cell r="Z61">
            <v>4100</v>
          </cell>
        </row>
        <row r="62">
          <cell r="D62">
            <v>4300</v>
          </cell>
          <cell r="Z62">
            <v>4000</v>
          </cell>
        </row>
        <row r="63">
          <cell r="D63">
            <v>4200</v>
          </cell>
          <cell r="Z63">
            <v>3900</v>
          </cell>
        </row>
        <row r="64">
          <cell r="D64">
            <v>4100</v>
          </cell>
          <cell r="Z64">
            <v>3800</v>
          </cell>
        </row>
        <row r="65">
          <cell r="D65">
            <v>4000</v>
          </cell>
          <cell r="Z65">
            <v>3700</v>
          </cell>
        </row>
        <row r="66">
          <cell r="D66">
            <v>3900</v>
          </cell>
          <cell r="Z66">
            <v>3600</v>
          </cell>
        </row>
        <row r="67">
          <cell r="D67">
            <v>3800</v>
          </cell>
          <cell r="Z67">
            <v>3500</v>
          </cell>
        </row>
        <row r="68">
          <cell r="D68">
            <v>3700</v>
          </cell>
          <cell r="Z68">
            <v>3400</v>
          </cell>
        </row>
        <row r="69">
          <cell r="D69">
            <v>3600</v>
          </cell>
          <cell r="Z69">
            <v>3300</v>
          </cell>
        </row>
        <row r="70">
          <cell r="D70">
            <v>3500</v>
          </cell>
          <cell r="Z70">
            <v>450</v>
          </cell>
        </row>
        <row r="71">
          <cell r="D71">
            <v>3400</v>
          </cell>
          <cell r="Z71">
            <v>450</v>
          </cell>
        </row>
        <row r="72">
          <cell r="D72">
            <v>3300</v>
          </cell>
          <cell r="Z72">
            <v>100</v>
          </cell>
        </row>
        <row r="73">
          <cell r="D73">
            <v>3200</v>
          </cell>
        </row>
        <row r="74">
          <cell r="D74">
            <v>3100</v>
          </cell>
        </row>
        <row r="75">
          <cell r="D75">
            <v>3050</v>
          </cell>
        </row>
        <row r="76">
          <cell r="D76">
            <v>1120</v>
          </cell>
        </row>
        <row r="77">
          <cell r="D77">
            <v>1120</v>
          </cell>
        </row>
        <row r="78">
          <cell r="D78">
            <v>760</v>
          </cell>
        </row>
        <row r="79">
          <cell r="D79">
            <v>760</v>
          </cell>
        </row>
        <row r="80">
          <cell r="D80">
            <v>380</v>
          </cell>
        </row>
        <row r="81">
          <cell r="D81">
            <v>380</v>
          </cell>
        </row>
        <row r="82">
          <cell r="D82">
            <v>0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شمال"/>
      <sheetName val="Sheet2"/>
      <sheetName val="Sheet3"/>
    </sheetNames>
    <sheetDataSet>
      <sheetData sheetId="0">
        <row r="58">
          <cell r="D58">
            <v>4600</v>
          </cell>
          <cell r="Z58">
            <v>4400</v>
          </cell>
        </row>
        <row r="59">
          <cell r="D59">
            <v>4500</v>
          </cell>
          <cell r="Z59">
            <v>4300</v>
          </cell>
        </row>
        <row r="60">
          <cell r="D60">
            <v>4400</v>
          </cell>
          <cell r="Z60">
            <v>4200</v>
          </cell>
        </row>
        <row r="61">
          <cell r="D61">
            <v>4300</v>
          </cell>
          <cell r="Z61">
            <v>4100</v>
          </cell>
        </row>
        <row r="62">
          <cell r="D62">
            <v>4200</v>
          </cell>
          <cell r="Z62">
            <v>4000</v>
          </cell>
        </row>
        <row r="63">
          <cell r="D63">
            <v>4100</v>
          </cell>
          <cell r="Z63">
            <v>3900</v>
          </cell>
        </row>
        <row r="64">
          <cell r="D64">
            <v>4000</v>
          </cell>
          <cell r="Z64">
            <v>3800</v>
          </cell>
        </row>
        <row r="65">
          <cell r="D65">
            <v>3900</v>
          </cell>
          <cell r="Z65">
            <v>3700</v>
          </cell>
        </row>
        <row r="66">
          <cell r="D66">
            <v>3800</v>
          </cell>
          <cell r="Z66">
            <v>3600</v>
          </cell>
        </row>
        <row r="67">
          <cell r="D67">
            <v>3700</v>
          </cell>
          <cell r="Z67">
            <v>3500</v>
          </cell>
        </row>
        <row r="68">
          <cell r="D68">
            <v>3600</v>
          </cell>
          <cell r="Z68">
            <v>3400</v>
          </cell>
        </row>
        <row r="69">
          <cell r="D69">
            <v>3500</v>
          </cell>
          <cell r="Z69">
            <v>3300</v>
          </cell>
        </row>
        <row r="70">
          <cell r="D70">
            <v>3400</v>
          </cell>
          <cell r="Z70">
            <v>450</v>
          </cell>
        </row>
        <row r="71">
          <cell r="D71">
            <v>3300</v>
          </cell>
          <cell r="Z71">
            <v>450</v>
          </cell>
        </row>
        <row r="72">
          <cell r="D72">
            <v>3200</v>
          </cell>
          <cell r="Z72">
            <v>100</v>
          </cell>
        </row>
        <row r="73">
          <cell r="D73">
            <v>3100</v>
          </cell>
        </row>
        <row r="74">
          <cell r="D74">
            <v>3050</v>
          </cell>
        </row>
        <row r="75">
          <cell r="D75">
            <v>1120</v>
          </cell>
        </row>
        <row r="76">
          <cell r="D76">
            <v>1120</v>
          </cell>
        </row>
        <row r="77">
          <cell r="D77">
            <v>760</v>
          </cell>
        </row>
        <row r="78">
          <cell r="D78">
            <v>760</v>
          </cell>
        </row>
        <row r="79">
          <cell r="D79">
            <v>380</v>
          </cell>
        </row>
        <row r="80">
          <cell r="D80">
            <v>380</v>
          </cell>
        </row>
        <row r="81">
          <cell r="D81">
            <v>0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آذربايجان"/>
      <sheetName val="Sheet3"/>
    </sheetNames>
    <sheetDataSet>
      <sheetData sheetId="0">
        <row r="58">
          <cell r="Z58" t="str">
            <v>ارتفاع</v>
          </cell>
        </row>
        <row r="59">
          <cell r="D59">
            <v>4900</v>
          </cell>
          <cell r="Z59">
            <v>4500</v>
          </cell>
        </row>
        <row r="60">
          <cell r="D60">
            <v>4800</v>
          </cell>
          <cell r="Z60">
            <v>4400</v>
          </cell>
        </row>
        <row r="61">
          <cell r="D61">
            <v>4700</v>
          </cell>
          <cell r="Z61">
            <v>4300</v>
          </cell>
        </row>
        <row r="62">
          <cell r="D62">
            <v>4600</v>
          </cell>
          <cell r="Z62">
            <v>4200</v>
          </cell>
        </row>
        <row r="63">
          <cell r="D63">
            <v>4500</v>
          </cell>
          <cell r="Z63">
            <v>4100</v>
          </cell>
        </row>
        <row r="64">
          <cell r="D64">
            <v>4400</v>
          </cell>
          <cell r="Z64">
            <v>4000</v>
          </cell>
        </row>
        <row r="65">
          <cell r="D65">
            <v>4300</v>
          </cell>
          <cell r="Z65">
            <v>3900</v>
          </cell>
        </row>
        <row r="66">
          <cell r="D66">
            <v>4200</v>
          </cell>
          <cell r="Z66">
            <v>3800</v>
          </cell>
        </row>
        <row r="67">
          <cell r="D67">
            <v>4100</v>
          </cell>
          <cell r="Z67">
            <v>3700</v>
          </cell>
        </row>
        <row r="68">
          <cell r="D68">
            <v>4000</v>
          </cell>
          <cell r="Z68">
            <v>3600</v>
          </cell>
        </row>
        <row r="69">
          <cell r="D69">
            <v>3900</v>
          </cell>
          <cell r="Z69">
            <v>3500</v>
          </cell>
        </row>
        <row r="70">
          <cell r="D70">
            <v>3800</v>
          </cell>
          <cell r="Z70">
            <v>3400</v>
          </cell>
        </row>
        <row r="71">
          <cell r="D71">
            <v>3700</v>
          </cell>
          <cell r="Z71">
            <v>450</v>
          </cell>
        </row>
        <row r="72">
          <cell r="D72">
            <v>3600</v>
          </cell>
          <cell r="Z72">
            <v>450</v>
          </cell>
        </row>
        <row r="73">
          <cell r="D73">
            <v>3500</v>
          </cell>
          <cell r="Z73">
            <v>100</v>
          </cell>
        </row>
        <row r="74">
          <cell r="D74">
            <v>3400</v>
          </cell>
        </row>
        <row r="75">
          <cell r="D75">
            <v>3300</v>
          </cell>
        </row>
        <row r="76">
          <cell r="D76">
            <v>3200</v>
          </cell>
        </row>
        <row r="77">
          <cell r="D77">
            <v>3150</v>
          </cell>
        </row>
        <row r="78">
          <cell r="D78">
            <v>1200</v>
          </cell>
        </row>
        <row r="79">
          <cell r="D79">
            <v>1200</v>
          </cell>
        </row>
        <row r="80">
          <cell r="D80">
            <v>350</v>
          </cell>
        </row>
        <row r="81">
          <cell r="D81">
            <v>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سرخس - تهران"/>
      <sheetName val="Sheet2"/>
      <sheetName val="Sheet3"/>
    </sheetNames>
    <sheetDataSet>
      <sheetData sheetId="0">
        <row r="60">
          <cell r="Z60" t="str">
            <v xml:space="preserve">حد مجاز بارگيري </v>
          </cell>
        </row>
        <row r="61">
          <cell r="D61" t="str">
            <v>ارتفاع</v>
          </cell>
          <cell r="Z61" t="str">
            <v>ارتفاع</v>
          </cell>
        </row>
        <row r="62">
          <cell r="D62">
            <v>5200</v>
          </cell>
          <cell r="Z62">
            <v>4800</v>
          </cell>
        </row>
        <row r="63">
          <cell r="D63">
            <v>5100</v>
          </cell>
          <cell r="Z63">
            <v>4700</v>
          </cell>
        </row>
        <row r="64">
          <cell r="D64">
            <v>5000</v>
          </cell>
          <cell r="Z64">
            <v>4600</v>
          </cell>
        </row>
        <row r="65">
          <cell r="D65">
            <v>4900</v>
          </cell>
          <cell r="Z65">
            <v>4500</v>
          </cell>
        </row>
        <row r="66">
          <cell r="D66">
            <v>4800</v>
          </cell>
          <cell r="Z66">
            <v>4400</v>
          </cell>
        </row>
        <row r="67">
          <cell r="D67">
            <v>4700</v>
          </cell>
          <cell r="Z67">
            <v>4300</v>
          </cell>
        </row>
        <row r="68">
          <cell r="D68">
            <v>4600</v>
          </cell>
          <cell r="Z68">
            <v>4200</v>
          </cell>
        </row>
        <row r="69">
          <cell r="D69">
            <v>4500</v>
          </cell>
          <cell r="Z69">
            <v>4100</v>
          </cell>
        </row>
        <row r="70">
          <cell r="D70">
            <v>4400</v>
          </cell>
          <cell r="Z70">
            <v>4000</v>
          </cell>
        </row>
        <row r="71">
          <cell r="D71">
            <v>4300</v>
          </cell>
          <cell r="Z71">
            <v>3900</v>
          </cell>
        </row>
        <row r="72">
          <cell r="D72">
            <v>4200</v>
          </cell>
          <cell r="Z72">
            <v>3800</v>
          </cell>
        </row>
        <row r="73">
          <cell r="D73">
            <v>4100</v>
          </cell>
          <cell r="Z73">
            <v>3700</v>
          </cell>
        </row>
        <row r="74">
          <cell r="D74">
            <v>4000</v>
          </cell>
          <cell r="Z74">
            <v>450</v>
          </cell>
        </row>
        <row r="75">
          <cell r="D75">
            <v>3900</v>
          </cell>
          <cell r="Z75">
            <v>450</v>
          </cell>
        </row>
        <row r="76">
          <cell r="D76">
            <v>3800</v>
          </cell>
          <cell r="Z76">
            <v>100</v>
          </cell>
        </row>
        <row r="77">
          <cell r="D77">
            <v>3700</v>
          </cell>
        </row>
        <row r="78">
          <cell r="D78">
            <v>3600</v>
          </cell>
        </row>
        <row r="79">
          <cell r="D79">
            <v>3500</v>
          </cell>
        </row>
        <row r="80">
          <cell r="D80">
            <v>3450</v>
          </cell>
        </row>
        <row r="81">
          <cell r="D81">
            <v>1120</v>
          </cell>
        </row>
        <row r="82">
          <cell r="D82">
            <v>1120</v>
          </cell>
        </row>
        <row r="83">
          <cell r="D83">
            <v>760</v>
          </cell>
        </row>
        <row r="84">
          <cell r="D84">
            <v>760</v>
          </cell>
        </row>
        <row r="85">
          <cell r="D85">
            <v>380</v>
          </cell>
        </row>
        <row r="86">
          <cell r="D86">
            <v>380</v>
          </cell>
        </row>
        <row r="87">
          <cell r="D87">
            <v>0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بندر- شوراب"/>
      <sheetName val="Sheet2"/>
      <sheetName val="Sheet3"/>
    </sheetNames>
    <sheetDataSet>
      <sheetData sheetId="0">
        <row r="62">
          <cell r="Z62" t="str">
            <v xml:space="preserve">حد مجاز بارگيري </v>
          </cell>
        </row>
        <row r="63">
          <cell r="Z63" t="str">
            <v>ارتفاع</v>
          </cell>
        </row>
        <row r="64">
          <cell r="D64">
            <v>5400</v>
          </cell>
          <cell r="Z64">
            <v>5000</v>
          </cell>
        </row>
        <row r="65">
          <cell r="D65">
            <v>5300</v>
          </cell>
          <cell r="Z65">
            <v>4900</v>
          </cell>
        </row>
        <row r="66">
          <cell r="D66">
            <v>5200</v>
          </cell>
          <cell r="Z66">
            <v>4800</v>
          </cell>
        </row>
        <row r="67">
          <cell r="D67">
            <v>5100</v>
          </cell>
          <cell r="Z67">
            <v>4700</v>
          </cell>
        </row>
        <row r="68">
          <cell r="D68">
            <v>5000</v>
          </cell>
          <cell r="Z68">
            <v>4600</v>
          </cell>
        </row>
        <row r="69">
          <cell r="D69">
            <v>4900</v>
          </cell>
          <cell r="Z69">
            <v>4500</v>
          </cell>
        </row>
        <row r="70">
          <cell r="D70">
            <v>4800</v>
          </cell>
          <cell r="Z70">
            <v>4400</v>
          </cell>
        </row>
        <row r="71">
          <cell r="D71">
            <v>4700</v>
          </cell>
          <cell r="Z71">
            <v>4300</v>
          </cell>
        </row>
        <row r="72">
          <cell r="D72">
            <v>4600</v>
          </cell>
          <cell r="Z72">
            <v>4200</v>
          </cell>
        </row>
        <row r="73">
          <cell r="D73">
            <v>4500</v>
          </cell>
          <cell r="Z73">
            <v>4100</v>
          </cell>
        </row>
        <row r="74">
          <cell r="D74">
            <v>4400</v>
          </cell>
          <cell r="Z74">
            <v>4000</v>
          </cell>
        </row>
        <row r="75">
          <cell r="D75">
            <v>4300</v>
          </cell>
          <cell r="Z75">
            <v>3900</v>
          </cell>
        </row>
        <row r="76">
          <cell r="D76">
            <v>4200</v>
          </cell>
          <cell r="Z76">
            <v>450</v>
          </cell>
        </row>
        <row r="77">
          <cell r="D77">
            <v>4100</v>
          </cell>
          <cell r="Z77">
            <v>450</v>
          </cell>
        </row>
        <row r="78">
          <cell r="D78">
            <v>4000</v>
          </cell>
          <cell r="Z78">
            <v>100</v>
          </cell>
        </row>
        <row r="79">
          <cell r="D79">
            <v>3900</v>
          </cell>
        </row>
        <row r="80">
          <cell r="D80">
            <v>3800</v>
          </cell>
        </row>
        <row r="81">
          <cell r="D81">
            <v>3700</v>
          </cell>
        </row>
        <row r="82">
          <cell r="D82">
            <v>3600</v>
          </cell>
        </row>
        <row r="83">
          <cell r="D83">
            <v>1120</v>
          </cell>
        </row>
        <row r="84">
          <cell r="D84">
            <v>1120</v>
          </cell>
        </row>
        <row r="85">
          <cell r="D85">
            <v>760</v>
          </cell>
        </row>
        <row r="86">
          <cell r="D86">
            <v>760</v>
          </cell>
        </row>
        <row r="87">
          <cell r="D87">
            <v>380</v>
          </cell>
        </row>
        <row r="88">
          <cell r="D88">
            <v>380</v>
          </cell>
        </row>
        <row r="89">
          <cell r="D89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rightToLeft="1" zoomScale="70" zoomScaleNormal="70" workbookViewId="0">
      <selection activeCell="D41" sqref="D41"/>
    </sheetView>
  </sheetViews>
  <sheetFormatPr defaultRowHeight="15" x14ac:dyDescent="0.25"/>
  <cols>
    <col min="1" max="1" width="9.5703125" style="1" bestFit="1" customWidth="1"/>
    <col min="2" max="2" width="10.7109375" style="1" bestFit="1" customWidth="1"/>
    <col min="3" max="7" width="9.140625" style="1"/>
  </cols>
  <sheetData>
    <row r="1" spans="1:7" x14ac:dyDescent="0.25">
      <c r="A1" s="1" t="s">
        <v>5</v>
      </c>
      <c r="B1" s="1" t="s">
        <v>4</v>
      </c>
      <c r="C1" s="1" t="s">
        <v>6</v>
      </c>
    </row>
    <row r="2" spans="1:7" x14ac:dyDescent="0.25">
      <c r="A2" s="1">
        <f>MAX([1]لرستان!Z58:AG69,[1]لرستان!D58:J76)</f>
        <v>4700</v>
      </c>
      <c r="B2" s="1">
        <v>5000</v>
      </c>
      <c r="C2" s="1" t="s">
        <v>7</v>
      </c>
    </row>
    <row r="3" spans="1:7" x14ac:dyDescent="0.25">
      <c r="A3" s="5" t="s">
        <v>3</v>
      </c>
      <c r="B3" s="5"/>
      <c r="C3" s="5"/>
      <c r="E3" s="5" t="s">
        <v>2</v>
      </c>
      <c r="F3" s="5"/>
      <c r="G3" s="5"/>
    </row>
    <row r="4" spans="1:7" x14ac:dyDescent="0.25">
      <c r="A4" s="1" t="s">
        <v>1</v>
      </c>
      <c r="B4" s="1" t="s">
        <v>0</v>
      </c>
      <c r="C4" s="1" t="s">
        <v>0</v>
      </c>
      <c r="E4" s="1" t="s">
        <v>1</v>
      </c>
      <c r="F4" s="1" t="s">
        <v>0</v>
      </c>
      <c r="G4" s="1" t="s">
        <v>0</v>
      </c>
    </row>
    <row r="5" spans="1:7" x14ac:dyDescent="0.25">
      <c r="A5" s="1">
        <f>[1]لرستان!D58</f>
        <v>4700</v>
      </c>
      <c r="B5" s="1">
        <v>-862</v>
      </c>
      <c r="C5" s="1">
        <v>862</v>
      </c>
      <c r="E5" s="1">
        <f>[1]لرستان!Z58</f>
        <v>4400</v>
      </c>
      <c r="F5" s="1">
        <v>-700</v>
      </c>
      <c r="G5" s="1">
        <v>700</v>
      </c>
    </row>
    <row r="6" spans="1:7" x14ac:dyDescent="0.25">
      <c r="A6" s="1">
        <f>[1]لرستان!D59</f>
        <v>4600</v>
      </c>
      <c r="B6" s="1">
        <v>-940</v>
      </c>
      <c r="C6" s="1">
        <v>940</v>
      </c>
      <c r="E6" s="1">
        <f>[1]لرستان!Z59</f>
        <v>4300</v>
      </c>
      <c r="F6" s="1">
        <v>-800</v>
      </c>
      <c r="G6" s="1">
        <v>800</v>
      </c>
    </row>
    <row r="7" spans="1:7" x14ac:dyDescent="0.25">
      <c r="A7" s="1">
        <f>[1]لرستان!D60</f>
        <v>4500</v>
      </c>
      <c r="B7" s="1">
        <v>-1026</v>
      </c>
      <c r="C7" s="1">
        <v>1026</v>
      </c>
      <c r="E7" s="1">
        <f>[1]لرستان!Z60</f>
        <v>4200</v>
      </c>
      <c r="F7" s="1">
        <v>-900</v>
      </c>
      <c r="G7" s="1">
        <v>900</v>
      </c>
    </row>
    <row r="8" spans="1:7" x14ac:dyDescent="0.25">
      <c r="A8" s="1">
        <f>[1]لرستان!D61</f>
        <v>4400</v>
      </c>
      <c r="B8" s="1">
        <v>-1108</v>
      </c>
      <c r="C8" s="1">
        <v>1108</v>
      </c>
      <c r="E8" s="1">
        <f>[1]لرستان!Z61</f>
        <v>4100</v>
      </c>
      <c r="F8" s="1">
        <v>-1000</v>
      </c>
      <c r="G8" s="1">
        <v>1000</v>
      </c>
    </row>
    <row r="9" spans="1:7" x14ac:dyDescent="0.25">
      <c r="A9" s="1">
        <f>[1]لرستان!D62</f>
        <v>4300</v>
      </c>
      <c r="B9" s="1">
        <v>-1190</v>
      </c>
      <c r="C9" s="1">
        <v>1190</v>
      </c>
      <c r="E9" s="1">
        <f>[1]لرستان!Z62</f>
        <v>4000</v>
      </c>
      <c r="F9" s="1">
        <v>-1100</v>
      </c>
      <c r="G9" s="1">
        <v>1100</v>
      </c>
    </row>
    <row r="10" spans="1:7" x14ac:dyDescent="0.25">
      <c r="A10" s="1">
        <f>[1]لرستان!D63</f>
        <v>4200</v>
      </c>
      <c r="B10" s="1">
        <v>-1272</v>
      </c>
      <c r="C10" s="1">
        <v>1272</v>
      </c>
      <c r="E10" s="1">
        <f>[1]لرستان!Z63</f>
        <v>3900</v>
      </c>
      <c r="F10" s="1">
        <v>-1200</v>
      </c>
      <c r="G10" s="1">
        <v>1200</v>
      </c>
    </row>
    <row r="11" spans="1:7" x14ac:dyDescent="0.25">
      <c r="A11" s="1">
        <f>[1]لرستان!D64</f>
        <v>4100</v>
      </c>
      <c r="B11" s="1">
        <v>-1354</v>
      </c>
      <c r="C11" s="1">
        <v>1354</v>
      </c>
      <c r="E11" s="1">
        <f>[1]لرستان!Z64</f>
        <v>3800</v>
      </c>
      <c r="F11" s="1">
        <v>-1300</v>
      </c>
      <c r="G11" s="1">
        <v>1300</v>
      </c>
    </row>
    <row r="12" spans="1:7" x14ac:dyDescent="0.25">
      <c r="A12" s="1">
        <f>[1]لرستان!D65</f>
        <v>4000</v>
      </c>
      <c r="B12" s="1">
        <v>-1436</v>
      </c>
      <c r="C12" s="1">
        <v>1436</v>
      </c>
      <c r="E12" s="1">
        <f>[1]لرستان!Z65</f>
        <v>3700</v>
      </c>
      <c r="F12" s="1">
        <v>-1355</v>
      </c>
      <c r="G12" s="1">
        <v>1355</v>
      </c>
    </row>
    <row r="13" spans="1:7" x14ac:dyDescent="0.25">
      <c r="A13" s="1">
        <f>[1]لرستان!D66</f>
        <v>3900</v>
      </c>
      <c r="B13" s="1">
        <v>-1518</v>
      </c>
      <c r="C13" s="1">
        <v>1518</v>
      </c>
      <c r="E13" s="1">
        <f>[1]لرستان!Z66</f>
        <v>3600</v>
      </c>
      <c r="F13" s="1">
        <v>-1410</v>
      </c>
      <c r="G13" s="1">
        <v>1410</v>
      </c>
    </row>
    <row r="14" spans="1:7" x14ac:dyDescent="0.25">
      <c r="A14" s="1">
        <f>[1]لرستان!D67</f>
        <v>3800</v>
      </c>
      <c r="B14" s="1">
        <v>-1600</v>
      </c>
      <c r="C14" s="1">
        <v>1600</v>
      </c>
      <c r="E14" s="1">
        <f>[1]لرستان!Z67</f>
        <v>3500</v>
      </c>
      <c r="F14" s="1">
        <v>-1465</v>
      </c>
      <c r="G14" s="1">
        <v>1465</v>
      </c>
    </row>
    <row r="15" spans="1:7" x14ac:dyDescent="0.25">
      <c r="A15" s="1">
        <f>[1]لرستان!D68</f>
        <v>3700</v>
      </c>
      <c r="B15" s="1">
        <v>-1653</v>
      </c>
      <c r="C15" s="1">
        <v>1653</v>
      </c>
      <c r="E15" s="1">
        <f>[1]لرستان!Z68</f>
        <v>3400</v>
      </c>
      <c r="F15" s="1">
        <v>-1520</v>
      </c>
      <c r="G15" s="1">
        <v>1520</v>
      </c>
    </row>
    <row r="16" spans="1:7" x14ac:dyDescent="0.25">
      <c r="A16" s="1">
        <f>[1]لرستان!D69</f>
        <v>3600</v>
      </c>
      <c r="B16" s="1">
        <v>-1706</v>
      </c>
      <c r="C16" s="1">
        <v>1706</v>
      </c>
      <c r="E16" s="1">
        <f>[1]لرستان!Z69</f>
        <v>3300</v>
      </c>
      <c r="F16" s="1">
        <v>-1575</v>
      </c>
      <c r="G16" s="1">
        <v>1575</v>
      </c>
    </row>
    <row r="17" spans="1:7" x14ac:dyDescent="0.25">
      <c r="A17" s="1">
        <f>[1]لرستان!D70</f>
        <v>3500</v>
      </c>
      <c r="B17" s="1">
        <v>-1759</v>
      </c>
      <c r="C17" s="1">
        <v>1759</v>
      </c>
      <c r="E17" s="1">
        <f>[1]لرستان!Z70</f>
        <v>450</v>
      </c>
      <c r="F17" s="1">
        <v>-1575</v>
      </c>
      <c r="G17" s="1">
        <v>1575</v>
      </c>
    </row>
    <row r="18" spans="1:7" x14ac:dyDescent="0.25">
      <c r="A18" s="1">
        <f>[1]لرستان!D71</f>
        <v>3400</v>
      </c>
      <c r="B18" s="1">
        <v>-1812</v>
      </c>
      <c r="C18" s="1">
        <v>1812</v>
      </c>
      <c r="E18" s="1">
        <f>[1]لرستان!Z71</f>
        <v>450</v>
      </c>
      <c r="F18" s="1">
        <v>-1495</v>
      </c>
      <c r="G18" s="1">
        <v>1495</v>
      </c>
    </row>
    <row r="19" spans="1:7" x14ac:dyDescent="0.25">
      <c r="A19" s="1">
        <f>[1]لرستان!D72</f>
        <v>3300</v>
      </c>
      <c r="B19" s="1">
        <v>-1865</v>
      </c>
      <c r="C19" s="1">
        <v>1865</v>
      </c>
      <c r="E19" s="1">
        <f>[1]لرستان!Z72</f>
        <v>100</v>
      </c>
      <c r="F19" s="1">
        <v>-1220</v>
      </c>
      <c r="G19" s="1">
        <v>1220</v>
      </c>
    </row>
    <row r="20" spans="1:7" x14ac:dyDescent="0.25">
      <c r="A20" s="1">
        <f>[1]لرستان!D73</f>
        <v>3200</v>
      </c>
      <c r="B20" s="1">
        <v>-1918</v>
      </c>
      <c r="C20" s="1">
        <v>1918</v>
      </c>
    </row>
    <row r="21" spans="1:7" x14ac:dyDescent="0.25">
      <c r="A21" s="1">
        <f>[1]لرستان!D74</f>
        <v>3100</v>
      </c>
      <c r="B21" s="1">
        <v>-1971</v>
      </c>
      <c r="C21" s="1">
        <v>1971</v>
      </c>
    </row>
    <row r="22" spans="1:7" x14ac:dyDescent="0.25">
      <c r="A22" s="1">
        <f>[1]لرستان!D75</f>
        <v>3050</v>
      </c>
      <c r="B22" s="1">
        <v>-2000</v>
      </c>
      <c r="C22" s="1">
        <v>2000</v>
      </c>
    </row>
    <row r="23" spans="1:7" x14ac:dyDescent="0.25">
      <c r="A23" s="1">
        <f>[1]لرستان!D76</f>
        <v>1120</v>
      </c>
      <c r="B23" s="1">
        <v>-2000</v>
      </c>
      <c r="C23" s="1">
        <v>2000</v>
      </c>
    </row>
    <row r="24" spans="1:7" x14ac:dyDescent="0.25">
      <c r="A24" s="1">
        <f>[1]لرستان!D77</f>
        <v>1120</v>
      </c>
      <c r="B24" s="1">
        <v>-2000</v>
      </c>
      <c r="C24" s="1">
        <v>1700</v>
      </c>
    </row>
    <row r="25" spans="1:7" x14ac:dyDescent="0.25">
      <c r="A25" s="1">
        <f>[1]لرستان!D78</f>
        <v>760</v>
      </c>
      <c r="B25" s="1">
        <v>-2000</v>
      </c>
      <c r="C25" s="1">
        <v>1700</v>
      </c>
    </row>
    <row r="26" spans="1:7" x14ac:dyDescent="0.25">
      <c r="A26" s="1">
        <f>[1]لرستان!D79</f>
        <v>760</v>
      </c>
      <c r="B26" s="1">
        <v>-1700</v>
      </c>
      <c r="C26" s="1">
        <v>1700</v>
      </c>
    </row>
    <row r="27" spans="1:7" x14ac:dyDescent="0.25">
      <c r="A27" s="1">
        <f>[1]لرستان!D80</f>
        <v>380</v>
      </c>
      <c r="B27" s="1">
        <v>-1700</v>
      </c>
      <c r="C27" s="1">
        <v>1700</v>
      </c>
    </row>
    <row r="28" spans="1:7" x14ac:dyDescent="0.25">
      <c r="A28" s="1">
        <f>[1]لرستان!D81</f>
        <v>380</v>
      </c>
      <c r="B28" s="1">
        <v>-1600</v>
      </c>
      <c r="C28" s="1">
        <v>1600</v>
      </c>
    </row>
    <row r="29" spans="1:7" x14ac:dyDescent="0.25">
      <c r="A29" s="1">
        <f>[1]لرستان!D82</f>
        <v>0</v>
      </c>
      <c r="B29" s="1">
        <v>-1275</v>
      </c>
      <c r="C29" s="1">
        <v>1275</v>
      </c>
    </row>
  </sheetData>
  <mergeCells count="2">
    <mergeCell ref="A3:C3"/>
    <mergeCell ref="E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rightToLeft="1" tabSelected="1" zoomScale="70" zoomScaleNormal="70" workbookViewId="0">
      <selection activeCell="C14" sqref="C14"/>
    </sheetView>
  </sheetViews>
  <sheetFormatPr defaultRowHeight="15" x14ac:dyDescent="0.25"/>
  <cols>
    <col min="1" max="1" width="9.5703125" style="2" bestFit="1" customWidth="1"/>
    <col min="2" max="2" width="10.7109375" style="2" bestFit="1" customWidth="1"/>
    <col min="3" max="7" width="9.140625" style="2"/>
  </cols>
  <sheetData>
    <row r="1" spans="1:7" x14ac:dyDescent="0.25">
      <c r="A1" s="2" t="s">
        <v>5</v>
      </c>
      <c r="B1" s="2" t="s">
        <v>4</v>
      </c>
      <c r="C1" s="4" t="s">
        <v>6</v>
      </c>
    </row>
    <row r="2" spans="1:7" x14ac:dyDescent="0.25">
      <c r="A2" s="2">
        <f>MAX([2]شمال!Z58:AG69,[2]شمال!D58:J76)</f>
        <v>4600</v>
      </c>
      <c r="B2" s="2">
        <v>5000</v>
      </c>
      <c r="C2" s="4" t="s">
        <v>8</v>
      </c>
    </row>
    <row r="3" spans="1:7" x14ac:dyDescent="0.25">
      <c r="A3" s="5" t="s">
        <v>3</v>
      </c>
      <c r="B3" s="5"/>
      <c r="C3" s="5"/>
      <c r="E3" s="5" t="s">
        <v>2</v>
      </c>
      <c r="F3" s="5"/>
      <c r="G3" s="5"/>
    </row>
    <row r="4" spans="1:7" x14ac:dyDescent="0.25">
      <c r="A4" s="2" t="s">
        <v>1</v>
      </c>
      <c r="B4" s="2" t="s">
        <v>0</v>
      </c>
      <c r="C4" s="2" t="s">
        <v>0</v>
      </c>
      <c r="E4" s="2" t="s">
        <v>1</v>
      </c>
      <c r="F4" s="2" t="s">
        <v>0</v>
      </c>
      <c r="G4" s="2" t="s">
        <v>0</v>
      </c>
    </row>
    <row r="5" spans="1:7" x14ac:dyDescent="0.25">
      <c r="A5" s="2">
        <f>[2]شمال!D58</f>
        <v>4600</v>
      </c>
      <c r="B5" s="2">
        <v>-944</v>
      </c>
      <c r="C5" s="2">
        <v>944</v>
      </c>
      <c r="E5" s="2">
        <f>[2]شمال!Z58</f>
        <v>4400</v>
      </c>
      <c r="F5" s="2">
        <v>-700</v>
      </c>
      <c r="G5" s="2">
        <v>700</v>
      </c>
    </row>
    <row r="6" spans="1:7" x14ac:dyDescent="0.25">
      <c r="A6" s="2">
        <f>[2]شمال!D59</f>
        <v>4500</v>
      </c>
      <c r="B6" s="2">
        <v>-1026</v>
      </c>
      <c r="C6" s="2">
        <v>1026</v>
      </c>
      <c r="E6" s="2">
        <f>[2]شمال!Z59</f>
        <v>4300</v>
      </c>
      <c r="F6" s="2">
        <v>-750</v>
      </c>
      <c r="G6" s="2">
        <v>750</v>
      </c>
    </row>
    <row r="7" spans="1:7" x14ac:dyDescent="0.25">
      <c r="A7" s="2">
        <f>[2]شمال!D60</f>
        <v>4400</v>
      </c>
      <c r="B7" s="2">
        <v>-1108</v>
      </c>
      <c r="C7" s="2">
        <v>1108</v>
      </c>
      <c r="E7" s="2">
        <f>[2]شمال!Z60</f>
        <v>4200</v>
      </c>
      <c r="F7" s="2">
        <v>-900</v>
      </c>
      <c r="G7" s="2">
        <v>900</v>
      </c>
    </row>
    <row r="8" spans="1:7" x14ac:dyDescent="0.25">
      <c r="A8" s="2">
        <f>[2]شمال!D61</f>
        <v>4300</v>
      </c>
      <c r="B8" s="2">
        <v>-1190</v>
      </c>
      <c r="C8" s="2">
        <v>1190</v>
      </c>
      <c r="E8" s="2">
        <f>[2]شمال!Z61</f>
        <v>4100</v>
      </c>
      <c r="F8" s="2">
        <v>-1000</v>
      </c>
      <c r="G8" s="2">
        <v>1000</v>
      </c>
    </row>
    <row r="9" spans="1:7" x14ac:dyDescent="0.25">
      <c r="A9" s="2">
        <f>[2]شمال!D62</f>
        <v>4200</v>
      </c>
      <c r="B9" s="2">
        <v>-1272</v>
      </c>
      <c r="C9" s="2">
        <v>1272</v>
      </c>
      <c r="E9" s="2">
        <f>[2]شمال!Z62</f>
        <v>4000</v>
      </c>
      <c r="F9" s="2">
        <v>-1100</v>
      </c>
      <c r="G9" s="2">
        <v>1100</v>
      </c>
    </row>
    <row r="10" spans="1:7" x14ac:dyDescent="0.25">
      <c r="A10" s="2">
        <f>[2]شمال!D63</f>
        <v>4100</v>
      </c>
      <c r="B10" s="2">
        <v>-1354</v>
      </c>
      <c r="C10" s="2">
        <v>1354</v>
      </c>
      <c r="E10" s="2">
        <f>[2]شمال!Z63</f>
        <v>3900</v>
      </c>
      <c r="F10" s="2">
        <v>-1200</v>
      </c>
      <c r="G10" s="2">
        <v>1200</v>
      </c>
    </row>
    <row r="11" spans="1:7" x14ac:dyDescent="0.25">
      <c r="A11" s="2">
        <f>[2]شمال!D64</f>
        <v>4000</v>
      </c>
      <c r="B11" s="2">
        <v>-1436</v>
      </c>
      <c r="C11" s="2">
        <v>1436</v>
      </c>
      <c r="E11" s="2">
        <f>[2]شمال!Z64</f>
        <v>3800</v>
      </c>
      <c r="F11" s="2">
        <v>-1300</v>
      </c>
      <c r="G11" s="2">
        <v>1300</v>
      </c>
    </row>
    <row r="12" spans="1:7" x14ac:dyDescent="0.25">
      <c r="A12" s="2">
        <f>[2]شمال!D65</f>
        <v>3900</v>
      </c>
      <c r="B12" s="2">
        <v>-1518</v>
      </c>
      <c r="C12" s="2">
        <v>1518</v>
      </c>
      <c r="E12" s="2">
        <f>[2]شمال!Z65</f>
        <v>3700</v>
      </c>
      <c r="F12" s="2">
        <v>-1355</v>
      </c>
      <c r="G12" s="2">
        <v>1355</v>
      </c>
    </row>
    <row r="13" spans="1:7" x14ac:dyDescent="0.25">
      <c r="A13" s="2">
        <f>[2]شمال!D66</f>
        <v>3800</v>
      </c>
      <c r="B13" s="2">
        <v>-1600</v>
      </c>
      <c r="C13" s="2">
        <v>1600</v>
      </c>
      <c r="E13" s="2">
        <f>[2]شمال!Z66</f>
        <v>3600</v>
      </c>
      <c r="F13" s="2">
        <v>-1410</v>
      </c>
      <c r="G13" s="2">
        <v>1410</v>
      </c>
    </row>
    <row r="14" spans="1:7" x14ac:dyDescent="0.25">
      <c r="A14" s="2">
        <f>[2]شمال!D67</f>
        <v>3700</v>
      </c>
      <c r="B14" s="2">
        <v>-1653</v>
      </c>
      <c r="C14" s="2">
        <v>1653</v>
      </c>
      <c r="E14" s="2">
        <f>[2]شمال!Z67</f>
        <v>3500</v>
      </c>
      <c r="F14" s="2">
        <v>-1465</v>
      </c>
      <c r="G14" s="2">
        <v>1465</v>
      </c>
    </row>
    <row r="15" spans="1:7" x14ac:dyDescent="0.25">
      <c r="A15" s="2">
        <f>[2]شمال!D68</f>
        <v>3600</v>
      </c>
      <c r="B15" s="2">
        <v>-1706</v>
      </c>
      <c r="C15" s="2">
        <v>1706</v>
      </c>
      <c r="E15" s="2">
        <f>[2]شمال!Z68</f>
        <v>3400</v>
      </c>
      <c r="F15" s="2">
        <v>-1520</v>
      </c>
      <c r="G15" s="2">
        <v>1520</v>
      </c>
    </row>
    <row r="16" spans="1:7" x14ac:dyDescent="0.25">
      <c r="A16" s="2">
        <f>[2]شمال!D69</f>
        <v>3500</v>
      </c>
      <c r="B16" s="2">
        <v>-1759</v>
      </c>
      <c r="C16" s="2">
        <v>1759</v>
      </c>
      <c r="E16" s="2">
        <f>[2]شمال!Z69</f>
        <v>3300</v>
      </c>
      <c r="F16" s="2">
        <v>-1575</v>
      </c>
      <c r="G16" s="2">
        <v>1575</v>
      </c>
    </row>
    <row r="17" spans="1:7" x14ac:dyDescent="0.25">
      <c r="A17" s="2">
        <f>[2]شمال!D70</f>
        <v>3400</v>
      </c>
      <c r="B17" s="2">
        <v>-1812</v>
      </c>
      <c r="C17" s="2">
        <v>1812</v>
      </c>
      <c r="E17" s="2">
        <f>[2]شمال!Z70</f>
        <v>450</v>
      </c>
      <c r="F17" s="2">
        <v>-1575</v>
      </c>
      <c r="G17" s="2">
        <v>1575</v>
      </c>
    </row>
    <row r="18" spans="1:7" x14ac:dyDescent="0.25">
      <c r="A18" s="2">
        <f>[2]شمال!D71</f>
        <v>3300</v>
      </c>
      <c r="B18" s="2">
        <v>-1865</v>
      </c>
      <c r="C18" s="2">
        <v>1865</v>
      </c>
      <c r="E18" s="2">
        <f>[2]شمال!Z71</f>
        <v>450</v>
      </c>
      <c r="F18" s="2">
        <v>-1495</v>
      </c>
      <c r="G18" s="2">
        <v>1495</v>
      </c>
    </row>
    <row r="19" spans="1:7" x14ac:dyDescent="0.25">
      <c r="A19" s="2">
        <f>[2]شمال!D72</f>
        <v>3200</v>
      </c>
      <c r="B19" s="2">
        <v>-1918</v>
      </c>
      <c r="C19" s="2">
        <v>1918</v>
      </c>
      <c r="E19" s="2">
        <f>[2]شمال!Z72</f>
        <v>100</v>
      </c>
      <c r="F19" s="2">
        <v>-1220</v>
      </c>
      <c r="G19" s="2">
        <v>1220</v>
      </c>
    </row>
    <row r="20" spans="1:7" x14ac:dyDescent="0.25">
      <c r="A20" s="2">
        <f>[2]شمال!D73</f>
        <v>3100</v>
      </c>
      <c r="B20" s="2">
        <v>-1971</v>
      </c>
      <c r="C20" s="2">
        <v>1971</v>
      </c>
    </row>
    <row r="21" spans="1:7" x14ac:dyDescent="0.25">
      <c r="A21" s="2">
        <f>[2]شمال!D74</f>
        <v>3050</v>
      </c>
      <c r="B21" s="2">
        <v>-2000</v>
      </c>
      <c r="C21" s="2">
        <v>2000</v>
      </c>
    </row>
    <row r="22" spans="1:7" x14ac:dyDescent="0.25">
      <c r="A22" s="2">
        <f>[2]شمال!D75</f>
        <v>1120</v>
      </c>
      <c r="B22" s="2">
        <v>-2000</v>
      </c>
      <c r="C22" s="2">
        <v>2000</v>
      </c>
    </row>
    <row r="23" spans="1:7" x14ac:dyDescent="0.25">
      <c r="A23" s="2">
        <f>[2]شمال!D76</f>
        <v>1120</v>
      </c>
      <c r="B23" s="2">
        <v>-2000</v>
      </c>
      <c r="C23" s="2">
        <v>1700</v>
      </c>
    </row>
    <row r="24" spans="1:7" x14ac:dyDescent="0.25">
      <c r="A24" s="2">
        <f>[2]شمال!D77</f>
        <v>760</v>
      </c>
      <c r="B24" s="2">
        <v>-2000</v>
      </c>
      <c r="C24" s="2">
        <v>1700</v>
      </c>
    </row>
    <row r="25" spans="1:7" x14ac:dyDescent="0.25">
      <c r="A25" s="2">
        <f>[2]شمال!D78</f>
        <v>760</v>
      </c>
      <c r="B25" s="2">
        <v>-1700</v>
      </c>
      <c r="C25" s="2">
        <v>1700</v>
      </c>
    </row>
    <row r="26" spans="1:7" x14ac:dyDescent="0.25">
      <c r="A26" s="2">
        <f>[2]شمال!D79</f>
        <v>380</v>
      </c>
      <c r="B26" s="2">
        <v>-1700</v>
      </c>
      <c r="C26" s="2">
        <v>1700</v>
      </c>
    </row>
    <row r="27" spans="1:7" x14ac:dyDescent="0.25">
      <c r="A27" s="2">
        <f>[2]شمال!D80</f>
        <v>380</v>
      </c>
      <c r="B27" s="2">
        <v>-1600</v>
      </c>
      <c r="C27" s="2">
        <v>1600</v>
      </c>
    </row>
    <row r="28" spans="1:7" x14ac:dyDescent="0.25">
      <c r="A28" s="2">
        <f>[2]شمال!D81</f>
        <v>0</v>
      </c>
      <c r="B28" s="2">
        <v>-1275</v>
      </c>
      <c r="C28" s="2">
        <v>1275</v>
      </c>
    </row>
  </sheetData>
  <mergeCells count="2">
    <mergeCell ref="A3:C3"/>
    <mergeCell ref="E3:G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rightToLeft="1" zoomScale="70" zoomScaleNormal="70" workbookViewId="0">
      <selection activeCell="C2" sqref="C2"/>
    </sheetView>
  </sheetViews>
  <sheetFormatPr defaultRowHeight="15" x14ac:dyDescent="0.25"/>
  <cols>
    <col min="1" max="1" width="9.5703125" style="2" bestFit="1" customWidth="1"/>
    <col min="2" max="2" width="10.7109375" style="2" bestFit="1" customWidth="1"/>
    <col min="3" max="7" width="9.140625" style="2"/>
  </cols>
  <sheetData>
    <row r="1" spans="1:7" x14ac:dyDescent="0.25">
      <c r="A1" s="2" t="s">
        <v>5</v>
      </c>
      <c r="B1" s="2" t="s">
        <v>4</v>
      </c>
      <c r="C1" s="4" t="s">
        <v>6</v>
      </c>
    </row>
    <row r="2" spans="1:7" x14ac:dyDescent="0.25">
      <c r="A2" s="2">
        <f>MAX([3]آذربايجان!Z58:AG69,[3]آذربايجان!D59:J90)</f>
        <v>4900</v>
      </c>
      <c r="B2" s="2">
        <v>5000</v>
      </c>
      <c r="C2" s="4" t="s">
        <v>9</v>
      </c>
    </row>
    <row r="3" spans="1:7" x14ac:dyDescent="0.25">
      <c r="A3" s="5" t="s">
        <v>3</v>
      </c>
      <c r="B3" s="5"/>
      <c r="C3" s="5"/>
      <c r="E3" s="5" t="s">
        <v>2</v>
      </c>
      <c r="F3" s="5"/>
      <c r="G3" s="5"/>
    </row>
    <row r="4" spans="1:7" x14ac:dyDescent="0.25">
      <c r="A4" s="2" t="s">
        <v>1</v>
      </c>
      <c r="B4" s="2" t="s">
        <v>0</v>
      </c>
      <c r="C4" s="2" t="s">
        <v>0</v>
      </c>
      <c r="E4" s="2" t="s">
        <v>1</v>
      </c>
      <c r="F4" s="2" t="s">
        <v>0</v>
      </c>
      <c r="G4" s="2" t="s">
        <v>0</v>
      </c>
    </row>
    <row r="5" spans="1:7" x14ac:dyDescent="0.25">
      <c r="A5" s="2">
        <f>[3]آذربايجان!D59</f>
        <v>4900</v>
      </c>
      <c r="B5" s="2">
        <v>-780</v>
      </c>
      <c r="C5" s="2">
        <v>780</v>
      </c>
      <c r="E5" s="2">
        <f>[3]آذربايجان!Z59</f>
        <v>4500</v>
      </c>
      <c r="F5" s="2">
        <v>-700</v>
      </c>
      <c r="G5" s="2">
        <v>700</v>
      </c>
    </row>
    <row r="6" spans="1:7" x14ac:dyDescent="0.25">
      <c r="A6" s="2">
        <f>[3]آذربايجان!D60</f>
        <v>4800</v>
      </c>
      <c r="B6" s="2">
        <v>-862</v>
      </c>
      <c r="C6" s="2">
        <v>862</v>
      </c>
      <c r="E6" s="2">
        <f>[3]آذربايجان!Z60</f>
        <v>4400</v>
      </c>
      <c r="F6" s="2">
        <v>-800</v>
      </c>
      <c r="G6" s="2">
        <v>800</v>
      </c>
    </row>
    <row r="7" spans="1:7" x14ac:dyDescent="0.25">
      <c r="A7" s="2">
        <f>[3]آذربايجان!D61</f>
        <v>4700</v>
      </c>
      <c r="B7" s="2">
        <v>-944</v>
      </c>
      <c r="C7" s="2">
        <v>944</v>
      </c>
      <c r="E7" s="2">
        <f>[3]آذربايجان!Z61</f>
        <v>4300</v>
      </c>
      <c r="F7" s="2">
        <v>-900</v>
      </c>
      <c r="G7" s="2">
        <v>900</v>
      </c>
    </row>
    <row r="8" spans="1:7" x14ac:dyDescent="0.25">
      <c r="A8" s="2">
        <f>[3]آذربايجان!D62</f>
        <v>4600</v>
      </c>
      <c r="B8" s="2">
        <v>-1026</v>
      </c>
      <c r="C8" s="2">
        <v>1026</v>
      </c>
      <c r="E8" s="2">
        <f>[3]آذربايجان!Z62</f>
        <v>4200</v>
      </c>
      <c r="F8" s="2">
        <v>-1000</v>
      </c>
      <c r="G8" s="2">
        <v>1000</v>
      </c>
    </row>
    <row r="9" spans="1:7" x14ac:dyDescent="0.25">
      <c r="A9" s="2">
        <f>[3]آذربايجان!D63</f>
        <v>4500</v>
      </c>
      <c r="B9" s="2">
        <v>-1108</v>
      </c>
      <c r="C9" s="2">
        <v>1108</v>
      </c>
      <c r="E9" s="2">
        <f>[3]آذربايجان!Z63</f>
        <v>4100</v>
      </c>
      <c r="F9" s="2">
        <v>-1100</v>
      </c>
      <c r="G9" s="2">
        <v>1100</v>
      </c>
    </row>
    <row r="10" spans="1:7" x14ac:dyDescent="0.25">
      <c r="A10" s="2">
        <f>[3]آذربايجان!D64</f>
        <v>4400</v>
      </c>
      <c r="B10" s="2">
        <v>-1190</v>
      </c>
      <c r="C10" s="2">
        <v>1190</v>
      </c>
      <c r="E10" s="2">
        <f>[3]آذربايجان!Z64</f>
        <v>4000</v>
      </c>
      <c r="F10" s="2">
        <v>-1200</v>
      </c>
      <c r="G10" s="2">
        <v>1200</v>
      </c>
    </row>
    <row r="11" spans="1:7" x14ac:dyDescent="0.25">
      <c r="A11" s="2">
        <f>[3]آذربايجان!D65</f>
        <v>4300</v>
      </c>
      <c r="B11" s="2">
        <v>-1272</v>
      </c>
      <c r="C11" s="2">
        <v>1272</v>
      </c>
      <c r="E11" s="2">
        <f>[3]آذربايجان!Z65</f>
        <v>3900</v>
      </c>
      <c r="F11" s="2">
        <v>-1300</v>
      </c>
      <c r="G11" s="2">
        <v>1300</v>
      </c>
    </row>
    <row r="12" spans="1:7" x14ac:dyDescent="0.25">
      <c r="A12" s="2">
        <f>[3]آذربايجان!D66</f>
        <v>4200</v>
      </c>
      <c r="B12" s="2">
        <v>-1354</v>
      </c>
      <c r="C12" s="2">
        <v>1354</v>
      </c>
      <c r="E12" s="2">
        <f>[3]آذربايجان!Z66</f>
        <v>3800</v>
      </c>
      <c r="F12" s="2">
        <v>-1355</v>
      </c>
      <c r="G12" s="2">
        <v>1355</v>
      </c>
    </row>
    <row r="13" spans="1:7" x14ac:dyDescent="0.25">
      <c r="A13" s="2">
        <f>[3]آذربايجان!D67</f>
        <v>4100</v>
      </c>
      <c r="B13" s="2">
        <v>-1436</v>
      </c>
      <c r="C13" s="2">
        <v>1436</v>
      </c>
      <c r="E13" s="2">
        <f>[3]آذربايجان!Z67</f>
        <v>3700</v>
      </c>
      <c r="F13" s="2">
        <v>-1410</v>
      </c>
      <c r="G13" s="2">
        <v>1410</v>
      </c>
    </row>
    <row r="14" spans="1:7" x14ac:dyDescent="0.25">
      <c r="A14" s="2">
        <f>[3]آذربايجان!D68</f>
        <v>4000</v>
      </c>
      <c r="B14" s="2">
        <v>-1518</v>
      </c>
      <c r="C14" s="2">
        <v>1518</v>
      </c>
      <c r="E14" s="2">
        <f>[3]آذربايجان!Z68</f>
        <v>3600</v>
      </c>
      <c r="F14" s="2">
        <v>-1465</v>
      </c>
      <c r="G14" s="2">
        <v>1465</v>
      </c>
    </row>
    <row r="15" spans="1:7" x14ac:dyDescent="0.25">
      <c r="A15" s="2">
        <f>[3]آذربايجان!D69</f>
        <v>3900</v>
      </c>
      <c r="B15" s="2">
        <v>-1600</v>
      </c>
      <c r="C15" s="2">
        <v>1600</v>
      </c>
      <c r="E15" s="2">
        <f>[3]آذربايجان!Z69</f>
        <v>3500</v>
      </c>
      <c r="F15" s="2">
        <v>-1520</v>
      </c>
      <c r="G15" s="2">
        <v>1520</v>
      </c>
    </row>
    <row r="16" spans="1:7" x14ac:dyDescent="0.25">
      <c r="A16" s="2">
        <f>[3]آذربايجان!D70</f>
        <v>3800</v>
      </c>
      <c r="B16" s="2">
        <v>-1653</v>
      </c>
      <c r="C16" s="2">
        <v>1653</v>
      </c>
      <c r="E16" s="2">
        <f>[3]آذربايجان!Z70</f>
        <v>3400</v>
      </c>
      <c r="F16" s="2">
        <v>-1575</v>
      </c>
      <c r="G16" s="2">
        <v>1575</v>
      </c>
    </row>
    <row r="17" spans="1:7" x14ac:dyDescent="0.25">
      <c r="A17" s="2">
        <f>[3]آذربايجان!D71</f>
        <v>3700</v>
      </c>
      <c r="B17" s="2">
        <v>-1706</v>
      </c>
      <c r="C17" s="2">
        <v>1706</v>
      </c>
      <c r="E17" s="2">
        <f>[3]آذربايجان!Z71</f>
        <v>450</v>
      </c>
      <c r="F17" s="2">
        <v>-1575</v>
      </c>
      <c r="G17" s="2">
        <v>1575</v>
      </c>
    </row>
    <row r="18" spans="1:7" x14ac:dyDescent="0.25">
      <c r="A18" s="2">
        <f>[3]آذربايجان!D72</f>
        <v>3600</v>
      </c>
      <c r="B18" s="2">
        <v>-1759</v>
      </c>
      <c r="C18" s="2">
        <v>1759</v>
      </c>
      <c r="E18" s="2">
        <f>[3]آذربايجان!Z72</f>
        <v>450</v>
      </c>
      <c r="F18" s="2">
        <v>-1495</v>
      </c>
      <c r="G18" s="2">
        <v>1495</v>
      </c>
    </row>
    <row r="19" spans="1:7" x14ac:dyDescent="0.25">
      <c r="A19" s="2">
        <f>[3]آذربايجان!D73</f>
        <v>3500</v>
      </c>
      <c r="B19" s="2">
        <v>-1812</v>
      </c>
      <c r="C19" s="2">
        <v>1812</v>
      </c>
      <c r="E19" s="2">
        <f>[3]آذربايجان!Z73</f>
        <v>100</v>
      </c>
      <c r="F19" s="2">
        <v>-1220</v>
      </c>
      <c r="G19" s="2">
        <v>1220</v>
      </c>
    </row>
    <row r="20" spans="1:7" x14ac:dyDescent="0.25">
      <c r="A20" s="2">
        <f>[3]آذربايجان!D74</f>
        <v>3400</v>
      </c>
      <c r="B20" s="2">
        <v>-1865</v>
      </c>
      <c r="C20" s="2">
        <v>1865</v>
      </c>
    </row>
    <row r="21" spans="1:7" x14ac:dyDescent="0.25">
      <c r="A21" s="2">
        <f>[3]آذربايجان!D75</f>
        <v>3300</v>
      </c>
      <c r="B21" s="2">
        <v>-1918</v>
      </c>
      <c r="C21" s="2">
        <v>1918</v>
      </c>
    </row>
    <row r="22" spans="1:7" x14ac:dyDescent="0.25">
      <c r="A22" s="2">
        <f>[3]آذربايجان!D76</f>
        <v>3200</v>
      </c>
      <c r="B22" s="2">
        <v>-1971</v>
      </c>
      <c r="C22" s="2">
        <v>1971</v>
      </c>
    </row>
    <row r="23" spans="1:7" x14ac:dyDescent="0.25">
      <c r="A23" s="2">
        <f>[3]آذربايجان!D77</f>
        <v>3150</v>
      </c>
      <c r="B23" s="2">
        <v>-2000</v>
      </c>
      <c r="C23" s="2">
        <v>2000</v>
      </c>
    </row>
    <row r="24" spans="1:7" x14ac:dyDescent="0.25">
      <c r="A24" s="2">
        <f>[3]آذربايجان!D78</f>
        <v>1200</v>
      </c>
      <c r="B24" s="2">
        <v>-2000</v>
      </c>
      <c r="C24" s="2">
        <v>2000</v>
      </c>
    </row>
    <row r="25" spans="1:7" x14ac:dyDescent="0.25">
      <c r="A25" s="2">
        <f>[3]آذربايجان!D79</f>
        <v>1200</v>
      </c>
      <c r="B25" s="2">
        <v>-1600</v>
      </c>
      <c r="C25" s="2">
        <v>1600</v>
      </c>
    </row>
    <row r="26" spans="1:7" x14ac:dyDescent="0.25">
      <c r="A26" s="2">
        <v>380</v>
      </c>
      <c r="B26" s="2">
        <v>-1600</v>
      </c>
      <c r="C26" s="2">
        <v>1600</v>
      </c>
    </row>
    <row r="27" spans="1:7" x14ac:dyDescent="0.25">
      <c r="A27" s="2">
        <f>[3]آذربايجان!D81</f>
        <v>0</v>
      </c>
      <c r="B27" s="2">
        <v>-1275</v>
      </c>
      <c r="C27" s="2">
        <v>1275</v>
      </c>
    </row>
  </sheetData>
  <mergeCells count="2">
    <mergeCell ref="A3:C3"/>
    <mergeCell ref="E3:G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rightToLeft="1" zoomScale="70" zoomScaleNormal="70" workbookViewId="0">
      <selection activeCell="C2" sqref="C2"/>
    </sheetView>
  </sheetViews>
  <sheetFormatPr defaultRowHeight="15" x14ac:dyDescent="0.25"/>
  <cols>
    <col min="1" max="1" width="9.5703125" style="2" bestFit="1" customWidth="1"/>
    <col min="2" max="2" width="10.7109375" style="2" bestFit="1" customWidth="1"/>
    <col min="3" max="3" width="11.7109375" style="2" bestFit="1" customWidth="1"/>
    <col min="4" max="7" width="9.140625" style="2"/>
  </cols>
  <sheetData>
    <row r="1" spans="1:7" x14ac:dyDescent="0.25">
      <c r="A1" s="2" t="s">
        <v>5</v>
      </c>
      <c r="B1" s="2" t="s">
        <v>4</v>
      </c>
      <c r="C1" s="4" t="s">
        <v>6</v>
      </c>
    </row>
    <row r="2" spans="1:7" x14ac:dyDescent="0.25">
      <c r="A2" s="2">
        <f>MAX('[4]سرخس - تهران'!Z58:AG69,'[4]سرخس - تهران'!D61:J90)</f>
        <v>5200</v>
      </c>
      <c r="B2" s="2">
        <v>5000</v>
      </c>
      <c r="C2" s="4" t="s">
        <v>10</v>
      </c>
    </row>
    <row r="3" spans="1:7" x14ac:dyDescent="0.25">
      <c r="A3" s="5" t="s">
        <v>3</v>
      </c>
      <c r="B3" s="5"/>
      <c r="C3" s="5"/>
      <c r="E3" s="5" t="s">
        <v>2</v>
      </c>
      <c r="F3" s="5"/>
      <c r="G3" s="5"/>
    </row>
    <row r="4" spans="1:7" x14ac:dyDescent="0.25">
      <c r="A4" s="2" t="s">
        <v>1</v>
      </c>
      <c r="B4" s="2" t="s">
        <v>0</v>
      </c>
      <c r="C4" s="2" t="s">
        <v>0</v>
      </c>
      <c r="E4" s="2" t="s">
        <v>1</v>
      </c>
      <c r="F4" s="2" t="s">
        <v>0</v>
      </c>
      <c r="G4" s="2" t="s">
        <v>0</v>
      </c>
    </row>
    <row r="5" spans="1:7" x14ac:dyDescent="0.25">
      <c r="A5" s="2">
        <f>'[4]سرخس - تهران'!D62</f>
        <v>5200</v>
      </c>
      <c r="B5" s="2">
        <v>-780</v>
      </c>
      <c r="C5" s="2">
        <v>780</v>
      </c>
      <c r="E5" s="2">
        <f>'[4]سرخس - تهران'!Z62</f>
        <v>4800</v>
      </c>
      <c r="F5" s="2">
        <v>-700</v>
      </c>
      <c r="G5" s="2">
        <v>700</v>
      </c>
    </row>
    <row r="6" spans="1:7" x14ac:dyDescent="0.25">
      <c r="A6" s="2">
        <f>'[4]سرخس - تهران'!D63</f>
        <v>5100</v>
      </c>
      <c r="B6" s="2">
        <v>-862</v>
      </c>
      <c r="C6" s="2">
        <v>862</v>
      </c>
      <c r="E6" s="2">
        <f>'[4]سرخس - تهران'!Z63</f>
        <v>4700</v>
      </c>
      <c r="F6" s="2">
        <v>-800</v>
      </c>
      <c r="G6" s="2">
        <v>800</v>
      </c>
    </row>
    <row r="7" spans="1:7" x14ac:dyDescent="0.25">
      <c r="A7" s="2">
        <f>'[4]سرخس - تهران'!D64</f>
        <v>5000</v>
      </c>
      <c r="B7" s="2">
        <v>-944</v>
      </c>
      <c r="C7" s="2">
        <v>944</v>
      </c>
      <c r="E7" s="2">
        <f>'[4]سرخس - تهران'!Z64</f>
        <v>4600</v>
      </c>
      <c r="F7" s="2">
        <v>-900</v>
      </c>
      <c r="G7" s="2">
        <v>900</v>
      </c>
    </row>
    <row r="8" spans="1:7" x14ac:dyDescent="0.25">
      <c r="A8" s="2">
        <f>'[4]سرخس - تهران'!D65</f>
        <v>4900</v>
      </c>
      <c r="B8" s="2">
        <v>-1026</v>
      </c>
      <c r="C8" s="2">
        <v>1026</v>
      </c>
      <c r="E8" s="2">
        <f>'[4]سرخس - تهران'!Z65</f>
        <v>4500</v>
      </c>
      <c r="F8" s="2">
        <v>-1000</v>
      </c>
      <c r="G8" s="2">
        <v>1000</v>
      </c>
    </row>
    <row r="9" spans="1:7" x14ac:dyDescent="0.25">
      <c r="A9" s="2">
        <f>'[4]سرخس - تهران'!D66</f>
        <v>4800</v>
      </c>
      <c r="B9" s="2">
        <v>-1108</v>
      </c>
      <c r="C9" s="2">
        <v>1108</v>
      </c>
      <c r="E9" s="2">
        <f>'[4]سرخس - تهران'!Z66</f>
        <v>4400</v>
      </c>
      <c r="F9" s="2">
        <v>-1100</v>
      </c>
      <c r="G9" s="2">
        <v>1100</v>
      </c>
    </row>
    <row r="10" spans="1:7" x14ac:dyDescent="0.25">
      <c r="A10" s="2">
        <f>'[4]سرخس - تهران'!D67</f>
        <v>4700</v>
      </c>
      <c r="B10" s="2">
        <v>-1190</v>
      </c>
      <c r="C10" s="2">
        <v>1190</v>
      </c>
      <c r="E10" s="2">
        <f>'[4]سرخس - تهران'!Z67</f>
        <v>4300</v>
      </c>
      <c r="F10" s="2">
        <v>-1200</v>
      </c>
      <c r="G10" s="2">
        <v>1200</v>
      </c>
    </row>
    <row r="11" spans="1:7" x14ac:dyDescent="0.25">
      <c r="A11" s="2">
        <f>'[4]سرخس - تهران'!D68</f>
        <v>4600</v>
      </c>
      <c r="B11" s="2">
        <v>-1272</v>
      </c>
      <c r="C11" s="2">
        <v>1272</v>
      </c>
      <c r="E11" s="2">
        <f>'[4]سرخس - تهران'!Z68</f>
        <v>4200</v>
      </c>
      <c r="F11" s="2">
        <v>-1300</v>
      </c>
      <c r="G11" s="2">
        <v>1300</v>
      </c>
    </row>
    <row r="12" spans="1:7" x14ac:dyDescent="0.25">
      <c r="A12" s="2">
        <f>'[4]سرخس - تهران'!D69</f>
        <v>4500</v>
      </c>
      <c r="B12" s="2">
        <v>-1354</v>
      </c>
      <c r="C12" s="2">
        <v>1354</v>
      </c>
      <c r="E12" s="2">
        <f>'[4]سرخس - تهران'!Z69</f>
        <v>4100</v>
      </c>
      <c r="F12" s="2">
        <v>-1355</v>
      </c>
      <c r="G12" s="2">
        <v>1355</v>
      </c>
    </row>
    <row r="13" spans="1:7" x14ac:dyDescent="0.25">
      <c r="A13" s="2">
        <f>'[4]سرخس - تهران'!D70</f>
        <v>4400</v>
      </c>
      <c r="B13" s="2">
        <v>-1436</v>
      </c>
      <c r="C13" s="2">
        <v>1436</v>
      </c>
      <c r="E13" s="2">
        <f>'[4]سرخس - تهران'!Z70</f>
        <v>4000</v>
      </c>
      <c r="F13" s="2">
        <v>-1410</v>
      </c>
      <c r="G13" s="2">
        <v>1410</v>
      </c>
    </row>
    <row r="14" spans="1:7" x14ac:dyDescent="0.25">
      <c r="A14" s="2">
        <f>'[4]سرخس - تهران'!D71</f>
        <v>4300</v>
      </c>
      <c r="B14" s="2">
        <v>-1518</v>
      </c>
      <c r="C14" s="2">
        <v>1518</v>
      </c>
      <c r="E14" s="2">
        <f>'[4]سرخس - تهران'!Z71</f>
        <v>3900</v>
      </c>
      <c r="F14" s="2">
        <v>-1465</v>
      </c>
      <c r="G14" s="2">
        <v>1465</v>
      </c>
    </row>
    <row r="15" spans="1:7" x14ac:dyDescent="0.25">
      <c r="A15" s="2">
        <f>'[4]سرخس - تهران'!D72</f>
        <v>4200</v>
      </c>
      <c r="B15" s="2">
        <v>-1600</v>
      </c>
      <c r="C15" s="2">
        <v>1600</v>
      </c>
      <c r="E15" s="2">
        <f>'[4]سرخس - تهران'!Z72</f>
        <v>3800</v>
      </c>
      <c r="F15" s="2">
        <v>-1520</v>
      </c>
      <c r="G15" s="2">
        <v>1520</v>
      </c>
    </row>
    <row r="16" spans="1:7" x14ac:dyDescent="0.25">
      <c r="A16" s="2">
        <f>'[4]سرخس - تهران'!D73</f>
        <v>4100</v>
      </c>
      <c r="B16" s="2">
        <v>-1653</v>
      </c>
      <c r="C16" s="2">
        <v>1653</v>
      </c>
      <c r="E16" s="2">
        <f>'[4]سرخس - تهران'!Z73</f>
        <v>3700</v>
      </c>
      <c r="F16" s="2">
        <v>-1575</v>
      </c>
      <c r="G16" s="2">
        <v>1575</v>
      </c>
    </row>
    <row r="17" spans="1:7" x14ac:dyDescent="0.25">
      <c r="A17" s="2">
        <f>'[4]سرخس - تهران'!D74</f>
        <v>4000</v>
      </c>
      <c r="B17" s="2">
        <v>-1706</v>
      </c>
      <c r="C17" s="2">
        <v>1706</v>
      </c>
      <c r="E17" s="2">
        <f>'[4]سرخس - تهران'!Z74</f>
        <v>450</v>
      </c>
      <c r="F17" s="2">
        <v>-1575</v>
      </c>
      <c r="G17" s="2">
        <v>1575</v>
      </c>
    </row>
    <row r="18" spans="1:7" x14ac:dyDescent="0.25">
      <c r="A18" s="2">
        <f>'[4]سرخس - تهران'!D75</f>
        <v>3900</v>
      </c>
      <c r="B18" s="2">
        <v>-1759</v>
      </c>
      <c r="C18" s="2">
        <v>1759</v>
      </c>
      <c r="E18" s="2">
        <f>'[4]سرخس - تهران'!Z75</f>
        <v>450</v>
      </c>
      <c r="F18" s="2">
        <v>-1495</v>
      </c>
      <c r="G18" s="2">
        <v>1495</v>
      </c>
    </row>
    <row r="19" spans="1:7" x14ac:dyDescent="0.25">
      <c r="A19" s="2">
        <f>'[4]سرخس - تهران'!D76</f>
        <v>3800</v>
      </c>
      <c r="B19" s="2">
        <v>-1812</v>
      </c>
      <c r="C19" s="2">
        <v>1812</v>
      </c>
      <c r="E19" s="2">
        <f>'[4]سرخس - تهران'!Z76</f>
        <v>100</v>
      </c>
      <c r="F19" s="2">
        <v>-1220</v>
      </c>
      <c r="G19" s="2">
        <v>1220</v>
      </c>
    </row>
    <row r="20" spans="1:7" x14ac:dyDescent="0.25">
      <c r="A20" s="2">
        <f>'[4]سرخس - تهران'!D77</f>
        <v>3700</v>
      </c>
      <c r="B20" s="2">
        <v>-1865</v>
      </c>
      <c r="C20" s="2">
        <v>1865</v>
      </c>
    </row>
    <row r="21" spans="1:7" x14ac:dyDescent="0.25">
      <c r="A21" s="2">
        <f>'[4]سرخس - تهران'!D78</f>
        <v>3600</v>
      </c>
      <c r="B21" s="2">
        <v>-1918</v>
      </c>
      <c r="C21" s="2">
        <v>1918</v>
      </c>
    </row>
    <row r="22" spans="1:7" x14ac:dyDescent="0.25">
      <c r="A22" s="2">
        <f>'[4]سرخس - تهران'!D79</f>
        <v>3500</v>
      </c>
      <c r="B22" s="2">
        <v>-1971</v>
      </c>
      <c r="C22" s="2">
        <v>1971</v>
      </c>
    </row>
    <row r="23" spans="1:7" x14ac:dyDescent="0.25">
      <c r="A23" s="2">
        <f>'[4]سرخس - تهران'!D80</f>
        <v>3450</v>
      </c>
      <c r="B23" s="2">
        <v>-2000</v>
      </c>
      <c r="C23" s="2">
        <v>2000</v>
      </c>
    </row>
    <row r="24" spans="1:7" x14ac:dyDescent="0.25">
      <c r="A24" s="2">
        <f>'[4]سرخس - تهران'!D81</f>
        <v>1120</v>
      </c>
      <c r="B24" s="2">
        <v>-2000</v>
      </c>
      <c r="C24" s="2">
        <v>2000</v>
      </c>
    </row>
    <row r="25" spans="1:7" x14ac:dyDescent="0.25">
      <c r="A25" s="2">
        <f>'[4]سرخس - تهران'!D82</f>
        <v>1120</v>
      </c>
      <c r="B25" s="2">
        <v>-2000</v>
      </c>
      <c r="C25" s="2">
        <v>1700</v>
      </c>
    </row>
    <row r="26" spans="1:7" x14ac:dyDescent="0.25">
      <c r="A26" s="2">
        <f>'[4]سرخس - تهران'!D83</f>
        <v>760</v>
      </c>
      <c r="B26" s="2">
        <v>-2000</v>
      </c>
      <c r="C26" s="2">
        <v>1700</v>
      </c>
    </row>
    <row r="27" spans="1:7" x14ac:dyDescent="0.25">
      <c r="A27" s="2">
        <f>'[4]سرخس - تهران'!D84</f>
        <v>760</v>
      </c>
      <c r="B27" s="2">
        <v>-1700</v>
      </c>
      <c r="C27" s="2">
        <v>1700</v>
      </c>
    </row>
    <row r="28" spans="1:7" x14ac:dyDescent="0.25">
      <c r="A28" s="2">
        <f>'[4]سرخس - تهران'!D85</f>
        <v>380</v>
      </c>
      <c r="B28" s="2">
        <v>-1700</v>
      </c>
      <c r="C28" s="2">
        <v>1700</v>
      </c>
    </row>
    <row r="29" spans="1:7" x14ac:dyDescent="0.25">
      <c r="A29" s="2">
        <f>'[4]سرخس - تهران'!D86</f>
        <v>380</v>
      </c>
      <c r="B29" s="2">
        <v>-1600</v>
      </c>
      <c r="C29" s="2">
        <v>1600</v>
      </c>
    </row>
    <row r="30" spans="1:7" x14ac:dyDescent="0.25">
      <c r="A30" s="2">
        <f>'[4]سرخس - تهران'!D87</f>
        <v>0</v>
      </c>
      <c r="B30" s="2">
        <v>-1275</v>
      </c>
      <c r="C30" s="2">
        <v>1275</v>
      </c>
    </row>
  </sheetData>
  <mergeCells count="2">
    <mergeCell ref="A3:C3"/>
    <mergeCell ref="E3:G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rightToLeft="1" zoomScale="85" zoomScaleNormal="85" workbookViewId="0">
      <selection activeCell="G16" sqref="G16"/>
    </sheetView>
  </sheetViews>
  <sheetFormatPr defaultRowHeight="15" x14ac:dyDescent="0.25"/>
  <cols>
    <col min="1" max="1" width="9.5703125" style="3" bestFit="1" customWidth="1"/>
    <col min="2" max="2" width="10.7109375" style="3" bestFit="1" customWidth="1"/>
    <col min="3" max="3" width="10" style="3" bestFit="1" customWidth="1"/>
    <col min="4" max="7" width="9.140625" style="3"/>
  </cols>
  <sheetData>
    <row r="1" spans="1:7" x14ac:dyDescent="0.25">
      <c r="A1" s="3" t="s">
        <v>5</v>
      </c>
      <c r="B1" s="3" t="s">
        <v>4</v>
      </c>
      <c r="C1" s="4" t="s">
        <v>6</v>
      </c>
    </row>
    <row r="2" spans="1:7" x14ac:dyDescent="0.25">
      <c r="A2" s="3">
        <f>MAX('[5]بندر- شوراب'!Z58:AG69,'[5]بندر- شوراب'!D64:J89)</f>
        <v>5400</v>
      </c>
      <c r="B2" s="3">
        <v>5000</v>
      </c>
      <c r="C2" s="4" t="s">
        <v>11</v>
      </c>
    </row>
    <row r="3" spans="1:7" x14ac:dyDescent="0.25">
      <c r="A3" s="5" t="s">
        <v>3</v>
      </c>
      <c r="B3" s="5"/>
      <c r="C3" s="5"/>
      <c r="E3" s="5" t="s">
        <v>2</v>
      </c>
      <c r="F3" s="5"/>
      <c r="G3" s="5"/>
    </row>
    <row r="4" spans="1:7" x14ac:dyDescent="0.25">
      <c r="A4" s="3" t="s">
        <v>1</v>
      </c>
      <c r="B4" s="3" t="s">
        <v>0</v>
      </c>
      <c r="C4" s="3" t="s">
        <v>0</v>
      </c>
      <c r="E4" s="3" t="s">
        <v>1</v>
      </c>
      <c r="F4" s="3" t="s">
        <v>0</v>
      </c>
      <c r="G4" s="3" t="s">
        <v>0</v>
      </c>
    </row>
    <row r="5" spans="1:7" x14ac:dyDescent="0.25">
      <c r="A5" s="3">
        <f>'[5]بندر- شوراب'!D64</f>
        <v>5400</v>
      </c>
      <c r="B5" s="3">
        <v>-780</v>
      </c>
      <c r="C5" s="3">
        <v>780</v>
      </c>
      <c r="E5" s="3">
        <f>'[5]بندر- شوراب'!Z64</f>
        <v>5000</v>
      </c>
      <c r="F5" s="3">
        <v>-700</v>
      </c>
      <c r="G5" s="3">
        <v>700</v>
      </c>
    </row>
    <row r="6" spans="1:7" x14ac:dyDescent="0.25">
      <c r="A6" s="3">
        <f>'[5]بندر- شوراب'!D65</f>
        <v>5300</v>
      </c>
      <c r="B6" s="3">
        <v>-862</v>
      </c>
      <c r="C6" s="3">
        <v>862</v>
      </c>
      <c r="E6" s="3">
        <f>'[5]بندر- شوراب'!Z65</f>
        <v>4900</v>
      </c>
      <c r="F6" s="3">
        <v>-800</v>
      </c>
      <c r="G6" s="3">
        <v>800</v>
      </c>
    </row>
    <row r="7" spans="1:7" x14ac:dyDescent="0.25">
      <c r="A7" s="3">
        <f>'[5]بندر- شوراب'!D66</f>
        <v>5200</v>
      </c>
      <c r="B7" s="3">
        <v>-944</v>
      </c>
      <c r="C7" s="3">
        <v>944</v>
      </c>
      <c r="E7" s="3">
        <f>'[5]بندر- شوراب'!Z66</f>
        <v>4800</v>
      </c>
      <c r="F7" s="3">
        <v>-900</v>
      </c>
      <c r="G7" s="3">
        <v>900</v>
      </c>
    </row>
    <row r="8" spans="1:7" x14ac:dyDescent="0.25">
      <c r="A8" s="3">
        <f>'[5]بندر- شوراب'!D67</f>
        <v>5100</v>
      </c>
      <c r="B8" s="3">
        <v>-1026</v>
      </c>
      <c r="C8" s="3">
        <v>1026</v>
      </c>
      <c r="E8" s="3">
        <f>'[5]بندر- شوراب'!Z67</f>
        <v>4700</v>
      </c>
      <c r="F8" s="3">
        <v>-1000</v>
      </c>
      <c r="G8" s="3">
        <v>1000</v>
      </c>
    </row>
    <row r="9" spans="1:7" x14ac:dyDescent="0.25">
      <c r="A9" s="3">
        <f>'[5]بندر- شوراب'!D68</f>
        <v>5000</v>
      </c>
      <c r="B9" s="3">
        <v>-1108</v>
      </c>
      <c r="C9" s="3">
        <v>1108</v>
      </c>
      <c r="E9" s="3">
        <f>'[5]بندر- شوراب'!Z68</f>
        <v>4600</v>
      </c>
      <c r="F9" s="3">
        <v>-1100</v>
      </c>
      <c r="G9" s="3">
        <v>1100</v>
      </c>
    </row>
    <row r="10" spans="1:7" x14ac:dyDescent="0.25">
      <c r="A10" s="3">
        <f>'[5]بندر- شوراب'!D69</f>
        <v>4900</v>
      </c>
      <c r="B10" s="3">
        <v>-1190</v>
      </c>
      <c r="C10" s="3">
        <v>1190</v>
      </c>
      <c r="E10" s="3">
        <f>'[5]بندر- شوراب'!Z69</f>
        <v>4500</v>
      </c>
      <c r="F10" s="3">
        <v>-1200</v>
      </c>
      <c r="G10" s="3">
        <v>1200</v>
      </c>
    </row>
    <row r="11" spans="1:7" x14ac:dyDescent="0.25">
      <c r="A11" s="3">
        <f>'[5]بندر- شوراب'!D70</f>
        <v>4800</v>
      </c>
      <c r="B11" s="3">
        <v>-1272</v>
      </c>
      <c r="C11" s="3">
        <v>1272</v>
      </c>
      <c r="E11" s="3">
        <f>'[5]بندر- شوراب'!Z70</f>
        <v>4400</v>
      </c>
      <c r="F11" s="3">
        <v>-1300</v>
      </c>
      <c r="G11" s="3">
        <v>1300</v>
      </c>
    </row>
    <row r="12" spans="1:7" x14ac:dyDescent="0.25">
      <c r="A12" s="3">
        <f>'[5]بندر- شوراب'!D71</f>
        <v>4700</v>
      </c>
      <c r="B12" s="3">
        <v>-1354</v>
      </c>
      <c r="C12" s="3">
        <v>1354</v>
      </c>
      <c r="E12" s="3">
        <f>'[5]بندر- شوراب'!Z71</f>
        <v>4300</v>
      </c>
      <c r="F12" s="3">
        <v>-1355</v>
      </c>
      <c r="G12" s="3">
        <v>1355</v>
      </c>
    </row>
    <row r="13" spans="1:7" x14ac:dyDescent="0.25">
      <c r="A13" s="3">
        <f>'[5]بندر- شوراب'!D72</f>
        <v>4600</v>
      </c>
      <c r="B13" s="3">
        <v>-1436</v>
      </c>
      <c r="C13" s="3">
        <v>1436</v>
      </c>
      <c r="E13" s="3">
        <f>'[5]بندر- شوراب'!Z72</f>
        <v>4200</v>
      </c>
      <c r="F13" s="3">
        <v>-1410</v>
      </c>
      <c r="G13" s="3">
        <v>1410</v>
      </c>
    </row>
    <row r="14" spans="1:7" x14ac:dyDescent="0.25">
      <c r="A14" s="3">
        <f>'[5]بندر- شوراب'!D73</f>
        <v>4500</v>
      </c>
      <c r="B14" s="3">
        <v>-1518</v>
      </c>
      <c r="C14" s="3">
        <v>1518</v>
      </c>
      <c r="E14" s="3">
        <f>'[5]بندر- شوراب'!Z73</f>
        <v>4100</v>
      </c>
      <c r="F14" s="3">
        <v>-1465</v>
      </c>
      <c r="G14" s="3">
        <v>1465</v>
      </c>
    </row>
    <row r="15" spans="1:7" x14ac:dyDescent="0.25">
      <c r="A15" s="3">
        <f>'[5]بندر- شوراب'!D74</f>
        <v>4400</v>
      </c>
      <c r="B15" s="3">
        <v>-1600</v>
      </c>
      <c r="C15" s="3">
        <v>1600</v>
      </c>
      <c r="E15" s="3">
        <f>'[5]بندر- شوراب'!Z74</f>
        <v>4000</v>
      </c>
      <c r="F15" s="3">
        <v>-1520</v>
      </c>
      <c r="G15" s="3">
        <v>1520</v>
      </c>
    </row>
    <row r="16" spans="1:7" x14ac:dyDescent="0.25">
      <c r="A16" s="3">
        <f>'[5]بندر- شوراب'!D75</f>
        <v>4300</v>
      </c>
      <c r="B16" s="3">
        <v>-1653</v>
      </c>
      <c r="C16" s="3">
        <v>1653</v>
      </c>
      <c r="E16" s="3">
        <f>'[5]بندر- شوراب'!Z75</f>
        <v>3900</v>
      </c>
      <c r="F16" s="3">
        <v>-1575</v>
      </c>
      <c r="G16" s="3">
        <v>1575</v>
      </c>
    </row>
    <row r="17" spans="1:7" x14ac:dyDescent="0.25">
      <c r="A17" s="3">
        <f>'[5]بندر- شوراب'!D76</f>
        <v>4200</v>
      </c>
      <c r="B17" s="3">
        <v>-1706</v>
      </c>
      <c r="C17" s="3">
        <v>1706</v>
      </c>
      <c r="E17" s="3">
        <f>'[5]بندر- شوراب'!Z76</f>
        <v>450</v>
      </c>
      <c r="F17" s="3">
        <v>-1575</v>
      </c>
      <c r="G17" s="3">
        <v>1575</v>
      </c>
    </row>
    <row r="18" spans="1:7" x14ac:dyDescent="0.25">
      <c r="A18" s="3">
        <f>'[5]بندر- شوراب'!D77</f>
        <v>4100</v>
      </c>
      <c r="B18" s="3">
        <v>-1759</v>
      </c>
      <c r="C18" s="3">
        <v>1759</v>
      </c>
      <c r="E18" s="3">
        <f>'[5]بندر- شوراب'!Z77</f>
        <v>450</v>
      </c>
      <c r="F18" s="3">
        <v>-1495</v>
      </c>
      <c r="G18" s="3">
        <v>1495</v>
      </c>
    </row>
    <row r="19" spans="1:7" x14ac:dyDescent="0.25">
      <c r="A19" s="3">
        <f>'[5]بندر- شوراب'!D78</f>
        <v>4000</v>
      </c>
      <c r="B19" s="3">
        <v>-1812</v>
      </c>
      <c r="C19" s="3">
        <v>1812</v>
      </c>
      <c r="E19" s="3">
        <f>'[5]بندر- شوراب'!Z78</f>
        <v>100</v>
      </c>
      <c r="F19" s="3">
        <v>-1220</v>
      </c>
      <c r="G19" s="3">
        <v>1220</v>
      </c>
    </row>
    <row r="20" spans="1:7" x14ac:dyDescent="0.25">
      <c r="A20" s="3">
        <f>'[5]بندر- شوراب'!D79</f>
        <v>3900</v>
      </c>
      <c r="B20" s="3">
        <v>-1865</v>
      </c>
      <c r="C20" s="3">
        <v>1865</v>
      </c>
    </row>
    <row r="21" spans="1:7" x14ac:dyDescent="0.25">
      <c r="A21" s="3">
        <f>'[5]بندر- شوراب'!D80</f>
        <v>3800</v>
      </c>
      <c r="B21" s="3">
        <v>-1918</v>
      </c>
      <c r="C21" s="3">
        <v>1918</v>
      </c>
    </row>
    <row r="22" spans="1:7" x14ac:dyDescent="0.25">
      <c r="A22" s="3">
        <f>'[5]بندر- شوراب'!D81</f>
        <v>3700</v>
      </c>
      <c r="B22" s="3">
        <v>-1971</v>
      </c>
      <c r="C22" s="3">
        <v>1971</v>
      </c>
    </row>
    <row r="23" spans="1:7" x14ac:dyDescent="0.25">
      <c r="A23" s="3">
        <f>'[5]بندر- شوراب'!D82</f>
        <v>3600</v>
      </c>
      <c r="B23" s="3">
        <v>-2000</v>
      </c>
      <c r="C23" s="3">
        <v>2000</v>
      </c>
    </row>
    <row r="24" spans="1:7" x14ac:dyDescent="0.25">
      <c r="A24" s="3">
        <f>'[5]بندر- شوراب'!D83</f>
        <v>1120</v>
      </c>
      <c r="B24" s="3">
        <v>-2000</v>
      </c>
      <c r="C24" s="3">
        <v>2000</v>
      </c>
    </row>
    <row r="25" spans="1:7" x14ac:dyDescent="0.25">
      <c r="A25" s="3">
        <f>'[5]بندر- شوراب'!D84</f>
        <v>1120</v>
      </c>
      <c r="B25" s="3">
        <v>-2000</v>
      </c>
      <c r="C25" s="3">
        <v>1700</v>
      </c>
    </row>
    <row r="26" spans="1:7" x14ac:dyDescent="0.25">
      <c r="A26" s="3">
        <f>'[5]بندر- شوراب'!D85</f>
        <v>760</v>
      </c>
      <c r="B26" s="3">
        <v>-2000</v>
      </c>
      <c r="C26" s="3">
        <v>1700</v>
      </c>
    </row>
    <row r="27" spans="1:7" x14ac:dyDescent="0.25">
      <c r="A27" s="3">
        <f>'[5]بندر- شوراب'!D86</f>
        <v>760</v>
      </c>
      <c r="B27" s="3">
        <v>-1700</v>
      </c>
      <c r="C27" s="3">
        <v>1700</v>
      </c>
    </row>
    <row r="28" spans="1:7" x14ac:dyDescent="0.25">
      <c r="A28" s="3">
        <f>'[5]بندر- شوراب'!D87</f>
        <v>380</v>
      </c>
      <c r="B28" s="3">
        <v>-1700</v>
      </c>
      <c r="C28" s="3">
        <v>1700</v>
      </c>
    </row>
    <row r="29" spans="1:7" x14ac:dyDescent="0.25">
      <c r="A29" s="3">
        <f>'[5]بندر- شوراب'!D88</f>
        <v>380</v>
      </c>
      <c r="B29" s="3">
        <v>-1600</v>
      </c>
      <c r="C29" s="3">
        <v>1600</v>
      </c>
    </row>
    <row r="30" spans="1:7" x14ac:dyDescent="0.25">
      <c r="A30" s="3">
        <f>'[5]بندر- شوراب'!D89</f>
        <v>0</v>
      </c>
      <c r="B30" s="3">
        <v>-1275</v>
      </c>
      <c r="C30" s="3">
        <v>1275</v>
      </c>
    </row>
  </sheetData>
  <mergeCells count="2">
    <mergeCell ref="A3:C3"/>
    <mergeCell ref="E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لرستان</vt:lpstr>
      <vt:lpstr>شمال</vt:lpstr>
      <vt:lpstr>آذربایجان</vt:lpstr>
      <vt:lpstr>سرخس - تهران</vt:lpstr>
      <vt:lpstr>بندر- شوراب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2021-12-20T07:11:01Z</dcterms:modified>
</cp:coreProperties>
</file>