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ها'!$A$1:$K$474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H2" i="2" l="1"/>
  <c r="H4" i="2"/>
  <c r="I4" i="2" l="1"/>
  <c r="I2" i="2"/>
  <c r="J124" i="2" l="1"/>
  <c r="J112" i="2"/>
  <c r="J111" i="2"/>
  <c r="J110" i="2"/>
  <c r="H474" i="2" l="1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H455" i="2"/>
  <c r="I455" i="2" s="1"/>
  <c r="H454" i="2"/>
  <c r="I454" i="2" s="1"/>
  <c r="H453" i="2"/>
  <c r="I453" i="2" s="1"/>
  <c r="H452" i="2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I418" i="2" s="1"/>
  <c r="J417" i="2"/>
  <c r="K417" i="2" s="1"/>
  <c r="H417" i="2"/>
  <c r="I417" i="2" s="1"/>
  <c r="J416" i="2"/>
  <c r="K416" i="2" s="1"/>
  <c r="H416" i="2"/>
  <c r="I416" i="2" s="1"/>
  <c r="J415" i="2"/>
  <c r="K415" i="2" s="1"/>
  <c r="H415" i="2"/>
  <c r="I415" i="2" s="1"/>
  <c r="J414" i="2"/>
  <c r="K414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H407" i="2"/>
  <c r="H406" i="2"/>
  <c r="H405" i="2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J400" i="2"/>
  <c r="K400" i="2" s="1"/>
  <c r="H400" i="2"/>
  <c r="I400" i="2" s="1"/>
  <c r="J399" i="2"/>
  <c r="K399" i="2" s="1"/>
  <c r="H399" i="2"/>
  <c r="I399" i="2" s="1"/>
  <c r="J398" i="2"/>
  <c r="K398" i="2" s="1"/>
  <c r="H398" i="2"/>
  <c r="I398" i="2" s="1"/>
  <c r="J397" i="2"/>
  <c r="K397" i="2" s="1"/>
  <c r="H397" i="2"/>
  <c r="I397" i="2" s="1"/>
  <c r="H396" i="2"/>
  <c r="J395" i="2"/>
  <c r="K395" i="2" s="1"/>
  <c r="H395" i="2"/>
  <c r="I395" i="2" s="1"/>
  <c r="J394" i="2"/>
  <c r="K394" i="2" s="1"/>
  <c r="H394" i="2"/>
  <c r="I394" i="2" s="1"/>
  <c r="J393" i="2"/>
  <c r="K393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H380" i="2"/>
  <c r="H379" i="2"/>
  <c r="H378" i="2"/>
  <c r="H377" i="2"/>
  <c r="H376" i="2"/>
  <c r="H375" i="2"/>
  <c r="H374" i="2"/>
  <c r="I374" i="2" s="1"/>
  <c r="H373" i="2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H357" i="2"/>
  <c r="H356" i="2"/>
  <c r="H355" i="2"/>
  <c r="J354" i="2"/>
  <c r="K354" i="2" s="1"/>
  <c r="H354" i="2"/>
  <c r="I354" i="2" s="1"/>
  <c r="J353" i="2"/>
  <c r="H353" i="2"/>
  <c r="I353" i="2" s="1"/>
  <c r="H352" i="2"/>
  <c r="I352" i="2" s="1"/>
  <c r="J351" i="2"/>
  <c r="K351" i="2" s="1"/>
  <c r="H351" i="2"/>
  <c r="I351" i="2" s="1"/>
  <c r="J350" i="2"/>
  <c r="K350" i="2" s="1"/>
  <c r="H350" i="2"/>
  <c r="I350" i="2" s="1"/>
  <c r="H349" i="2"/>
  <c r="I349" i="2" s="1"/>
  <c r="J348" i="2"/>
  <c r="K348" i="2" s="1"/>
  <c r="H348" i="2"/>
  <c r="I348" i="2" s="1"/>
  <c r="H347" i="2"/>
  <c r="H346" i="2"/>
  <c r="I346" i="2" s="1"/>
  <c r="H345" i="2"/>
  <c r="I345" i="2" s="1"/>
  <c r="H344" i="2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H337" i="2"/>
  <c r="H336" i="2"/>
  <c r="I336" i="2" s="1"/>
  <c r="H335" i="2"/>
  <c r="I335" i="2" s="1"/>
  <c r="H334" i="2"/>
  <c r="I334" i="2" s="1"/>
  <c r="H333" i="2"/>
  <c r="H332" i="2"/>
  <c r="H331" i="2"/>
  <c r="I331" i="2" s="1"/>
  <c r="H330" i="2"/>
  <c r="I330" i="2" s="1"/>
  <c r="H329" i="2"/>
  <c r="H328" i="2"/>
  <c r="H327" i="2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J298" i="2"/>
  <c r="H298" i="2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J270" i="2"/>
  <c r="K270" i="2" s="1"/>
  <c r="H270" i="2"/>
  <c r="I270" i="2" s="1"/>
  <c r="H269" i="2"/>
  <c r="H268" i="2"/>
  <c r="H267" i="2"/>
  <c r="H266" i="2"/>
  <c r="H265" i="2"/>
  <c r="H264" i="2"/>
  <c r="H263" i="2"/>
  <c r="H262" i="2"/>
  <c r="H261" i="2"/>
  <c r="H260" i="2"/>
  <c r="I260" i="2" s="1"/>
  <c r="H259" i="2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H234" i="2"/>
  <c r="H233" i="2"/>
  <c r="H232" i="2"/>
  <c r="H231" i="2"/>
  <c r="H230" i="2"/>
  <c r="H229" i="2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H180" i="2"/>
  <c r="J179" i="2"/>
  <c r="K179" i="2" s="1"/>
  <c r="H179" i="2"/>
  <c r="I179" i="2" s="1"/>
  <c r="J178" i="2"/>
  <c r="K178" i="2" s="1"/>
  <c r="H178" i="2"/>
  <c r="I178" i="2" s="1"/>
  <c r="H177" i="2"/>
  <c r="H176" i="2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J123" i="2"/>
  <c r="K123" i="2" s="1"/>
  <c r="H123" i="2"/>
  <c r="I123" i="2" s="1"/>
  <c r="H122" i="2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H111" i="2"/>
  <c r="H110" i="2"/>
  <c r="H109" i="2"/>
  <c r="I109" i="2" s="1"/>
  <c r="H108" i="2"/>
  <c r="H107" i="2"/>
  <c r="H106" i="2"/>
  <c r="J105" i="2"/>
  <c r="H105" i="2"/>
  <c r="J104" i="2"/>
  <c r="H104" i="2"/>
  <c r="J103" i="2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H95" i="2"/>
  <c r="H94" i="2"/>
  <c r="H93" i="2"/>
  <c r="H92" i="2"/>
  <c r="H91" i="2"/>
  <c r="H90" i="2"/>
  <c r="H89" i="2"/>
  <c r="H88" i="2"/>
  <c r="I88" i="2" s="1"/>
  <c r="H87" i="2"/>
  <c r="I87" i="2" s="1"/>
  <c r="H86" i="2"/>
  <c r="H85" i="2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H41" i="2"/>
  <c r="I41" i="2" s="1"/>
  <c r="H40" i="2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15" i="2"/>
  <c r="H14" i="2"/>
  <c r="H13" i="2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  <c r="I85" i="2" l="1"/>
  <c r="I108" i="2"/>
  <c r="I86" i="2"/>
  <c r="K142" i="2"/>
  <c r="K103" i="2" l="1"/>
  <c r="I327" i="2"/>
  <c r="I328" i="2" s="1"/>
  <c r="I329" i="2" s="1"/>
  <c r="I337" i="2"/>
  <c r="I338" i="2" s="1"/>
  <c r="K353" i="2" l="1"/>
  <c r="K418" i="2"/>
  <c r="I332" i="2"/>
  <c r="I333" i="2" s="1"/>
  <c r="I229" i="2" l="1"/>
  <c r="I230" i="2" l="1"/>
  <c r="I226" i="2" l="1"/>
</calcChain>
</file>

<file path=xl/sharedStrings.xml><?xml version="1.0" encoding="utf-8"?>
<sst xmlns="http://schemas.openxmlformats.org/spreadsheetml/2006/main" count="8673" uniqueCount="2739">
  <si>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</si>
  <si>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</si>
  <si>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</si>
  <si>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</si>
  <si>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</si>
  <si>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</si>
  <si>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</si>
  <si>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</si>
  <si>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</si>
  <si>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</si>
  <si>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</si>
  <si>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</si>
  <si>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</si>
  <si>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</si>
  <si>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</si>
  <si>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</si>
  <si>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</si>
  <si>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</si>
  <si>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</si>
  <si>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</si>
  <si>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</si>
  <si>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</si>
  <si>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</si>
  <si>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</si>
  <si>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</si>
  <si>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</si>
  <si>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</si>
  <si>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</si>
  <si>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</si>
  <si>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</si>
  <si>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</si>
  <si>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</si>
  <si>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</si>
  <si>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</si>
  <si>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</si>
  <si>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</si>
  <si>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</si>
  <si>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</si>
  <si>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</si>
  <si>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</si>
  <si>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</si>
  <si>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</si>
  <si>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</si>
  <si>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</si>
  <si>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</si>
  <si>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</si>
  <si>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</si>
  <si>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</si>
  <si>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</si>
  <si>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</si>
  <si>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</si>
  <si>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</si>
  <si>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</si>
  <si>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</si>
  <si>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</si>
  <si>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</si>
  <si>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</si>
  <si>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</si>
  <si>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</si>
  <si>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</si>
  <si>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</si>
  <si>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</si>
  <si>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</si>
  <si>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</si>
  <si>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</si>
  <si>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</si>
  <si>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</si>
  <si>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</si>
  <si>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</si>
  <si>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</si>
  <si>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</si>
  <si>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</si>
  <si>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</si>
  <si>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</si>
  <si>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</si>
  <si>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</si>
  <si>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</si>
  <si>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</si>
  <si>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</si>
  <si>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</si>
  <si>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</si>
  <si>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</si>
  <si>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</si>
  <si>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</si>
  <si>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</si>
  <si>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</si>
  <si>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</si>
  <si>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</si>
  <si>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</si>
  <si>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</si>
  <si>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</si>
  <si>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</si>
  <si>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</si>
  <si>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</si>
  <si>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</si>
  <si>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</si>
  <si>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</si>
  <si>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</si>
  <si>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</si>
  <si>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</si>
  <si>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</si>
  <si>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</si>
  <si>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</si>
  <si>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</si>
  <si>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</si>
  <si>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</si>
  <si>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</si>
  <si>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</si>
  <si>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</si>
  <si>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</si>
  <si>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</si>
  <si>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</si>
  <si>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</si>
  <si>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</si>
  <si>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</si>
  <si>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</si>
  <si>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</si>
  <si>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</si>
  <si>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</si>
  <si>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</si>
  <si>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</si>
  <si>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</si>
  <si>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</si>
  <si>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</si>
  <si>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</si>
  <si>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</si>
  <si>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</si>
  <si>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</si>
  <si>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</si>
  <si>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</si>
  <si>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</si>
  <si>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</si>
  <si>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</si>
  <si>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</si>
  <si>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</si>
  <si>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</si>
  <si>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</si>
  <si>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</si>
  <si>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</si>
  <si>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</si>
  <si>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</si>
  <si>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</si>
  <si>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</si>
  <si>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</si>
  <si>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</si>
  <si>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</si>
  <si>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</si>
  <si>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</si>
  <si>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</si>
  <si>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</si>
  <si>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</si>
  <si>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</si>
  <si>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</si>
  <si>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</si>
  <si>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</si>
  <si>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</si>
  <si>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</si>
  <si>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</si>
  <si>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</si>
  <si>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</si>
  <si>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</si>
  <si>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</si>
  <si>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</si>
  <si>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</si>
  <si>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</si>
  <si>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</si>
  <si>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</si>
  <si>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</si>
  <si>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</si>
  <si>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</si>
  <si>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</si>
  <si>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</si>
  <si>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</si>
  <si>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</si>
  <si>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</si>
  <si>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</si>
  <si>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</si>
  <si>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</si>
  <si>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</si>
  <si>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</si>
  <si>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</si>
  <si>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</si>
  <si>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</si>
  <si>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</si>
  <si>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</si>
  <si>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</si>
  <si>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</si>
  <si>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</si>
  <si>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</si>
  <si>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</si>
  <si>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</si>
  <si>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</si>
  <si>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</si>
  <si>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</si>
  <si>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</si>
  <si>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</si>
  <si>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</si>
  <si>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</si>
  <si>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</si>
  <si>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</si>
  <si>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</si>
  <si>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</si>
  <si>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</si>
  <si>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</si>
  <si>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</si>
  <si>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</si>
  <si>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</si>
  <si>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</si>
  <si>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</si>
  <si>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</si>
  <si>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</si>
  <si>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</si>
  <si>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</si>
  <si>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</si>
  <si>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</si>
  <si>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</si>
  <si>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</si>
  <si>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</si>
  <si>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</si>
  <si>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</si>
  <si>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</si>
  <si>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</si>
  <si>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</si>
  <si>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</si>
  <si>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</si>
  <si>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</si>
  <si>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</si>
  <si>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</si>
  <si>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</si>
  <si>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</si>
  <si>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</si>
  <si>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</si>
  <si>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</si>
  <si>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</si>
  <si>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</si>
  <si>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</si>
  <si>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</si>
  <si>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</si>
  <si>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</si>
  <si>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</si>
  <si>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</si>
  <si>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</si>
  <si>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</si>
  <si>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</si>
  <si>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</si>
  <si>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</si>
  <si>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</si>
  <si>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</si>
  <si>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</si>
  <si>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</si>
  <si>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</si>
  <si>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</si>
  <si>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</si>
  <si>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</si>
  <si>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</si>
  <si>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</si>
  <si>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</si>
  <si>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</si>
  <si>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</si>
  <si>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</si>
  <si>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</si>
  <si>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</si>
  <si>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</si>
  <si>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</si>
  <si>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</si>
  <si>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</si>
  <si>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</si>
  <si>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</si>
  <si>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</si>
  <si>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</si>
  <si>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</si>
  <si>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</si>
  <si>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</si>
  <si>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</si>
  <si>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</si>
  <si>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</si>
  <si>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</si>
  <si>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</si>
  <si>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</si>
  <si>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</si>
  <si>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</si>
  <si>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</si>
  <si>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</si>
  <si>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</si>
  <si>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</si>
  <si>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</si>
  <si>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</si>
  <si>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</si>
  <si>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</si>
  <si>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</si>
  <si>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</si>
  <si>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</si>
  <si>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</si>
  <si>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</si>
  <si>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</si>
  <si>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</si>
  <si>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</si>
  <si>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</si>
  <si>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</si>
  <si>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</si>
  <si>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</si>
  <si>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</si>
  <si>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</si>
  <si>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</si>
  <si>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</si>
  <si>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</si>
  <si>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</si>
  <si>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</si>
  <si>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</si>
  <si>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</si>
  <si>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</si>
  <si>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</si>
  <si>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</si>
  <si>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</si>
  <si>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</si>
  <si>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</si>
  <si>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</si>
  <si>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</si>
  <si>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</si>
  <si>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</si>
  <si>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</si>
  <si>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</si>
  <si>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</si>
  <si>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</si>
  <si>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</si>
  <si>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</si>
  <si>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</si>
  <si>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</si>
  <si>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</si>
  <si>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</si>
  <si>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</si>
  <si>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</si>
  <si>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</si>
  <si>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</si>
  <si>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</si>
  <si>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</si>
  <si>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</si>
  <si>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</si>
  <si>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</si>
  <si>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</si>
  <si>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</si>
  <si>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</si>
  <si>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</si>
  <si>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</si>
  <si>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</si>
  <si>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</si>
  <si>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</si>
  <si>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</si>
  <si>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</si>
  <si>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</si>
  <si>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</si>
  <si>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</si>
  <si>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</si>
  <si>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</si>
  <si>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</si>
  <si>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</si>
  <si>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</si>
  <si>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</si>
  <si>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</si>
  <si>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</si>
  <si>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</si>
  <si>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</si>
  <si>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</si>
  <si>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</si>
  <si>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</si>
  <si>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</si>
  <si>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</si>
  <si>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</si>
  <si>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</si>
  <si>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</si>
  <si>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</si>
  <si>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</si>
  <si>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</si>
  <si>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</si>
  <si>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</si>
  <si>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</si>
  <si>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</si>
  <si>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</si>
  <si>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</si>
  <si>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</si>
  <si>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</si>
  <si>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</si>
  <si>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</si>
  <si>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</si>
  <si>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</si>
  <si>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</si>
  <si>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</si>
  <si>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</si>
  <si>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</si>
  <si>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</si>
  <si>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</si>
  <si>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</si>
  <si>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</si>
  <si>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</si>
  <si>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</si>
  <si>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</si>
  <si>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</si>
  <si>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</si>
  <si>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</si>
  <si>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</si>
  <si>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</si>
  <si>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</si>
  <si>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</si>
  <si>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</si>
  <si>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</si>
  <si>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</si>
  <si>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</si>
  <si>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</si>
  <si>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</si>
  <si>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</si>
  <si>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</si>
  <si>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</si>
  <si>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</si>
  <si>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</si>
  <si>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</si>
  <si>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</si>
  <si>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</si>
  <si>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</si>
  <si>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</si>
  <si>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</si>
  <si>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</si>
  <si>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</si>
  <si>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</si>
  <si>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</si>
  <si>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</si>
  <si>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</si>
  <si>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</si>
  <si>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</si>
  <si>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</si>
  <si>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</si>
  <si>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</si>
  <si>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</si>
  <si>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</si>
  <si>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</si>
  <si>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</si>
  <si>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</si>
  <si>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</si>
  <si>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</si>
  <si>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</si>
  <si>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</si>
  <si>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</si>
  <si>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</si>
  <si>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</si>
  <si>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</si>
  <si>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</si>
  <si>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</si>
  <si>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</si>
  <si>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</si>
  <si>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</si>
  <si>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</si>
  <si>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</si>
  <si>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</si>
  <si>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</si>
  <si>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</si>
  <si>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</si>
  <si>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</si>
  <si>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</si>
  <si>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</si>
  <si>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</si>
  <si>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</si>
  <si>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</si>
  <si>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</si>
  <si>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</si>
  <si>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</si>
  <si>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</si>
  <si>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</si>
  <si>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</si>
  <si>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</si>
  <si>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</si>
  <si>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</si>
  <si>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</si>
  <si>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</si>
  <si>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</si>
  <si>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</si>
  <si>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</si>
  <si>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</si>
  <si>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</si>
  <si>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</si>
  <si>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</si>
  <si>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</si>
  <si>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</si>
  <si>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</si>
  <si>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</si>
  <si>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</si>
  <si>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</si>
  <si>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</si>
  <si>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</si>
  <si>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</si>
  <si>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</si>
  <si>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</si>
  <si>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</si>
  <si>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</si>
  <si>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</si>
  <si>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</si>
  <si>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</si>
  <si>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</si>
  <si>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</si>
  <si>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</si>
  <si>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</si>
  <si>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</si>
  <si>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</si>
  <si>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</si>
  <si>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</si>
  <si>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</si>
  <si>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</si>
  <si>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</si>
  <si>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</si>
  <si>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</si>
  <si>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</si>
  <si>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</si>
  <si>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</si>
  <si>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</si>
  <si>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</si>
  <si>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</si>
  <si>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</si>
  <si>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</si>
  <si>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</si>
  <si>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</si>
  <si>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</si>
  <si>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</si>
  <si>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</si>
  <si>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</si>
  <si>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</si>
  <si>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</si>
  <si>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</si>
  <si>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</si>
  <si>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</si>
  <si>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</si>
  <si>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</si>
  <si>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</si>
  <si>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</si>
  <si>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</si>
  <si>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</si>
  <si>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</si>
  <si>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</si>
  <si>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</si>
  <si>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</si>
  <si>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</si>
  <si>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</si>
  <si>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</si>
  <si>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</si>
  <si>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</si>
  <si>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</si>
  <si>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</si>
  <si>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</si>
  <si>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</si>
  <si>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</si>
  <si>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</si>
  <si>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</si>
  <si>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</si>
  <si>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</si>
  <si>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</si>
  <si>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</si>
  <si>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</si>
  <si>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</si>
  <si>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</si>
  <si>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</si>
  <si>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</si>
  <si>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</si>
  <si>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</si>
  <si>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</si>
  <si>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</si>
  <si>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</si>
  <si>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</si>
  <si>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</si>
  <si>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</si>
  <si>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</si>
  <si>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</si>
  <si>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</si>
  <si>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</si>
  <si>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</si>
  <si>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</si>
  <si>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</si>
  <si>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</si>
  <si>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</si>
  <si>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</si>
  <si>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</si>
  <si>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</si>
  <si>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</si>
  <si>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</si>
  <si>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</si>
  <si>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</si>
  <si>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</si>
  <si>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</si>
  <si>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</si>
  <si>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</si>
  <si>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</si>
  <si>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</si>
  <si>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</si>
  <si>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</si>
  <si>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</si>
  <si>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</si>
  <si>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</si>
  <si>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</si>
  <si>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</si>
  <si>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</si>
  <si>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</si>
  <si>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</si>
  <si>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</si>
  <si>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</si>
  <si>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</si>
  <si>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</si>
  <si>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</si>
  <si>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</si>
  <si>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</si>
  <si>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</si>
  <si>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</si>
  <si>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</si>
  <si>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</si>
  <si>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</si>
  <si>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</si>
  <si>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</si>
  <si>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</si>
  <si>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</si>
  <si>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</si>
  <si>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</si>
  <si>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</si>
  <si>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</si>
  <si>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</si>
  <si>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</si>
  <si>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</si>
  <si>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</si>
  <si>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</si>
  <si>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</si>
  <si>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</si>
  <si>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</si>
  <si>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</si>
  <si>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</si>
  <si>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</si>
  <si>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</si>
  <si>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</si>
  <si>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</si>
  <si>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</si>
  <si>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</si>
  <si>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</si>
  <si>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</si>
  <si>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</si>
  <si>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</si>
  <si>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</si>
  <si>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</si>
  <si>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</si>
  <si>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</si>
  <si>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</si>
  <si>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</si>
  <si>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</si>
  <si>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</si>
  <si>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</si>
  <si>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</si>
  <si>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</si>
  <si>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</si>
  <si>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</si>
  <si>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</si>
  <si>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</si>
  <si>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</si>
  <si>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</si>
  <si>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</si>
  <si>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</si>
  <si>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</si>
  <si>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</si>
  <si>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</si>
  <si>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</si>
  <si>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</si>
  <si>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</si>
  <si>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</si>
  <si>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</si>
  <si>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</si>
  <si>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</si>
  <si>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</si>
  <si>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</si>
  <si>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</si>
  <si>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</si>
  <si>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</si>
  <si>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</si>
  <si>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</si>
  <si>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</si>
  <si>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</si>
  <si>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</si>
  <si>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</si>
  <si>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</si>
  <si>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</si>
  <si>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</si>
  <si>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</si>
  <si>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</si>
  <si>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</si>
  <si>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</si>
  <si>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</si>
  <si>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</si>
  <si>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</si>
  <si>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</si>
  <si>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</si>
  <si>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</si>
  <si>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</si>
  <si>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</si>
  <si>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</si>
  <si>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</si>
  <si>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</si>
  <si>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</si>
  <si>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</si>
  <si>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</si>
  <si>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</si>
  <si>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</si>
  <si>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</si>
  <si>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</si>
  <si>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</si>
  <si>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</si>
  <si>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</si>
  <si>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</si>
  <si>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</si>
  <si>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</si>
  <si>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</si>
  <si>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</si>
  <si>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</si>
  <si>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</si>
  <si>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</si>
  <si>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</si>
  <si>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</si>
  <si>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</si>
  <si>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</si>
  <si>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</si>
  <si>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</si>
  <si>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</si>
  <si>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</si>
  <si>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</si>
  <si>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</si>
  <si>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</si>
  <si>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</si>
  <si>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</si>
  <si>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</si>
  <si>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</si>
  <si>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</si>
  <si>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</si>
  <si>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</si>
  <si>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</si>
  <si>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</si>
  <si>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</si>
  <si>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</si>
  <si>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</si>
  <si>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</si>
  <si>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</si>
  <si>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</si>
  <si>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</si>
  <si>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</si>
  <si>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</si>
  <si>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</si>
  <si>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</si>
  <si>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</si>
  <si>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</si>
  <si>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</si>
  <si>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</si>
  <si>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</si>
  <si>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</si>
  <si>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</si>
  <si>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</si>
  <si>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</si>
  <si>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</si>
  <si>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</si>
  <si>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</si>
  <si>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</si>
  <si>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</si>
  <si>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</si>
  <si>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</si>
  <si>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</si>
  <si>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</si>
  <si>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</si>
  <si>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</si>
  <si>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</si>
  <si>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</si>
  <si>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</si>
  <si>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</si>
  <si>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</si>
  <si>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</si>
  <si>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</si>
  <si>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</si>
  <si>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</si>
  <si>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</si>
  <si>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</si>
  <si>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</si>
  <si>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</si>
  <si>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</si>
  <si>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</si>
  <si>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</si>
  <si>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</si>
  <si>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</si>
  <si>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</si>
  <si>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</si>
  <si>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</si>
  <si>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</si>
  <si>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</si>
  <si>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</si>
  <si>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</si>
  <si>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</si>
  <si>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</si>
  <si>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</si>
  <si>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</si>
  <si>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</si>
  <si>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</si>
  <si>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</si>
  <si>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</si>
  <si>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</si>
  <si>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</si>
  <si>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</si>
  <si>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</si>
  <si>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</si>
  <si>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</si>
  <si>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</si>
  <si>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</si>
  <si>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</si>
  <si>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</si>
  <si>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</si>
  <si>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</si>
  <si>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</si>
  <si>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</si>
  <si>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</si>
  <si>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</si>
  <si>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</si>
  <si>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</si>
  <si>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</si>
  <si>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</si>
  <si>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</si>
  <si>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</si>
  <si>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</si>
  <si>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</si>
  <si>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</si>
  <si>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</si>
  <si>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</si>
  <si>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</si>
  <si>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</si>
  <si>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</si>
  <si>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</si>
  <si>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</si>
  <si>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</si>
  <si>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</si>
  <si>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</si>
  <si>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</si>
  <si>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</si>
  <si>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</si>
  <si>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</si>
  <si>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</si>
  <si>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</si>
  <si>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</si>
  <si>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</si>
  <si>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</si>
  <si>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</si>
  <si>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</si>
  <si>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</si>
  <si>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</si>
  <si>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</si>
  <si>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</si>
  <si>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</si>
  <si>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</si>
  <si>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</si>
  <si>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</si>
  <si>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</si>
  <si>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</si>
  <si>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</si>
  <si>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</si>
  <si>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</si>
  <si>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</si>
  <si>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</si>
  <si>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</si>
  <si>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</si>
  <si>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</si>
  <si>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</si>
  <si>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</si>
  <si>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</si>
  <si>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</si>
  <si>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</si>
  <si>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</si>
  <si>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</si>
  <si>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</si>
  <si>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</si>
  <si>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</si>
  <si>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</si>
  <si>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</si>
  <si>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</si>
  <si>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</si>
  <si>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</si>
  <si>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</si>
  <si>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</si>
  <si>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</si>
  <si>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</si>
  <si>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</si>
  <si>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</si>
  <si>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</si>
  <si>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</si>
  <si>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</si>
  <si>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</si>
  <si>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</si>
  <si>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</si>
  <si>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</si>
  <si>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</si>
  <si>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</si>
  <si>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</si>
  <si>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</si>
  <si>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</si>
  <si>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</si>
  <si>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</si>
  <si>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</si>
  <si>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</si>
  <si>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</si>
  <si>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</si>
  <si>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</si>
  <si>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</si>
  <si>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</si>
  <si>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</si>
  <si>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</si>
  <si>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</si>
  <si>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</si>
  <si>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</si>
  <si>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</si>
  <si>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</si>
  <si>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</si>
  <si>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</si>
  <si>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</si>
  <si>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</si>
  <si>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</si>
  <si>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</si>
  <si>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</si>
  <si>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</si>
  <si>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</si>
  <si>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</si>
  <si>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</si>
  <si>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</si>
  <si>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</si>
  <si>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</si>
  <si>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</si>
  <si>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</si>
  <si>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</si>
  <si>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</si>
  <si>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</si>
  <si>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</si>
  <si>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</si>
  <si>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</si>
  <si>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</si>
  <si>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</si>
  <si>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</si>
  <si>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</si>
  <si>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</si>
  <si>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</si>
  <si>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</si>
  <si>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</si>
  <si>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</si>
  <si>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</si>
  <si>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</si>
  <si>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</si>
  <si>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</si>
  <si>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</si>
  <si>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</si>
  <si>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</si>
  <si>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</si>
  <si>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</si>
  <si>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</si>
  <si>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</si>
  <si>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</si>
  <si>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</si>
  <si>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</si>
  <si>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</si>
  <si>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</si>
  <si>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</si>
  <si>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</si>
  <si>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</si>
  <si>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</si>
  <si>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</si>
  <si>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</si>
  <si>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</si>
  <si>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</si>
  <si>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</si>
  <si>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</si>
  <si>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</si>
  <si>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</si>
  <si>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</si>
  <si>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</si>
  <si>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</si>
  <si>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</si>
  <si>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</si>
  <si>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</si>
  <si>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</si>
  <si>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</si>
  <si>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</si>
  <si>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</si>
  <si>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</si>
  <si>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</si>
  <si>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</si>
  <si>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</si>
  <si>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</si>
  <si>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</si>
  <si>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</si>
  <si>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</si>
  <si>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</si>
  <si>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</si>
  <si>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</si>
  <si>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</si>
  <si>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</si>
  <si>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</si>
  <si>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</si>
  <si>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</si>
  <si>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</si>
  <si>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</si>
  <si>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</si>
  <si>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</si>
  <si>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</si>
  <si>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</si>
  <si>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</si>
  <si>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</si>
  <si>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</si>
  <si>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</si>
  <si>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</si>
  <si>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</si>
  <si>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</si>
  <si>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</si>
  <si>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</si>
  <si>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</si>
  <si>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</si>
  <si>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</si>
  <si>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</si>
  <si>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</si>
  <si>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</si>
  <si>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</si>
  <si>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</si>
  <si>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</si>
  <si>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</si>
  <si>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</si>
  <si>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</si>
  <si>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</si>
  <si>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</si>
  <si>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</si>
  <si>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</si>
  <si>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</si>
  <si>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</si>
  <si>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</si>
  <si>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</si>
  <si>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</si>
  <si>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</si>
  <si>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</si>
  <si>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</si>
  <si>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</si>
  <si>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</si>
  <si>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</si>
  <si>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</si>
  <si>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</si>
  <si>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</si>
  <si>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</si>
  <si>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</si>
  <si>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</si>
  <si>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</si>
  <si>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</si>
  <si>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</si>
  <si>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</si>
  <si>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</si>
  <si>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</si>
  <si>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</si>
  <si>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</si>
  <si>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</si>
  <si>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</si>
  <si>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</si>
  <si>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</si>
  <si>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</si>
  <si>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</si>
  <si>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</si>
  <si>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</si>
  <si>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</si>
  <si>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</si>
  <si>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</si>
  <si>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</si>
  <si>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</si>
  <si>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</si>
  <si>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</si>
  <si>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</si>
  <si>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</si>
  <si>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</si>
  <si>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</si>
  <si>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</si>
  <si>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</si>
  <si>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</si>
  <si>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</si>
  <si>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</si>
  <si>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</si>
  <si>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</si>
  <si>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</si>
  <si>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</si>
  <si>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</si>
  <si>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</si>
  <si>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</si>
  <si>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</si>
  <si>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</si>
  <si>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</si>
  <si>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</si>
  <si>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</si>
  <si>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</si>
  <si>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</si>
  <si>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</si>
  <si>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</si>
  <si>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</si>
  <si>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</si>
  <si>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</si>
  <si>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</si>
  <si>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</si>
  <si>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</si>
  <si>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</si>
  <si>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</si>
  <si>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</si>
  <si>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</si>
  <si>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</si>
  <si>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</si>
  <si>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</si>
  <si>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</si>
  <si>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</si>
  <si>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</si>
  <si>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</si>
  <si>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</si>
  <si>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</si>
  <si>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</si>
  <si>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</si>
  <si>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</si>
  <si>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</si>
  <si>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</si>
  <si>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</si>
  <si>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</si>
  <si>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</si>
  <si>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</si>
  <si>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</si>
  <si>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</si>
  <si>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</si>
  <si>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</si>
  <si>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</si>
  <si>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</si>
  <si>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</si>
  <si>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</si>
  <si>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</si>
  <si>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</si>
  <si>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</si>
  <si>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</si>
  <si>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</si>
  <si>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</si>
  <si>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</si>
  <si>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</si>
  <si>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</si>
  <si>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</si>
  <si>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</si>
  <si>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</si>
  <si>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</si>
  <si>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</si>
  <si>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</si>
  <si>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</si>
  <si>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</si>
  <si>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</si>
  <si>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</si>
  <si>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</si>
  <si>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</si>
  <si>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</si>
  <si>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</si>
  <si>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</si>
  <si>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</si>
  <si>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</si>
  <si>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</si>
  <si>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</si>
  <si>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</si>
  <si>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</si>
  <si>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</si>
  <si>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</si>
  <si>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</si>
  <si>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</si>
  <si>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</si>
  <si>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</si>
  <si>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</si>
  <si>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</si>
  <si>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</si>
  <si>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</si>
  <si>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</si>
  <si>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</si>
  <si>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</si>
  <si>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</si>
  <si>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</si>
  <si>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</si>
  <si>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</si>
  <si>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</si>
  <si>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</si>
  <si>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</si>
  <si>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</si>
  <si>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</si>
  <si>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</si>
  <si>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</si>
  <si>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</si>
  <si>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</si>
  <si>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</si>
  <si>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</si>
  <si>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</si>
  <si>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</si>
  <si>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</si>
  <si>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</si>
  <si>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</si>
  <si>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</si>
  <si>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</si>
  <si>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</si>
  <si>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</si>
  <si>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</si>
  <si>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</si>
  <si>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</si>
  <si>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</si>
  <si>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</si>
  <si>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</si>
  <si>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</si>
  <si>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</si>
  <si>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</si>
  <si>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</si>
  <si>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</si>
  <si>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</si>
  <si>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</si>
  <si>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</si>
  <si>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</si>
  <si>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</si>
  <si>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</si>
  <si>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</si>
  <si>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</si>
  <si>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</si>
  <si>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</si>
  <si>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</si>
  <si>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</si>
  <si>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</si>
  <si>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</si>
  <si>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</si>
  <si>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</si>
  <si>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</si>
  <si>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</si>
  <si>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</si>
  <si>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</si>
  <si>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</si>
  <si>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</si>
  <si>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</si>
  <si>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</si>
  <si>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</si>
  <si>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</si>
  <si>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</si>
  <si>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</si>
  <si>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</si>
  <si>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</si>
  <si>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</si>
  <si>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</si>
  <si>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</si>
  <si>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</si>
  <si>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</si>
  <si>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</si>
  <si>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</si>
  <si>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</si>
  <si>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</si>
  <si>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</si>
  <si>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</si>
  <si>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</si>
  <si>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</si>
  <si>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</si>
  <si>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</si>
  <si>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</si>
  <si>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</si>
  <si>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</si>
  <si>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</si>
  <si>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</si>
  <si>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</si>
  <si>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</si>
  <si>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</si>
  <si>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</si>
  <si>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</si>
  <si>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</si>
  <si>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</si>
  <si>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</si>
  <si>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</si>
  <si>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</si>
  <si>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</si>
  <si>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</si>
  <si>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</si>
  <si>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</si>
  <si>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</si>
  <si>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</si>
  <si>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</si>
  <si>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</si>
  <si>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</si>
  <si>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</si>
  <si>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</si>
  <si>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</si>
  <si>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</si>
  <si>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</si>
  <si>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</si>
  <si>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</si>
  <si>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</si>
  <si>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</si>
  <si>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</si>
  <si>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</si>
  <si>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</si>
  <si>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</si>
  <si>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</si>
  <si>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</si>
  <si>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</si>
  <si>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</si>
  <si>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</si>
  <si>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</si>
  <si>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</si>
  <si>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</si>
  <si>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</si>
  <si>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</si>
  <si>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</si>
  <si>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</si>
  <si>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</si>
  <si>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</si>
  <si>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</si>
  <si>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</si>
  <si>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</si>
  <si>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</si>
  <si>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</si>
  <si>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</si>
  <si>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</si>
  <si>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</si>
  <si>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</si>
  <si>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</si>
  <si>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</si>
  <si>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</si>
  <si>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</si>
  <si>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</si>
  <si>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</si>
  <si>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</si>
  <si>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</si>
  <si>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</si>
  <si>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</si>
  <si>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</si>
  <si>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</si>
  <si>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</si>
  <si>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</si>
  <si>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</si>
  <si>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</si>
  <si>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</si>
  <si>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</si>
  <si>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</si>
  <si>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</si>
  <si>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</si>
  <si>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</si>
  <si>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</si>
  <si>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</si>
  <si>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</si>
  <si>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</si>
  <si>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</si>
  <si>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</si>
  <si>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</si>
  <si>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</si>
  <si>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</si>
  <si>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</si>
  <si>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</si>
  <si>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</si>
  <si>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</si>
  <si>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</si>
  <si>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</si>
  <si>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</si>
  <si>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</si>
  <si>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</si>
  <si>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</si>
  <si>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</si>
  <si>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</si>
  <si>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</si>
  <si>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</si>
  <si>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</si>
  <si>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</si>
  <si>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</si>
  <si>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</si>
  <si>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</si>
  <si>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</si>
  <si>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</si>
  <si>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</si>
  <si>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</si>
  <si>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</si>
  <si>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</si>
  <si>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</si>
  <si>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</si>
  <si>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</si>
  <si>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</si>
  <si>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</si>
  <si>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</si>
  <si>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</si>
  <si>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</si>
  <si>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</si>
  <si>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</si>
  <si>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</si>
  <si>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</si>
  <si>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</si>
  <si>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</si>
  <si>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</si>
  <si>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</si>
  <si>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</si>
  <si>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</si>
  <si>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</si>
  <si>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</si>
  <si>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</si>
  <si>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</si>
  <si>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</si>
  <si>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</si>
  <si>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</si>
  <si>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</si>
  <si>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</si>
  <si>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</si>
  <si>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</si>
  <si>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</si>
  <si>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</si>
  <si>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</si>
  <si>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</si>
  <si>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</si>
  <si>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</si>
  <si>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</si>
  <si>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</si>
  <si>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</si>
  <si>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</si>
  <si>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</si>
  <si>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</si>
  <si>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</si>
  <si>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</si>
  <si>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</si>
  <si>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</si>
  <si>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</si>
  <si>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</si>
  <si>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</si>
  <si>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</si>
  <si>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</si>
  <si>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</si>
  <si>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</si>
  <si>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</si>
  <si>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</si>
  <si>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</si>
  <si>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</si>
  <si>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</si>
  <si>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</si>
  <si>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</si>
  <si>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</si>
  <si>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</si>
  <si>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</si>
  <si>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</si>
  <si>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</si>
  <si>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</si>
  <si>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</si>
  <si>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</si>
  <si>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</si>
  <si>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</si>
  <si>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</si>
  <si>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</si>
  <si>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</si>
  <si>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</si>
  <si>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</si>
  <si>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</si>
  <si>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</si>
  <si>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</si>
  <si>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</si>
  <si>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</si>
  <si>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</si>
  <si>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</si>
  <si>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</si>
  <si>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</si>
  <si>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</si>
  <si>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</si>
  <si>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</si>
  <si>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</si>
  <si>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</si>
  <si>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</si>
  <si>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</si>
  <si>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</si>
  <si>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</si>
  <si>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</si>
  <si>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</si>
  <si>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</si>
  <si>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</si>
  <si>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</si>
  <si>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</si>
  <si>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</si>
  <si>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</si>
  <si>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</si>
  <si>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</si>
  <si>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</si>
  <si>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</si>
  <si>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</si>
  <si>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</si>
  <si>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</si>
  <si>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</si>
  <si>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</si>
  <si>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</si>
  <si>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</si>
  <si>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</si>
  <si>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</si>
  <si>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</si>
  <si>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</si>
  <si>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</si>
  <si>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</si>
  <si>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</si>
  <si>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</si>
  <si>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</si>
  <si>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</si>
  <si>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</si>
  <si>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</si>
  <si>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</si>
  <si>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</si>
  <si>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</si>
  <si>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</si>
  <si>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</si>
  <si>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</si>
  <si>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</si>
  <si>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</si>
  <si>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</si>
  <si>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</si>
  <si>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</si>
  <si>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</si>
  <si>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</si>
  <si>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</si>
  <si>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</si>
  <si>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</si>
  <si>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</si>
  <si>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</si>
  <si>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</si>
  <si>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</si>
  <si>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</si>
  <si>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</si>
  <si>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</si>
  <si>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</si>
  <si>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</si>
  <si>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</si>
  <si>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</si>
  <si>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</si>
  <si>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</si>
  <si>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</si>
  <si>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</si>
  <si>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</si>
  <si>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</si>
  <si>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</si>
  <si>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</si>
  <si>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</si>
  <si>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</si>
  <si>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</si>
  <si>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</si>
  <si>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</si>
  <si>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</si>
  <si>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</si>
  <si>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</si>
  <si>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</si>
  <si>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</si>
  <si>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</si>
  <si>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</si>
  <si>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</si>
  <si>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</si>
  <si>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</si>
  <si>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</si>
  <si>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</si>
  <si>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</si>
  <si>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</si>
  <si>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</si>
  <si>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</si>
  <si>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</si>
  <si>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</si>
  <si>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</si>
  <si>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</si>
  <si>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</si>
  <si>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</si>
  <si>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</si>
  <si>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</si>
  <si>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</si>
  <si>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</si>
  <si>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</si>
  <si>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</si>
  <si>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</si>
  <si>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</si>
  <si>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</si>
  <si>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</si>
  <si>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</si>
  <si>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</si>
  <si>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</si>
  <si>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</si>
  <si>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</si>
  <si>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</si>
  <si>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</si>
  <si>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</si>
  <si>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</si>
  <si>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</si>
  <si>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</si>
  <si>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</si>
  <si>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</si>
  <si>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</si>
  <si>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</si>
  <si>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</si>
  <si>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</si>
  <si>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</si>
  <si>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</si>
  <si>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</si>
  <si>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</si>
  <si>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</si>
  <si>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</si>
  <si>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</si>
  <si>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</si>
  <si>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</si>
  <si>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</si>
  <si>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</si>
  <si>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</si>
  <si>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</si>
  <si>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</si>
  <si>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</si>
  <si>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</si>
  <si>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</si>
  <si>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</si>
  <si>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</si>
  <si>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</si>
  <si>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</si>
  <si>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</si>
  <si>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</si>
  <si>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</si>
  <si>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</si>
  <si>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</si>
  <si>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</si>
  <si>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</si>
  <si>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</si>
  <si>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</si>
  <si>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</si>
  <si>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</si>
  <si>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</si>
  <si>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</si>
  <si>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</si>
  <si>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</si>
  <si>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</si>
  <si>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</si>
  <si>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</si>
  <si>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</si>
  <si>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</si>
  <si>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</si>
  <si>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</si>
  <si>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</si>
  <si>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</si>
  <si>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</si>
  <si>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</si>
  <si>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</si>
  <si>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</si>
  <si>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</si>
  <si>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</si>
  <si>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</si>
  <si>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</si>
  <si>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</si>
  <si>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</si>
  <si>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</si>
  <si>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</si>
  <si>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</si>
  <si>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</si>
  <si>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</si>
  <si>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</si>
  <si>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</si>
  <si>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</si>
  <si>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</si>
  <si>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</si>
  <si>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</si>
  <si>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</si>
  <si>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</si>
  <si>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</si>
  <si>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</si>
  <si>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</si>
  <si>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</si>
  <si>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</si>
  <si>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</si>
  <si>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</si>
  <si>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</si>
  <si>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</si>
  <si>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</si>
  <si>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</si>
  <si>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</si>
  <si>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</si>
  <si>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</si>
  <si>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</si>
  <si>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</si>
  <si>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</si>
  <si>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</si>
  <si>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</si>
  <si>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</si>
  <si>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</si>
  <si>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</si>
  <si>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</si>
  <si>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</si>
  <si>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</si>
  <si>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</si>
  <si>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</si>
  <si>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</si>
  <si>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</si>
  <si>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</si>
  <si>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</si>
  <si>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</si>
  <si>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</si>
  <si>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</si>
  <si>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</si>
  <si>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</si>
  <si>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</si>
  <si>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</si>
  <si>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</si>
  <si>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</si>
  <si>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</si>
  <si>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</si>
  <si>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</si>
  <si>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</si>
  <si>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</si>
  <si>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</si>
  <si>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</si>
  <si>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</si>
  <si>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</si>
  <si>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</si>
  <si>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</si>
  <si>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</si>
  <si>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</si>
  <si>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</si>
  <si>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</si>
  <si>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</si>
  <si>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</si>
  <si>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</si>
  <si>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</si>
  <si>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</si>
  <si>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</si>
  <si>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</si>
  <si>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</si>
  <si>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</si>
  <si>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</si>
  <si>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</si>
  <si>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</si>
  <si>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</si>
  <si>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</si>
  <si>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</si>
  <si>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</si>
  <si>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</si>
  <si>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</si>
  <si>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</si>
  <si>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</si>
  <si>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</si>
  <si>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</si>
  <si>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</si>
  <si>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</si>
  <si>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</si>
  <si>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</si>
  <si>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</si>
  <si>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</si>
  <si>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</si>
  <si>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</si>
  <si>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</si>
  <si>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</si>
  <si>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</si>
  <si>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</si>
  <si>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</si>
  <si>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</si>
  <si>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</si>
  <si>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</si>
  <si>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</si>
  <si>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</si>
  <si>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</si>
  <si>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</si>
  <si>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</si>
  <si>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</si>
  <si>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</si>
  <si>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</si>
  <si>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</si>
  <si>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</si>
  <si>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</si>
  <si>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</si>
  <si>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</si>
  <si>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</si>
  <si>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</si>
  <si>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</si>
  <si>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</si>
  <si>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</si>
  <si>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</si>
  <si>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</si>
  <si>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</si>
  <si>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</si>
  <si>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</si>
  <si>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</si>
  <si>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</si>
  <si>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</si>
  <si>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</si>
  <si>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</si>
  <si>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</si>
  <si>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</si>
  <si>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</si>
  <si>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</si>
  <si>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</si>
  <si>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</si>
  <si>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</si>
  <si>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</si>
  <si>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</si>
  <si>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</si>
  <si>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</si>
  <si>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</si>
  <si>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</si>
  <si>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</si>
  <si>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</si>
  <si>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</si>
  <si>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</si>
  <si>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</si>
  <si>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</si>
  <si>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</si>
  <si>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</si>
  <si>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</si>
  <si>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</si>
  <si>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</si>
  <si>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</si>
  <si>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</si>
  <si>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</si>
  <si>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</si>
  <si>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</si>
  <si>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</si>
  <si>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</si>
  <si>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</si>
  <si>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</si>
  <si>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</si>
  <si>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</si>
  <si>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</si>
  <si>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</si>
  <si>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</si>
  <si>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</si>
  <si>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</si>
  <si>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</si>
  <si>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</si>
  <si>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</si>
  <si>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</si>
  <si>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</si>
  <si>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</si>
  <si>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</si>
  <si>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</si>
  <si>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</si>
  <si>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</si>
  <si>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</si>
  <si>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</si>
  <si>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</si>
  <si>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</si>
  <si>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</si>
  <si>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</si>
  <si>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</si>
  <si>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</si>
  <si>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</si>
  <si>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</si>
  <si>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</si>
  <si>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</si>
  <si>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</si>
  <si>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</si>
  <si>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</si>
  <si>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</si>
  <si>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</si>
  <si>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</si>
  <si>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</si>
  <si>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</si>
  <si>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</si>
  <si>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</si>
  <si>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</si>
  <si>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</si>
  <si>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</si>
  <si>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</si>
  <si>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</si>
  <si>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</si>
  <si>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</si>
  <si>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</si>
  <si>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</si>
  <si>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</si>
  <si>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</si>
  <si>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</si>
  <si>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</si>
  <si>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</si>
  <si>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</si>
  <si>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</si>
  <si>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</si>
  <si>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</si>
  <si>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</si>
  <si>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</si>
  <si>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</si>
  <si>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</si>
  <si>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</si>
  <si>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</si>
  <si>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</si>
  <si>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</si>
  <si>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</si>
  <si>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</si>
  <si>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</si>
  <si>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</si>
  <si>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</si>
  <si>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</si>
  <si>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</si>
  <si>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</si>
  <si>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</si>
  <si>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</si>
  <si>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</si>
  <si>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</si>
  <si>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</si>
  <si>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</si>
  <si>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</si>
  <si>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</si>
  <si>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</si>
  <si>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</si>
  <si>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</si>
  <si>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</si>
  <si>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</si>
  <si>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</si>
  <si>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</si>
  <si>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</si>
  <si>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</si>
  <si>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</si>
  <si>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</si>
  <si>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</si>
  <si>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</si>
  <si>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</si>
  <si>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</si>
  <si>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</si>
  <si>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</si>
  <si>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</si>
  <si>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</si>
  <si>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</si>
  <si>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</si>
  <si>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</si>
  <si>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</si>
  <si>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</si>
  <si>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</si>
  <si>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</si>
  <si>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</si>
  <si>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</si>
  <si>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</si>
  <si>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</si>
  <si>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</si>
  <si>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</si>
  <si>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</si>
  <si>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</si>
  <si>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</si>
  <si>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</si>
  <si>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</si>
  <si>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</si>
  <si>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</si>
  <si>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</si>
  <si>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</si>
  <si>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</si>
  <si>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</si>
  <si>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</si>
  <si>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</si>
  <si>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</si>
  <si>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</si>
  <si>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</si>
  <si>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</si>
  <si>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</si>
  <si>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</si>
  <si>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</si>
  <si>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</si>
  <si>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</si>
  <si>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</si>
  <si>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</si>
  <si>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</si>
  <si>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</si>
  <si>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</si>
  <si>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</si>
  <si>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</si>
  <si>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</si>
  <si>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</si>
  <si>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</si>
  <si>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</si>
  <si>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</si>
  <si>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</si>
  <si>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</si>
  <si>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</si>
  <si>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</si>
  <si>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</si>
  <si>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</si>
  <si>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</si>
  <si>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</si>
  <si>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</si>
  <si>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</si>
  <si>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</si>
  <si>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</si>
  <si>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</si>
  <si>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</si>
  <si>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</si>
  <si>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</si>
  <si>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</si>
  <si>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</si>
  <si>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</si>
  <si>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</si>
  <si>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</si>
  <si>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</si>
  <si>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</si>
  <si>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</si>
  <si>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</si>
  <si>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</si>
  <si>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</si>
  <si>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</si>
  <si>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</si>
  <si>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</si>
  <si>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</si>
  <si>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</si>
  <si>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</si>
  <si>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</si>
  <si>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</si>
  <si>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</si>
  <si>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</si>
  <si>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</si>
  <si>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</si>
  <si>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</si>
  <si>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</si>
  <si>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</si>
  <si>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</si>
  <si>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</si>
  <si>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</si>
  <si>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</si>
  <si>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</si>
  <si>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</si>
  <si>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</si>
  <si>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</si>
  <si>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</si>
  <si>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</si>
  <si>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</si>
  <si>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</si>
  <si>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</si>
  <si>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</si>
  <si>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</si>
  <si>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</si>
  <si>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</si>
  <si>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</si>
  <si>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</si>
  <si>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</si>
  <si>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</si>
  <si>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</si>
  <si>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</si>
  <si>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</si>
  <si>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</si>
  <si>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</si>
  <si>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</si>
  <si>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</si>
  <si>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</si>
  <si>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</si>
  <si>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</si>
  <si>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</si>
  <si>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</si>
  <si>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</si>
  <si>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</si>
  <si>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</si>
  <si>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</si>
  <si>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</si>
  <si>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</si>
  <si>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</si>
  <si>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</si>
  <si>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</si>
  <si>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</si>
  <si>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</si>
  <si>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</si>
  <si>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</si>
  <si>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</si>
  <si>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</si>
  <si>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</si>
  <si>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</si>
  <si>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</si>
  <si>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</si>
  <si>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</si>
  <si>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</si>
  <si>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</si>
  <si>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</si>
  <si>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</si>
  <si>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</si>
  <si>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</si>
  <si>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</si>
  <si>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</si>
  <si>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</si>
  <si>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</si>
  <si>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</si>
  <si>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</si>
  <si>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</si>
  <si>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</si>
  <si>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</si>
  <si>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</si>
  <si>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</si>
  <si>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</si>
  <si>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</si>
  <si>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</si>
  <si>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</si>
  <si>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</si>
  <si>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</si>
  <si>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</si>
  <si>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</si>
  <si>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</si>
  <si>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</si>
  <si>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</si>
  <si>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</si>
  <si>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</si>
  <si>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</si>
  <si>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</si>
  <si>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</si>
  <si>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</si>
  <si>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</si>
  <si>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</si>
  <si>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</si>
  <si>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</si>
  <si>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</si>
  <si>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</si>
  <si>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</si>
  <si>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</si>
  <si>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</si>
  <si>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</si>
  <si>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</si>
  <si>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</si>
  <si>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</si>
  <si>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</si>
  <si>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</si>
  <si>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</si>
  <si>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</si>
  <si>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</si>
  <si>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</si>
  <si>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</si>
  <si>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</si>
  <si>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</si>
  <si>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</si>
  <si>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</si>
  <si>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</si>
  <si>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</si>
  <si>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</si>
  <si>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</si>
  <si>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</si>
  <si>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</si>
  <si>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</si>
  <si>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</si>
  <si>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</si>
  <si>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</si>
  <si>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</si>
  <si>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</si>
  <si>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</si>
  <si>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</si>
  <si>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</si>
  <si>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</si>
  <si>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</si>
  <si>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</si>
  <si>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</si>
  <si>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</si>
  <si>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</si>
  <si>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</si>
  <si>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</si>
  <si>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</si>
  <si>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</si>
  <si>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</si>
  <si>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</si>
  <si>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</si>
  <si>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</si>
  <si>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</si>
  <si>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</si>
  <si>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</si>
  <si>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</si>
  <si>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</si>
  <si>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</si>
  <si>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</si>
  <si>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</si>
  <si>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</si>
  <si>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</si>
  <si>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</si>
  <si>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</si>
  <si>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</si>
  <si>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</si>
  <si>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</si>
  <si>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</si>
  <si>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</si>
  <si>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</si>
  <si>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</si>
  <si>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</si>
  <si>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</si>
  <si>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</si>
  <si>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</si>
  <si>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</si>
  <si>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</si>
  <si>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</si>
  <si>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</si>
  <si>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</si>
  <si>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</si>
  <si>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</si>
  <si>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</si>
  <si>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</si>
  <si>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</si>
  <si>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</si>
  <si>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</si>
  <si>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</si>
  <si>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</si>
  <si>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</si>
  <si>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</si>
  <si>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</si>
  <si>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</si>
  <si>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</si>
  <si>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</si>
  <si>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</si>
  <si>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</si>
  <si>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</si>
  <si>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</si>
  <si>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</si>
  <si>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</si>
  <si>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</si>
  <si>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</si>
  <si>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</si>
  <si>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</si>
  <si>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</si>
  <si>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</si>
  <si>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</si>
  <si>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</si>
  <si>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</si>
  <si>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</si>
  <si>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</si>
  <si>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</si>
  <si>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</si>
  <si>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</si>
  <si>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</si>
  <si>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</si>
  <si>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</si>
  <si>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</si>
  <si>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</si>
  <si>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</si>
  <si>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</si>
  <si>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</si>
  <si>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</si>
  <si>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</si>
  <si>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</si>
  <si>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</si>
  <si>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</si>
  <si>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</si>
  <si>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</si>
  <si>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</si>
  <si>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</si>
  <si>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</si>
  <si>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</si>
  <si>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</si>
  <si>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</si>
  <si>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</si>
  <si>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</si>
  <si>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</si>
  <si>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</si>
  <si>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</si>
  <si>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</si>
  <si>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</si>
  <si>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</si>
  <si>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</si>
  <si>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</si>
  <si>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</si>
  <si>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</si>
  <si>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</si>
  <si>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</si>
  <si>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</si>
  <si>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</si>
  <si>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</si>
  <si>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</si>
  <si>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</si>
  <si>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</si>
  <si>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</si>
  <si>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</si>
  <si>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</si>
  <si>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</si>
  <si>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</si>
  <si>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</si>
  <si>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</si>
  <si>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</si>
  <si>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</si>
  <si>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</si>
  <si>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</si>
  <si>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</si>
  <si>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</si>
  <si>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</si>
  <si>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</si>
  <si>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</si>
  <si>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</si>
  <si>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</si>
  <si>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</si>
  <si>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</si>
  <si>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</si>
  <si>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</si>
  <si>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</si>
  <si>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</si>
  <si>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</si>
  <si>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</si>
  <si>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</si>
  <si>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</si>
  <si>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</si>
  <si>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</si>
  <si>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</si>
  <si>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</si>
  <si>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</si>
  <si>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</si>
  <si>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</si>
  <si>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</si>
  <si>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</si>
  <si>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</si>
  <si>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</si>
  <si>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</si>
  <si>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</si>
  <si>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</si>
  <si>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</si>
  <si>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</si>
  <si>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</si>
  <si>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</si>
  <si>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</si>
  <si>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</si>
  <si>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</si>
  <si>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</si>
  <si>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</si>
  <si>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</si>
  <si>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</si>
  <si>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</si>
  <si>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</si>
  <si>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</si>
  <si>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</si>
  <si>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</si>
  <si>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</si>
  <si>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</si>
  <si>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</si>
  <si>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</si>
  <si>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</si>
  <si>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</si>
  <si>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</si>
  <si>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</si>
  <si>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</si>
  <si>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</si>
  <si>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</si>
  <si>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</si>
  <si>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</si>
  <si>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</si>
  <si>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</si>
  <si>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</si>
  <si>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</si>
  <si>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</si>
  <si>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</si>
  <si>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</si>
  <si>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</si>
  <si>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</si>
  <si>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</si>
  <si>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</si>
  <si>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</si>
  <si>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</si>
  <si>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</si>
  <si>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</si>
  <si>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</si>
  <si>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</si>
  <si>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</si>
  <si>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</si>
  <si>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</si>
  <si>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</si>
  <si>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</si>
  <si>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</si>
  <si>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</si>
  <si>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</si>
  <si>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</si>
  <si>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</si>
  <si>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</si>
  <si>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</si>
  <si>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</si>
  <si>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</si>
  <si>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</si>
  <si>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</si>
  <si>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</si>
  <si>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</si>
  <si>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</si>
  <si>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</si>
  <si>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</si>
  <si>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</si>
  <si>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</si>
  <si>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</si>
  <si>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</si>
  <si>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</si>
  <si>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</si>
  <si>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</si>
  <si>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</si>
  <si>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</si>
  <si>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</si>
  <si>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</si>
  <si>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</si>
  <si>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</si>
  <si>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</si>
  <si>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</si>
  <si>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</si>
  <si>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</si>
  <si>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</si>
  <si>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</si>
  <si>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</si>
  <si>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</si>
  <si>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</si>
  <si>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</si>
  <si>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</si>
  <si>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</si>
  <si>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</si>
  <si>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</si>
  <si>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</si>
  <si>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</si>
  <si>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</si>
  <si>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</si>
  <si>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</si>
  <si>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</si>
  <si>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</si>
  <si>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</si>
  <si>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</si>
  <si>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</si>
  <si>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</si>
  <si>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</si>
  <si>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</si>
  <si>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</si>
  <si>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</si>
  <si>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</si>
  <si>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</si>
  <si>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</si>
  <si>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</si>
  <si>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</si>
  <si>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</si>
  <si>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</si>
  <si>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</si>
  <si>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</si>
  <si>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</si>
  <si>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</si>
  <si>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</si>
  <si>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</si>
  <si>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</si>
  <si>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</si>
  <si>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</si>
  <si>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</si>
  <si>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</si>
  <si>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</si>
  <si>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</si>
  <si>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</si>
  <si>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</si>
  <si>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</si>
  <si>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</si>
  <si>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</si>
  <si>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</si>
  <si>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</si>
  <si>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</si>
  <si>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</si>
  <si>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</si>
  <si>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</si>
  <si>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</si>
  <si>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</si>
  <si>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</si>
  <si>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</si>
  <si>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</si>
  <si>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</si>
  <si>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</si>
  <si>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</si>
  <si>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</si>
  <si>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</si>
  <si>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</si>
  <si>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</si>
  <si>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</si>
  <si>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</si>
  <si>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</si>
  <si>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</si>
  <si>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</si>
  <si>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</si>
  <si>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</si>
  <si>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</si>
  <si>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</si>
  <si>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</si>
  <si>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</si>
  <si>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</si>
  <si>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</si>
  <si>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</si>
  <si>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</si>
  <si>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</si>
  <si>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</si>
  <si>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</si>
  <si>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</si>
  <si>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</si>
  <si>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</si>
  <si>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</si>
  <si>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</si>
  <si>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</si>
  <si>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</si>
  <si>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</si>
  <si>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</si>
  <si>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</si>
  <si>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</si>
  <si>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</si>
  <si>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</si>
  <si>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</si>
  <si>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</si>
  <si>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</si>
  <si>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</si>
  <si>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</si>
  <si>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</si>
  <si>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</si>
  <si>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</si>
  <si>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</si>
  <si>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</si>
  <si>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</si>
  <si>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</si>
  <si>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</si>
  <si>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</si>
  <si>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</si>
  <si>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</si>
  <si>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</si>
  <si>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</si>
  <si>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</si>
  <si>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</si>
  <si>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</si>
  <si>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</si>
  <si>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</si>
  <si>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</si>
  <si>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</si>
  <si>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</si>
  <si>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</si>
  <si>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</si>
  <si>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</si>
  <si>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</si>
  <si>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</si>
  <si>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</si>
  <si>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</si>
  <si>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</si>
  <si>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</si>
  <si>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</si>
  <si>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</si>
  <si>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</si>
  <si>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</si>
  <si>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</si>
  <si>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</si>
  <si>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</si>
  <si>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</si>
  <si>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</si>
  <si>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</si>
  <si>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</si>
  <si>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</si>
  <si>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</si>
  <si>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</si>
  <si>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</si>
  <si>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</si>
  <si>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</si>
  <si>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</si>
  <si>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</si>
  <si>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</si>
  <si>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</si>
  <si>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</si>
  <si>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</si>
  <si>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</si>
  <si>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</si>
  <si>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</si>
  <si>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</si>
  <si>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</si>
  <si>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</si>
  <si>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</si>
  <si>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</si>
  <si>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</si>
  <si>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</si>
  <si>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</si>
  <si>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</si>
  <si>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</si>
  <si>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</si>
  <si>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</si>
  <si>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</si>
  <si>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</si>
  <si>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</si>
  <si>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</si>
  <si>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</si>
  <si>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</si>
  <si>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</si>
  <si>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</si>
  <si>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</si>
  <si>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</si>
  <si>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</si>
  <si>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</si>
  <si>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</si>
  <si>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</si>
  <si>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</si>
  <si>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</si>
  <si>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</si>
  <si>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</si>
  <si>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</si>
  <si>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</si>
  <si>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</si>
  <si>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</si>
  <si>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</si>
  <si>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</si>
  <si>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</si>
  <si>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</si>
  <si>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</si>
  <si>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</si>
  <si>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</si>
  <si>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</si>
  <si>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</si>
  <si>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</si>
  <si>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</si>
  <si>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</si>
  <si>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</si>
  <si>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</si>
  <si>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</si>
  <si>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</si>
  <si>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</si>
  <si>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</si>
  <si>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</si>
  <si>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</si>
  <si>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</si>
  <si>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</si>
  <si>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</si>
  <si>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</si>
  <si>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</si>
  <si>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</si>
  <si>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</si>
  <si>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</si>
  <si>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</si>
  <si>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</si>
  <si>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</si>
  <si>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</si>
  <si>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</si>
  <si>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</si>
  <si>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</si>
  <si>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</si>
  <si>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</si>
  <si>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</si>
  <si>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</si>
  <si>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</si>
  <si>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</si>
  <si>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</si>
  <si>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</si>
  <si>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</si>
  <si>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</si>
  <si>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</si>
  <si>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</si>
  <si>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</si>
  <si>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</si>
  <si>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</si>
  <si>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</si>
  <si>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</si>
  <si>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</si>
  <si>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</si>
  <si>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</si>
  <si>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</si>
  <si>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</si>
  <si>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</si>
  <si>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</si>
  <si>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</si>
  <si>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</si>
  <si>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</si>
  <si>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</si>
  <si>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</si>
  <si>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</si>
  <si>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</si>
  <si>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</si>
  <si>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</si>
  <si>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</si>
  <si>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</si>
  <si>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</si>
  <si>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</si>
  <si>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</si>
  <si>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</si>
  <si>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</si>
  <si>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</si>
  <si>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</si>
  <si>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</si>
  <si>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</si>
  <si>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</si>
  <si>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</si>
  <si>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</si>
  <si>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</si>
  <si>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</si>
  <si>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</si>
  <si>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</si>
  <si>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</si>
  <si>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</si>
  <si>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</si>
  <si>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</si>
  <si>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</si>
  <si>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</si>
  <si>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</si>
  <si>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</si>
  <si>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</si>
  <si>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</si>
  <si>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</si>
  <si>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</si>
  <si>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</si>
  <si>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</si>
  <si>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</si>
  <si>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</si>
  <si>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</si>
  <si>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</si>
  <si>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</si>
  <si>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</si>
  <si>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</si>
  <si>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</si>
  <si>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</si>
  <si>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</si>
  <si>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</si>
  <si>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</si>
  <si>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</si>
  <si>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</si>
  <si>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</si>
  <si>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</si>
  <si>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</si>
  <si>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</si>
  <si>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</si>
  <si>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</si>
  <si>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</si>
  <si>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</si>
  <si>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</si>
  <si>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</si>
  <si>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</si>
  <si>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</si>
  <si>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</si>
  <si>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</si>
  <si>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</si>
  <si>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</si>
  <si>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</si>
  <si>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</si>
  <si>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</si>
  <si>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</si>
  <si>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</si>
  <si>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</si>
  <si>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</si>
  <si>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</si>
  <si>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</si>
  <si>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</si>
  <si>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</si>
  <si>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</si>
  <si>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</si>
  <si>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</si>
  <si>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</si>
  <si>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</si>
  <si>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</si>
  <si>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</si>
  <si>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</si>
  <si>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</si>
  <si>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</si>
  <si>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</si>
  <si>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</si>
  <si>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</si>
  <si>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</si>
  <si>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</si>
  <si>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</si>
  <si>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</si>
  <si>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</si>
  <si>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</si>
  <si>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</si>
  <si>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</si>
  <si>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</si>
  <si>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</si>
  <si>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</si>
  <si>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</si>
  <si>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</si>
  <si>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</si>
  <si>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</si>
  <si>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</si>
  <si>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</si>
  <si>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</si>
  <si>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</si>
  <si>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</si>
  <si>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</si>
  <si>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</si>
  <si>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</si>
  <si>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</si>
  <si>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</si>
  <si>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تن کیلومتر برنامه</t>
  </si>
  <si>
    <t>کیلومتر</t>
  </si>
  <si>
    <t>سایر شمال2</t>
  </si>
  <si>
    <t>بستان آباد</t>
  </si>
  <si>
    <t>فولاد آلیاژی</t>
  </si>
  <si>
    <t>بافق(معدن چغارت)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</si>
</sst>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quotePrefix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Plan%2099\version%203-4%20taghir%20shargh\60\Infrastructu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Sheet1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3654811.9118804098</v>
          </cell>
        </row>
        <row r="12">
          <cell r="AW12" t="str">
            <v>کردانهشتگرد</v>
          </cell>
          <cell r="AX12">
            <v>3660746.1054287967</v>
          </cell>
        </row>
        <row r="13">
          <cell r="AW13" t="str">
            <v>هشتگردآبیک</v>
          </cell>
          <cell r="AX13">
            <v>7762488.705986564</v>
          </cell>
        </row>
        <row r="14">
          <cell r="AW14" t="str">
            <v>آبیکزیاران</v>
          </cell>
          <cell r="AX14">
            <v>8195518.7627459196</v>
          </cell>
        </row>
        <row r="15">
          <cell r="AW15" t="str">
            <v>زیارانکهندژ</v>
          </cell>
          <cell r="AX15">
            <v>8649474.1093969159</v>
          </cell>
        </row>
        <row r="16">
          <cell r="AW16" t="str">
            <v>کهندژقزوین</v>
          </cell>
          <cell r="AX16">
            <v>7768422.8995349519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22516698.685540956</v>
          </cell>
        </row>
        <row r="75">
          <cell r="AW75" t="str">
            <v>فیروزهاصفهان</v>
          </cell>
          <cell r="AX75">
            <v>17457742.474916387</v>
          </cell>
        </row>
        <row r="76">
          <cell r="AW76" t="str">
            <v>سیستانخیرآباد</v>
          </cell>
          <cell r="AX76">
            <v>29056661.991584856</v>
          </cell>
        </row>
        <row r="77">
          <cell r="AW77" t="str">
            <v>خیرآبادهرند</v>
          </cell>
          <cell r="AX77">
            <v>31488565.63435806</v>
          </cell>
        </row>
        <row r="78">
          <cell r="AW78" t="str">
            <v>هرندمشک</v>
          </cell>
          <cell r="AX78">
            <v>32389270.687237028</v>
          </cell>
        </row>
        <row r="79">
          <cell r="AW79" t="str">
            <v>مشکورزنه</v>
          </cell>
          <cell r="AX79">
            <v>32389270.687237028</v>
          </cell>
        </row>
        <row r="80">
          <cell r="AW80" t="str">
            <v>ورزنهشیرازکوه</v>
          </cell>
          <cell r="AX80">
            <v>30635266.110577986</v>
          </cell>
        </row>
        <row r="81">
          <cell r="AW81" t="str">
            <v>شیرازکوهشبنم</v>
          </cell>
          <cell r="AX81">
            <v>23551495.191344418</v>
          </cell>
        </row>
        <row r="82">
          <cell r="AW82" t="str">
            <v>شبنمهما</v>
          </cell>
          <cell r="AX82">
            <v>25727892.706872374</v>
          </cell>
        </row>
        <row r="83">
          <cell r="AW83" t="str">
            <v>هماساسان</v>
          </cell>
          <cell r="AX83">
            <v>26967933.151766203</v>
          </cell>
        </row>
        <row r="84">
          <cell r="AW84" t="str">
            <v>ساساناشک</v>
          </cell>
          <cell r="AX84">
            <v>20884301.28777254</v>
          </cell>
        </row>
        <row r="85">
          <cell r="AW85" t="str">
            <v>اشکعقدا</v>
          </cell>
          <cell r="AX85">
            <v>32396949.509116415</v>
          </cell>
        </row>
        <row r="86">
          <cell r="AW86" t="str">
            <v>عقداارژنگ</v>
          </cell>
          <cell r="AX86">
            <v>23065645.161290321</v>
          </cell>
        </row>
        <row r="87">
          <cell r="AW87" t="str">
            <v>اصفهانایرانکوه</v>
          </cell>
          <cell r="AX87">
            <v>22280268.613939874</v>
          </cell>
        </row>
        <row r="88">
          <cell r="AW88" t="str">
            <v>ایرانکوهابنیل</v>
          </cell>
          <cell r="AX88">
            <v>26965364.386665229</v>
          </cell>
        </row>
        <row r="89">
          <cell r="AW89" t="str">
            <v>ابنیلصید آباد</v>
          </cell>
          <cell r="AX89">
            <v>42350474.700614952</v>
          </cell>
        </row>
        <row r="90">
          <cell r="AW90" t="str">
            <v>صید آباددیزیچه</v>
          </cell>
          <cell r="AX90">
            <v>45191638.795986623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9904232.5776561741</v>
          </cell>
        </row>
        <row r="97">
          <cell r="AW97" t="str">
            <v>زوارهسهامیه</v>
          </cell>
          <cell r="AX97">
            <v>22651393.474470265</v>
          </cell>
        </row>
        <row r="98">
          <cell r="AW98" t="str">
            <v>سهامیهشهراب</v>
          </cell>
          <cell r="AX98">
            <v>10218208.274894811</v>
          </cell>
        </row>
        <row r="99">
          <cell r="AW99" t="str">
            <v>شهرابسنگی</v>
          </cell>
          <cell r="AX99">
            <v>24500816.970546991</v>
          </cell>
        </row>
        <row r="100">
          <cell r="AW100" t="str">
            <v>سنگیویادوک</v>
          </cell>
          <cell r="AX100">
            <v>7606624.2606256474</v>
          </cell>
        </row>
        <row r="101">
          <cell r="AW101" t="str">
            <v>ویادوکنائین</v>
          </cell>
          <cell r="AX101">
            <v>22644482.534778818</v>
          </cell>
        </row>
        <row r="102">
          <cell r="AW102" t="str">
            <v>نائیننوگنبد</v>
          </cell>
          <cell r="AX102">
            <v>6664249.6493688645</v>
          </cell>
        </row>
        <row r="103">
          <cell r="AW103" t="str">
            <v>نوگنبدسیاه کوه</v>
          </cell>
          <cell r="AX103">
            <v>22654848.944315989</v>
          </cell>
        </row>
        <row r="104">
          <cell r="AW104" t="str">
            <v>سیاه کوهبی سیم</v>
          </cell>
          <cell r="AX104">
            <v>9269489.8316970542</v>
          </cell>
        </row>
        <row r="105">
          <cell r="AW105" t="str">
            <v>بی سیماردکان</v>
          </cell>
          <cell r="AX105">
            <v>24504272.440392707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str">
            <v/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40461632.187938295</v>
          </cell>
        </row>
        <row r="114">
          <cell r="AW114" t="str">
            <v>یزدگردرخش</v>
          </cell>
          <cell r="AX114">
            <v>22462089.76157083</v>
          </cell>
        </row>
        <row r="115">
          <cell r="AW115" t="str">
            <v>رخشچاه خاور</v>
          </cell>
          <cell r="AX115">
            <v>12803173.033494189</v>
          </cell>
        </row>
        <row r="116">
          <cell r="AW116" t="str">
            <v>چاه خاورتبرکوه</v>
          </cell>
          <cell r="AX116">
            <v>14285505.705724852</v>
          </cell>
        </row>
        <row r="117">
          <cell r="AW117" t="str">
            <v>تبرکوهمهرداد</v>
          </cell>
          <cell r="AX117">
            <v>14689458.274894811</v>
          </cell>
        </row>
        <row r="118">
          <cell r="AW118" t="str">
            <v>مهردادبهرام گور</v>
          </cell>
          <cell r="AX118">
            <v>13520121.890455453</v>
          </cell>
        </row>
        <row r="119">
          <cell r="AW119" t="str">
            <v>بهرام گوربافق</v>
          </cell>
          <cell r="AX119">
            <v>15108654.337240996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62480283.457592085</v>
          </cell>
        </row>
        <row r="137">
          <cell r="AW137" t="str">
            <v>اضطراری 25جنت آباد</v>
          </cell>
          <cell r="AX137">
            <v>14814534.469737835</v>
          </cell>
        </row>
        <row r="138">
          <cell r="AW138" t="str">
            <v>جنت آباداضطراری 22</v>
          </cell>
          <cell r="AX138">
            <v>14830915.95641385</v>
          </cell>
        </row>
        <row r="139">
          <cell r="AW139" t="str">
            <v>اضطراری 22بیاض</v>
          </cell>
          <cell r="AX139">
            <v>50774774.071589731</v>
          </cell>
        </row>
        <row r="140">
          <cell r="AW140" t="str">
            <v>بیاضاحمدآباد</v>
          </cell>
          <cell r="AX140">
            <v>19736541.158701051</v>
          </cell>
        </row>
        <row r="141">
          <cell r="AW141" t="str">
            <v>احمدآباداضطراری 18</v>
          </cell>
          <cell r="AX141">
            <v>15439551.192145864</v>
          </cell>
        </row>
        <row r="142">
          <cell r="AW142" t="str">
            <v>اضطراری 18میمند</v>
          </cell>
          <cell r="AX142">
            <v>28803395.58573854</v>
          </cell>
        </row>
        <row r="143">
          <cell r="AW143" t="str">
            <v>میمندخاتون آباد</v>
          </cell>
          <cell r="AX143">
            <v>50766583.328251719</v>
          </cell>
        </row>
        <row r="144">
          <cell r="AW144" t="str">
            <v>خاتون آبادچوران</v>
          </cell>
          <cell r="AX144">
            <v>56065638.148667604</v>
          </cell>
        </row>
        <row r="145">
          <cell r="AW145" t="str">
            <v>چورانسیرجان</v>
          </cell>
          <cell r="AX145">
            <v>28803395.58573854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16406838.976824956</v>
          </cell>
        </row>
        <row r="161">
          <cell r="AW161" t="str">
            <v>قره تپهکهه</v>
          </cell>
          <cell r="AX161">
            <v>27047004.608294934</v>
          </cell>
        </row>
        <row r="162">
          <cell r="AW162" t="str">
            <v>کههچاه تر</v>
          </cell>
          <cell r="AX162">
            <v>38373632.538569421</v>
          </cell>
        </row>
        <row r="163">
          <cell r="AW163" t="str">
            <v>چاه ترتزرج</v>
          </cell>
          <cell r="AX163">
            <v>19953560.853981618</v>
          </cell>
        </row>
        <row r="164">
          <cell r="AW164" t="str">
            <v>تزرجاضطراری 8</v>
          </cell>
          <cell r="AX164">
            <v>37022159.887798041</v>
          </cell>
        </row>
        <row r="165">
          <cell r="AW165" t="str">
            <v>اضطراری 8زادمحمود</v>
          </cell>
          <cell r="AX165">
            <v>35752594.670406736</v>
          </cell>
        </row>
        <row r="166">
          <cell r="AW166" t="str">
            <v>زادمحموداضطراری 6</v>
          </cell>
          <cell r="AX166">
            <v>33431103.987176925</v>
          </cell>
        </row>
        <row r="167">
          <cell r="AW167" t="str">
            <v>اضطراری 6فین</v>
          </cell>
          <cell r="AX167">
            <v>30407056.912969664</v>
          </cell>
        </row>
        <row r="168">
          <cell r="AW168" t="str">
            <v>فینتیکوه</v>
          </cell>
          <cell r="AX168">
            <v>29502427.446326468</v>
          </cell>
        </row>
        <row r="169">
          <cell r="AW169" t="str">
            <v>تیکوهانشعاب بندرعباس</v>
          </cell>
          <cell r="AX169">
            <v>19502159.887798045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14860568.022440394</v>
          </cell>
        </row>
        <row r="191">
          <cell r="AW191" t="str">
            <v>خنجرمل</v>
          </cell>
          <cell r="AX191">
            <v>18755989.19231087</v>
          </cell>
        </row>
        <row r="192">
          <cell r="AW192" t="str">
            <v>رباط پشت بادامخنج</v>
          </cell>
          <cell r="AX192">
            <v>18333758.226345886</v>
          </cell>
        </row>
        <row r="193">
          <cell r="AW193" t="str">
            <v>تل حمیدرباط پشت بادام</v>
          </cell>
          <cell r="AX193">
            <v>20131823.281907436</v>
          </cell>
        </row>
        <row r="194">
          <cell r="AW194" t="str">
            <v>شهید منتظر قائمتل حمید</v>
          </cell>
          <cell r="AX194">
            <v>22844411.755112693</v>
          </cell>
        </row>
        <row r="195">
          <cell r="AW195" t="str">
            <v>ریزوشهید منتظر قائم</v>
          </cell>
          <cell r="AX195">
            <v>26270839.300214071</v>
          </cell>
        </row>
        <row r="196">
          <cell r="AW196" t="str">
            <v>عباس آبادریزو</v>
          </cell>
          <cell r="AX196">
            <v>15160226.703147633</v>
          </cell>
        </row>
        <row r="197">
          <cell r="AW197" t="str">
            <v>کال زردعباس آباد</v>
          </cell>
          <cell r="AX197">
            <v>9820403.6335170753</v>
          </cell>
        </row>
        <row r="198">
          <cell r="AW198" t="str">
            <v>نمکزار (طبس)کال زرد</v>
          </cell>
          <cell r="AX198">
            <v>13509179.418475645</v>
          </cell>
        </row>
        <row r="199">
          <cell r="AW199" t="str">
            <v>طبسنمکزار (طبس)</v>
          </cell>
          <cell r="AX199">
            <v>14292591.164095374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8820000.0000000019</v>
          </cell>
        </row>
        <row r="266">
          <cell r="AW266" t="str">
            <v>ساقهباغ یک</v>
          </cell>
          <cell r="AX266">
            <v>7772122.2130870046</v>
          </cell>
        </row>
        <row r="267">
          <cell r="AW267" t="str">
            <v>باغ یکسواریان</v>
          </cell>
          <cell r="AX267">
            <v>12275013.624524144</v>
          </cell>
        </row>
        <row r="268">
          <cell r="AW268" t="str">
            <v>سواریانراه گرد</v>
          </cell>
          <cell r="AX268">
            <v>12275013.624524144</v>
          </cell>
        </row>
        <row r="269">
          <cell r="AW269" t="str">
            <v>راه گردنان گرد</v>
          </cell>
          <cell r="AX269">
            <v>11897559.476825729</v>
          </cell>
        </row>
        <row r="270">
          <cell r="AW270" t="str">
            <v>نان گردمشک آباد</v>
          </cell>
          <cell r="AX270">
            <v>9138128.8164850585</v>
          </cell>
        </row>
        <row r="271">
          <cell r="AW271" t="str">
            <v>مشک آبادملک آباد</v>
          </cell>
          <cell r="AX271">
            <v>12272863.554397918</v>
          </cell>
        </row>
        <row r="272">
          <cell r="AW272" t="str">
            <v>ملک آباداراک</v>
          </cell>
          <cell r="AX272">
            <v>12670985.051140836</v>
          </cell>
        </row>
        <row r="273">
          <cell r="AW273" t="str">
            <v>اراکسمنگان</v>
          </cell>
          <cell r="AX273">
            <v>9501490.6678174548</v>
          </cell>
        </row>
        <row r="274">
          <cell r="AW274" t="str">
            <v>سمنگانشازند</v>
          </cell>
          <cell r="AX274">
            <v>13018937.888198758</v>
          </cell>
        </row>
        <row r="275">
          <cell r="AW275" t="str">
            <v>شازندنورآباد</v>
          </cell>
          <cell r="AX275">
            <v>8117743.3380084168</v>
          </cell>
        </row>
        <row r="276">
          <cell r="AW276" t="str">
            <v>نورآبادسمیه</v>
          </cell>
          <cell r="AX276">
            <v>10972115.007012624</v>
          </cell>
        </row>
        <row r="277">
          <cell r="AW277" t="str">
            <v>سمیهمومن آباد</v>
          </cell>
          <cell r="AX277">
            <v>15732984.572230019</v>
          </cell>
        </row>
        <row r="278">
          <cell r="AW278" t="str">
            <v>مومن آبادازنا</v>
          </cell>
          <cell r="AX278">
            <v>13012487.677820079</v>
          </cell>
        </row>
        <row r="279">
          <cell r="AW279" t="str">
            <v>ازنادربند</v>
          </cell>
          <cell r="AX279">
            <v>8716966.2655938622</v>
          </cell>
        </row>
        <row r="280">
          <cell r="AW280" t="str">
            <v>دربندرودک</v>
          </cell>
          <cell r="AX280">
            <v>13014637.747946307</v>
          </cell>
        </row>
        <row r="281">
          <cell r="AW281" t="str">
            <v>رودکدرود</v>
          </cell>
          <cell r="AX281">
            <v>14732846.312836792</v>
          </cell>
        </row>
        <row r="282">
          <cell r="AW282" t="str">
            <v>درودقارون</v>
          </cell>
          <cell r="AX282">
            <v>15783597.85305858</v>
          </cell>
        </row>
        <row r="283">
          <cell r="AW283" t="str">
            <v>قارونبیشه</v>
          </cell>
          <cell r="AX283">
            <v>8211885.6942496467</v>
          </cell>
        </row>
        <row r="284">
          <cell r="AW284" t="str">
            <v>بیشهسپیددشت</v>
          </cell>
          <cell r="AX284">
            <v>12626941.185438138</v>
          </cell>
        </row>
        <row r="285">
          <cell r="AW285" t="str">
            <v>سپیددشتچمسنگر</v>
          </cell>
          <cell r="AX285">
            <v>9213946.3534361869</v>
          </cell>
        </row>
        <row r="286">
          <cell r="AW286" t="str">
            <v>چمسنگرکشور</v>
          </cell>
          <cell r="AX286">
            <v>13773431.374147886</v>
          </cell>
        </row>
        <row r="287">
          <cell r="AW287" t="str">
            <v>کشورتنگ هفت</v>
          </cell>
          <cell r="AX287">
            <v>15161833.800841516</v>
          </cell>
        </row>
        <row r="288">
          <cell r="AW288" t="str">
            <v>تنگ هفتتنگ پنج</v>
          </cell>
          <cell r="AX288">
            <v>11509185.913215214</v>
          </cell>
        </row>
        <row r="289">
          <cell r="AW289" t="str">
            <v>تنگ پنجتله زنگ</v>
          </cell>
          <cell r="AX289">
            <v>10004995.831385382</v>
          </cell>
        </row>
        <row r="290">
          <cell r="AW290" t="str">
            <v>تله زنگشهبازان</v>
          </cell>
          <cell r="AX290">
            <v>13355237.377279103</v>
          </cell>
        </row>
        <row r="291">
          <cell r="AW291" t="str">
            <v>شهبازانمازو</v>
          </cell>
          <cell r="AX291">
            <v>13357771.388499301</v>
          </cell>
        </row>
        <row r="292">
          <cell r="AW292" t="str">
            <v>مازوبالارود</v>
          </cell>
          <cell r="AX292">
            <v>9231684.4319775607</v>
          </cell>
        </row>
        <row r="293">
          <cell r="AW293" t="str">
            <v>بالارودگل محک</v>
          </cell>
          <cell r="AX293">
            <v>17378061.243571766</v>
          </cell>
        </row>
        <row r="294">
          <cell r="AW294" t="str">
            <v>گل محکدوکوهه</v>
          </cell>
          <cell r="AX294">
            <v>17378061.243571766</v>
          </cell>
        </row>
        <row r="295">
          <cell r="AW295" t="str">
            <v>دوکوههاندیمشک</v>
          </cell>
          <cell r="AX295">
            <v>20142010.518934082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13811640.95371669</v>
          </cell>
        </row>
        <row r="347">
          <cell r="AW347" t="str">
            <v>آبگرممیاندره</v>
          </cell>
          <cell r="AX347">
            <v>24339934.425826132</v>
          </cell>
        </row>
        <row r="348">
          <cell r="AW348" t="str">
            <v>گردابآبگرم</v>
          </cell>
          <cell r="AX348">
            <v>42376858.345021039</v>
          </cell>
        </row>
        <row r="349">
          <cell r="AW349" t="str">
            <v>هفتخوانگرداب</v>
          </cell>
          <cell r="AX349">
            <v>8098597.4754558215</v>
          </cell>
        </row>
        <row r="350">
          <cell r="AW350" t="str">
            <v>لارستانهفتخوان</v>
          </cell>
          <cell r="AX350">
            <v>27142075.736325394</v>
          </cell>
        </row>
        <row r="351">
          <cell r="AW351" t="str">
            <v>امروانلارستان</v>
          </cell>
          <cell r="AX351">
            <v>2544517.7987043401</v>
          </cell>
        </row>
        <row r="352">
          <cell r="AW352" t="str">
            <v>سرخدهامروان</v>
          </cell>
          <cell r="AX352">
            <v>27142075.736325394</v>
          </cell>
        </row>
        <row r="353">
          <cell r="AW353" t="str">
            <v>دامغانسرخده</v>
          </cell>
          <cell r="AX353">
            <v>33811559.139784954</v>
          </cell>
        </row>
        <row r="354">
          <cell r="AW354" t="str">
            <v>زریندامغان</v>
          </cell>
          <cell r="AX354">
            <v>12216254.791958857</v>
          </cell>
        </row>
        <row r="355">
          <cell r="AW355" t="str">
            <v>کلاتخوانزرین</v>
          </cell>
          <cell r="AX355">
            <v>10735386.773114676</v>
          </cell>
        </row>
        <row r="356">
          <cell r="AW356" t="str">
            <v>شاهرودکلاتخوان</v>
          </cell>
          <cell r="AX356">
            <v>17451480.088401545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N483"/>
  <sheetViews>
    <sheetView rightToLeft="1" topLeftCell="A236" workbookViewId="0">
      <selection activeCell="B484" sqref="B484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 hidden="1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 hidden="1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 hidden="1">
      <c r="A4" s="9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 hidden="1">
      <c r="A5" s="9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 hidden="1">
      <c r="A6" s="9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 hidden="1">
      <c r="A7" s="9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 hidden="1">
      <c r="A8" s="9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 hidden="1">
      <c r="A9" s="9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 hidden="1">
      <c r="A10" s="9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 hidden="1">
      <c r="A11" s="9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 hidden="1">
      <c r="A12" s="9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 hidden="1">
      <c r="A13" s="9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 hidden="1">
      <c r="A14" s="9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 hidden="1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 hidden="1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 hidden="1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 hidden="1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 hidden="1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 hidden="1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 hidden="1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 hidden="1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 hidden="1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 hidden="1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 hidden="1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 hidden="1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 hidden="1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 hidden="1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 hidden="1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 hidden="1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 hidden="1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 hidden="1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 hidden="1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 hidden="1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 hidden="1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 hidden="1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 hidden="1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 hidden="1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 hidden="1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 hidden="1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 hidden="1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 hidden="1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 hidden="1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 hidden="1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 hidden="1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 hidden="1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 hidden="1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 hidden="1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 hidden="1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 hidden="1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 hidden="1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 hidden="1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 hidden="1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 hidden="1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 hidden="1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 hidden="1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 hidden="1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 hidden="1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 hidden="1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 hidden="1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 hidden="1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 hidden="1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 hidden="1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 hidden="1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 hidden="1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 hidden="1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 hidden="1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 hidden="1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 hidden="1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 hidden="1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 hidden="1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 hidden="1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 hidden="1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 hidden="1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 hidden="1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 hidden="1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 hidden="1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 hidden="1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 hidden="1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 hidden="1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 hidden="1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 hidden="1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 hidden="1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 hidden="1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 hidden="1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 hidden="1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 hidden="1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  <c r="AB89" t="s">
        <v>2723</v>
      </c>
    </row>
    <row r="90" spans="1:45" ht="19.5" hidden="1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 hidden="1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 hidden="1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 hidden="1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 hidden="1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 hidden="1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  <c r="J95" t="s">
        <v>2736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 hidden="1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 hidden="1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 hidden="1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 hidden="1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 hidden="1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 hidden="1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 hidden="1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 hidden="1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 hidden="1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 hidden="1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 hidden="1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 hidden="1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 hidden="1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2731</v>
      </c>
    </row>
    <row r="110" spans="1:45" ht="19.5" hidden="1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 hidden="1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 hidden="1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 hidden="1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 hidden="1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 hidden="1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 hidden="1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 hidden="1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 hidden="1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 hidden="1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 hidden="1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 hidden="1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 hidden="1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 hidden="1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 hidden="1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 hidden="1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 hidden="1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 hidden="1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 hidden="1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 hidden="1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 hidden="1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 hidden="1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 hidden="1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 hidden="1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 hidden="1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 hidden="1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 hidden="1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 hidden="1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 hidden="1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 hidden="1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 hidden="1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 hidden="1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 hidden="1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 hidden="1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 hidden="1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 hidden="1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 hidden="1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 hidden="1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 hidden="1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 hidden="1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 hidden="1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 hidden="1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 hidden="1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  <c r="K155" t="s">
        <v>2724</v>
      </c>
    </row>
    <row r="156" spans="1:41" ht="19.5" hidden="1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 hidden="1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 hidden="1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 hidden="1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 hidden="1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 hidden="1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 hidden="1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 hidden="1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 hidden="1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 hidden="1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 hidden="1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 hidden="1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 hidden="1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 hidden="1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 hidden="1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 hidden="1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 hidden="1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 hidden="1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 hidden="1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 hidden="1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 hidden="1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 hidden="1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2" ht="19.5" hidden="1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 hidden="1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2732</v>
      </c>
    </row>
    <row r="180" spans="1:52" ht="19.5" hidden="1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 hidden="1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 hidden="1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 hidden="1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 hidden="1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2" ht="19.5" hidden="1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 hidden="1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 hidden="1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 hidden="1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 hidden="1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 hidden="1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 hidden="1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 hidden="1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 hidden="1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 hidden="1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 hidden="1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 hidden="1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 hidden="1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 hidden="1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 hidden="1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 hidden="1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 hidden="1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 hidden="1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 hidden="1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 hidden="1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 hidden="1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 hidden="1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 hidden="1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 hidden="1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 hidden="1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 hidden="1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 hidden="1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 hidden="1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 hidden="1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 hidden="1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 hidden="1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 hidden="1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 hidden="1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 hidden="1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 hidden="1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 hidden="1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 hidden="1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 hidden="1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 hidden="1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 hidden="1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 hidden="1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 hidden="1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 hidden="1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 hidden="1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 hidden="1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 hidden="1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 hidden="1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 hidden="1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 hidden="1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 hidden="1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 hidden="1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 hidden="1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 hidden="1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 hidden="1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  <c r="AC241" t="s">
        <v>2729</v>
      </c>
    </row>
    <row r="242" spans="1:29" ht="19.5" hidden="1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 hidden="1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 hidden="1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 hidden="1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 hidden="1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 hidden="1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 hidden="1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 hidden="1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 hidden="1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 hidden="1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 hidden="1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 hidden="1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 hidden="1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 hidden="1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 hidden="1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 hidden="1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 hidden="1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 hidden="1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 hidden="1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2721</v>
      </c>
    </row>
    <row r="262" spans="1:40" ht="19.5" hidden="1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2726</v>
      </c>
    </row>
    <row r="263" spans="1:40" ht="19.5" hidden="1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 hidden="1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 hidden="1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 hidden="1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 hidden="1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 hidden="1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 hidden="1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 hidden="1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  <c r="G271" t="s">
        <v>2735</v>
      </c>
    </row>
    <row r="272" spans="1:40" ht="19.5" hidden="1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 hidden="1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 hidden="1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 hidden="1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 hidden="1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 hidden="1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 hidden="1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 hidden="1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 hidden="1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 hidden="1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 hidden="1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 hidden="1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 hidden="1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 hidden="1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 hidden="1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 hidden="1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 hidden="1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 hidden="1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 hidden="1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 hidden="1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 hidden="1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 hidden="1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 hidden="1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 hidden="1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 hidden="1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 hidden="1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 hidden="1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 hidden="1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 hidden="1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 hidden="1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 hidden="1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 hidden="1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 hidden="1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 hidden="1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 hidden="1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2730</v>
      </c>
    </row>
    <row r="308" spans="1:29" ht="19.5" hidden="1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 hidden="1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 hidden="1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 hidden="1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 hidden="1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 hidden="1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 hidden="1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 hidden="1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 hidden="1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 hidden="1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 hidden="1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 hidden="1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 hidden="1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 hidden="1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 hidden="1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 hidden="1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 hidden="1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 hidden="1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 hidden="1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 hidden="1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 hidden="1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 hidden="1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 hidden="1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 hidden="1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 hidden="1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 hidden="1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 hidden="1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 hidden="1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 hidden="1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2728</v>
      </c>
    </row>
    <row r="339" spans="1:45" ht="19.5" hidden="1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 hidden="1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 hidden="1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 hidden="1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 hidden="1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 hidden="1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 hidden="1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 hidden="1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 hidden="1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 hidden="1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 hidden="1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 hidden="1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 hidden="1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 hidden="1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 hidden="1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 hidden="1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 hidden="1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 hidden="1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 hidden="1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 hidden="1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 hidden="1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 hidden="1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 hidden="1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 hidden="1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 hidden="1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 hidden="1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 hidden="1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 hidden="1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 hidden="1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 hidden="1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 hidden="1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 hidden="1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 hidden="1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 hidden="1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 hidden="1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 hidden="1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 hidden="1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 hidden="1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 hidden="1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 hidden="1">
      <c r="A381" s="9">
        <v>354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 hidden="1">
      <c r="A382" s="9">
        <v>355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 hidden="1">
      <c r="A383" s="9">
        <v>356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 hidden="1">
      <c r="A384" s="9">
        <v>357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 hidden="1">
      <c r="A385" s="9">
        <v>358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 hidden="1">
      <c r="A386" s="9">
        <v>359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 hidden="1">
      <c r="A387" s="9">
        <v>360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 hidden="1">
      <c r="A388" s="9">
        <v>361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 hidden="1">
      <c r="A389" s="9">
        <v>362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 hidden="1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 hidden="1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 hidden="1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 hidden="1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 hidden="1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 hidden="1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 hidden="1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 hidden="1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 hidden="1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 hidden="1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 hidden="1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 hidden="1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 hidden="1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 hidden="1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 hidden="1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 hidden="1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 hidden="1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 hidden="1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 hidden="1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 hidden="1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 hidden="1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 hidden="1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 hidden="1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 hidden="1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 hidden="1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 hidden="1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 hidden="1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 hidden="1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 hidden="1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 hidden="1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 hidden="1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 hidden="1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 hidden="1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 hidden="1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 hidden="1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 hidden="1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 hidden="1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 hidden="1">
      <c r="A430" s="9">
        <v>400</v>
      </c>
      <c r="B430" s="9" t="s">
        <v>2716</v>
      </c>
      <c r="C430" s="9" t="s">
        <v>2722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 hidden="1">
      <c r="A431" s="9">
        <v>401</v>
      </c>
      <c r="B431" s="9" t="s">
        <v>2717</v>
      </c>
      <c r="C431" s="31" t="s">
        <v>2722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 hidden="1">
      <c r="A432" s="9">
        <v>402</v>
      </c>
      <c r="B432" s="9" t="s">
        <v>190</v>
      </c>
      <c r="C432" s="31" t="s">
        <v>2722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 hidden="1">
      <c r="A433" s="9">
        <v>403</v>
      </c>
      <c r="B433" s="9" t="s">
        <v>468</v>
      </c>
      <c r="C433" s="31" t="s">
        <v>2722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 hidden="1">
      <c r="A434" s="9">
        <v>404</v>
      </c>
      <c r="B434" s="9" t="s">
        <v>191</v>
      </c>
      <c r="C434" s="31" t="s">
        <v>2722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 hidden="1">
      <c r="A435" s="9">
        <v>405</v>
      </c>
      <c r="B435" s="9" t="s">
        <v>2714</v>
      </c>
      <c r="C435" s="31" t="s">
        <v>2722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 hidden="1">
      <c r="A436" s="9">
        <v>406</v>
      </c>
      <c r="B436" s="9" t="s">
        <v>469</v>
      </c>
      <c r="C436" s="31" t="s">
        <v>2722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 hidden="1">
      <c r="A437" s="9">
        <v>407</v>
      </c>
      <c r="B437" s="9" t="s">
        <v>470</v>
      </c>
      <c r="C437" s="31" t="s">
        <v>2722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 hidden="1">
      <c r="A438" s="9">
        <v>408</v>
      </c>
      <c r="B438" s="9" t="s">
        <v>471</v>
      </c>
      <c r="C438" s="31" t="s">
        <v>2722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 hidden="1">
      <c r="A439" s="9">
        <v>409</v>
      </c>
      <c r="B439" s="9" t="s">
        <v>2718</v>
      </c>
      <c r="C439" s="31" t="s">
        <v>2722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  <c r="L439" t="s">
        <v>2725</v>
      </c>
    </row>
    <row r="440" spans="1:25" ht="19.5" hidden="1">
      <c r="A440" s="9">
        <v>410</v>
      </c>
      <c r="B440" s="9" t="s">
        <v>194</v>
      </c>
      <c r="C440" s="31" t="s">
        <v>2722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2727</v>
      </c>
      <c r="C441" s="31" t="s">
        <v>2722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2727</v>
      </c>
    </row>
    <row r="442" spans="1:25" ht="19.5" hidden="1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 hidden="1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 hidden="1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 hidden="1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 hidden="1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  <c r="R446" t="s">
        <v>2737</v>
      </c>
    </row>
    <row r="447" spans="1:25" ht="19.5" hidden="1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 hidden="1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 hidden="1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 hidden="1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 hidden="1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 hidden="1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 hidden="1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 hidden="1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 hidden="1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 hidden="1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 hidden="1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 hidden="1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 hidden="1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 hidden="1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 hidden="1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 hidden="1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 hidden="1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 hidden="1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 hidden="1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 hidden="1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 hidden="1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 hidden="1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 hidden="1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 hidden="1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 hidden="1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 hidden="1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 hidden="1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 hidden="1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 hidden="1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 hidden="1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 hidden="1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 hidden="1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 hidden="1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 hidden="1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4" ht="19.5" hidden="1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  <c r="N481" t="s">
        <v>2738</v>
      </c>
    </row>
    <row r="482" spans="1:14" ht="19.5" hidden="1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4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filterColumn colId="1">
      <filters>
        <filter val="سایر آذربایجان"/>
        <filter val="سایر اراک"/>
        <filter val="سایر اصفهان"/>
        <filter val="سایر تهران"/>
        <filter val="سایر جنوب"/>
        <filter val="سایر جنوب شرق"/>
        <filter val="سایر خراسان"/>
        <filter val="سایر زاگرس"/>
        <filter val="سایر شرق"/>
        <filter val="سایر شمال 1"/>
        <filter val="سایر شمال 2"/>
        <filter val="سایر شمال شرق 1"/>
        <filter val="سایر شمال شرق 2"/>
        <filter val="سایر شمال غرب"/>
        <filter val="سایر غرب"/>
        <filter val="سایر فارس"/>
        <filter val="سایر قم"/>
        <filter val="سایر کرمان"/>
        <filter val="سایر کرمانشاه"/>
        <filter val="سایر لرستان"/>
        <filter val="سایر هرمزگان"/>
        <filter val="سایر یزد"/>
      </filters>
    </filterColumn>
    <sortState ref="A2:D462">
      <sortCondition ref="C1:C462"/>
    </sortState>
  </autoFilter>
  <conditionalFormatting sqref="A484:A1048576">
    <cfRule type="duplicateValues" dxfId="16" priority="4"/>
  </conditionalFormatting>
  <conditionalFormatting sqref="B461 B1:B459">
    <cfRule type="duplicateValues" dxfId="15" priority="2"/>
  </conditionalFormatting>
  <conditionalFormatting sqref="B462:B483">
    <cfRule type="duplicateValues" dxfId="1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4"/>
  <sheetViews>
    <sheetView rightToLeft="1" workbookViewId="0">
      <pane ySplit="1" topLeftCell="A460" activePane="bottomLeft" state="frozen"/>
      <selection pane="bottomLeft" activeCell="C462" sqref="C462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3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3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 t="shared" ref="H2:H66" si="0">C2&amp;D2</f>
        <v>سواریانراه گرد</v>
      </c>
      <c r="I2">
        <f>VLOOKUP(H2,'[1]98'!$AW:$AX,2,FALSE)</f>
        <v>12275013.624524144</v>
      </c>
      <c r="M2" s="33"/>
    </row>
    <row r="3" spans="1:13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si="0"/>
        <v>راه گردنان گرد</v>
      </c>
      <c r="I3">
        <f>VLOOKUP(H3,'[1]98'!$AW:$AX,2,FALSE)</f>
        <v>11897559.476825729</v>
      </c>
    </row>
    <row r="4" spans="1:13" ht="19.5">
      <c r="A4" s="9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>C4&amp;D4</f>
        <v>نان گردمشک آباد</v>
      </c>
      <c r="I4">
        <f>VLOOKUP(H4,'[1]98'!$AW:$AX,2,FALSE)</f>
        <v>9138128.8164850585</v>
      </c>
    </row>
    <row r="5" spans="1:13" ht="19.5">
      <c r="A5" s="9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VLOOKUP(H5,'[1]98'!$AW:$AX,2,FALSE)</f>
        <v>12272863.554397918</v>
      </c>
    </row>
    <row r="6" spans="1:13" ht="19.5">
      <c r="A6" s="9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VLOOKUP(H6,'[1]98'!$AW:$AX,2,FALSE)</f>
        <v>12670985.051140836</v>
      </c>
    </row>
    <row r="7" spans="1:13" ht="19.5">
      <c r="A7" s="9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VLOOKUP(H7,'[1]98'!$AW:$AX,2,FALSE)</f>
        <v>9501490.6678174548</v>
      </c>
    </row>
    <row r="8" spans="1:13" ht="19.5">
      <c r="A8" s="9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VLOOKUP(H8,'[1]98'!$AW:$AX,2,FALSE)</f>
        <v>13018937.888198758</v>
      </c>
    </row>
    <row r="9" spans="1:13" ht="19.5">
      <c r="A9" s="9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VLOOKUP(H9,'[1]98'!$AW:$AX,2,FALSE)</f>
        <v>8117743.3380084168</v>
      </c>
    </row>
    <row r="10" spans="1:13" ht="19.5">
      <c r="A10" s="9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VLOOKUP(H10,'[1]98'!$AW:$AX,2,FALSE)</f>
        <v>10972115.007012624</v>
      </c>
    </row>
    <row r="11" spans="1:13" ht="19.5">
      <c r="A11" s="9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VLOOKUP(H11,'[1]98'!$AW:$AX,2,FALSE)</f>
        <v>15732984.572230019</v>
      </c>
    </row>
    <row r="12" spans="1:13" ht="19.5">
      <c r="A12" s="9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3" ht="19.5">
      <c r="A13" s="9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3" ht="19.5">
      <c r="A14" s="9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3" ht="19.5">
      <c r="A15" s="9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3" ht="19.5">
      <c r="A16" s="9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VLOOKUP(H26,'[1]98'!$AW:$AX,2,FALSE)</f>
        <v>22516698.685540956</v>
      </c>
    </row>
    <row r="27" spans="1:9" ht="19.5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VLOOKUP(H27,'[1]98'!$AW:$AX,2,FALSE)</f>
        <v>17457742.474916387</v>
      </c>
    </row>
    <row r="28" spans="1:9" ht="19.5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VLOOKUP(H28,'[1]98'!$AW:$AX,2,FALSE)</f>
        <v>22280268.613939874</v>
      </c>
    </row>
    <row r="29" spans="1:9" ht="19.5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VLOOKUP(H29,'[1]98'!$AW:$AX,2,FALSE)</f>
        <v>26965364.386665229</v>
      </c>
    </row>
    <row r="30" spans="1:9" ht="19.5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VLOOKUP(H31,'[1]98'!$AW:$AX,2,FALSE)</f>
        <v>29056661.991584856</v>
      </c>
    </row>
    <row r="32" spans="1:9" ht="19.5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VLOOKUP(H32,'[1]98'!$AW:$AX,2,FALSE)</f>
        <v>31488565.63435806</v>
      </c>
    </row>
    <row r="33" spans="1:9" ht="19.5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VLOOKUP(H33,'[1]98'!$AW:$AX,2,FALSE)</f>
        <v>32389270.687237028</v>
      </c>
    </row>
    <row r="34" spans="1:9" ht="19.5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VLOOKUP(H34,'[1]98'!$AW:$AX,2,FALSE)</f>
        <v>30635266.110577986</v>
      </c>
    </row>
    <row r="35" spans="1:9" ht="19.5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VLOOKUP(H35,'[1]98'!$AW:$AX,2,FALSE)</f>
        <v>25727892.706872374</v>
      </c>
    </row>
    <row r="36" spans="1:9" ht="19.5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VLOOKUP(H36,'[1]98'!$AW:$AX,2,FALSE)</f>
        <v>26967933.151766203</v>
      </c>
    </row>
    <row r="37" spans="1:9" ht="19.5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VLOOKUP(H37,'[1]98'!$AW:$AX,2,FALSE)</f>
        <v>20884301.28777254</v>
      </c>
    </row>
    <row r="38" spans="1:9" ht="19.5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VLOOKUP(H38,'[1]98'!$AW:$AX,2,FALSE)</f>
        <v>32396949.509116415</v>
      </c>
    </row>
    <row r="39" spans="1:9" ht="19.5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VLOOKUP(H39,'[1]98'!$AW:$AX,2,FALSE)</f>
        <v>23065645.161290321</v>
      </c>
    </row>
    <row r="40" spans="1:9" ht="19.5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VLOOKUP(H43,'[1]98'!$AW:$AX,2,FALSE)</f>
        <v>42350474.700614952</v>
      </c>
    </row>
    <row r="44" spans="1:9" ht="19.5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VLOOKUP(H49,'[1]98'!$AW:$AX,2,FALSE)</f>
        <v>32389270.687237028</v>
      </c>
    </row>
    <row r="50" spans="1:9" ht="19.5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VLOOKUP(H50,'[1]98'!$AW:$AX,2,FALSE)</f>
        <v>23551495.191344418</v>
      </c>
    </row>
    <row r="51" spans="1:9" ht="19.5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VLOOKUP(H52,'[1]98'!$AW:$AX,2,FALSE)</f>
        <v>45191638.795986623</v>
      </c>
    </row>
    <row r="53" spans="1:9" ht="19.5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2848201.5097764218</v>
      </c>
    </row>
    <row r="86" spans="1:9" ht="19.5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4601861.3715213696</v>
      </c>
    </row>
    <row r="87" spans="1:9" ht="19.5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VLOOKUP(H114,'[1]98'!$AW:$AX,2,FALSE)</f>
        <v>3654811.9118804098</v>
      </c>
    </row>
    <row r="115" spans="1:11" ht="19.5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VLOOKUP(H115,'[1]98'!$AW:$AX,2,FALSE)</f>
        <v>3660746.1054287967</v>
      </c>
    </row>
    <row r="116" spans="1:11" ht="19.5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VLOOKUP(H116,'[1]98'!$AW:$AX,2,FALSE)</f>
        <v>7762488.705986564</v>
      </c>
    </row>
    <row r="117" spans="1:11" ht="19.5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VLOOKUP(H117,'[1]98'!$AW:$AX,2,FALSE)</f>
        <v>8195518.7627459196</v>
      </c>
    </row>
    <row r="118" spans="1:11" ht="19.5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VLOOKUP(H118,'[1]98'!$AW:$AX,2,FALSE)</f>
        <v>8649474.1093969159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VLOOKUP(H131,'[1]98'!$AW:$AX,2,FALSE)</f>
        <v>2275132.06602654</v>
      </c>
    </row>
    <row r="132" spans="1:11" ht="19.5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VLOOKUP(H132,'[1]98'!$AW:$AX,2,FALSE)</f>
        <v>1754559.3203562594</v>
      </c>
    </row>
    <row r="133" spans="1:11" ht="19.5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VLOOKUP(H133,'[1]98'!$AW:$AX,2,FALSE)</f>
        <v>12365245.778401123</v>
      </c>
    </row>
    <row r="134" spans="1:11" ht="19.5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VLOOKUP(H134,'[1]98'!$AW:$AX,2,FALSE)</f>
        <v>13822706.64796634</v>
      </c>
    </row>
    <row r="135" spans="1:11" ht="19.5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VLOOKUP(H135,'[1]98'!$AW:$AX,2,FALSE)</f>
        <v>16392748.948106593</v>
      </c>
    </row>
    <row r="136" spans="1:11" ht="19.5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VLOOKUP(H136,'[1]98'!$AW:$AX,2,FALSE)</f>
        <v>18150608.479879167</v>
      </c>
    </row>
    <row r="137" spans="1:11" ht="19.5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VLOOKUP(H137,'[1]98'!$AW:$AX,2,FALSE)</f>
        <v>9534025.2454417944</v>
      </c>
    </row>
    <row r="138" spans="1:11" ht="19.5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VLOOKUP(H138,'[1]98'!$AW:$AX,2,FALSE)</f>
        <v>30431052.972273175</v>
      </c>
    </row>
    <row r="139" spans="1:11" ht="19.5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VLOOKUP(H139,'[1]98'!$AW:$AX,2,FALSE)</f>
        <v>15329441.540226957</v>
      </c>
    </row>
    <row r="140" spans="1:11" ht="19.5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VLOOKUP(H140,'[1]98'!$AW:$AX,2,FALSE)</f>
        <v>16368176.718092568</v>
      </c>
    </row>
    <row r="141" spans="1:11" ht="19.5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VLOOKUP(H141,'[1]98'!$AW:$AX,2,FALSE)</f>
        <v>58712272.089761578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VLOOKUP(H142,'[1]98'!$AW:$AX,2,FALSE)</f>
        <v>60416970.546984576</v>
      </c>
      <c r="J142" t="str">
        <f t="shared" ref="J142:J145" si="5">D142&amp;C142</f>
        <v>میاندشتکارون</v>
      </c>
      <c r="K142">
        <f>I142</f>
        <v>60416970.546984576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VLOOKUP(H143,'[1]98'!$AW:$AX,2,FALSE)</f>
        <v>27127153.225806452</v>
      </c>
      <c r="J143" t="str">
        <f t="shared" si="5"/>
        <v>خسرویمیاندشت</v>
      </c>
      <c r="K143">
        <f>VLOOKUP(J143,'[1]98'!$AW:$AX,2,FALSE)</f>
        <v>19103629.032258067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VLOOKUP(H144,'[1]98'!$AW:$AX,2,FALSE)</f>
        <v>15388103.680811508</v>
      </c>
      <c r="J144" t="str">
        <f t="shared" si="5"/>
        <v>گرگر (جنوب)خسروی</v>
      </c>
      <c r="K144">
        <f>VLOOKUP(J144,'[1]98'!$AW:$AX,2,FALSE)</f>
        <v>11168846.423562417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VLOOKUP(H145,'[1]98'!$AW:$AX,2,FALSE)</f>
        <v>23972283.660589058</v>
      </c>
      <c r="J145" t="str">
        <f t="shared" si="5"/>
        <v>سربندرگرگر (جنوب)</v>
      </c>
      <c r="K145">
        <f>VLOOKUP(J145,'[1]98'!$AW:$AX,2,FALSE)</f>
        <v>16236868.863955116</v>
      </c>
    </row>
    <row r="146" spans="1:11" ht="19.5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VLOOKUP(H146,'[1]98'!$AW:$AX,2,FALSE)</f>
        <v>5479387.8982167915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VLOOKUP(H148,'[1]98'!$AW:$AX,2,FALSE)</f>
        <v>27084386.125795662</v>
      </c>
    </row>
    <row r="149" spans="1:11" ht="19.5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VLOOKUP(H149,'[1]98'!$AW:$AX,2,FALSE)</f>
        <v>12318366.058906032</v>
      </c>
    </row>
    <row r="150" spans="1:11" ht="19.5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VLOOKUP(H150,'[1]98'!$AW:$AX,2,FALSE)</f>
        <v>10436422.324890686</v>
      </c>
    </row>
    <row r="151" spans="1:11" ht="19.5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VLOOKUP(H151,'[1]98'!$AW:$AX,2,FALSE)</f>
        <v>9362487.0418927986</v>
      </c>
    </row>
    <row r="152" spans="1:11" ht="19.5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VLOOKUP(H155,'[1]98'!$AW:$AX,2,FALSE)</f>
        <v>4640616.3990182318</v>
      </c>
      <c r="J155" t="str">
        <f t="shared" ref="J155:J166" si="6">D155&amp;C155</f>
        <v>اسفرایننقاب</v>
      </c>
      <c r="K155">
        <f>VLOOKUP(J155,'[1]98'!$AW:$AX,2,FALSE)</f>
        <v>5527556.7237026626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VLOOKUP(H156,'[1]98'!$AW:$AX,2,FALSE)</f>
        <v>7048149.3600981748</v>
      </c>
      <c r="J156" t="str">
        <f t="shared" si="6"/>
        <v>بیهقاسفراین</v>
      </c>
      <c r="K156">
        <f>VLOOKUP(J156,'[1]98'!$AW:$AX,2,FALSE)</f>
        <v>9552281.5932678804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VLOOKUP(H157,'[1]98'!$AW:$AX,2,FALSE)</f>
        <v>4638673.2731416533</v>
      </c>
      <c r="J157" t="str">
        <f t="shared" si="6"/>
        <v>سبزواربیهق</v>
      </c>
      <c r="K157">
        <f>VLOOKUP(J157,'[1]98'!$AW:$AX,2,FALSE)</f>
        <v>6404815.3026404018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VLOOKUP(H158,'[1]98'!$AW:$AX,2,FALSE)</f>
        <v>3962076.84291725</v>
      </c>
      <c r="J158" t="str">
        <f t="shared" si="6"/>
        <v>فردوسسبزوار</v>
      </c>
      <c r="K158">
        <f>VLOOKUP(J158,'[1]98'!$AW:$AX,2,FALSE)</f>
        <v>4727248.5295932675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VLOOKUP(H159,'[1]98'!$AW:$AX,2,FALSE)</f>
        <v>4636730.1472650776</v>
      </c>
      <c r="J159" t="str">
        <f t="shared" si="6"/>
        <v>عطارفردوس</v>
      </c>
      <c r="K159">
        <f>VLOOKUP(J159,'[1]98'!$AW:$AX,2,FALSE)</f>
        <v>3981904.009925554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VLOOKUP(H160,'[1]98'!$AW:$AX,2,FALSE)</f>
        <v>4628957.6437587654</v>
      </c>
      <c r="J160" t="str">
        <f t="shared" si="6"/>
        <v>خیامنیشابور</v>
      </c>
      <c r="K160">
        <f>VLOOKUP(J160,'[1]98'!$AW:$AX,2,FALSE)</f>
        <v>3289280.0729312743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VLOOKUP(H161,'[1]98'!$AW:$AX,2,FALSE)</f>
        <v>2219481.5568022439</v>
      </c>
      <c r="J161" t="str">
        <f t="shared" si="6"/>
        <v>کاشمرخیام</v>
      </c>
      <c r="K161">
        <f>VLOOKUP(J161,'[1]98'!$AW:$AX,2,FALSE)</f>
        <v>3286961.6830294509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VLOOKUP(H162,'[1]98'!$AW:$AX,2,FALSE)</f>
        <v>3575299.3702054978</v>
      </c>
      <c r="J162" t="str">
        <f t="shared" si="6"/>
        <v>ابومسلمکاشمر</v>
      </c>
      <c r="K162">
        <f>VLOOKUP(J162,'[1]98'!$AW:$AX,2,FALSE)</f>
        <v>6378584.7292637965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VLOOKUP(H163,'[1]98'!$AW:$AX,2,FALSE)</f>
        <v>5676616.3758765766</v>
      </c>
      <c r="J163" t="str">
        <f t="shared" si="6"/>
        <v>تربتابومسلم</v>
      </c>
      <c r="K163">
        <f>VLOOKUP(J163,'[1]98'!$AW:$AX,2,FALSE)</f>
        <v>3612736.6577621168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VLOOKUP(H164,'[1]98'!$AW:$AX,2,FALSE)</f>
        <v>5676616.3758765766</v>
      </c>
      <c r="J164" t="str">
        <f t="shared" si="6"/>
        <v>فریمانتربت</v>
      </c>
      <c r="K164">
        <f>VLOOKUP(J164,'[1]98'!$AW:$AX,2,FALSE)</f>
        <v>2523159.2065623552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VLOOKUP(H165,'[1]98'!$AW:$AX,2,FALSE)</f>
        <v>1908876.0557893093</v>
      </c>
      <c r="J165" t="str">
        <f t="shared" si="6"/>
        <v>سلامفریمان</v>
      </c>
      <c r="K165">
        <f>VLOOKUP(J165,'[1]98'!$AW:$AX,2,FALSE)</f>
        <v>1678301.7391304346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VLOOKUP(H166,'[1]98'!$AW:$AX,2,FALSE)</f>
        <v>1157024.4039270685</v>
      </c>
      <c r="J166" t="str">
        <f t="shared" si="6"/>
        <v>مشهدسلام</v>
      </c>
      <c r="K166">
        <f>VLOOKUP(J166,'[1]98'!$AW:$AX,2,FALSE)</f>
        <v>3548706.3246691851</v>
      </c>
    </row>
    <row r="167" spans="1:11" ht="19.5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VLOOKUP(H168,'[1]98'!$AW:$AX,2,FALSE)</f>
        <v>26734970.196353439</v>
      </c>
    </row>
    <row r="169" spans="1:11" ht="19.5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VLOOKUP(H169,'[1]98'!$AW:$AX,2,FALSE)</f>
        <v>6978537.5394826746</v>
      </c>
    </row>
    <row r="170" spans="1:11" ht="19.5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VLOOKUP(H170,'[1]98'!$AW:$AX,2,FALSE)</f>
        <v>10693151.527123628</v>
      </c>
    </row>
    <row r="171" spans="1:11" ht="19.5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VLOOKUP(H171,'[1]98'!$AW:$AX,2,FALSE)</f>
        <v>8305763.4522781381</v>
      </c>
    </row>
    <row r="172" spans="1:11" ht="19.5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VLOOKUP(H172,'[1]98'!$AW:$AX,2,FALSE)</f>
        <v>7936393.976547325</v>
      </c>
    </row>
    <row r="173" spans="1:11" ht="19.5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VLOOKUP(H173,'[1]98'!$AW:$AX,2,FALSE)</f>
        <v>5263456.7569007045</v>
      </c>
    </row>
    <row r="174" spans="1:11" ht="19.5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VLOOKUP(H174,'[1]98'!$AW:$AX,2,FALSE)</f>
        <v>6197516.1369530391</v>
      </c>
    </row>
    <row r="175" spans="1:11" ht="19.5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VLOOKUP(H175,'[1]98'!$AW:$AX,2,FALSE)</f>
        <v>6837519.7862481587</v>
      </c>
    </row>
    <row r="176" spans="1:11" ht="19.5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VLOOKUP(H178,'[1]98'!$AW:$AX,2,FALSE)</f>
        <v>28247652.673562411</v>
      </c>
      <c r="J178" t="str">
        <f t="shared" ref="J178:J179" si="7">D178&amp;C178</f>
        <v>فولاد خراسانعطار</v>
      </c>
      <c r="K178">
        <f>VLOOKUP(J178,'[1]98'!$AW:$AX,2,FALSE)</f>
        <v>33705267.590462834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VLOOKUP(H179,'[1]98'!$AW:$AX,2,FALSE)</f>
        <v>13067953.325736325</v>
      </c>
      <c r="J179" t="str">
        <f t="shared" si="7"/>
        <v>نیشابورفولاد خراسان</v>
      </c>
      <c r="K179">
        <f>VLOOKUP(J179,'[1]98'!$AW:$AX,2,FALSE)</f>
        <v>15589368.897615707</v>
      </c>
    </row>
    <row r="180" spans="1:11" ht="19.5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VLOOKUP(H182,'[1]98'!$AW:$AX,2,FALSE)</f>
        <v>11509185.913215214</v>
      </c>
    </row>
    <row r="183" spans="1:11" ht="19.5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VLOOKUP(H183,'[1]98'!$AW:$AX,2,FALSE)</f>
        <v>10004995.831385382</v>
      </c>
    </row>
    <row r="184" spans="1:11" ht="19.5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VLOOKUP(H184,'[1]98'!$AW:$AX,2,FALSE)</f>
        <v>13355237.377279103</v>
      </c>
    </row>
    <row r="185" spans="1:11" ht="19.5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VLOOKUP(H185,'[1]98'!$AW:$AX,2,FALSE)</f>
        <v>13357771.388499301</v>
      </c>
    </row>
    <row r="186" spans="1:11" ht="19.5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VLOOKUP(H186,'[1]98'!$AW:$AX,2,FALSE)</f>
        <v>9231684.4319775607</v>
      </c>
    </row>
    <row r="187" spans="1:11" ht="19.5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VLOOKUP(H187,'[1]98'!$AW:$AX,2,FALSE)</f>
        <v>17378061.243571766</v>
      </c>
    </row>
    <row r="188" spans="1:11" ht="19.5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VLOOKUP(H188,'[1]98'!$AW:$AX,2,FALSE)</f>
        <v>17378061.243571766</v>
      </c>
    </row>
    <row r="189" spans="1:11" ht="19.5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VLOOKUP(H189,'[1]98'!$AW:$AX,2,FALSE)</f>
        <v>20142010.518934082</v>
      </c>
    </row>
    <row r="190" spans="1:11" ht="19.5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VLOOKUP(H190,'[1]98'!$AW:$AX,2,FALSE)</f>
        <v>15206580.39015683</v>
      </c>
    </row>
    <row r="191" spans="1:11" ht="19.5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VLOOKUP(H191,'[1]98'!$AW:$AX,2,FALSE)</f>
        <v>16245315.568022445</v>
      </c>
    </row>
    <row r="192" spans="1:11" ht="19.5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VLOOKUP(H192,'[1]98'!$AW:$AX,2,FALSE)</f>
        <v>18009318.157298524</v>
      </c>
    </row>
    <row r="193" spans="1:9" ht="19.5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VLOOKUP(H194,'[1]98'!$AW:$AX,2,FALSE)</f>
        <v>8476318.3472898304</v>
      </c>
    </row>
    <row r="195" spans="1:9" ht="19.5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VLOOKUP(H195,'[1]98'!$AW:$AX,2,FALSE)</f>
        <v>10960232.030154279</v>
      </c>
    </row>
    <row r="196" spans="1:9" ht="19.5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VLOOKUP(H196,'[1]98'!$AW:$AX,2,FALSE)</f>
        <v>10474869.586376168</v>
      </c>
    </row>
    <row r="197" spans="1:9" ht="19.5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VLOOKUP(H197,'[1]98'!$AW:$AX,2,FALSE)</f>
        <v>12342706.56917746</v>
      </c>
    </row>
    <row r="198" spans="1:9" ht="19.5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VLOOKUP(H198,'[1]98'!$AW:$AX,2,FALSE)</f>
        <v>9200793.1714586262</v>
      </c>
    </row>
    <row r="199" spans="1:9" ht="19.5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VLOOKUP(H199,'[1]98'!$AW:$AX,2,FALSE)</f>
        <v>10750205.347826088</v>
      </c>
    </row>
    <row r="200" spans="1:9" ht="19.5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VLOOKUP(H200,'[1]98'!$AW:$AX,2,FALSE)</f>
        <v>11958542.545146782</v>
      </c>
    </row>
    <row r="201" spans="1:9" ht="19.5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VLOOKUP(H201,'[1]98'!$AW:$AX,2,FALSE)</f>
        <v>12501025.573632538</v>
      </c>
    </row>
    <row r="202" spans="1:9" ht="19.5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VLOOKUP(H202,'[1]98'!$AW:$AX,2,FALSE)</f>
        <v>10537343.951612905</v>
      </c>
    </row>
    <row r="203" spans="1:9" ht="19.5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VLOOKUP(H203,'[1]98'!$AW:$AX,2,FALSE)</f>
        <v>9180181.3046441339</v>
      </c>
    </row>
    <row r="204" spans="1:9" ht="19.5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VLOOKUP(H204,'[1]98'!$AW:$AX,2,FALSE)</f>
        <v>21943049.625525948</v>
      </c>
    </row>
    <row r="205" spans="1:9" ht="19.5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VLOOKUP(H205,'[1]98'!$AW:$AX,2,FALSE)</f>
        <v>15923846.631197026</v>
      </c>
    </row>
    <row r="206" spans="1:9" ht="19.5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VLOOKUP(H206,'[1]98'!$AW:$AX,2,FALSE)</f>
        <v>11214336.091669923</v>
      </c>
    </row>
    <row r="207" spans="1:9" ht="19.5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VLOOKUP(H207,'[1]98'!$AW:$AX,2,FALSE)</f>
        <v>10978573.20336606</v>
      </c>
    </row>
    <row r="208" spans="1:9" ht="19.5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VLOOKUP(H208,'[1]98'!$AW:$AX,2,FALSE)</f>
        <v>13713999.378034309</v>
      </c>
    </row>
    <row r="209" spans="1:9" ht="19.5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VLOOKUP(H209,'[1]98'!$AW:$AX,2,FALSE)</f>
        <v>8363842.8703772044</v>
      </c>
    </row>
    <row r="210" spans="1:9" ht="19.5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VLOOKUP(H210,'[1]98'!$AW:$AX,2,FALSE)</f>
        <v>16346627.486676019</v>
      </c>
    </row>
    <row r="211" spans="1:9" ht="19.5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VLOOKUP(H211,'[1]98'!$AW:$AX,2,FALSE)</f>
        <v>10534524.595371671</v>
      </c>
    </row>
    <row r="212" spans="1:9" ht="19.5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VLOOKUP(H212,'[1]98'!$AW:$AX,2,FALSE)</f>
        <v>11701092.972306086</v>
      </c>
    </row>
    <row r="213" spans="1:9" ht="19.5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VLOOKUP(H213,'[1]98'!$AW:$AX,2,FALSE)</f>
        <v>14292591.164095374</v>
      </c>
    </row>
    <row r="214" spans="1:9" ht="19.5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VLOOKUP(H214,'[1]98'!$AW:$AX,2,FALSE)</f>
        <v>13509179.418475645</v>
      </c>
    </row>
    <row r="215" spans="1:9" ht="19.5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VLOOKUP(H215,'[1]98'!$AW:$AX,2,FALSE)</f>
        <v>15160226.703147633</v>
      </c>
    </row>
    <row r="216" spans="1:9" ht="19.5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VLOOKUP(H216,'[1]98'!$AW:$AX,2,FALSE)</f>
        <v>26270839.300214071</v>
      </c>
    </row>
    <row r="217" spans="1:9" ht="19.5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VLOOKUP(H217,'[1]98'!$AW:$AX,2,FALSE)</f>
        <v>18333758.226345886</v>
      </c>
    </row>
    <row r="218" spans="1:9" ht="19.5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VLOOKUP(H218,'[1]98'!$AW:$AX,2,FALSE)</f>
        <v>18755989.19231087</v>
      </c>
    </row>
    <row r="219" spans="1:9" ht="19.5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VLOOKUP(H219,'[1]98'!$AW:$AX,2,FALSE)</f>
        <v>14860568.022440394</v>
      </c>
    </row>
    <row r="220" spans="1:9" ht="19.5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VLOOKUP(H220,'[1]98'!$AW:$AX,2,FALSE)</f>
        <v>9820403.6335170753</v>
      </c>
    </row>
    <row r="221" spans="1:9" ht="19.5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VLOOKUP(H221,'[1]98'!$AW:$AX,2,FALSE)</f>
        <v>12205112.266549431</v>
      </c>
    </row>
    <row r="222" spans="1:9" ht="19.5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VLOOKUP(H222,'[1]98'!$AW:$AX,2,FALSE)</f>
        <v>16288066.650247764</v>
      </c>
    </row>
    <row r="223" spans="1:9" ht="19.5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VLOOKUP(H223,'[1]98'!$AW:$AX,2,FALSE)</f>
        <v>13188589.664916707</v>
      </c>
    </row>
    <row r="224" spans="1:9" ht="19.5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VLOOKUP(H224,'[1]98'!$AW:$AX,2,FALSE)</f>
        <v>15979041.415103147</v>
      </c>
    </row>
    <row r="225" spans="1:9" ht="19.5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VLOOKUP(H225,'[1]98'!$AW:$AX,2,FALSE)</f>
        <v>12579763.828512389</v>
      </c>
    </row>
    <row r="226" spans="1:9" ht="19.5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12579763.828512389</v>
      </c>
    </row>
    <row r="227" spans="1:9" ht="19.5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VLOOKUP(H227,'[1]98'!$AW:$AX,2,FALSE)</f>
        <v>22844411.755112693</v>
      </c>
    </row>
    <row r="228" spans="1:9" ht="19.5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VLOOKUP(H228,'[1]98'!$AW:$AX,2,FALSE)</f>
        <v>20131823.281907436</v>
      </c>
    </row>
    <row r="229" spans="1:9" ht="19.5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9820403.6335170753</v>
      </c>
    </row>
    <row r="230" spans="1:9" ht="19.5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12205112.266549431</v>
      </c>
    </row>
    <row r="231" spans="1:9" ht="19.5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VLOOKUP(H236,'[1]98'!$AW:$AX,2,FALSE)</f>
        <v>17860478.962131836</v>
      </c>
    </row>
    <row r="237" spans="1:9" ht="19.5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VLOOKUP(H237,'[1]98'!$AW:$AX,2,FALSE)</f>
        <v>7924177.9587873565</v>
      </c>
    </row>
    <row r="238" spans="1:9" ht="19.5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VLOOKUP(H238,'[1]98'!$AW:$AX,2,FALSE)</f>
        <v>7661390.9537166916</v>
      </c>
    </row>
    <row r="239" spans="1:9" ht="19.5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VLOOKUP(H239,'[1]98'!$AW:$AX,2,FALSE)</f>
        <v>9825862.3613413237</v>
      </c>
    </row>
    <row r="240" spans="1:9" ht="19.5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VLOOKUP(H240,'[1]98'!$AW:$AX,2,FALSE)</f>
        <v>9119522.4403927103</v>
      </c>
    </row>
    <row r="241" spans="1:9" ht="19.5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VLOOKUP(H241,'[1]98'!$AW:$AX,2,FALSE)</f>
        <v>5463174.6143057505</v>
      </c>
    </row>
    <row r="242" spans="1:9" ht="19.5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VLOOKUP(H242,'[1]98'!$AW:$AX,2,FALSE)</f>
        <v>4965218.373071529</v>
      </c>
    </row>
    <row r="243" spans="1:9" ht="19.5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VLOOKUP(H243,'[1]98'!$AW:$AX,2,FALSE)</f>
        <v>22301448.807854138</v>
      </c>
    </row>
    <row r="244" spans="1:9" ht="19.5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VLOOKUP(H244,'[1]98'!$AW:$AX,2,FALSE)</f>
        <v>3037329.9011391238</v>
      </c>
    </row>
    <row r="245" spans="1:9" ht="19.5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VLOOKUP(H245,'[1]98'!$AW:$AX,2,FALSE)</f>
        <v>3328405.551044513</v>
      </c>
    </row>
    <row r="246" spans="1:9" ht="19.5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VLOOKUP(H246,'[1]98'!$AW:$AX,2,FALSE)</f>
        <v>3560285.7643758766</v>
      </c>
    </row>
    <row r="247" spans="1:9" ht="19.5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VLOOKUP(H247,'[1]98'!$AW:$AX,2,FALSE)</f>
        <v>3307830.5335968384</v>
      </c>
    </row>
    <row r="248" spans="1:9" ht="19.5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VLOOKUP(H248,'[1]98'!$AW:$AX,2,FALSE)</f>
        <v>5286166.3555210195</v>
      </c>
    </row>
    <row r="249" spans="1:9" ht="19.5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VLOOKUP(H249,'[1]98'!$AW:$AX,2,FALSE)</f>
        <v>3909916.4117752383</v>
      </c>
    </row>
    <row r="250" spans="1:9" ht="19.5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VLOOKUP(H250,'[1]98'!$AW:$AX,2,FALSE)</f>
        <v>5373328.1323048165</v>
      </c>
    </row>
    <row r="251" spans="1:9" ht="19.5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VLOOKUP(H251,'[1]98'!$AW:$AX,2,FALSE)</f>
        <v>2753817.4964936888</v>
      </c>
    </row>
    <row r="252" spans="1:9" ht="19.5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VLOOKUP(H252,'[1]98'!$AW:$AX,2,FALSE)</f>
        <v>2803422.6858345028</v>
      </c>
    </row>
    <row r="253" spans="1:9" ht="19.5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VLOOKUP(H253,'[1]98'!$AW:$AX,2,FALSE)</f>
        <v>6280060.7561696162</v>
      </c>
    </row>
    <row r="254" spans="1:9" ht="19.5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VLOOKUP(H254,'[1]98'!$AW:$AX,2,FALSE)</f>
        <v>6835771.0059926063</v>
      </c>
    </row>
    <row r="255" spans="1:9" ht="19.5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VLOOKUP(H255,'[1]98'!$AW:$AX,2,FALSE)</f>
        <v>9402057.9160135314</v>
      </c>
    </row>
    <row r="256" spans="1:9" ht="19.5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VLOOKUP(H256,'[1]98'!$AW:$AX,2,FALSE)</f>
        <v>6641873.7727910262</v>
      </c>
    </row>
    <row r="257" spans="1:11" ht="19.5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VLOOKUP(H257,'[1]98'!$AW:$AX,2,FALSE)</f>
        <v>5355332.0807642452</v>
      </c>
    </row>
    <row r="258" spans="1:11" ht="19.5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VLOOKUP(H258,'[1]98'!$AW:$AX,2,FALSE)</f>
        <v>7955637.5013485812</v>
      </c>
    </row>
    <row r="259" spans="1:11" ht="19.5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VLOOKUP(H260,'[1]98'!$AW:$AX,2,FALSE)</f>
        <v>3453217.3913043481</v>
      </c>
    </row>
    <row r="261" spans="1:11" ht="19.5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VLOOKUP(H270,'[1]98'!$AW:$AX,2,FALSE)</f>
        <v>17597756.364656374</v>
      </c>
      <c r="J270" t="str">
        <f t="shared" ref="J270:J298" si="10">D270&amp;C270</f>
        <v>یاتریگرمسار</v>
      </c>
      <c r="K270">
        <f>VLOOKUP(J270,'[1]98'!$AW:$AX,2,FALSE)</f>
        <v>9602140.1230953541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VLOOKUP(H271,'[1]98'!$AW:$AX,2,FALSE)</f>
        <v>13769468.603340557</v>
      </c>
      <c r="J271" t="str">
        <f t="shared" si="10"/>
        <v>ده نمکیاتری</v>
      </c>
      <c r="K271">
        <f>VLOOKUP(J271,'[1]98'!$AW:$AX,2,FALSE)</f>
        <v>4772725.5670376169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VLOOKUP(H272,'[1]98'!$AW:$AX,2,FALSE)</f>
        <v>28136264.886395514</v>
      </c>
      <c r="J272" t="str">
        <f t="shared" si="10"/>
        <v>سرخ دشتده نمک</v>
      </c>
      <c r="K272">
        <f>VLOOKUP(J272,'[1]98'!$AW:$AX,2,FALSE)</f>
        <v>16870104.659610316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VLOOKUP(H273,'[1]98'!$AW:$AX,2,FALSE)</f>
        <v>2639873.3015427692</v>
      </c>
      <c r="J273" t="str">
        <f t="shared" si="10"/>
        <v>لاهورسرخ دشت</v>
      </c>
      <c r="K273">
        <f>VLOOKUP(J273,'[1]98'!$AW:$AX,2,FALSE)</f>
        <v>7698766.7022520322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VLOOKUP(H274,'[1]98'!$AW:$AX,2,FALSE)</f>
        <v>12099404.092444651</v>
      </c>
      <c r="J274" t="str">
        <f t="shared" si="10"/>
        <v>بیابانکلاهور</v>
      </c>
      <c r="K274">
        <f>VLOOKUP(J274,'[1]98'!$AW:$AX,2,FALSE)</f>
        <v>6932661.7821168983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VLOOKUP(H275,'[1]98'!$AW:$AX,2,FALSE)</f>
        <v>13769468.603340557</v>
      </c>
      <c r="J275" t="str">
        <f t="shared" si="10"/>
        <v>سمنانبیابانک</v>
      </c>
      <c r="K275">
        <f>VLOOKUP(J275,'[1]98'!$AW:$AX,2,FALSE)</f>
        <v>6888916.1767777717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VLOOKUP(H276,'[1]98'!$AW:$AX,2,FALSE)</f>
        <v>5549499.7251051906</v>
      </c>
      <c r="J276" t="str">
        <f t="shared" si="10"/>
        <v>میاندرهسمنان</v>
      </c>
      <c r="K276">
        <f>VLOOKUP(J276,'[1]98'!$AW:$AX,2,FALSE)</f>
        <v>13811640.95371669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VLOOKUP(H277,'[1]98'!$AW:$AX,2,FALSE)</f>
        <v>8509868.2814399265</v>
      </c>
      <c r="J277" t="str">
        <f t="shared" si="10"/>
        <v>آبگرممیاندره</v>
      </c>
      <c r="K277">
        <f>VLOOKUP(J277,'[1]98'!$AW:$AX,2,FALSE)</f>
        <v>24339934.425826132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VLOOKUP(H278,'[1]98'!$AW:$AX,2,FALSE)</f>
        <v>15507294.139563492</v>
      </c>
      <c r="J278" t="str">
        <f t="shared" si="10"/>
        <v>گردابآبگرم</v>
      </c>
      <c r="K278">
        <f>VLOOKUP(J278,'[1]98'!$AW:$AX,2,FALSE)</f>
        <v>42376858.345021039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VLOOKUP(H279,'[1]98'!$AW:$AX,2,FALSE)</f>
        <v>3191824.6292660125</v>
      </c>
      <c r="J279" t="str">
        <f t="shared" si="10"/>
        <v>هفتخوانگرداب</v>
      </c>
      <c r="K279">
        <f>VLOOKUP(J279,'[1]98'!$AW:$AX,2,FALSE)</f>
        <v>8098597.4754558215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VLOOKUP(H280,'[1]98'!$AW:$AX,2,FALSE)</f>
        <v>27502881.324918184</v>
      </c>
      <c r="J280" t="str">
        <f t="shared" si="10"/>
        <v>لارستانهفتخوان</v>
      </c>
      <c r="K280">
        <f>VLOOKUP(J280,'[1]98'!$AW:$AX,2,FALSE)</f>
        <v>27142075.736325394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VLOOKUP(H281,'[1]98'!$AW:$AX,2,FALSE)</f>
        <v>7443309.6206638608</v>
      </c>
      <c r="J281" t="str">
        <f t="shared" si="10"/>
        <v>امروانلارستان</v>
      </c>
      <c r="K281">
        <f>VLOOKUP(J281,'[1]98'!$AW:$AX,2,FALSE)</f>
        <v>2544517.7987043401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VLOOKUP(H282,'[1]98'!$AW:$AX,2,FALSE)</f>
        <v>21804977.411874712</v>
      </c>
      <c r="J282" t="str">
        <f t="shared" si="10"/>
        <v>سرخدهامروان</v>
      </c>
      <c r="K282">
        <f>VLOOKUP(J282,'[1]98'!$AW:$AX,2,FALSE)</f>
        <v>27142075.736325394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VLOOKUP(H283,'[1]98'!$AW:$AX,2,FALSE)</f>
        <v>21804977.411874712</v>
      </c>
      <c r="J283" t="str">
        <f t="shared" si="10"/>
        <v>دامغانسرخده</v>
      </c>
      <c r="K283">
        <f>VLOOKUP(J283,'[1]98'!$AW:$AX,2,FALSE)</f>
        <v>33811559.139784954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VLOOKUP(H284,'[1]98'!$AW:$AX,2,FALSE)</f>
        <v>9663014.797223404</v>
      </c>
      <c r="J284" t="str">
        <f t="shared" si="10"/>
        <v>زریندامغان</v>
      </c>
      <c r="K284">
        <f>VLOOKUP(J284,'[1]98'!$AW:$AX,2,FALSE)</f>
        <v>12216254.791958857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VLOOKUP(H285,'[1]98'!$AW:$AX,2,FALSE)</f>
        <v>6458567.0160750831</v>
      </c>
      <c r="J285" t="str">
        <f t="shared" si="10"/>
        <v>کلاتخوانزرین</v>
      </c>
      <c r="K285">
        <f>VLOOKUP(J285,'[1]98'!$AW:$AX,2,FALSE)</f>
        <v>10735386.773114676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VLOOKUP(H286,'[1]98'!$AW:$AX,2,FALSE)</f>
        <v>6464466.8767576488</v>
      </c>
      <c r="J286" t="str">
        <f t="shared" si="10"/>
        <v>شاهرودکلاتخوان</v>
      </c>
      <c r="K286">
        <f>VLOOKUP(J286,'[1]98'!$AW:$AX,2,FALSE)</f>
        <v>17451480.088401545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VLOOKUP(H287,'[1]98'!$AW:$AX,2,FALSE)</f>
        <v>4298614.7832128555</v>
      </c>
      <c r="J287" t="str">
        <f t="shared" si="10"/>
        <v>بسطامشاهرود</v>
      </c>
      <c r="K287">
        <f>VLOOKUP(J287,'[1]98'!$AW:$AX,2,FALSE)</f>
        <v>2353989.578829024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VLOOKUP(H288,'[1]98'!$AW:$AX,2,FALSE)</f>
        <v>8650006.9991584867</v>
      </c>
      <c r="J288" t="str">
        <f t="shared" si="10"/>
        <v>شیرین چشمهبسطام</v>
      </c>
      <c r="K288">
        <f>VLOOKUP(J288,'[1]98'!$AW:$AX,2,FALSE)</f>
        <v>3951926.3080515433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VLOOKUP(H289,'[1]98'!$AW:$AX,2,FALSE)</f>
        <v>11031605.820033953</v>
      </c>
      <c r="J289" t="str">
        <f t="shared" si="10"/>
        <v>گیلانشیرین چشمه</v>
      </c>
      <c r="K289">
        <f>VLOOKUP(J289,'[1]98'!$AW:$AX,2,FALSE)</f>
        <v>4607717.9808207592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VLOOKUP(H290,'[1]98'!$AW:$AX,2,FALSE)</f>
        <v>8650006.9991584867</v>
      </c>
      <c r="J290" t="str">
        <f t="shared" si="10"/>
        <v>بکرانگیلان</v>
      </c>
      <c r="K290">
        <f>VLOOKUP(J290,'[1]98'!$AW:$AX,2,FALSE)</f>
        <v>6025363.2313280897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VLOOKUP(H291,'[1]98'!$AW:$AX,2,FALSE)</f>
        <v>6686760.1680590222</v>
      </c>
      <c r="J291" t="str">
        <f t="shared" si="10"/>
        <v>جهان آبادبکران</v>
      </c>
      <c r="K291">
        <f>VLOOKUP(J291,'[1]98'!$AW:$AX,2,FALSE)</f>
        <v>4576516.9806323424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VLOOKUP(H292,'[1]98'!$AW:$AX,2,FALSE)</f>
        <v>9780184.1122019626</v>
      </c>
      <c r="J292" t="str">
        <f t="shared" si="10"/>
        <v>ابریشمجهان آباد</v>
      </c>
      <c r="K292">
        <f>VLOOKUP(J292,'[1]98'!$AW:$AX,2,FALSE)</f>
        <v>3960878.9293180527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VLOOKUP(H293,'[1]98'!$AW:$AX,2,FALSE)</f>
        <v>6686760.1680590222</v>
      </c>
      <c r="J293" t="str">
        <f t="shared" si="10"/>
        <v>جاجرمابریشم</v>
      </c>
      <c r="K293">
        <f>VLOOKUP(J293,'[1]98'!$AW:$AX,2,FALSE)</f>
        <v>4659416.2851876542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VLOOKUP(H294,'[1]98'!$AW:$AX,2,FALSE)</f>
        <v>5826842.7994389888</v>
      </c>
      <c r="J294" t="str">
        <f t="shared" si="10"/>
        <v>آزادورجاجرم</v>
      </c>
      <c r="K294">
        <f>VLOOKUP(J294,'[1]98'!$AW:$AX,2,FALSE)</f>
        <v>5339228.0617720569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VLOOKUP(H295,'[1]98'!$AW:$AX,2,FALSE)</f>
        <v>6299401.0768949268</v>
      </c>
      <c r="J295" t="str">
        <f t="shared" si="10"/>
        <v>سنخواستآزادور</v>
      </c>
      <c r="K295">
        <f>VLOOKUP(J295,'[1]98'!$AW:$AX,2,FALSE)</f>
        <v>5883250.7407988263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VLOOKUP(H296,'[1]98'!$AW:$AX,2,FALSE)</f>
        <v>8264926.4908835897</v>
      </c>
      <c r="J296" t="str">
        <f t="shared" si="10"/>
        <v>جوینسنخواست</v>
      </c>
      <c r="K296">
        <f>VLOOKUP(J296,'[1]98'!$AW:$AX,2,FALSE)</f>
        <v>6248370.249737897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VLOOKUP(H297,'[1]98'!$AW:$AX,2,FALSE)</f>
        <v>5441762.2911640946</v>
      </c>
      <c r="J297" t="str">
        <f t="shared" si="10"/>
        <v>نقابجوین</v>
      </c>
      <c r="K297">
        <f>VLOOKUP(J297,'[1]98'!$AW:$AX,2,FALSE)</f>
        <v>4077377.7988084941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VLOOKUP(H299,'[1]98'!$AW:$AX,2,FALSE)</f>
        <v>2832167.7493171925</v>
      </c>
    </row>
    <row r="300" spans="1:11" ht="19.5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VLOOKUP(H300,'[1]98'!$AW:$AX,2,FALSE)</f>
        <v>8795783.3099579271</v>
      </c>
    </row>
    <row r="301" spans="1:11" ht="19.5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VLOOKUP(H301,'[1]98'!$AW:$AX,2,FALSE)</f>
        <v>4887416.5497896206</v>
      </c>
    </row>
    <row r="302" spans="1:11" ht="19.5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VLOOKUP(H302,'[1]98'!$AW:$AX,2,FALSE)</f>
        <v>4897147.7113349484</v>
      </c>
    </row>
    <row r="303" spans="1:11" ht="19.5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VLOOKUP(H303,'[1]98'!$AW:$AX,2,FALSE)</f>
        <v>6240623.8590117954</v>
      </c>
    </row>
    <row r="304" spans="1:11" ht="19.5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VLOOKUP(H304,'[1]98'!$AW:$AX,2,FALSE)</f>
        <v>5736638.4036720647</v>
      </c>
    </row>
    <row r="305" spans="1:9" ht="19.5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VLOOKUP(H305,'[1]98'!$AW:$AX,2,FALSE)</f>
        <v>4785796.2023950806</v>
      </c>
    </row>
    <row r="306" spans="1:9" ht="19.5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VLOOKUP(H307,'[1]98'!$AW:$AX,2,FALSE)</f>
        <v>7768422.8995349519</v>
      </c>
    </row>
    <row r="308" spans="1:9" ht="19.5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VLOOKUP(H308,'[1]98'!$AW:$AX,2,FALSE)</f>
        <v>4258472.5400457662</v>
      </c>
    </row>
    <row r="309" spans="1:9" ht="19.5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VLOOKUP(H309,'[1]98'!$AW:$AX,2,FALSE)</f>
        <v>5359433.7307152878</v>
      </c>
    </row>
    <row r="310" spans="1:9" ht="19.5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VLOOKUP(H310,'[1]98'!$AW:$AX,2,FALSE)</f>
        <v>5751053.646563815</v>
      </c>
    </row>
    <row r="311" spans="1:9" ht="19.5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VLOOKUP(H311,'[1]98'!$AW:$AX,2,FALSE)</f>
        <v>6036705.8204768589</v>
      </c>
    </row>
    <row r="312" spans="1:9" ht="19.5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VLOOKUP(H312,'[1]98'!$AW:$AX,2,FALSE)</f>
        <v>5755660.9396914449</v>
      </c>
    </row>
    <row r="313" spans="1:9" ht="19.5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VLOOKUP(H313,'[1]98'!$AW:$AX,2,FALSE)</f>
        <v>5485449.4238277553</v>
      </c>
    </row>
    <row r="314" spans="1:9" ht="19.5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VLOOKUP(H314,'[1]98'!$AW:$AX,2,FALSE)</f>
        <v>5485449.4238277553</v>
      </c>
    </row>
    <row r="315" spans="1:9" ht="19.5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VLOOKUP(H315,'[1]98'!$AW:$AX,2,FALSE)</f>
        <v>4757030.1542777009</v>
      </c>
    </row>
    <row r="316" spans="1:9" ht="19.5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VLOOKUP(H316,'[1]98'!$AW:$AX,2,FALSE)</f>
        <v>4536413.8559162589</v>
      </c>
    </row>
    <row r="317" spans="1:9" ht="19.5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VLOOKUP(H317,'[1]98'!$AW:$AX,2,FALSE)</f>
        <v>4986597.3945409432</v>
      </c>
    </row>
    <row r="318" spans="1:9" ht="19.5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VLOOKUP(H318,'[1]98'!$AW:$AX,2,FALSE)</f>
        <v>8688138.9628159944</v>
      </c>
    </row>
    <row r="319" spans="1:9" ht="19.5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VLOOKUP(H319,'[1]98'!$AW:$AX,2,FALSE)</f>
        <v>8686388.1914274953</v>
      </c>
    </row>
    <row r="320" spans="1:9" ht="19.5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VLOOKUP(H320,'[1]98'!$AW:$AX,2,FALSE)</f>
        <v>9021724.9649368878</v>
      </c>
    </row>
    <row r="321" spans="1:9" ht="19.5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VLOOKUP(H321,'[1]98'!$AW:$AX,2,FALSE)</f>
        <v>9021724.9649368878</v>
      </c>
    </row>
    <row r="322" spans="1:9" ht="19.5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VLOOKUP(H322,'[1]98'!$AW:$AX,2,FALSE)</f>
        <v>9370667.1701370161</v>
      </c>
    </row>
    <row r="323" spans="1:9" ht="19.5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VLOOKUP(H323,'[1]98'!$AW:$AX,2,FALSE)</f>
        <v>9018223.4221598879</v>
      </c>
    </row>
    <row r="324" spans="1:9" ht="19.5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VLOOKUP(H324,'[1]98'!$AW:$AX,2,FALSE)</f>
        <v>9370667.1701370161</v>
      </c>
    </row>
    <row r="325" spans="1:9" ht="19.5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VLOOKUP(H325,'[1]98'!$AW:$AX,2,FALSE)</f>
        <v>4191954.2869936978</v>
      </c>
    </row>
    <row r="326" spans="1:9" ht="19.5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VLOOKUP(H326,'[1]98'!$AW:$AX,2,FALSE)</f>
        <v>5766403.4146078322</v>
      </c>
    </row>
    <row r="327" spans="1:9" ht="19.5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5766403.4146078322</v>
      </c>
    </row>
    <row r="328" spans="1:9" ht="19.5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5766403.4146078322</v>
      </c>
    </row>
    <row r="329" spans="1:9" ht="19.5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5766403.4146078322</v>
      </c>
    </row>
    <row r="330" spans="1:9" ht="19.5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VLOOKUP(H330,'[1]98'!$AW:$AX,2,FALSE)</f>
        <v>6102439.0953716701</v>
      </c>
    </row>
    <row r="331" spans="1:9" ht="19.5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VLOOKUP(H331,'[1]98'!$AW:$AX,2,FALSE)</f>
        <v>4779008.9114251798</v>
      </c>
    </row>
    <row r="332" spans="1:9" ht="19.5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4779008.9114251798</v>
      </c>
    </row>
    <row r="333" spans="1:9" ht="19.5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4779008.9114251798</v>
      </c>
    </row>
    <row r="334" spans="1:9" ht="19.5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VLOOKUP(H334,'[1]98'!$AW:$AX,2,FALSE)</f>
        <v>3222095.0911640949</v>
      </c>
    </row>
    <row r="335" spans="1:9" ht="19.5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VLOOKUP(H335,'[1]98'!$AW:$AX,2,FALSE)</f>
        <v>3017810.506183858</v>
      </c>
    </row>
    <row r="336" spans="1:9" ht="19.5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VLOOKUP(H336,'[1]98'!$AW:$AX,2,FALSE)</f>
        <v>7631558.5858318573</v>
      </c>
    </row>
    <row r="337" spans="1:11" ht="19.5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7631558.5858318573</v>
      </c>
    </row>
    <row r="338" spans="1:11" ht="19.5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7631558.5858318573</v>
      </c>
    </row>
    <row r="339" spans="1:11" ht="19.5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VLOOKUP(H339,'[1]98'!$AW:$AX,2,FALSE)</f>
        <v>11140434.782608697</v>
      </c>
    </row>
    <row r="340" spans="1:11" ht="19.5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VLOOKUP(H340,'[1]98'!$AW:$AX,2,FALSE)</f>
        <v>9214927.5362318847</v>
      </c>
    </row>
    <row r="341" spans="1:11" ht="19.5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VLOOKUP(H341,'[1]98'!$AW:$AX,2,FALSE)</f>
        <v>9396579.163248565</v>
      </c>
    </row>
    <row r="342" spans="1:11" ht="19.5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VLOOKUP(H342,'[1]98'!$AW:$AX,2,FALSE)</f>
        <v>14878184.143222511</v>
      </c>
    </row>
    <row r="343" spans="1:11" ht="19.5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VLOOKUP(H343,'[1]98'!$AW:$AX,2,FALSE)</f>
        <v>6612890.7168037612</v>
      </c>
    </row>
    <row r="344" spans="1:11" ht="19.5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VLOOKUP(H345,'[1]98'!$AW:$AX,2,FALSE)</f>
        <v>7772122.2130870046</v>
      </c>
    </row>
    <row r="346" spans="1:11" ht="19.5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VLOOKUP(H346,'[1]98'!$AW:$AX,2,FALSE)</f>
        <v>12275013.624524144</v>
      </c>
    </row>
    <row r="347" spans="1:11" ht="19.5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VLOOKUP(H349,'[1]98'!$AW:$AX,2,FALSE)</f>
        <v>5508054.2641535252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VLOOKUP(H350,'[1]98'!$AW:$AX,2,FALSE)</f>
        <v>8945253.4199817274</v>
      </c>
      <c r="J350" t="str">
        <f t="shared" ref="J350:J351" si="13">D350&amp;C350</f>
        <v>سپر رستمدریاچه (نمکزار)</v>
      </c>
      <c r="K350">
        <f>VLOOKUP(J350,'[1]98'!$AW:$AX,2,FALSE)</f>
        <v>13237186.660079055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VLOOKUP(H351,'[1]98'!$AW:$AX,2,FALSE)</f>
        <v>14570272.294296404</v>
      </c>
      <c r="J351" t="str">
        <f t="shared" si="13"/>
        <v>محمدیهقمرود</v>
      </c>
      <c r="K351">
        <f>VLOOKUP(J351,'[1]98'!$AW:$AX,2,FALSE)</f>
        <v>23033650.743707091</v>
      </c>
    </row>
    <row r="352" spans="1:11" ht="19.5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VLOOKUP(H352,'[1]98'!$AW:$AX,2,FALSE)</f>
        <v>8820000.0000000019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VLOOKUP(H353,'[1]98'!$AW:$AX,2,FALSE)</f>
        <v>17803181.299672745</v>
      </c>
      <c r="J353" t="str">
        <f t="shared" ref="J353:J354" si="14">D353&amp;C353</f>
        <v>گارقمرود</v>
      </c>
      <c r="K353">
        <f>I353</f>
        <v>17803181.299672745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VLOOKUP(H354,'[1]98'!$AW:$AX,2,FALSE)</f>
        <v>20806310.732234694</v>
      </c>
      <c r="J354" t="str">
        <f t="shared" si="14"/>
        <v>قمرودسپر رستم</v>
      </c>
      <c r="K354">
        <f>VLOOKUP(J354,'[1]98'!$AW:$AX,2,FALSE)</f>
        <v>34368955.434782609</v>
      </c>
    </row>
    <row r="355" spans="1:11" ht="19.5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VLOOKUP(H359,'[1]98'!$AW:$AX,2,FALSE)</f>
        <v>4213591.3978494629</v>
      </c>
    </row>
    <row r="360" spans="1:11" ht="19.5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VLOOKUP(H360,'[1]98'!$AW:$AX,2,FALSE)</f>
        <v>3336217.7419354841</v>
      </c>
    </row>
    <row r="361" spans="1:11" ht="19.5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VLOOKUP(H361,'[1]98'!$AW:$AX,2,FALSE)</f>
        <v>9399415.4978962112</v>
      </c>
    </row>
    <row r="362" spans="1:11" ht="19.5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VLOOKUP(H362,'[1]98'!$AW:$AX,2,FALSE)</f>
        <v>9397649.3688639533</v>
      </c>
    </row>
    <row r="363" spans="1:11" ht="19.5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VLOOKUP(H363,'[1]98'!$AW:$AX,2,FALSE)</f>
        <v>12730258.064516129</v>
      </c>
    </row>
    <row r="364" spans="1:11" ht="19.5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VLOOKUP(H364,'[1]98'!$AW:$AX,2,FALSE)</f>
        <v>7620745.5008803084</v>
      </c>
    </row>
    <row r="365" spans="1:11" ht="19.5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VLOOKUP(H365,'[1]98'!$AW:$AX,2,FALSE)</f>
        <v>4229293.329309212</v>
      </c>
    </row>
    <row r="366" spans="1:11" ht="19.5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VLOOKUP(H366,'[1]98'!$AW:$AX,2,FALSE)</f>
        <v>3532258.064516129</v>
      </c>
    </row>
    <row r="367" spans="1:11" ht="19.5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VLOOKUP(H367,'[1]98'!$AW:$AX,2,FALSE)</f>
        <v>3817467.3668417102</v>
      </c>
    </row>
    <row r="368" spans="1:11" ht="19.5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VLOOKUP(H368,'[1]98'!$AW:$AX,2,FALSE)</f>
        <v>3151843.0855539972</v>
      </c>
    </row>
    <row r="369" spans="1:9" ht="19.5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VLOOKUP(H369,'[1]98'!$AW:$AX,2,FALSE)</f>
        <v>1245123.6592877489</v>
      </c>
    </row>
    <row r="370" spans="1:9" ht="19.5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VLOOKUP(H370,'[1]98'!$AW:$AX,2,FALSE)</f>
        <v>3620480.5610098178</v>
      </c>
    </row>
    <row r="371" spans="1:9" ht="19.5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VLOOKUP(H371,'[1]98'!$AW:$AX,2,FALSE)</f>
        <v>4386080.8493262557</v>
      </c>
    </row>
    <row r="372" spans="1:9" ht="19.5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VLOOKUP(H372,'[1]98'!$AW:$AX,2,FALSE)</f>
        <v>2289770.9326788224</v>
      </c>
    </row>
    <row r="373" spans="1:9" ht="19.5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VLOOKUP(H374,'[1]98'!$AW:$AX,2,FALSE)</f>
        <v>2730220.4768583453</v>
      </c>
    </row>
    <row r="375" spans="1:9" ht="19.5">
      <c r="A375" s="9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9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9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9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9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9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9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9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VLOOKUP(H383,'[1]98'!$AW:$AX,2,FALSE)</f>
        <v>13012487.677820079</v>
      </c>
    </row>
    <row r="384" spans="1:9" ht="19.5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VLOOKUP(H384,'[1]98'!$AW:$AX,2,FALSE)</f>
        <v>8716966.2655938622</v>
      </c>
    </row>
    <row r="385" spans="1:11" ht="19.5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VLOOKUP(H385,'[1]98'!$AW:$AX,2,FALSE)</f>
        <v>13014637.747946307</v>
      </c>
    </row>
    <row r="386" spans="1:11" ht="19.5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VLOOKUP(H386,'[1]98'!$AW:$AX,2,FALSE)</f>
        <v>14732846.312836792</v>
      </c>
    </row>
    <row r="387" spans="1:11" ht="19.5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49" si="15">C387&amp;D387</f>
        <v>درودقارون</v>
      </c>
      <c r="I387">
        <f>VLOOKUP(H387,'[1]98'!$AW:$AX,2,FALSE)</f>
        <v>15783597.85305858</v>
      </c>
    </row>
    <row r="388" spans="1:11" ht="19.5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VLOOKUP(H388,'[1]98'!$AW:$AX,2,FALSE)</f>
        <v>8211885.6942496467</v>
      </c>
    </row>
    <row r="389" spans="1:11" ht="19.5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VLOOKUP(H389,'[1]98'!$AW:$AX,2,FALSE)</f>
        <v>12626941.185438138</v>
      </c>
    </row>
    <row r="390" spans="1:11" ht="19.5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VLOOKUP(H390,'[1]98'!$AW:$AX,2,FALSE)</f>
        <v>9213946.3534361869</v>
      </c>
    </row>
    <row r="391" spans="1:11" ht="19.5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VLOOKUP(H391,'[1]98'!$AW:$AX,2,FALSE)</f>
        <v>13773431.374147886</v>
      </c>
    </row>
    <row r="392" spans="1:11" ht="19.5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VLOOKUP(H392,'[1]98'!$AW:$AX,2,FALSE)</f>
        <v>15161833.800841516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VLOOKUP(H393,'[1]98'!$AW:$AX,2,FALSE)</f>
        <v>14830915.95641385</v>
      </c>
      <c r="J393" t="str">
        <f t="shared" ref="J393:J395" si="16">D393&amp;C393</f>
        <v>اضطراری 22جنت آباد</v>
      </c>
      <c r="K393">
        <f>VLOOKUP(J393,'[1]98'!$AW:$AX,2,FALSE)</f>
        <v>10992895.434782611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VLOOKUP(H394,'[1]98'!$AW:$AX,2,FALSE)</f>
        <v>19736541.158701051</v>
      </c>
      <c r="J394" t="str">
        <f t="shared" si="16"/>
        <v>احمدآبادبیاض</v>
      </c>
      <c r="K394">
        <f>VLOOKUP(J394,'[1]98'!$AW:$AX,2,FALSE)</f>
        <v>13162423.695652174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VLOOKUP(H395,'[1]98'!$AW:$AX,2,FALSE)</f>
        <v>50766583.328251719</v>
      </c>
      <c r="J395" t="str">
        <f t="shared" si="16"/>
        <v>خاتون آبادمیمند</v>
      </c>
      <c r="K395">
        <f>VLOOKUP(J395,'[1]98'!$AW:$AX,2,FALSE)</f>
        <v>27598954.409262758</v>
      </c>
    </row>
    <row r="396" spans="1:11" ht="19.5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VLOOKUP(H397,'[1]98'!$AW:$AX,2,FALSE)</f>
        <v>16406838.976824956</v>
      </c>
      <c r="J397" t="str">
        <f t="shared" ref="J397:J404" si="17">D397&amp;C397</f>
        <v>قره تپهگل گهر</v>
      </c>
      <c r="K397">
        <f>VLOOKUP(J397,'[1]98'!$AW:$AX,2,FALSE)</f>
        <v>9597582.5597826093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VLOOKUP(H398,'[1]98'!$AW:$AX,2,FALSE)</f>
        <v>27047004.608294934</v>
      </c>
      <c r="J398" t="str">
        <f t="shared" si="17"/>
        <v>کههقره تپه</v>
      </c>
      <c r="K398">
        <f>VLOOKUP(J398,'[1]98'!$AW:$AX,2,FALSE)</f>
        <v>13282356.929095047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VLOOKUP(H399,'[1]98'!$AW:$AX,2,FALSE)</f>
        <v>38373632.538569421</v>
      </c>
      <c r="J399" t="str">
        <f t="shared" si="17"/>
        <v>چاه ترکهه</v>
      </c>
      <c r="K399">
        <f>VLOOKUP(J399,'[1]98'!$AW:$AX,2,FALSE)</f>
        <v>17484000.101342715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VLOOKUP(H400,'[1]98'!$AW:$AX,2,FALSE)</f>
        <v>19953560.853981618</v>
      </c>
      <c r="J400" t="str">
        <f t="shared" si="17"/>
        <v>تزرجچاه تر</v>
      </c>
      <c r="K400">
        <f>VLOOKUP(J400,'[1]98'!$AW:$AX,2,FALSE)</f>
        <v>8785042.5706521757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VLOOKUP(H401,'[1]98'!$AW:$AX,2,FALSE)</f>
        <v>37022159.887798041</v>
      </c>
      <c r="J401" t="str">
        <f t="shared" si="17"/>
        <v>اضطراری 8تزرج</v>
      </c>
      <c r="K401">
        <f>VLOOKUP(J401,'[1]98'!$AW:$AX,2,FALSE)</f>
        <v>18092318.809782609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VLOOKUP(H402,'[1]98'!$AW:$AX,2,FALSE)</f>
        <v>33431103.987176925</v>
      </c>
      <c r="J402" t="str">
        <f t="shared" si="17"/>
        <v>اضطراری 6زادمحمود</v>
      </c>
      <c r="K402">
        <f>VLOOKUP(J402,'[1]98'!$AW:$AX,2,FALSE)</f>
        <v>16368749.135869572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VLOOKUP(H403,'[1]98'!$AW:$AX,2,FALSE)</f>
        <v>29502427.446326468</v>
      </c>
      <c r="J403" t="str">
        <f t="shared" si="17"/>
        <v>تیکوهفین</v>
      </c>
      <c r="K403">
        <f>VLOOKUP(J403,'[1]98'!$AW:$AX,2,FALSE)</f>
        <v>14910344.027173916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VLOOKUP(H404,'[1]98'!$AW:$AX,2,FALSE)</f>
        <v>19502159.887798045</v>
      </c>
      <c r="J404" t="str">
        <f t="shared" si="17"/>
        <v>انشعاب بندرعباستیکوه</v>
      </c>
      <c r="K404">
        <f>VLOOKUP(J404,'[1]98'!$AW:$AX,2,FALSE)</f>
        <v>11620195.543478264</v>
      </c>
    </row>
    <row r="405" spans="1:11" ht="19.5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VLOOKUP(H408,'[1]98'!$AW:$AX,2,FALSE)</f>
        <v>56065638.148667604</v>
      </c>
      <c r="J408" t="str">
        <f t="shared" ref="J408:J418" si="18">D408&amp;C408</f>
        <v>چورانخاتون آباد</v>
      </c>
      <c r="K408">
        <f>VLOOKUP(J408,'[1]98'!$AW:$AX,2,FALSE)</f>
        <v>28973438.152173914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VLOOKUP(H409,'[1]98'!$AW:$AX,2,FALSE)</f>
        <v>28803395.58573854</v>
      </c>
      <c r="J409" t="str">
        <f t="shared" si="18"/>
        <v>سیرجانچوران</v>
      </c>
      <c r="K409">
        <f>VLOOKUP(J409,'[1]98'!$AW:$AX,2,FALSE)</f>
        <v>14747531.413043479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VLOOKUP(H410,'[1]98'!$AW:$AX,2,FALSE)</f>
        <v>31148708.924000703</v>
      </c>
      <c r="J410" t="str">
        <f t="shared" si="18"/>
        <v>اضطراری 16سیرجان</v>
      </c>
      <c r="K410">
        <f>VLOOKUP(J410,'[1]98'!$AW:$AX,2,FALSE)</f>
        <v>21340690.479933105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VLOOKUP(H411,'[1]98'!$AW:$AX,2,FALSE)</f>
        <v>17640896.043565921</v>
      </c>
      <c r="J411" t="str">
        <f t="shared" si="18"/>
        <v>گل گهراضطراری 16</v>
      </c>
      <c r="K411">
        <f>VLOOKUP(J411,'[1]98'!$AW:$AX,2,FALSE)</f>
        <v>12859503.847826088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VLOOKUP(H412,'[1]98'!$AW:$AX,2,FALSE)</f>
        <v>14814534.469737835</v>
      </c>
      <c r="J412" t="str">
        <f t="shared" si="18"/>
        <v>جنت آباداضطراری 25</v>
      </c>
      <c r="K412">
        <f>VLOOKUP(J412,'[1]98'!$AW:$AX,2,FALSE)</f>
        <v>11549509.099378884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VLOOKUP(H413,'[1]98'!$AW:$AX,2,FALSE)</f>
        <v>35752594.670406736</v>
      </c>
      <c r="J413" t="str">
        <f t="shared" si="18"/>
        <v>زادمحموداضطراری 8</v>
      </c>
      <c r="K413">
        <f>VLOOKUP(J413,'[1]98'!$AW:$AX,2,FALSE)</f>
        <v>18738657.4375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VLOOKUP(H414,'[1]98'!$AW:$AX,2,FALSE)</f>
        <v>30407056.912969664</v>
      </c>
      <c r="J414" t="str">
        <f t="shared" si="18"/>
        <v>فیناضطراری 6</v>
      </c>
      <c r="K414">
        <f>VLOOKUP(J414,'[1]98'!$AW:$AX,2,FALSE)</f>
        <v>15856336.530111637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VLOOKUP(H415,'[1]98'!$AW:$AX,2,FALSE)</f>
        <v>50774774.071589731</v>
      </c>
      <c r="J415" t="str">
        <f t="shared" si="18"/>
        <v>بیاضاضطراری 22</v>
      </c>
      <c r="K415">
        <f>VLOOKUP(J415,'[1]98'!$AW:$AX,2,FALSE)</f>
        <v>27594502.996219281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VLOOKUP(H416,'[1]98'!$AW:$AX,2,FALSE)</f>
        <v>62480283.457592085</v>
      </c>
      <c r="J416" t="str">
        <f t="shared" si="18"/>
        <v>اضطراری 25اضطراری 26</v>
      </c>
      <c r="K416">
        <f>VLOOKUP(J416,'[1]98'!$AW:$AX,2,FALSE)</f>
        <v>35989674.456521749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VLOOKUP(H417,'[1]98'!$AW:$AX,2,FALSE)</f>
        <v>15439551.192145864</v>
      </c>
      <c r="J417" t="str">
        <f t="shared" si="18"/>
        <v>اضطراری 18احمدآباد</v>
      </c>
      <c r="K417">
        <f>VLOOKUP(J417,'[1]98'!$AW:$AX,2,FALSE)</f>
        <v>13162423.695652174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VLOOKUP(H418,'[1]98'!$AW:$AX,2,FALSE)</f>
        <v>28803395.58573854</v>
      </c>
      <c r="J418" t="str">
        <f t="shared" si="18"/>
        <v>میمنداضطراری 18</v>
      </c>
      <c r="K418">
        <f>K417</f>
        <v>13162423.695652174</v>
      </c>
    </row>
    <row r="419" spans="1:11" ht="19.5">
      <c r="A419" s="9">
        <v>418</v>
      </c>
      <c r="B419" s="9" t="s">
        <v>2722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9">
        <v>419</v>
      </c>
      <c r="B420" s="31" t="s">
        <v>2722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9">
        <v>420</v>
      </c>
      <c r="B421" s="31" t="s">
        <v>2722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9">
        <v>421</v>
      </c>
      <c r="B422" s="31" t="s">
        <v>2722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9">
        <v>422</v>
      </c>
      <c r="B423" s="31" t="s">
        <v>2722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9">
        <v>423</v>
      </c>
      <c r="B424" s="31" t="s">
        <v>2722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9">
        <v>424</v>
      </c>
      <c r="B425" s="31" t="s">
        <v>2722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9">
        <v>425</v>
      </c>
      <c r="B426" s="31" t="s">
        <v>2722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9">
        <v>426</v>
      </c>
      <c r="B427" s="31" t="s">
        <v>2722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9">
        <v>427</v>
      </c>
      <c r="B428" s="31" t="s">
        <v>2722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9">
        <v>428</v>
      </c>
      <c r="B429" s="31" t="s">
        <v>2722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VLOOKUP(H430,'[1]98'!$AW:$AX,2,FALSE)</f>
        <v>21386955.882057909</v>
      </c>
    </row>
    <row r="431" spans="1:11" ht="19.5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VLOOKUP(H431,'[1]98'!$AW:$AX,2,FALSE)</f>
        <v>38394152.506089911</v>
      </c>
    </row>
    <row r="432" spans="1:11" ht="19.5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VLOOKUP(H432,'[1]98'!$AW:$AX,2,FALSE)</f>
        <v>21929896.213183731</v>
      </c>
    </row>
    <row r="433" spans="1:9" ht="19.5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VLOOKUP(H433,'[1]98'!$AW:$AX,2,FALSE)</f>
        <v>48801677.419354849</v>
      </c>
    </row>
    <row r="434" spans="1:9" ht="19.5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VLOOKUP(H434,'[1]98'!$AW:$AX,2,FALSE)</f>
        <v>40461632.187938295</v>
      </c>
    </row>
    <row r="435" spans="1:9" ht="19.5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VLOOKUP(H435,'[1]98'!$AW:$AX,2,FALSE)</f>
        <v>22462089.76157083</v>
      </c>
    </row>
    <row r="436" spans="1:9" ht="19.5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VLOOKUP(H436,'[1]98'!$AW:$AX,2,FALSE)</f>
        <v>12803173.033494189</v>
      </c>
    </row>
    <row r="437" spans="1:9" ht="19.5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VLOOKUP(H437,'[1]98'!$AW:$AX,2,FALSE)</f>
        <v>14285505.705724852</v>
      </c>
    </row>
    <row r="438" spans="1:9" ht="19.5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VLOOKUP(H438,'[1]98'!$AW:$AX,2,FALSE)</f>
        <v>14689458.274894811</v>
      </c>
    </row>
    <row r="439" spans="1:9" ht="19.5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VLOOKUP(H439,'[1]98'!$AW:$AX,2,FALSE)</f>
        <v>13520121.890455453</v>
      </c>
    </row>
    <row r="440" spans="1:9" ht="19.5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VLOOKUP(H440,'[1]98'!$AW:$AX,2,FALSE)</f>
        <v>15108654.337240996</v>
      </c>
    </row>
    <row r="441" spans="1:9" ht="19.5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VLOOKUP(H441,'[1]98'!$AW:$AX,2,FALSE)</f>
        <v>6273891.0512836147</v>
      </c>
    </row>
    <row r="442" spans="1:9" ht="19.5">
      <c r="A442" s="9">
        <v>442</v>
      </c>
      <c r="B442" s="9" t="s">
        <v>209</v>
      </c>
      <c r="C442" s="9" t="s">
        <v>390</v>
      </c>
      <c r="D442" s="9" t="s">
        <v>111</v>
      </c>
      <c r="E442" s="9">
        <v>19</v>
      </c>
      <c r="F442" s="9">
        <v>1</v>
      </c>
      <c r="G442" s="9">
        <v>21</v>
      </c>
      <c r="H442" t="str">
        <f t="shared" si="15"/>
        <v>اردکانگلدانه</v>
      </c>
      <c r="I442">
        <f>VLOOKUP(H442,'[1]98'!$AW:$AX,2,FALSE)</f>
        <v>19915889.59335357</v>
      </c>
    </row>
    <row r="443" spans="1:9" ht="19.5">
      <c r="A443" s="9">
        <v>443</v>
      </c>
      <c r="B443" s="9" t="s">
        <v>209</v>
      </c>
      <c r="C443" s="9" t="s">
        <v>101</v>
      </c>
      <c r="D443" s="9" t="s">
        <v>390</v>
      </c>
      <c r="E443" s="9">
        <v>18</v>
      </c>
      <c r="F443" s="9">
        <v>1</v>
      </c>
      <c r="G443" s="9">
        <v>21</v>
      </c>
      <c r="H443" t="str">
        <f t="shared" si="15"/>
        <v>ارژنگاردکان</v>
      </c>
      <c r="I443">
        <f>VLOOKUP(H443,'[1]98'!$AW:$AX,2,FALSE)</f>
        <v>17005500.895634748</v>
      </c>
    </row>
    <row r="444" spans="1:9" ht="19.5">
      <c r="A444" s="9">
        <v>444</v>
      </c>
      <c r="B444" s="9" t="s">
        <v>209</v>
      </c>
      <c r="C444" s="9" t="s">
        <v>116</v>
      </c>
      <c r="D444" s="9" t="s">
        <v>115</v>
      </c>
      <c r="E444" s="9">
        <v>23</v>
      </c>
      <c r="F444" s="9">
        <v>1</v>
      </c>
      <c r="G444" s="9">
        <v>21</v>
      </c>
      <c r="H444" t="str">
        <f t="shared" si="15"/>
        <v>جندقچادرملو</v>
      </c>
      <c r="I444">
        <f>VLOOKUP(H444,'[1]98'!$AW:$AX,2,FALSE)</f>
        <v>15787896.792587312</v>
      </c>
    </row>
    <row r="445" spans="1:9" ht="19.5">
      <c r="A445" s="9">
        <v>445</v>
      </c>
      <c r="B445" s="9" t="s">
        <v>209</v>
      </c>
      <c r="C445" s="9" t="s">
        <v>116</v>
      </c>
      <c r="D445" s="9" t="s">
        <v>117</v>
      </c>
      <c r="E445" s="9">
        <v>18</v>
      </c>
      <c r="F445" s="9">
        <v>1</v>
      </c>
      <c r="G445" s="9">
        <v>21</v>
      </c>
      <c r="H445" t="str">
        <f t="shared" si="15"/>
        <v>جندقچاه محمدو</v>
      </c>
      <c r="I445">
        <f>VLOOKUP(H445,'[1]98'!$AW:$AX,2,FALSE)</f>
        <v>10345880.206872372</v>
      </c>
    </row>
    <row r="446" spans="1:9" ht="19.5">
      <c r="A446" s="9">
        <v>446</v>
      </c>
      <c r="B446" s="9" t="s">
        <v>209</v>
      </c>
      <c r="C446" s="9" t="s">
        <v>117</v>
      </c>
      <c r="D446" s="9" t="s">
        <v>118</v>
      </c>
      <c r="E446" s="9">
        <v>22</v>
      </c>
      <c r="F446" s="9">
        <v>1</v>
      </c>
      <c r="G446" s="9">
        <v>21</v>
      </c>
      <c r="H446" t="str">
        <f t="shared" si="15"/>
        <v>چاه محمدوبهاباد</v>
      </c>
      <c r="I446">
        <f>VLOOKUP(H446,'[1]98'!$AW:$AX,2,FALSE)</f>
        <v>10345880.206872372</v>
      </c>
    </row>
    <row r="447" spans="1:9" ht="19.5">
      <c r="A447" s="9">
        <v>447</v>
      </c>
      <c r="B447" s="9" t="s">
        <v>209</v>
      </c>
      <c r="C447" s="9" t="s">
        <v>118</v>
      </c>
      <c r="D447" s="9" t="s">
        <v>119</v>
      </c>
      <c r="E447" s="9">
        <v>24</v>
      </c>
      <c r="F447" s="9">
        <v>1</v>
      </c>
      <c r="G447" s="9">
        <v>21</v>
      </c>
      <c r="H447" t="str">
        <f t="shared" si="15"/>
        <v>بهابادسه چاهون</v>
      </c>
      <c r="I447">
        <f>VLOOKUP(H447,'[1]98'!$AW:$AX,2,FALSE)</f>
        <v>10140424.880785415</v>
      </c>
    </row>
    <row r="448" spans="1:9" ht="19.5">
      <c r="A448" s="9">
        <v>448</v>
      </c>
      <c r="B448" s="9" t="s">
        <v>209</v>
      </c>
      <c r="C448" s="9" t="s">
        <v>119</v>
      </c>
      <c r="D448" s="9" t="s">
        <v>434</v>
      </c>
      <c r="E448" s="9">
        <v>23</v>
      </c>
      <c r="F448" s="9">
        <v>1</v>
      </c>
      <c r="G448" s="9">
        <v>21</v>
      </c>
      <c r="H448" t="str">
        <f t="shared" si="15"/>
        <v>سه چاهونپیروزی</v>
      </c>
      <c r="I448">
        <f>VLOOKUP(H448,'[1]98'!$AW:$AX,2,FALSE)</f>
        <v>10773938.436185135</v>
      </c>
    </row>
    <row r="449" spans="1:9" ht="19.5">
      <c r="A449" s="9">
        <v>449</v>
      </c>
      <c r="B449" s="9" t="s">
        <v>209</v>
      </c>
      <c r="C449" s="9" t="s">
        <v>434</v>
      </c>
      <c r="D449" s="9" t="s">
        <v>253</v>
      </c>
      <c r="E449" s="9">
        <v>21</v>
      </c>
      <c r="F449" s="9">
        <v>1</v>
      </c>
      <c r="G449" s="9">
        <v>21</v>
      </c>
      <c r="H449" t="str">
        <f t="shared" si="15"/>
        <v>پیروزیبیشه در</v>
      </c>
      <c r="I449">
        <f>VLOOKUP(H449,'[1]98'!$AW:$AX,2,FALSE)</f>
        <v>11724654.961793296</v>
      </c>
    </row>
    <row r="450" spans="1:9" ht="19.5">
      <c r="A450" s="9">
        <v>450</v>
      </c>
      <c r="B450" s="9" t="s">
        <v>209</v>
      </c>
      <c r="C450" s="9" t="s">
        <v>107</v>
      </c>
      <c r="D450" s="9" t="s">
        <v>408</v>
      </c>
      <c r="E450" s="9">
        <v>6</v>
      </c>
      <c r="F450" s="9">
        <v>1</v>
      </c>
      <c r="G450" s="9">
        <v>21</v>
      </c>
      <c r="H450" t="str">
        <f t="shared" ref="H450:H474" si="19">C450&amp;D450</f>
        <v>بافقمبارکه</v>
      </c>
      <c r="I450">
        <f>VLOOKUP(H450,'[1]98'!$AW:$AX,2,FALSE)</f>
        <v>42193590.462833107</v>
      </c>
    </row>
    <row r="451" spans="1:9" ht="19.5">
      <c r="A451" s="9">
        <v>451</v>
      </c>
      <c r="B451" s="9" t="s">
        <v>209</v>
      </c>
      <c r="C451" s="9" t="s">
        <v>408</v>
      </c>
      <c r="D451" s="9" t="s">
        <v>410</v>
      </c>
      <c r="E451" s="9">
        <v>4</v>
      </c>
      <c r="F451" s="9">
        <v>1</v>
      </c>
      <c r="G451" s="9">
        <v>21</v>
      </c>
      <c r="H451" t="str">
        <f t="shared" si="19"/>
        <v>مبارکهاضطراری 26</v>
      </c>
      <c r="I451">
        <f>VLOOKUP(H451,'[1]98'!$AW:$AX,2,FALSE)</f>
        <v>29351204.651175149</v>
      </c>
    </row>
    <row r="452" spans="1:9" ht="19.5">
      <c r="A452" s="9">
        <v>452</v>
      </c>
      <c r="B452" s="9" t="s">
        <v>209</v>
      </c>
      <c r="C452" s="9" t="s">
        <v>253</v>
      </c>
      <c r="D452" s="9" t="s">
        <v>108</v>
      </c>
      <c r="E452" s="9">
        <v>5</v>
      </c>
      <c r="F452" s="9">
        <v>1</v>
      </c>
      <c r="G452" s="9">
        <v>21</v>
      </c>
      <c r="H452" t="str">
        <f t="shared" si="19"/>
        <v>بیشه درچغارت</v>
      </c>
      <c r="I452" s="11">
        <v>10000000</v>
      </c>
    </row>
    <row r="453" spans="1:9" ht="19.5">
      <c r="A453" s="9">
        <v>453</v>
      </c>
      <c r="B453" s="9" t="s">
        <v>209</v>
      </c>
      <c r="C453" s="9" t="s">
        <v>107</v>
      </c>
      <c r="D453" s="9" t="s">
        <v>410</v>
      </c>
      <c r="E453" s="9">
        <v>2</v>
      </c>
      <c r="F453" s="9">
        <v>1</v>
      </c>
      <c r="G453" s="9">
        <v>21</v>
      </c>
      <c r="H453" t="str">
        <f t="shared" si="19"/>
        <v>بافقاضطراری 26</v>
      </c>
      <c r="I453">
        <f>VLOOKUP(H453,'[1]98'!$AW:$AX,2,FALSE)</f>
        <v>32937740.881472558</v>
      </c>
    </row>
    <row r="454" spans="1:9" ht="19.5">
      <c r="A454" s="9">
        <v>454</v>
      </c>
      <c r="B454" s="9" t="s">
        <v>209</v>
      </c>
      <c r="C454" s="9" t="s">
        <v>114</v>
      </c>
      <c r="D454" s="9" t="s">
        <v>115</v>
      </c>
      <c r="E454" s="9">
        <v>15</v>
      </c>
      <c r="F454" s="9">
        <v>1</v>
      </c>
      <c r="G454" s="9">
        <v>21</v>
      </c>
      <c r="H454" t="str">
        <f t="shared" si="19"/>
        <v>ساغندچادرملو</v>
      </c>
      <c r="I454">
        <f>VLOOKUP(H454,'[1]98'!$AW:$AX,2,FALSE)</f>
        <v>21197057.781624254</v>
      </c>
    </row>
    <row r="455" spans="1:9" ht="19.5">
      <c r="A455" s="9">
        <v>455</v>
      </c>
      <c r="B455" s="9" t="s">
        <v>209</v>
      </c>
      <c r="C455" s="9" t="s">
        <v>253</v>
      </c>
      <c r="D455" s="9" t="s">
        <v>408</v>
      </c>
      <c r="E455" s="9">
        <v>19</v>
      </c>
      <c r="F455" s="9">
        <v>1</v>
      </c>
      <c r="G455" s="9">
        <v>21</v>
      </c>
      <c r="H455" t="str">
        <f t="shared" si="19"/>
        <v>بیشه درمبارکه</v>
      </c>
      <c r="I455">
        <f>VLOOKUP(H455,'[1]98'!$AW:$AX,2,FALSE)</f>
        <v>11724654.961793296</v>
      </c>
    </row>
    <row r="456" spans="1:9" ht="19.5">
      <c r="A456" s="9">
        <v>456</v>
      </c>
      <c r="B456" s="9" t="s">
        <v>209</v>
      </c>
      <c r="C456" s="9" t="s">
        <v>389</v>
      </c>
      <c r="D456" s="9" t="s">
        <v>101</v>
      </c>
      <c r="E456" s="9">
        <v>11</v>
      </c>
      <c r="F456" s="9">
        <v>1</v>
      </c>
      <c r="G456" s="9">
        <v>21</v>
      </c>
      <c r="H456" t="str">
        <f t="shared" si="19"/>
        <v>گندله سازیارژنگ</v>
      </c>
      <c r="I456" s="11">
        <v>10000000</v>
      </c>
    </row>
    <row r="457" spans="1:9" ht="19.5">
      <c r="A457" s="9">
        <v>457</v>
      </c>
      <c r="B457" s="9" t="s">
        <v>209</v>
      </c>
      <c r="C457" s="9" t="s">
        <v>395</v>
      </c>
      <c r="D457" s="9" t="s">
        <v>114</v>
      </c>
      <c r="E457" s="9">
        <v>17</v>
      </c>
      <c r="F457" s="9">
        <v>1</v>
      </c>
      <c r="G457" s="9">
        <v>21</v>
      </c>
      <c r="H457" t="str">
        <f t="shared" si="19"/>
        <v>خوشومیساغند</v>
      </c>
      <c r="I457">
        <f>VLOOKUP(H457,'[1]98'!$AW:$AX,2,FALSE)</f>
        <v>20326198.359531764</v>
      </c>
    </row>
    <row r="458" spans="1:9" ht="19.5">
      <c r="A458" s="9">
        <v>458</v>
      </c>
      <c r="B458" s="9" t="s">
        <v>209</v>
      </c>
      <c r="C458" s="9" t="s">
        <v>391</v>
      </c>
      <c r="D458" s="9" t="s">
        <v>392</v>
      </c>
      <c r="E458" s="9">
        <v>20</v>
      </c>
      <c r="F458" s="9">
        <v>1</v>
      </c>
      <c r="G458" s="9">
        <v>21</v>
      </c>
      <c r="H458" t="str">
        <f t="shared" si="19"/>
        <v>زرین کوهریگ</v>
      </c>
      <c r="I458">
        <f>VLOOKUP(H458,'[1]98'!$AW:$AX,2,FALSE)</f>
        <v>19140861.923905872</v>
      </c>
    </row>
    <row r="459" spans="1:9" ht="19.5">
      <c r="A459" s="9">
        <v>459</v>
      </c>
      <c r="B459" s="9" t="s">
        <v>209</v>
      </c>
      <c r="C459" s="9" t="s">
        <v>392</v>
      </c>
      <c r="D459" s="9" t="s">
        <v>393</v>
      </c>
      <c r="E459" s="9">
        <v>26</v>
      </c>
      <c r="F459" s="9">
        <v>1</v>
      </c>
      <c r="G459" s="9">
        <v>21</v>
      </c>
      <c r="H459" t="str">
        <f t="shared" si="19"/>
        <v>ریگنی باد</v>
      </c>
      <c r="I459">
        <f>VLOOKUP(H459,'[1]98'!$AW:$AX,2,FALSE)</f>
        <v>17125789.983341858</v>
      </c>
    </row>
    <row r="460" spans="1:9" ht="19.5">
      <c r="A460" s="9">
        <v>460</v>
      </c>
      <c r="B460" s="9" t="s">
        <v>209</v>
      </c>
      <c r="C460" s="9" t="s">
        <v>111</v>
      </c>
      <c r="D460" s="9" t="s">
        <v>112</v>
      </c>
      <c r="E460" s="9">
        <v>21</v>
      </c>
      <c r="F460" s="9">
        <v>1</v>
      </c>
      <c r="G460" s="9">
        <v>21</v>
      </c>
      <c r="H460" t="str">
        <f t="shared" si="19"/>
        <v>گلدانهچغاسرخ</v>
      </c>
      <c r="I460">
        <f>VLOOKUP(H460,'[1]98'!$AW:$AX,2,FALSE)</f>
        <v>19915889.59335357</v>
      </c>
    </row>
    <row r="461" spans="1:9" ht="19.5">
      <c r="A461" s="9">
        <v>461</v>
      </c>
      <c r="B461" s="9" t="s">
        <v>209</v>
      </c>
      <c r="C461" s="9" t="s">
        <v>112</v>
      </c>
      <c r="D461" s="9" t="s">
        <v>113</v>
      </c>
      <c r="E461" s="9">
        <v>20</v>
      </c>
      <c r="F461" s="9">
        <v>1</v>
      </c>
      <c r="G461" s="9">
        <v>21</v>
      </c>
      <c r="H461" t="str">
        <f t="shared" si="19"/>
        <v>چغاسرختوت</v>
      </c>
      <c r="I461">
        <f>VLOOKUP(H461,'[1]98'!$AW:$AX,2,FALSE)</f>
        <v>19521064.176842481</v>
      </c>
    </row>
    <row r="462" spans="1:9" ht="19.5">
      <c r="A462" s="9">
        <v>462</v>
      </c>
      <c r="B462" s="9" t="s">
        <v>209</v>
      </c>
      <c r="C462" s="9" t="s">
        <v>113</v>
      </c>
      <c r="D462" s="9" t="s">
        <v>391</v>
      </c>
      <c r="E462" s="9">
        <v>21</v>
      </c>
      <c r="F462" s="9">
        <v>1</v>
      </c>
      <c r="G462" s="9">
        <v>21</v>
      </c>
      <c r="H462" t="str">
        <f t="shared" si="19"/>
        <v>توتزرین کوه</v>
      </c>
      <c r="I462">
        <f>VLOOKUP(H462,'[1]98'!$AW:$AX,2,FALSE)</f>
        <v>19915889.59335357</v>
      </c>
    </row>
    <row r="463" spans="1:9" ht="19.5">
      <c r="A463" s="9">
        <v>463</v>
      </c>
      <c r="B463" s="9" t="s">
        <v>209</v>
      </c>
      <c r="C463" s="9" t="s">
        <v>393</v>
      </c>
      <c r="D463" s="9" t="s">
        <v>394</v>
      </c>
      <c r="E463" s="9">
        <v>22</v>
      </c>
      <c r="F463" s="9">
        <v>1</v>
      </c>
      <c r="G463" s="9">
        <v>21</v>
      </c>
      <c r="H463" t="str">
        <f t="shared" si="19"/>
        <v>نی باددارانجیر</v>
      </c>
      <c r="I463">
        <f>VLOOKUP(H463,'[1]98'!$AW:$AX,2,FALSE)</f>
        <v>18421193.373704441</v>
      </c>
    </row>
    <row r="464" spans="1:9" ht="19.5">
      <c r="A464" s="9">
        <v>464</v>
      </c>
      <c r="B464" s="9" t="s">
        <v>209</v>
      </c>
      <c r="C464" s="9" t="s">
        <v>394</v>
      </c>
      <c r="D464" s="9" t="s">
        <v>395</v>
      </c>
      <c r="E464" s="9">
        <v>20</v>
      </c>
      <c r="F464" s="9">
        <v>1</v>
      </c>
      <c r="G464" s="9">
        <v>21</v>
      </c>
      <c r="H464" t="str">
        <f t="shared" si="19"/>
        <v>دارانجیرخوشومی</v>
      </c>
      <c r="I464">
        <f>VLOOKUP(H464,'[1]98'!$AW:$AX,2,FALSE)</f>
        <v>18774485.207439691</v>
      </c>
    </row>
    <row r="465" spans="1:9" ht="19.5">
      <c r="A465" s="9">
        <v>465</v>
      </c>
      <c r="B465" s="9" t="s">
        <v>209</v>
      </c>
      <c r="C465" s="9" t="s">
        <v>92</v>
      </c>
      <c r="D465" s="9" t="s">
        <v>109</v>
      </c>
      <c r="E465" s="9">
        <v>33</v>
      </c>
      <c r="F465" s="9">
        <v>1</v>
      </c>
      <c r="G465" s="9">
        <v>21</v>
      </c>
      <c r="H465" t="str">
        <f t="shared" si="19"/>
        <v>بادرودزواره</v>
      </c>
      <c r="I465">
        <f>VLOOKUP(H465,'[1]98'!$AW:$AX,2,FALSE)</f>
        <v>9904232.5776561741</v>
      </c>
    </row>
    <row r="466" spans="1:9" ht="19.5">
      <c r="A466" s="9">
        <v>466</v>
      </c>
      <c r="B466" s="9" t="s">
        <v>209</v>
      </c>
      <c r="C466" s="9" t="s">
        <v>109</v>
      </c>
      <c r="D466" s="9" t="s">
        <v>582</v>
      </c>
      <c r="E466" s="9">
        <v>18</v>
      </c>
      <c r="F466" s="9">
        <v>1</v>
      </c>
      <c r="G466" s="9">
        <v>21</v>
      </c>
      <c r="H466" t="str">
        <f t="shared" si="19"/>
        <v>زوارهسهامیه</v>
      </c>
      <c r="I466">
        <f>VLOOKUP(H466,'[1]98'!$AW:$AX,2,FALSE)</f>
        <v>22651393.474470265</v>
      </c>
    </row>
    <row r="467" spans="1:9" ht="19.5">
      <c r="A467" s="9">
        <v>467</v>
      </c>
      <c r="B467" s="9" t="s">
        <v>209</v>
      </c>
      <c r="C467" s="9" t="s">
        <v>582</v>
      </c>
      <c r="D467" s="9" t="s">
        <v>110</v>
      </c>
      <c r="E467" s="9">
        <v>29</v>
      </c>
      <c r="F467" s="9">
        <v>1</v>
      </c>
      <c r="G467" s="9">
        <v>21</v>
      </c>
      <c r="H467" t="str">
        <f t="shared" si="19"/>
        <v>سهامیهشهراب</v>
      </c>
      <c r="I467">
        <f>VLOOKUP(H467,'[1]98'!$AW:$AX,2,FALSE)</f>
        <v>10218208.274894811</v>
      </c>
    </row>
    <row r="468" spans="1:9" ht="19.5">
      <c r="A468" s="9">
        <v>468</v>
      </c>
      <c r="B468" s="9" t="s">
        <v>209</v>
      </c>
      <c r="C468" s="9" t="s">
        <v>110</v>
      </c>
      <c r="D468" s="9" t="s">
        <v>397</v>
      </c>
      <c r="E468" s="9">
        <v>17</v>
      </c>
      <c r="F468" s="9">
        <v>1</v>
      </c>
      <c r="G468" s="9">
        <v>21</v>
      </c>
      <c r="H468" t="str">
        <f t="shared" si="19"/>
        <v>شهرابسنگی</v>
      </c>
      <c r="I468">
        <f>VLOOKUP(H468,'[1]98'!$AW:$AX,2,FALSE)</f>
        <v>24500816.970546991</v>
      </c>
    </row>
    <row r="469" spans="1:9" ht="19.5">
      <c r="A469" s="9">
        <v>469</v>
      </c>
      <c r="B469" s="9" t="s">
        <v>209</v>
      </c>
      <c r="C469" s="9" t="s">
        <v>400</v>
      </c>
      <c r="D469" s="9" t="s">
        <v>401</v>
      </c>
      <c r="E469" s="9">
        <v>29</v>
      </c>
      <c r="F469" s="9">
        <v>1</v>
      </c>
      <c r="G469" s="9">
        <v>21</v>
      </c>
      <c r="H469" t="str">
        <f t="shared" si="19"/>
        <v>سیاه کوهبی سیم</v>
      </c>
      <c r="I469">
        <f>VLOOKUP(H469,'[1]98'!$AW:$AX,2,FALSE)</f>
        <v>9269489.8316970542</v>
      </c>
    </row>
    <row r="470" spans="1:9" ht="19.5">
      <c r="A470" s="9">
        <v>470</v>
      </c>
      <c r="B470" s="9" t="s">
        <v>209</v>
      </c>
      <c r="C470" s="9" t="s">
        <v>401</v>
      </c>
      <c r="D470" s="9" t="s">
        <v>390</v>
      </c>
      <c r="E470" s="9">
        <v>12</v>
      </c>
      <c r="F470" s="9">
        <v>1</v>
      </c>
      <c r="G470" s="9">
        <v>21</v>
      </c>
      <c r="H470" t="str">
        <f t="shared" si="19"/>
        <v>بی سیماردکان</v>
      </c>
      <c r="I470">
        <f>VLOOKUP(H470,'[1]98'!$AW:$AX,2,FALSE)</f>
        <v>24504272.440392707</v>
      </c>
    </row>
    <row r="471" spans="1:9" ht="19.5">
      <c r="A471" s="9">
        <v>471</v>
      </c>
      <c r="B471" s="9" t="s">
        <v>209</v>
      </c>
      <c r="C471" s="9" t="s">
        <v>397</v>
      </c>
      <c r="D471" s="9" t="s">
        <v>398</v>
      </c>
      <c r="E471" s="9">
        <v>33</v>
      </c>
      <c r="F471" s="9">
        <v>1</v>
      </c>
      <c r="G471" s="9">
        <v>21</v>
      </c>
      <c r="H471" t="str">
        <f t="shared" si="19"/>
        <v>سنگیویادوک</v>
      </c>
      <c r="I471">
        <f>VLOOKUP(H471,'[1]98'!$AW:$AX,2,FALSE)</f>
        <v>7606624.2606256474</v>
      </c>
    </row>
    <row r="472" spans="1:9" ht="19.5">
      <c r="A472" s="9">
        <v>472</v>
      </c>
      <c r="B472" s="9" t="s">
        <v>209</v>
      </c>
      <c r="C472" s="9" t="s">
        <v>398</v>
      </c>
      <c r="D472" s="9" t="s">
        <v>399</v>
      </c>
      <c r="E472" s="9">
        <v>16</v>
      </c>
      <c r="F472" s="9">
        <v>1</v>
      </c>
      <c r="G472" s="9">
        <v>21</v>
      </c>
      <c r="H472" t="str">
        <f t="shared" si="19"/>
        <v>ویادوکنائین</v>
      </c>
      <c r="I472">
        <f>VLOOKUP(H472,'[1]98'!$AW:$AX,2,FALSE)</f>
        <v>22644482.534778818</v>
      </c>
    </row>
    <row r="473" spans="1:9" ht="19.5">
      <c r="A473" s="9">
        <v>473</v>
      </c>
      <c r="B473" s="9" t="s">
        <v>209</v>
      </c>
      <c r="C473" s="9" t="s">
        <v>399</v>
      </c>
      <c r="D473" s="9" t="s">
        <v>4</v>
      </c>
      <c r="E473" s="9">
        <v>33</v>
      </c>
      <c r="F473" s="9">
        <v>1</v>
      </c>
      <c r="G473" s="9">
        <v>21</v>
      </c>
      <c r="H473" t="str">
        <f t="shared" si="19"/>
        <v>نائیننوگنبد</v>
      </c>
      <c r="I473">
        <f>VLOOKUP(H473,'[1]98'!$AW:$AX,2,FALSE)</f>
        <v>6664249.6493688645</v>
      </c>
    </row>
    <row r="474" spans="1:9" ht="19.5">
      <c r="A474" s="9">
        <v>474</v>
      </c>
      <c r="B474" s="9" t="s">
        <v>209</v>
      </c>
      <c r="C474" s="9" t="s">
        <v>4</v>
      </c>
      <c r="D474" s="9" t="s">
        <v>400</v>
      </c>
      <c r="E474" s="9">
        <v>16</v>
      </c>
      <c r="F474" s="9">
        <v>1</v>
      </c>
      <c r="G474" s="9">
        <v>21</v>
      </c>
      <c r="H474" t="str">
        <f t="shared" si="19"/>
        <v>نوگنبدسیاه کوه</v>
      </c>
      <c r="I474">
        <f>VLOOKUP(H474,'[1]98'!$AW:$AX,2,FALSE)</f>
        <v>22654848.944315989</v>
      </c>
    </row>
  </sheetData>
  <autoFilter ref="A1:K474"/>
  <conditionalFormatting sqref="A475:A1048576">
    <cfRule type="duplicateValues" dxfId="13" priority="17"/>
    <cfRule type="duplicateValues" dxfId="12" priority="18"/>
  </conditionalFormatting>
  <conditionalFormatting sqref="A475:A1048576">
    <cfRule type="duplicateValues" dxfId="11" priority="9"/>
  </conditionalFormatting>
  <conditionalFormatting sqref="D179">
    <cfRule type="duplicateValues" dxfId="10" priority="6"/>
  </conditionalFormatting>
  <conditionalFormatting sqref="D474">
    <cfRule type="duplicateValues" dxfId="9" priority="5"/>
  </conditionalFormatting>
  <conditionalFormatting sqref="D450">
    <cfRule type="duplicateValues" dxfId="8" priority="3"/>
  </conditionalFormatting>
  <conditionalFormatting sqref="C451">
    <cfRule type="duplicateValues" dxfId="7" priority="2"/>
  </conditionalFormatting>
  <conditionalFormatting sqref="D455">
    <cfRule type="duplicateValues" dxfId="6" priority="1"/>
  </conditionalFormatting>
  <conditionalFormatting sqref="A1:A474">
    <cfRule type="duplicateValues" dxfId="5" priority="19"/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"/>
  <sheetViews>
    <sheetView rightToLeft="1" tabSelected="1" topLeftCell="D1" workbookViewId="0">
      <selection activeCell="M2" sqref="M2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2.85546875" style="32" bestFit="1" customWidth="1" collapsed="1"/>
    <col min="7" max="7" width="11.5703125" style="32" bestFit="1" customWidth="1" collapsed="1"/>
    <col min="8" max="8" width="11.7109375" style="2" bestFit="1" customWidth="1" collapsed="1"/>
    <col min="9" max="9" width="20.85546875" style="2" bestFit="1" customWidth="1" collapsed="1"/>
    <col min="10" max="10" width="19.28515625" style="2" bestFit="1" customWidth="1" collapsed="1"/>
    <col min="11" max="11" width="41.7109375" style="2" bestFit="1" customWidth="1" collapsed="1"/>
    <col min="12" max="12" width="11.42578125" style="2" bestFit="1" customWidth="1" collapsed="1"/>
    <col min="13" max="16384" width="9.140625" style="2" collapsed="1"/>
  </cols>
  <sheetData>
    <row r="1" spans="1:13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  <c r="L1" s="25" t="s">
        <v>2733</v>
      </c>
      <c r="M1" s="25" t="s">
        <v>2734</v>
      </c>
    </row>
    <row r="2" spans="1:13" ht="19.5" customHeight="1">
      <c r="A2" s="3">
        <v>1</v>
      </c>
      <c r="B2" s="34" t="s">
        <v>204</v>
      </c>
      <c r="C2" s="35" t="s">
        <v>209</v>
      </c>
      <c r="D2" s="3"/>
      <c r="E2" s="3"/>
      <c r="F2" s="25">
        <v>60</v>
      </c>
      <c r="G2" s="36">
        <v>3300</v>
      </c>
      <c r="H2" s="4"/>
      <c r="I2" s="3"/>
      <c r="J2" s="3"/>
      <c r="K2" s="3"/>
      <c r="L2" s="25"/>
      <c r="M2" s="25"/>
    </row>
  </sheetData>
  <autoFilter ref="A1:K2">
    <sortState ref="A325:K512">
      <sortCondition descending="1" ref="G1:G51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7" t="s">
        <v>197</v>
      </c>
      <c r="B1" s="37"/>
      <c r="C1" s="37"/>
      <c r="D1" s="37"/>
    </row>
    <row r="2" spans="1:4" ht="19.5">
      <c r="A2" s="37" t="s">
        <v>199</v>
      </c>
      <c r="B2" s="37"/>
      <c r="C2" s="37" t="s">
        <v>198</v>
      </c>
      <c r="D2" s="37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538" zoomScale="85" zoomScaleNormal="85" workbookViewId="0">
      <selection activeCell="C2" sqref="C2:D553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8" t="s">
        <v>13</v>
      </c>
      <c r="B2" s="46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9"/>
      <c r="B3" s="47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9"/>
      <c r="B4" s="47"/>
      <c r="C4" s="28" t="s">
        <v>260</v>
      </c>
      <c r="D4" s="28" t="s">
        <v>311</v>
      </c>
    </row>
    <row r="5" spans="1:14" ht="24.75">
      <c r="A5" s="39"/>
      <c r="B5" s="48"/>
      <c r="C5" s="28" t="s">
        <v>311</v>
      </c>
      <c r="D5" s="28" t="s">
        <v>222</v>
      </c>
    </row>
    <row r="6" spans="1:14" ht="24.75">
      <c r="A6" s="39"/>
      <c r="B6" s="46" t="s">
        <v>2710</v>
      </c>
      <c r="C6" s="28" t="s">
        <v>256</v>
      </c>
      <c r="D6" s="28" t="s">
        <v>13</v>
      </c>
    </row>
    <row r="7" spans="1:14" ht="24.75">
      <c r="A7" s="39"/>
      <c r="B7" s="47"/>
      <c r="C7" s="28" t="s">
        <v>260</v>
      </c>
      <c r="D7" s="28" t="s">
        <v>256</v>
      </c>
    </row>
    <row r="8" spans="1:14" ht="24.75">
      <c r="A8" s="39"/>
      <c r="B8" s="47"/>
      <c r="C8" s="28" t="s">
        <v>311</v>
      </c>
      <c r="D8" s="28" t="s">
        <v>260</v>
      </c>
    </row>
    <row r="9" spans="1:14" ht="24.75">
      <c r="A9" s="39"/>
      <c r="B9" s="48"/>
      <c r="C9" s="28" t="s">
        <v>222</v>
      </c>
      <c r="D9" s="28" t="s">
        <v>311</v>
      </c>
    </row>
    <row r="10" spans="1:14" ht="24.75">
      <c r="A10" s="39"/>
      <c r="B10" s="46" t="s">
        <v>2711</v>
      </c>
      <c r="C10" s="28" t="s">
        <v>222</v>
      </c>
      <c r="D10" s="28" t="s">
        <v>312</v>
      </c>
    </row>
    <row r="11" spans="1:14" ht="24.75">
      <c r="A11" s="39"/>
      <c r="B11" s="47"/>
      <c r="C11" s="28" t="s">
        <v>312</v>
      </c>
      <c r="D11" s="28" t="s">
        <v>39</v>
      </c>
    </row>
    <row r="12" spans="1:14" ht="24.75">
      <c r="A12" s="39"/>
      <c r="B12" s="47"/>
      <c r="C12" s="28" t="s">
        <v>39</v>
      </c>
      <c r="D12" s="28" t="s">
        <v>313</v>
      </c>
    </row>
    <row r="13" spans="1:14" ht="24.75">
      <c r="A13" s="40"/>
      <c r="B13" s="47"/>
      <c r="C13" s="28" t="s">
        <v>313</v>
      </c>
      <c r="D13" s="28" t="s">
        <v>314</v>
      </c>
    </row>
    <row r="14" spans="1:14" ht="24.75">
      <c r="A14" s="46" t="s">
        <v>1725</v>
      </c>
      <c r="B14" s="47"/>
      <c r="C14" s="28" t="s">
        <v>314</v>
      </c>
      <c r="D14" s="28" t="s">
        <v>235</v>
      </c>
    </row>
    <row r="15" spans="1:14" ht="24.75">
      <c r="A15" s="48"/>
      <c r="B15" s="48"/>
      <c r="C15" s="27" t="s">
        <v>235</v>
      </c>
      <c r="D15" s="28" t="s">
        <v>239</v>
      </c>
    </row>
    <row r="16" spans="1:14" ht="24.75">
      <c r="A16" s="38" t="s">
        <v>13</v>
      </c>
      <c r="B16" s="49" t="s">
        <v>485</v>
      </c>
      <c r="C16" s="15" t="s">
        <v>14</v>
      </c>
      <c r="D16" s="13" t="s">
        <v>223</v>
      </c>
    </row>
    <row r="17" spans="1:4" ht="24.75">
      <c r="A17" s="39"/>
      <c r="B17" s="49"/>
      <c r="C17" s="13" t="s">
        <v>223</v>
      </c>
      <c r="D17" s="13" t="s">
        <v>1027</v>
      </c>
    </row>
    <row r="18" spans="1:4" ht="24.75">
      <c r="A18" s="39"/>
      <c r="B18" s="49"/>
      <c r="C18" s="13" t="s">
        <v>1027</v>
      </c>
      <c r="D18" s="13" t="s">
        <v>472</v>
      </c>
    </row>
    <row r="19" spans="1:4" ht="24.75">
      <c r="A19" s="40"/>
      <c r="B19" s="49"/>
      <c r="C19" s="13" t="s">
        <v>472</v>
      </c>
      <c r="D19" s="13" t="s">
        <v>177</v>
      </c>
    </row>
    <row r="20" spans="1:4" ht="24.75">
      <c r="A20" s="38" t="s">
        <v>180</v>
      </c>
      <c r="B20" s="49"/>
      <c r="C20" s="13" t="s">
        <v>177</v>
      </c>
      <c r="D20" s="13" t="s">
        <v>322</v>
      </c>
    </row>
    <row r="21" spans="1:4" ht="24.75">
      <c r="A21" s="39"/>
      <c r="B21" s="49"/>
      <c r="C21" s="13" t="s">
        <v>322</v>
      </c>
      <c r="D21" s="13" t="s">
        <v>178</v>
      </c>
    </row>
    <row r="22" spans="1:4" ht="24.75">
      <c r="A22" s="39"/>
      <c r="B22" s="49"/>
      <c r="C22" s="13" t="s">
        <v>178</v>
      </c>
      <c r="D22" s="13" t="s">
        <v>231</v>
      </c>
    </row>
    <row r="23" spans="1:4" ht="21" customHeight="1">
      <c r="A23" s="39"/>
      <c r="B23" s="49"/>
      <c r="C23" s="13" t="s">
        <v>231</v>
      </c>
      <c r="D23" s="13" t="s">
        <v>179</v>
      </c>
    </row>
    <row r="24" spans="1:4" ht="24.75">
      <c r="A24" s="40"/>
      <c r="B24" s="49"/>
      <c r="C24" s="13" t="s">
        <v>179</v>
      </c>
      <c r="D24" s="13" t="s">
        <v>181</v>
      </c>
    </row>
    <row r="25" spans="1:4" ht="24.75" customHeight="1">
      <c r="A25" s="38" t="s">
        <v>13</v>
      </c>
      <c r="B25" s="42" t="s">
        <v>571</v>
      </c>
      <c r="C25" s="16" t="s">
        <v>13</v>
      </c>
      <c r="D25" s="13" t="s">
        <v>259</v>
      </c>
    </row>
    <row r="26" spans="1:4" ht="24.75">
      <c r="A26" s="39"/>
      <c r="B26" s="42"/>
      <c r="C26" s="13" t="s">
        <v>259</v>
      </c>
      <c r="D26" s="13" t="s">
        <v>14</v>
      </c>
    </row>
    <row r="27" spans="1:4" ht="24.75">
      <c r="A27" s="39"/>
      <c r="B27" s="42"/>
      <c r="C27" s="13" t="s">
        <v>14</v>
      </c>
      <c r="D27" s="13" t="s">
        <v>15</v>
      </c>
    </row>
    <row r="28" spans="1:4" ht="24.75">
      <c r="A28" s="40"/>
      <c r="B28" s="42"/>
      <c r="C28" s="13" t="s">
        <v>15</v>
      </c>
      <c r="D28" s="13" t="s">
        <v>291</v>
      </c>
    </row>
    <row r="29" spans="1:4" ht="24.75">
      <c r="A29" s="38" t="s">
        <v>180</v>
      </c>
      <c r="B29" s="42"/>
      <c r="C29" s="13" t="s">
        <v>291</v>
      </c>
      <c r="D29" s="13" t="s">
        <v>292</v>
      </c>
    </row>
    <row r="30" spans="1:4" ht="24.75">
      <c r="A30" s="39"/>
      <c r="B30" s="42"/>
      <c r="C30" s="13" t="s">
        <v>292</v>
      </c>
      <c r="D30" s="13" t="s">
        <v>16</v>
      </c>
    </row>
    <row r="31" spans="1:4" ht="21" customHeight="1">
      <c r="A31" s="39"/>
      <c r="B31" s="42"/>
      <c r="C31" s="13" t="s">
        <v>16</v>
      </c>
      <c r="D31" s="13" t="s">
        <v>183</v>
      </c>
    </row>
    <row r="32" spans="1:4" ht="24.75">
      <c r="A32" s="40"/>
      <c r="B32" s="42"/>
      <c r="C32" s="13" t="s">
        <v>183</v>
      </c>
      <c r="D32" s="13" t="s">
        <v>323</v>
      </c>
    </row>
    <row r="33" spans="1:4" ht="24.75">
      <c r="A33" s="38" t="s">
        <v>13</v>
      </c>
      <c r="B33" s="41" t="s">
        <v>572</v>
      </c>
      <c r="C33" s="16" t="s">
        <v>259</v>
      </c>
      <c r="D33" s="13" t="s">
        <v>13</v>
      </c>
    </row>
    <row r="34" spans="1:4" ht="24.75">
      <c r="A34" s="39"/>
      <c r="B34" s="42"/>
      <c r="C34" s="13" t="s">
        <v>14</v>
      </c>
      <c r="D34" s="13" t="s">
        <v>259</v>
      </c>
    </row>
    <row r="35" spans="1:4" ht="24.75">
      <c r="A35" s="39"/>
      <c r="B35" s="42"/>
      <c r="C35" s="13" t="s">
        <v>15</v>
      </c>
      <c r="D35" s="13" t="s">
        <v>14</v>
      </c>
    </row>
    <row r="36" spans="1:4" ht="24.75">
      <c r="A36" s="40"/>
      <c r="B36" s="42"/>
      <c r="C36" s="13" t="s">
        <v>291</v>
      </c>
      <c r="D36" s="13" t="s">
        <v>15</v>
      </c>
    </row>
    <row r="37" spans="1:4" ht="24.75">
      <c r="A37" s="38" t="s">
        <v>180</v>
      </c>
      <c r="B37" s="42"/>
      <c r="C37" s="13" t="s">
        <v>292</v>
      </c>
      <c r="D37" s="13" t="s">
        <v>291</v>
      </c>
    </row>
    <row r="38" spans="1:4" ht="24.75">
      <c r="A38" s="39"/>
      <c r="B38" s="42"/>
      <c r="C38" s="13" t="s">
        <v>16</v>
      </c>
      <c r="D38" s="13" t="s">
        <v>292</v>
      </c>
    </row>
    <row r="39" spans="1:4" ht="21" customHeight="1">
      <c r="A39" s="39"/>
      <c r="B39" s="42"/>
      <c r="C39" s="13" t="s">
        <v>183</v>
      </c>
      <c r="D39" s="13" t="s">
        <v>16</v>
      </c>
    </row>
    <row r="40" spans="1:4" ht="21" customHeight="1">
      <c r="A40" s="40"/>
      <c r="B40" s="42"/>
      <c r="C40" s="13" t="s">
        <v>323</v>
      </c>
      <c r="D40" s="13" t="s">
        <v>183</v>
      </c>
    </row>
    <row r="41" spans="1:4" ht="21" customHeight="1">
      <c r="A41" s="38" t="s">
        <v>13</v>
      </c>
      <c r="B41" s="51" t="s">
        <v>569</v>
      </c>
      <c r="C41" s="17" t="s">
        <v>12</v>
      </c>
      <c r="D41" s="18" t="s">
        <v>228</v>
      </c>
    </row>
    <row r="42" spans="1:4" ht="21" customHeight="1">
      <c r="A42" s="39"/>
      <c r="B42" s="52"/>
      <c r="C42" s="19" t="s">
        <v>228</v>
      </c>
      <c r="D42" s="18" t="s">
        <v>14</v>
      </c>
    </row>
    <row r="43" spans="1:4" ht="21" customHeight="1">
      <c r="A43" s="39"/>
      <c r="B43" s="52"/>
      <c r="C43" s="18" t="s">
        <v>259</v>
      </c>
      <c r="D43" s="19" t="s">
        <v>228</v>
      </c>
    </row>
    <row r="44" spans="1:4" ht="21" customHeight="1">
      <c r="A44" s="39"/>
      <c r="B44" s="52"/>
      <c r="C44" s="19" t="s">
        <v>228</v>
      </c>
      <c r="D44" s="19" t="s">
        <v>311</v>
      </c>
    </row>
    <row r="45" spans="1:4" ht="21" customHeight="1">
      <c r="A45" s="39"/>
      <c r="B45" s="56" t="s">
        <v>573</v>
      </c>
      <c r="C45" s="19" t="s">
        <v>13</v>
      </c>
      <c r="D45" s="20" t="s">
        <v>237</v>
      </c>
    </row>
    <row r="46" spans="1:4" ht="24.75">
      <c r="A46" s="39"/>
      <c r="B46" s="57"/>
      <c r="C46" s="13" t="s">
        <v>237</v>
      </c>
      <c r="D46" s="13" t="s">
        <v>12</v>
      </c>
    </row>
    <row r="47" spans="1:4" ht="24.75">
      <c r="A47" s="39"/>
      <c r="B47" s="57"/>
      <c r="C47" s="13" t="s">
        <v>12</v>
      </c>
      <c r="D47" s="13" t="s">
        <v>288</v>
      </c>
    </row>
    <row r="48" spans="1:4" ht="24.75">
      <c r="A48" s="39"/>
      <c r="B48" s="57"/>
      <c r="C48" s="13" t="s">
        <v>288</v>
      </c>
      <c r="D48" s="13" t="s">
        <v>289</v>
      </c>
    </row>
    <row r="49" spans="1:4" ht="24.75">
      <c r="A49" s="39"/>
      <c r="B49" s="57"/>
      <c r="C49" s="15" t="s">
        <v>289</v>
      </c>
      <c r="D49" s="13" t="s">
        <v>11</v>
      </c>
    </row>
    <row r="50" spans="1:4" ht="24.75">
      <c r="A50" s="39"/>
      <c r="B50" s="57"/>
      <c r="C50" s="15" t="s">
        <v>11</v>
      </c>
      <c r="D50" s="13" t="s">
        <v>290</v>
      </c>
    </row>
    <row r="51" spans="1:4" ht="24.75">
      <c r="A51" s="39"/>
      <c r="B51" s="58"/>
      <c r="C51" s="15" t="s">
        <v>290</v>
      </c>
      <c r="D51" s="13" t="s">
        <v>10</v>
      </c>
    </row>
    <row r="52" spans="1:4" ht="24.75">
      <c r="A52" s="39"/>
      <c r="B52" s="56" t="s">
        <v>2662</v>
      </c>
      <c r="C52" s="15" t="s">
        <v>237</v>
      </c>
      <c r="D52" s="13" t="s">
        <v>13</v>
      </c>
    </row>
    <row r="53" spans="1:4" ht="24.75">
      <c r="A53" s="39"/>
      <c r="B53" s="57"/>
      <c r="C53" s="13" t="s">
        <v>12</v>
      </c>
      <c r="D53" s="13" t="s">
        <v>237</v>
      </c>
    </row>
    <row r="54" spans="1:4" ht="24.75">
      <c r="A54" s="39"/>
      <c r="B54" s="57"/>
      <c r="C54" s="13" t="s">
        <v>288</v>
      </c>
      <c r="D54" s="13" t="s">
        <v>12</v>
      </c>
    </row>
    <row r="55" spans="1:4" ht="24.75">
      <c r="A55" s="39"/>
      <c r="B55" s="57"/>
      <c r="C55" s="13" t="s">
        <v>289</v>
      </c>
      <c r="D55" s="13" t="s">
        <v>288</v>
      </c>
    </row>
    <row r="56" spans="1:4" ht="24.75">
      <c r="A56" s="39"/>
      <c r="B56" s="57"/>
      <c r="C56" s="15" t="s">
        <v>11</v>
      </c>
      <c r="D56" s="13" t="s">
        <v>289</v>
      </c>
    </row>
    <row r="57" spans="1:4" ht="24.75">
      <c r="A57" s="39"/>
      <c r="B57" s="57"/>
      <c r="C57" s="15" t="s">
        <v>290</v>
      </c>
      <c r="D57" s="13" t="s">
        <v>11</v>
      </c>
    </row>
    <row r="58" spans="1:4" ht="24.75">
      <c r="A58" s="40"/>
      <c r="B58" s="58"/>
      <c r="C58" s="15" t="s">
        <v>10</v>
      </c>
      <c r="D58" s="13" t="s">
        <v>290</v>
      </c>
    </row>
    <row r="59" spans="1:4" ht="21" customHeight="1">
      <c r="A59" s="38" t="s">
        <v>94</v>
      </c>
      <c r="B59" s="41" t="s">
        <v>487</v>
      </c>
      <c r="C59" s="15" t="s">
        <v>87</v>
      </c>
      <c r="D59" s="13" t="s">
        <v>712</v>
      </c>
    </row>
    <row r="60" spans="1:4" ht="24.75">
      <c r="A60" s="39"/>
      <c r="B60" s="41"/>
      <c r="C60" s="15" t="s">
        <v>712</v>
      </c>
      <c r="D60" s="13" t="s">
        <v>88</v>
      </c>
    </row>
    <row r="61" spans="1:4" ht="24.75">
      <c r="A61" s="39"/>
      <c r="B61" s="41"/>
      <c r="C61" s="15" t="s">
        <v>88</v>
      </c>
      <c r="D61" s="13" t="s">
        <v>726</v>
      </c>
    </row>
    <row r="62" spans="1:4" ht="24.75">
      <c r="A62" s="39"/>
      <c r="B62" s="41"/>
      <c r="C62" s="15" t="s">
        <v>726</v>
      </c>
      <c r="D62" s="13" t="s">
        <v>377</v>
      </c>
    </row>
    <row r="63" spans="1:4" ht="24.75">
      <c r="A63" s="39"/>
      <c r="B63" s="49" t="s">
        <v>488</v>
      </c>
      <c r="C63" s="15" t="s">
        <v>377</v>
      </c>
      <c r="D63" s="13" t="s">
        <v>733</v>
      </c>
    </row>
    <row r="64" spans="1:4" ht="24.75">
      <c r="A64" s="39"/>
      <c r="B64" s="49"/>
      <c r="C64" s="15" t="s">
        <v>733</v>
      </c>
      <c r="D64" s="13" t="s">
        <v>90</v>
      </c>
    </row>
    <row r="65" spans="1:4" ht="24.75">
      <c r="A65" s="39"/>
      <c r="B65" s="49"/>
      <c r="C65" s="15" t="s">
        <v>90</v>
      </c>
      <c r="D65" s="13" t="s">
        <v>734</v>
      </c>
    </row>
    <row r="66" spans="1:4" ht="24.75">
      <c r="A66" s="39"/>
      <c r="B66" s="49"/>
      <c r="C66" s="15" t="s">
        <v>734</v>
      </c>
      <c r="D66" s="13" t="s">
        <v>92</v>
      </c>
    </row>
    <row r="67" spans="1:4" ht="24.75">
      <c r="A67" s="39"/>
      <c r="B67" s="49" t="s">
        <v>489</v>
      </c>
      <c r="C67" s="15" t="s">
        <v>92</v>
      </c>
      <c r="D67" s="13" t="s">
        <v>378</v>
      </c>
    </row>
    <row r="68" spans="1:4" ht="24.75">
      <c r="A68" s="39"/>
      <c r="B68" s="49"/>
      <c r="C68" s="15" t="s">
        <v>378</v>
      </c>
      <c r="D68" s="13" t="s">
        <v>379</v>
      </c>
    </row>
    <row r="69" spans="1:4" ht="24.75">
      <c r="A69" s="39"/>
      <c r="B69" s="49"/>
      <c r="C69" s="15" t="s">
        <v>379</v>
      </c>
      <c r="D69" s="13" t="s">
        <v>380</v>
      </c>
    </row>
    <row r="70" spans="1:4" ht="24.75">
      <c r="A70" s="39"/>
      <c r="B70" s="49"/>
      <c r="C70" s="15" t="s">
        <v>380</v>
      </c>
      <c r="D70" s="13" t="s">
        <v>381</v>
      </c>
    </row>
    <row r="71" spans="1:4" ht="24.75">
      <c r="A71" s="39"/>
      <c r="B71" s="49"/>
      <c r="C71" s="15" t="s">
        <v>381</v>
      </c>
      <c r="D71" s="13" t="s">
        <v>93</v>
      </c>
    </row>
    <row r="72" spans="1:4" ht="24.75">
      <c r="A72" s="39"/>
      <c r="B72" s="49"/>
      <c r="C72" s="15" t="s">
        <v>93</v>
      </c>
      <c r="D72" s="13" t="s">
        <v>229</v>
      </c>
    </row>
    <row r="73" spans="1:4" ht="24.75">
      <c r="A73" s="39"/>
      <c r="B73" s="49" t="s">
        <v>490</v>
      </c>
      <c r="C73" s="15" t="s">
        <v>229</v>
      </c>
      <c r="D73" s="13" t="s">
        <v>258</v>
      </c>
    </row>
    <row r="74" spans="1:4" ht="24.75">
      <c r="A74" s="39"/>
      <c r="B74" s="49"/>
      <c r="C74" s="15" t="s">
        <v>258</v>
      </c>
      <c r="D74" s="13" t="s">
        <v>94</v>
      </c>
    </row>
    <row r="75" spans="1:4" ht="24.75">
      <c r="A75" s="39"/>
      <c r="B75" s="49" t="s">
        <v>491</v>
      </c>
      <c r="C75" s="15" t="s">
        <v>229</v>
      </c>
      <c r="D75" s="13" t="s">
        <v>385</v>
      </c>
    </row>
    <row r="76" spans="1:4" ht="24.75">
      <c r="A76" s="39"/>
      <c r="B76" s="49"/>
      <c r="C76" s="15" t="s">
        <v>385</v>
      </c>
      <c r="D76" s="13" t="s">
        <v>95</v>
      </c>
    </row>
    <row r="77" spans="1:4" ht="24.75">
      <c r="A77" s="39"/>
      <c r="B77" s="49"/>
      <c r="C77" s="15" t="s">
        <v>95</v>
      </c>
      <c r="D77" s="13" t="s">
        <v>740</v>
      </c>
    </row>
    <row r="78" spans="1:4" ht="24.75">
      <c r="A78" s="39"/>
      <c r="B78" s="49"/>
      <c r="C78" s="15" t="s">
        <v>740</v>
      </c>
      <c r="D78" s="13" t="s">
        <v>96</v>
      </c>
    </row>
    <row r="79" spans="1:4" ht="24.75">
      <c r="A79" s="39"/>
      <c r="B79" s="49"/>
      <c r="C79" s="15" t="s">
        <v>96</v>
      </c>
      <c r="D79" s="13" t="s">
        <v>743</v>
      </c>
    </row>
    <row r="80" spans="1:4" ht="24.75">
      <c r="A80" s="39"/>
      <c r="B80" s="49"/>
      <c r="C80" s="15" t="s">
        <v>743</v>
      </c>
      <c r="D80" s="13" t="s">
        <v>97</v>
      </c>
    </row>
    <row r="81" spans="1:4" ht="24.75">
      <c r="A81" s="39"/>
      <c r="B81" s="49"/>
      <c r="C81" s="15" t="s">
        <v>97</v>
      </c>
      <c r="D81" s="13" t="s">
        <v>98</v>
      </c>
    </row>
    <row r="82" spans="1:4" ht="24.75">
      <c r="A82" s="39"/>
      <c r="B82" s="49"/>
      <c r="C82" s="15" t="s">
        <v>98</v>
      </c>
      <c r="D82" s="13" t="s">
        <v>99</v>
      </c>
    </row>
    <row r="83" spans="1:4" ht="24.75">
      <c r="A83" s="39"/>
      <c r="B83" s="49"/>
      <c r="C83" s="15" t="s">
        <v>99</v>
      </c>
      <c r="D83" s="13" t="s">
        <v>388</v>
      </c>
    </row>
    <row r="84" spans="1:4" ht="24.75">
      <c r="A84" s="39"/>
      <c r="B84" s="49"/>
      <c r="C84" s="15" t="s">
        <v>388</v>
      </c>
      <c r="D84" s="13" t="s">
        <v>100</v>
      </c>
    </row>
    <row r="85" spans="1:4" ht="24.75">
      <c r="A85" s="39"/>
      <c r="B85" s="49"/>
      <c r="C85" s="15" t="s">
        <v>100</v>
      </c>
      <c r="D85" s="13" t="s">
        <v>101</v>
      </c>
    </row>
    <row r="86" spans="1:4" ht="21" customHeight="1">
      <c r="A86" s="39"/>
      <c r="B86" s="49" t="s">
        <v>492</v>
      </c>
      <c r="C86" s="15" t="s">
        <v>94</v>
      </c>
      <c r="D86" s="13" t="s">
        <v>384</v>
      </c>
    </row>
    <row r="87" spans="1:4" ht="24.75">
      <c r="A87" s="39"/>
      <c r="B87" s="49"/>
      <c r="C87" s="15" t="s">
        <v>384</v>
      </c>
      <c r="D87" s="13" t="s">
        <v>269</v>
      </c>
    </row>
    <row r="88" spans="1:4" ht="24.75">
      <c r="A88" s="39"/>
      <c r="B88" s="49"/>
      <c r="C88" s="15" t="s">
        <v>269</v>
      </c>
      <c r="D88" s="13" t="s">
        <v>383</v>
      </c>
    </row>
    <row r="89" spans="1:4" ht="24.75">
      <c r="A89" s="39"/>
      <c r="B89" s="49"/>
      <c r="C89" s="15" t="s">
        <v>383</v>
      </c>
      <c r="D89" s="13" t="s">
        <v>230</v>
      </c>
    </row>
    <row r="90" spans="1:4" ht="24.75">
      <c r="A90" s="39"/>
      <c r="B90" s="43" t="s">
        <v>2663</v>
      </c>
      <c r="C90" s="15" t="s">
        <v>230</v>
      </c>
      <c r="D90" s="13" t="s">
        <v>103</v>
      </c>
    </row>
    <row r="91" spans="1:4" ht="24.75">
      <c r="A91" s="39"/>
      <c r="B91" s="45"/>
      <c r="C91" s="13" t="s">
        <v>103</v>
      </c>
      <c r="D91" s="13" t="s">
        <v>382</v>
      </c>
    </row>
    <row r="92" spans="1:4" ht="24.75">
      <c r="A92" s="39"/>
      <c r="B92" s="49" t="s">
        <v>2664</v>
      </c>
      <c r="C92" s="15" t="s">
        <v>230</v>
      </c>
      <c r="D92" s="13" t="s">
        <v>737</v>
      </c>
    </row>
    <row r="93" spans="1:4" ht="24.75">
      <c r="A93" s="39"/>
      <c r="B93" s="49"/>
      <c r="C93" s="15" t="s">
        <v>737</v>
      </c>
      <c r="D93" s="13" t="s">
        <v>227</v>
      </c>
    </row>
    <row r="94" spans="1:4" ht="24.75">
      <c r="A94" s="40"/>
      <c r="B94" s="49"/>
      <c r="C94" s="15" t="s">
        <v>227</v>
      </c>
      <c r="D94" s="13" t="s">
        <v>102</v>
      </c>
    </row>
    <row r="95" spans="1:4" ht="24.75">
      <c r="A95" s="38" t="s">
        <v>209</v>
      </c>
      <c r="B95" s="49" t="s">
        <v>493</v>
      </c>
      <c r="C95" s="15" t="s">
        <v>92</v>
      </c>
      <c r="D95" s="13" t="s">
        <v>109</v>
      </c>
    </row>
    <row r="96" spans="1:4" ht="24.75">
      <c r="A96" s="39"/>
      <c r="B96" s="49"/>
      <c r="C96" s="15" t="s">
        <v>109</v>
      </c>
      <c r="D96" s="13" t="s">
        <v>582</v>
      </c>
    </row>
    <row r="97" spans="1:4" ht="24.75">
      <c r="A97" s="39"/>
      <c r="B97" s="49"/>
      <c r="C97" s="15" t="s">
        <v>582</v>
      </c>
      <c r="D97" s="13" t="s">
        <v>110</v>
      </c>
    </row>
    <row r="98" spans="1:4" ht="24.75">
      <c r="A98" s="39"/>
      <c r="B98" s="49"/>
      <c r="C98" s="15" t="s">
        <v>110</v>
      </c>
      <c r="D98" s="13" t="s">
        <v>397</v>
      </c>
    </row>
    <row r="99" spans="1:4" ht="24.75">
      <c r="A99" s="39"/>
      <c r="B99" s="49"/>
      <c r="C99" s="15" t="s">
        <v>397</v>
      </c>
      <c r="D99" s="13" t="s">
        <v>398</v>
      </c>
    </row>
    <row r="100" spans="1:4" ht="24.75">
      <c r="A100" s="39"/>
      <c r="B100" s="49"/>
      <c r="C100" s="15" t="s">
        <v>398</v>
      </c>
      <c r="D100" s="13" t="s">
        <v>399</v>
      </c>
    </row>
    <row r="101" spans="1:4" ht="24.75">
      <c r="A101" s="39"/>
      <c r="B101" s="49"/>
      <c r="C101" s="15" t="s">
        <v>399</v>
      </c>
      <c r="D101" s="13" t="s">
        <v>4</v>
      </c>
    </row>
    <row r="102" spans="1:4" ht="24.75">
      <c r="A102" s="39"/>
      <c r="B102" s="49"/>
      <c r="C102" s="15" t="s">
        <v>4</v>
      </c>
      <c r="D102" s="13" t="s">
        <v>400</v>
      </c>
    </row>
    <row r="103" spans="1:4" ht="24.75">
      <c r="A103" s="39"/>
      <c r="B103" s="49"/>
      <c r="C103" s="15" t="s">
        <v>400</v>
      </c>
      <c r="D103" s="13" t="s">
        <v>401</v>
      </c>
    </row>
    <row r="104" spans="1:4" ht="24.75">
      <c r="A104" s="39"/>
      <c r="B104" s="49"/>
      <c r="C104" s="15" t="s">
        <v>401</v>
      </c>
      <c r="D104" s="13" t="s">
        <v>390</v>
      </c>
    </row>
    <row r="105" spans="1:4" ht="24.75">
      <c r="A105" s="39"/>
      <c r="B105" s="15" t="s">
        <v>494</v>
      </c>
      <c r="C105" s="15" t="s">
        <v>390</v>
      </c>
      <c r="D105" s="13" t="s">
        <v>402</v>
      </c>
    </row>
    <row r="106" spans="1:4" ht="24.75">
      <c r="A106" s="39"/>
      <c r="B106" s="15" t="s">
        <v>495</v>
      </c>
      <c r="C106" s="15" t="s">
        <v>101</v>
      </c>
      <c r="D106" s="13" t="s">
        <v>390</v>
      </c>
    </row>
    <row r="107" spans="1:4" ht="24.75">
      <c r="A107" s="39"/>
      <c r="B107" s="15" t="s">
        <v>496</v>
      </c>
      <c r="C107" s="15" t="s">
        <v>101</v>
      </c>
      <c r="D107" s="13" t="s">
        <v>402</v>
      </c>
    </row>
    <row r="108" spans="1:4" ht="24.75">
      <c r="A108" s="39"/>
      <c r="B108" s="15" t="s">
        <v>2665</v>
      </c>
      <c r="C108" s="15" t="s">
        <v>389</v>
      </c>
      <c r="D108" s="13" t="s">
        <v>101</v>
      </c>
    </row>
    <row r="109" spans="1:4" ht="24.75">
      <c r="A109" s="39"/>
      <c r="B109" s="49" t="s">
        <v>497</v>
      </c>
      <c r="C109" s="15" t="s">
        <v>402</v>
      </c>
      <c r="D109" s="13" t="s">
        <v>403</v>
      </c>
    </row>
    <row r="110" spans="1:4" ht="24.75">
      <c r="A110" s="39"/>
      <c r="B110" s="49"/>
      <c r="C110" s="15" t="s">
        <v>403</v>
      </c>
      <c r="D110" s="13" t="s">
        <v>404</v>
      </c>
    </row>
    <row r="111" spans="1:4" ht="24.75">
      <c r="A111" s="39"/>
      <c r="B111" s="49"/>
      <c r="C111" s="15" t="s">
        <v>404</v>
      </c>
      <c r="D111" s="13" t="s">
        <v>209</v>
      </c>
    </row>
    <row r="112" spans="1:4" ht="24.75">
      <c r="A112" s="39"/>
      <c r="B112" s="42" t="s">
        <v>498</v>
      </c>
      <c r="C112" s="15" t="s">
        <v>209</v>
      </c>
      <c r="D112" s="13" t="s">
        <v>405</v>
      </c>
    </row>
    <row r="113" spans="1:4" ht="24.75">
      <c r="A113" s="39"/>
      <c r="B113" s="42"/>
      <c r="C113" s="15" t="s">
        <v>405</v>
      </c>
      <c r="D113" s="13" t="s">
        <v>104</v>
      </c>
    </row>
    <row r="114" spans="1:4" ht="24.75">
      <c r="A114" s="39"/>
      <c r="B114" s="42"/>
      <c r="C114" s="15" t="s">
        <v>104</v>
      </c>
      <c r="D114" s="13" t="s">
        <v>105</v>
      </c>
    </row>
    <row r="115" spans="1:4" ht="24.75">
      <c r="A115" s="39"/>
      <c r="B115" s="42"/>
      <c r="C115" s="15" t="s">
        <v>105</v>
      </c>
      <c r="D115" s="13" t="s">
        <v>406</v>
      </c>
    </row>
    <row r="116" spans="1:4" ht="24.75">
      <c r="A116" s="39"/>
      <c r="B116" s="42"/>
      <c r="C116" s="15" t="s">
        <v>406</v>
      </c>
      <c r="D116" s="13" t="s">
        <v>106</v>
      </c>
    </row>
    <row r="117" spans="1:4" ht="24.75">
      <c r="A117" s="39"/>
      <c r="B117" s="42"/>
      <c r="C117" s="15" t="s">
        <v>106</v>
      </c>
      <c r="D117" s="13" t="s">
        <v>407</v>
      </c>
    </row>
    <row r="118" spans="1:4" ht="24.75">
      <c r="A118" s="39"/>
      <c r="B118" s="42"/>
      <c r="C118" s="15" t="s">
        <v>407</v>
      </c>
      <c r="D118" s="13" t="s">
        <v>107</v>
      </c>
    </row>
    <row r="119" spans="1:4" ht="24.75">
      <c r="A119" s="39"/>
      <c r="B119" s="46" t="s">
        <v>499</v>
      </c>
      <c r="C119" s="15" t="s">
        <v>253</v>
      </c>
      <c r="D119" s="13" t="s">
        <v>108</v>
      </c>
    </row>
    <row r="120" spans="1:4" ht="24.75">
      <c r="A120" s="39"/>
      <c r="B120" s="47"/>
      <c r="C120" s="16" t="s">
        <v>107</v>
      </c>
      <c r="D120" s="13" t="s">
        <v>408</v>
      </c>
    </row>
    <row r="121" spans="1:4" ht="24.75">
      <c r="A121" s="39"/>
      <c r="B121" s="48"/>
      <c r="C121" s="16" t="s">
        <v>408</v>
      </c>
      <c r="D121" s="13" t="s">
        <v>108</v>
      </c>
    </row>
    <row r="122" spans="1:4" ht="24.75">
      <c r="A122" s="39"/>
      <c r="B122" s="13" t="s">
        <v>500</v>
      </c>
      <c r="C122" s="13" t="s">
        <v>116</v>
      </c>
      <c r="D122" s="13" t="s">
        <v>115</v>
      </c>
    </row>
    <row r="123" spans="1:4" ht="24.75">
      <c r="A123" s="39"/>
      <c r="B123" s="42" t="s">
        <v>501</v>
      </c>
      <c r="C123" s="15" t="s">
        <v>390</v>
      </c>
      <c r="D123" s="13" t="s">
        <v>111</v>
      </c>
    </row>
    <row r="124" spans="1:4" ht="24.75">
      <c r="A124" s="39"/>
      <c r="B124" s="42"/>
      <c r="C124" s="15" t="s">
        <v>111</v>
      </c>
      <c r="D124" s="13" t="s">
        <v>112</v>
      </c>
    </row>
    <row r="125" spans="1:4" ht="24.75">
      <c r="A125" s="39"/>
      <c r="B125" s="42"/>
      <c r="C125" s="15" t="s">
        <v>112</v>
      </c>
      <c r="D125" s="13" t="s">
        <v>113</v>
      </c>
    </row>
    <row r="126" spans="1:4" ht="24.75">
      <c r="A126" s="39"/>
      <c r="B126" s="42"/>
      <c r="C126" s="15" t="s">
        <v>113</v>
      </c>
      <c r="D126" s="13" t="s">
        <v>391</v>
      </c>
    </row>
    <row r="127" spans="1:4" ht="24.75">
      <c r="A127" s="39"/>
      <c r="B127" s="42"/>
      <c r="C127" s="15" t="s">
        <v>391</v>
      </c>
      <c r="D127" s="13" t="s">
        <v>392</v>
      </c>
    </row>
    <row r="128" spans="1:4" ht="24.75">
      <c r="A128" s="39"/>
      <c r="B128" s="42"/>
      <c r="C128" s="15" t="s">
        <v>392</v>
      </c>
      <c r="D128" s="13" t="s">
        <v>393</v>
      </c>
    </row>
    <row r="129" spans="1:4" ht="24.75">
      <c r="A129" s="39"/>
      <c r="B129" s="42"/>
      <c r="C129" s="15" t="s">
        <v>393</v>
      </c>
      <c r="D129" s="13" t="s">
        <v>394</v>
      </c>
    </row>
    <row r="130" spans="1:4" ht="24.75">
      <c r="A130" s="39"/>
      <c r="B130" s="42"/>
      <c r="C130" s="15" t="s">
        <v>394</v>
      </c>
      <c r="D130" s="13" t="s">
        <v>395</v>
      </c>
    </row>
    <row r="131" spans="1:4" ht="24.75">
      <c r="A131" s="39"/>
      <c r="B131" s="42"/>
      <c r="C131" s="15" t="s">
        <v>395</v>
      </c>
      <c r="D131" s="13" t="s">
        <v>114</v>
      </c>
    </row>
    <row r="132" spans="1:4" ht="24.75">
      <c r="A132" s="39"/>
      <c r="B132" s="42"/>
      <c r="C132" s="15" t="s">
        <v>114</v>
      </c>
      <c r="D132" s="13" t="s">
        <v>115</v>
      </c>
    </row>
    <row r="133" spans="1:4" ht="21" customHeight="1">
      <c r="A133" s="39"/>
      <c r="B133" s="13" t="s">
        <v>502</v>
      </c>
      <c r="C133" s="13" t="s">
        <v>408</v>
      </c>
      <c r="D133" s="13" t="s">
        <v>410</v>
      </c>
    </row>
    <row r="134" spans="1:4" ht="24.75">
      <c r="A134" s="40"/>
      <c r="B134" s="15" t="s">
        <v>503</v>
      </c>
      <c r="C134" s="15" t="s">
        <v>107</v>
      </c>
      <c r="D134" s="13" t="s">
        <v>410</v>
      </c>
    </row>
    <row r="135" spans="1:4" ht="24.75">
      <c r="A135" s="38" t="s">
        <v>210</v>
      </c>
      <c r="B135" s="42" t="s">
        <v>504</v>
      </c>
      <c r="C135" s="13" t="s">
        <v>410</v>
      </c>
      <c r="D135" s="13" t="s">
        <v>411</v>
      </c>
    </row>
    <row r="136" spans="1:4" ht="24.75">
      <c r="A136" s="39"/>
      <c r="B136" s="42"/>
      <c r="C136" s="13" t="s">
        <v>411</v>
      </c>
      <c r="D136" s="13" t="s">
        <v>120</v>
      </c>
    </row>
    <row r="137" spans="1:4" ht="24.75">
      <c r="A137" s="39"/>
      <c r="B137" s="42"/>
      <c r="C137" s="13" t="s">
        <v>120</v>
      </c>
      <c r="D137" s="13" t="s">
        <v>412</v>
      </c>
    </row>
    <row r="138" spans="1:4" ht="24.75">
      <c r="A138" s="39"/>
      <c r="B138" s="42"/>
      <c r="C138" s="13" t="s">
        <v>412</v>
      </c>
      <c r="D138" s="13" t="s">
        <v>413</v>
      </c>
    </row>
    <row r="139" spans="1:4" ht="24.75">
      <c r="A139" s="39"/>
      <c r="B139" s="42"/>
      <c r="C139" s="13" t="s">
        <v>413</v>
      </c>
      <c r="D139" s="13" t="s">
        <v>414</v>
      </c>
    </row>
    <row r="140" spans="1:4" ht="24.75">
      <c r="A140" s="39"/>
      <c r="B140" s="42"/>
      <c r="C140" s="13" t="s">
        <v>414</v>
      </c>
      <c r="D140" s="13" t="s">
        <v>415</v>
      </c>
    </row>
    <row r="141" spans="1:4" ht="24.75">
      <c r="A141" s="39"/>
      <c r="B141" s="42"/>
      <c r="C141" s="15" t="s">
        <v>415</v>
      </c>
      <c r="D141" s="13" t="s">
        <v>416</v>
      </c>
    </row>
    <row r="142" spans="1:4" ht="24.75">
      <c r="A142" s="39"/>
      <c r="B142" s="42"/>
      <c r="C142" s="13" t="s">
        <v>416</v>
      </c>
      <c r="D142" s="13" t="s">
        <v>121</v>
      </c>
    </row>
    <row r="143" spans="1:4" ht="24.75">
      <c r="A143" s="39"/>
      <c r="B143" s="42"/>
      <c r="C143" s="13" t="s">
        <v>121</v>
      </c>
      <c r="D143" s="13" t="s">
        <v>126</v>
      </c>
    </row>
    <row r="144" spans="1:4" ht="24.75">
      <c r="A144" s="39"/>
      <c r="B144" s="42"/>
      <c r="C144" s="13" t="s">
        <v>126</v>
      </c>
      <c r="D144" s="13" t="s">
        <v>267</v>
      </c>
    </row>
    <row r="145" spans="1:4" ht="24.75">
      <c r="A145" s="39"/>
      <c r="B145" s="42" t="s">
        <v>505</v>
      </c>
      <c r="C145" s="13" t="s">
        <v>411</v>
      </c>
      <c r="D145" s="13" t="s">
        <v>410</v>
      </c>
    </row>
    <row r="146" spans="1:4" ht="24.75">
      <c r="A146" s="39"/>
      <c r="B146" s="42"/>
      <c r="C146" s="13" t="s">
        <v>120</v>
      </c>
      <c r="D146" s="13" t="s">
        <v>411</v>
      </c>
    </row>
    <row r="147" spans="1:4" ht="24.75">
      <c r="A147" s="39"/>
      <c r="B147" s="42"/>
      <c r="C147" s="13" t="s">
        <v>412</v>
      </c>
      <c r="D147" s="13" t="s">
        <v>120</v>
      </c>
    </row>
    <row r="148" spans="1:4" ht="24.75">
      <c r="A148" s="39"/>
      <c r="B148" s="42"/>
      <c r="C148" s="13" t="s">
        <v>413</v>
      </c>
      <c r="D148" s="13" t="s">
        <v>412</v>
      </c>
    </row>
    <row r="149" spans="1:4" ht="24.75">
      <c r="A149" s="39"/>
      <c r="B149" s="42"/>
      <c r="C149" s="13" t="s">
        <v>414</v>
      </c>
      <c r="D149" s="13" t="s">
        <v>413</v>
      </c>
    </row>
    <row r="150" spans="1:4" ht="24.75">
      <c r="A150" s="39"/>
      <c r="B150" s="42"/>
      <c r="C150" s="15" t="s">
        <v>415</v>
      </c>
      <c r="D150" s="13" t="s">
        <v>414</v>
      </c>
    </row>
    <row r="151" spans="1:4" ht="24.75">
      <c r="A151" s="39"/>
      <c r="B151" s="42"/>
      <c r="C151" s="13" t="s">
        <v>416</v>
      </c>
      <c r="D151" s="13" t="s">
        <v>415</v>
      </c>
    </row>
    <row r="152" spans="1:4" ht="24.75">
      <c r="A152" s="39"/>
      <c r="B152" s="42"/>
      <c r="C152" s="13" t="s">
        <v>121</v>
      </c>
      <c r="D152" s="13" t="s">
        <v>416</v>
      </c>
    </row>
    <row r="153" spans="1:4" ht="24.75">
      <c r="A153" s="39"/>
      <c r="B153" s="42"/>
      <c r="C153" s="13" t="s">
        <v>126</v>
      </c>
      <c r="D153" s="13" t="s">
        <v>121</v>
      </c>
    </row>
    <row r="154" spans="1:4" ht="24.75">
      <c r="A154" s="39"/>
      <c r="B154" s="42"/>
      <c r="C154" s="13" t="s">
        <v>267</v>
      </c>
      <c r="D154" s="13" t="s">
        <v>126</v>
      </c>
    </row>
    <row r="155" spans="1:4" ht="24.75">
      <c r="A155" s="39"/>
      <c r="B155" s="42" t="s">
        <v>506</v>
      </c>
      <c r="C155" s="13" t="s">
        <v>267</v>
      </c>
      <c r="D155" s="13" t="s">
        <v>417</v>
      </c>
    </row>
    <row r="156" spans="1:4" ht="21" customHeight="1">
      <c r="A156" s="39"/>
      <c r="B156" s="42"/>
      <c r="C156" s="13" t="s">
        <v>417</v>
      </c>
      <c r="D156" s="13" t="s">
        <v>251</v>
      </c>
    </row>
    <row r="157" spans="1:4" ht="24.75">
      <c r="A157" s="39"/>
      <c r="B157" s="42" t="s">
        <v>507</v>
      </c>
      <c r="C157" s="13" t="s">
        <v>417</v>
      </c>
      <c r="D157" s="13" t="s">
        <v>267</v>
      </c>
    </row>
    <row r="158" spans="1:4" ht="24.75">
      <c r="A158" s="39"/>
      <c r="B158" s="42"/>
      <c r="C158" s="13" t="s">
        <v>251</v>
      </c>
      <c r="D158" s="13" t="s">
        <v>417</v>
      </c>
    </row>
    <row r="159" spans="1:4" ht="24.75">
      <c r="A159" s="39"/>
      <c r="B159" s="42" t="s">
        <v>508</v>
      </c>
      <c r="C159" s="13" t="s">
        <v>251</v>
      </c>
      <c r="D159" s="13" t="s">
        <v>124</v>
      </c>
    </row>
    <row r="160" spans="1:4" ht="24.75">
      <c r="A160" s="39"/>
      <c r="B160" s="42"/>
      <c r="C160" s="13" t="s">
        <v>124</v>
      </c>
      <c r="D160" s="13" t="s">
        <v>418</v>
      </c>
    </row>
    <row r="161" spans="1:4" ht="24.75">
      <c r="A161" s="39"/>
      <c r="B161" s="42"/>
      <c r="C161" s="13" t="s">
        <v>418</v>
      </c>
      <c r="D161" s="13" t="s">
        <v>125</v>
      </c>
    </row>
    <row r="162" spans="1:4" ht="24.75">
      <c r="A162" s="39"/>
      <c r="B162" s="42"/>
      <c r="C162" s="13" t="s">
        <v>125</v>
      </c>
      <c r="D162" s="13" t="s">
        <v>122</v>
      </c>
    </row>
    <row r="163" spans="1:4" ht="24.75">
      <c r="A163" s="39"/>
      <c r="B163" s="42"/>
      <c r="C163" s="13" t="s">
        <v>122</v>
      </c>
      <c r="D163" s="13" t="s">
        <v>419</v>
      </c>
    </row>
    <row r="164" spans="1:4" ht="24.75">
      <c r="A164" s="39"/>
      <c r="B164" s="42"/>
      <c r="C164" s="13" t="s">
        <v>419</v>
      </c>
      <c r="D164" s="13" t="s">
        <v>123</v>
      </c>
    </row>
    <row r="165" spans="1:4" ht="24.75">
      <c r="A165" s="39"/>
      <c r="B165" s="42"/>
      <c r="C165" s="15" t="s">
        <v>123</v>
      </c>
      <c r="D165" s="13" t="s">
        <v>420</v>
      </c>
    </row>
    <row r="166" spans="1:4" ht="24.75">
      <c r="A166" s="39"/>
      <c r="B166" s="42"/>
      <c r="C166" s="13" t="s">
        <v>420</v>
      </c>
      <c r="D166" s="13" t="s">
        <v>421</v>
      </c>
    </row>
    <row r="167" spans="1:4" ht="24.75">
      <c r="A167" s="39"/>
      <c r="B167" s="42"/>
      <c r="C167" s="15" t="s">
        <v>421</v>
      </c>
      <c r="D167" s="13" t="s">
        <v>422</v>
      </c>
    </row>
    <row r="168" spans="1:4" ht="24.75">
      <c r="A168" s="39"/>
      <c r="B168" s="42"/>
      <c r="C168" s="15" t="s">
        <v>422</v>
      </c>
      <c r="D168" s="13" t="s">
        <v>252</v>
      </c>
    </row>
    <row r="169" spans="1:4" ht="24.75">
      <c r="A169" s="39"/>
      <c r="B169" s="42" t="s">
        <v>509</v>
      </c>
      <c r="C169" s="13" t="s">
        <v>124</v>
      </c>
      <c r="D169" s="13" t="s">
        <v>251</v>
      </c>
    </row>
    <row r="170" spans="1:4" ht="24.75">
      <c r="A170" s="39"/>
      <c r="B170" s="42"/>
      <c r="C170" s="13" t="s">
        <v>418</v>
      </c>
      <c r="D170" s="13" t="s">
        <v>124</v>
      </c>
    </row>
    <row r="171" spans="1:4" ht="24.75">
      <c r="A171" s="39"/>
      <c r="B171" s="42"/>
      <c r="C171" s="13" t="s">
        <v>125</v>
      </c>
      <c r="D171" s="13" t="s">
        <v>418</v>
      </c>
    </row>
    <row r="172" spans="1:4" ht="24.75">
      <c r="A172" s="39"/>
      <c r="B172" s="42"/>
      <c r="C172" s="13" t="s">
        <v>122</v>
      </c>
      <c r="D172" s="13" t="s">
        <v>125</v>
      </c>
    </row>
    <row r="173" spans="1:4" ht="24.75">
      <c r="A173" s="39"/>
      <c r="B173" s="42"/>
      <c r="C173" s="13" t="s">
        <v>419</v>
      </c>
      <c r="D173" s="13" t="s">
        <v>122</v>
      </c>
    </row>
    <row r="174" spans="1:4" ht="24.75">
      <c r="A174" s="39"/>
      <c r="B174" s="42"/>
      <c r="C174" s="13" t="s">
        <v>123</v>
      </c>
      <c r="D174" s="13" t="s">
        <v>419</v>
      </c>
    </row>
    <row r="175" spans="1:4" ht="24.75">
      <c r="A175" s="39"/>
      <c r="B175" s="42"/>
      <c r="C175" s="15" t="s">
        <v>420</v>
      </c>
      <c r="D175" s="13" t="s">
        <v>123</v>
      </c>
    </row>
    <row r="176" spans="1:4" ht="21" customHeight="1">
      <c r="A176" s="39"/>
      <c r="B176" s="42"/>
      <c r="C176" s="13" t="s">
        <v>421</v>
      </c>
      <c r="D176" s="13" t="s">
        <v>420</v>
      </c>
    </row>
    <row r="177" spans="1:4" ht="24.75">
      <c r="A177" s="39"/>
      <c r="B177" s="42"/>
      <c r="C177" s="15" t="s">
        <v>422</v>
      </c>
      <c r="D177" s="13" t="s">
        <v>421</v>
      </c>
    </row>
    <row r="178" spans="1:4" ht="24.75">
      <c r="A178" s="39"/>
      <c r="B178" s="42"/>
      <c r="C178" s="15" t="s">
        <v>252</v>
      </c>
      <c r="D178" s="13" t="s">
        <v>422</v>
      </c>
    </row>
    <row r="179" spans="1:4" ht="24.75">
      <c r="A179" s="39"/>
      <c r="B179" s="13" t="s">
        <v>2666</v>
      </c>
      <c r="C179" s="15" t="s">
        <v>252</v>
      </c>
      <c r="D179" s="13" t="s">
        <v>261</v>
      </c>
    </row>
    <row r="180" spans="1:4" ht="24.75">
      <c r="A180" s="39"/>
      <c r="B180" s="13" t="s">
        <v>2667</v>
      </c>
      <c r="C180" s="15" t="s">
        <v>252</v>
      </c>
      <c r="D180" s="13" t="s">
        <v>226</v>
      </c>
    </row>
    <row r="181" spans="1:4" ht="24.75">
      <c r="A181" s="39"/>
      <c r="B181" s="13" t="s">
        <v>2668</v>
      </c>
      <c r="C181" s="15" t="s">
        <v>121</v>
      </c>
      <c r="D181" s="13" t="s">
        <v>452</v>
      </c>
    </row>
    <row r="182" spans="1:4" ht="24.75">
      <c r="A182" s="40"/>
      <c r="B182" s="13" t="s">
        <v>2669</v>
      </c>
      <c r="C182" s="15" t="s">
        <v>409</v>
      </c>
      <c r="D182" s="13" t="s">
        <v>251</v>
      </c>
    </row>
    <row r="183" spans="1:4" ht="24.75">
      <c r="A183" s="38" t="s">
        <v>209</v>
      </c>
      <c r="B183" s="53" t="s">
        <v>511</v>
      </c>
      <c r="C183" s="13" t="s">
        <v>253</v>
      </c>
      <c r="D183" s="21" t="s">
        <v>408</v>
      </c>
    </row>
    <row r="184" spans="1:4" ht="24.75">
      <c r="A184" s="39"/>
      <c r="B184" s="53"/>
      <c r="C184" s="13" t="s">
        <v>434</v>
      </c>
      <c r="D184" s="21" t="s">
        <v>253</v>
      </c>
    </row>
    <row r="185" spans="1:4" ht="24.75">
      <c r="A185" s="39"/>
      <c r="B185" s="53"/>
      <c r="C185" s="13" t="s">
        <v>119</v>
      </c>
      <c r="D185" s="15" t="s">
        <v>434</v>
      </c>
    </row>
    <row r="186" spans="1:4" ht="24.75">
      <c r="A186" s="39"/>
      <c r="B186" s="53"/>
      <c r="C186" s="13" t="s">
        <v>118</v>
      </c>
      <c r="D186" s="15" t="s">
        <v>119</v>
      </c>
    </row>
    <row r="187" spans="1:4" ht="24.75">
      <c r="A187" s="39"/>
      <c r="B187" s="53"/>
      <c r="C187" s="13" t="s">
        <v>117</v>
      </c>
      <c r="D187" s="21" t="s">
        <v>118</v>
      </c>
    </row>
    <row r="188" spans="1:4" ht="24.75">
      <c r="A188" s="40"/>
      <c r="B188" s="53"/>
      <c r="C188" s="13" t="s">
        <v>116</v>
      </c>
      <c r="D188" s="21" t="s">
        <v>117</v>
      </c>
    </row>
    <row r="189" spans="1:4" ht="24.75">
      <c r="A189" s="38" t="s">
        <v>510</v>
      </c>
      <c r="B189" s="53" t="s">
        <v>2670</v>
      </c>
      <c r="C189" s="13" t="s">
        <v>142</v>
      </c>
      <c r="D189" s="21" t="s">
        <v>116</v>
      </c>
    </row>
    <row r="190" spans="1:4" ht="24.75">
      <c r="A190" s="39"/>
      <c r="B190" s="53"/>
      <c r="C190" s="13" t="s">
        <v>141</v>
      </c>
      <c r="D190" s="21" t="s">
        <v>142</v>
      </c>
    </row>
    <row r="191" spans="1:4" ht="24.75">
      <c r="A191" s="39"/>
      <c r="B191" s="53"/>
      <c r="C191" s="13" t="s">
        <v>140</v>
      </c>
      <c r="D191" s="21" t="s">
        <v>141</v>
      </c>
    </row>
    <row r="192" spans="1:4" ht="24.75">
      <c r="A192" s="39"/>
      <c r="B192" s="53"/>
      <c r="C192" s="13" t="s">
        <v>139</v>
      </c>
      <c r="D192" s="21" t="s">
        <v>140</v>
      </c>
    </row>
    <row r="193" spans="1:4" ht="24.75">
      <c r="A193" s="39"/>
      <c r="B193" s="53"/>
      <c r="C193" s="13" t="s">
        <v>433</v>
      </c>
      <c r="D193" s="15" t="s">
        <v>139</v>
      </c>
    </row>
    <row r="194" spans="1:4" ht="24.75">
      <c r="A194" s="39"/>
      <c r="B194" s="53"/>
      <c r="C194" s="13" t="s">
        <v>432</v>
      </c>
      <c r="D194" s="21" t="s">
        <v>433</v>
      </c>
    </row>
    <row r="195" spans="1:4" ht="24.75">
      <c r="A195" s="39"/>
      <c r="B195" s="53"/>
      <c r="C195" s="13" t="s">
        <v>138</v>
      </c>
      <c r="D195" s="21" t="s">
        <v>432</v>
      </c>
    </row>
    <row r="196" spans="1:4" ht="24.75">
      <c r="A196" s="39"/>
      <c r="B196" s="53"/>
      <c r="C196" s="13" t="s">
        <v>137</v>
      </c>
      <c r="D196" s="15" t="s">
        <v>138</v>
      </c>
    </row>
    <row r="197" spans="1:4" ht="24.75">
      <c r="A197" s="39"/>
      <c r="B197" s="53"/>
      <c r="C197" s="13" t="s">
        <v>431</v>
      </c>
      <c r="D197" s="15" t="s">
        <v>137</v>
      </c>
    </row>
    <row r="198" spans="1:4" ht="24.75">
      <c r="A198" s="39"/>
      <c r="B198" s="53"/>
      <c r="C198" s="13" t="s">
        <v>127</v>
      </c>
      <c r="D198" s="15" t="s">
        <v>431</v>
      </c>
    </row>
    <row r="199" spans="1:4" ht="24.75">
      <c r="A199" s="39"/>
      <c r="B199" s="53" t="s">
        <v>512</v>
      </c>
      <c r="C199" s="13" t="s">
        <v>136</v>
      </c>
      <c r="D199" s="21" t="s">
        <v>127</v>
      </c>
    </row>
    <row r="200" spans="1:4" ht="24.75">
      <c r="A200" s="39"/>
      <c r="B200" s="53"/>
      <c r="C200" s="13" t="s">
        <v>430</v>
      </c>
      <c r="D200" s="21" t="s">
        <v>136</v>
      </c>
    </row>
    <row r="201" spans="1:4" ht="24.75">
      <c r="A201" s="39"/>
      <c r="B201" s="53"/>
      <c r="C201" s="13" t="s">
        <v>135</v>
      </c>
      <c r="D201" s="21" t="s">
        <v>430</v>
      </c>
    </row>
    <row r="202" spans="1:4" ht="24.75">
      <c r="A202" s="39"/>
      <c r="B202" s="53"/>
      <c r="C202" s="13" t="s">
        <v>429</v>
      </c>
      <c r="D202" s="15" t="s">
        <v>135</v>
      </c>
    </row>
    <row r="203" spans="1:4" ht="24.75">
      <c r="A203" s="39"/>
      <c r="B203" s="53"/>
      <c r="C203" s="13" t="s">
        <v>428</v>
      </c>
      <c r="D203" s="21" t="s">
        <v>429</v>
      </c>
    </row>
    <row r="204" spans="1:4" ht="24.75">
      <c r="A204" s="39"/>
      <c r="B204" s="53"/>
      <c r="C204" s="13" t="s">
        <v>427</v>
      </c>
      <c r="D204" s="21" t="s">
        <v>428</v>
      </c>
    </row>
    <row r="205" spans="1:4" ht="24.75">
      <c r="A205" s="39"/>
      <c r="B205" s="53"/>
      <c r="C205" s="13" t="s">
        <v>134</v>
      </c>
      <c r="D205" s="21" t="s">
        <v>427</v>
      </c>
    </row>
    <row r="206" spans="1:4" ht="24.75">
      <c r="A206" s="39"/>
      <c r="B206" s="53"/>
      <c r="C206" s="13" t="s">
        <v>133</v>
      </c>
      <c r="D206" s="21" t="s">
        <v>134</v>
      </c>
    </row>
    <row r="207" spans="1:4" ht="24.75">
      <c r="A207" s="39"/>
      <c r="B207" s="53"/>
      <c r="C207" s="13" t="s">
        <v>132</v>
      </c>
      <c r="D207" s="21" t="s">
        <v>133</v>
      </c>
    </row>
    <row r="208" spans="1:4" ht="24.75">
      <c r="A208" s="39"/>
      <c r="B208" s="53"/>
      <c r="C208" s="13" t="s">
        <v>426</v>
      </c>
      <c r="D208" s="21" t="s">
        <v>132</v>
      </c>
    </row>
    <row r="209" spans="1:4" ht="24.75">
      <c r="A209" s="39"/>
      <c r="B209" s="53"/>
      <c r="C209" s="13" t="s">
        <v>131</v>
      </c>
      <c r="D209" s="21" t="s">
        <v>426</v>
      </c>
    </row>
    <row r="210" spans="1:4" ht="24.75">
      <c r="A210" s="39"/>
      <c r="B210" s="53"/>
      <c r="C210" s="13" t="s">
        <v>130</v>
      </c>
      <c r="D210" s="21" t="s">
        <v>131</v>
      </c>
    </row>
    <row r="211" spans="1:4" ht="24.75">
      <c r="A211" s="39"/>
      <c r="B211" s="53"/>
      <c r="C211" s="13" t="s">
        <v>129</v>
      </c>
      <c r="D211" s="21" t="s">
        <v>130</v>
      </c>
    </row>
    <row r="212" spans="1:4" ht="24.75">
      <c r="A212" s="39"/>
      <c r="B212" s="53"/>
      <c r="C212" s="13" t="s">
        <v>245</v>
      </c>
      <c r="D212" s="15" t="s">
        <v>129</v>
      </c>
    </row>
    <row r="213" spans="1:4" ht="24.75">
      <c r="A213" s="39"/>
      <c r="B213" s="53" t="s">
        <v>2671</v>
      </c>
      <c r="C213" s="21" t="s">
        <v>245</v>
      </c>
      <c r="D213" s="13" t="s">
        <v>143</v>
      </c>
    </row>
    <row r="214" spans="1:4" ht="24.75">
      <c r="A214" s="39"/>
      <c r="B214" s="53"/>
      <c r="C214" s="21" t="s">
        <v>143</v>
      </c>
      <c r="D214" s="13" t="s">
        <v>144</v>
      </c>
    </row>
    <row r="215" spans="1:4" ht="24.75">
      <c r="A215" s="39"/>
      <c r="B215" s="53"/>
      <c r="C215" s="15" t="s">
        <v>144</v>
      </c>
      <c r="D215" s="13" t="s">
        <v>145</v>
      </c>
    </row>
    <row r="216" spans="1:4" ht="21" customHeight="1">
      <c r="A216" s="39"/>
      <c r="B216" s="53"/>
      <c r="C216" s="21" t="s">
        <v>145</v>
      </c>
      <c r="D216" s="13" t="s">
        <v>435</v>
      </c>
    </row>
    <row r="217" spans="1:4" ht="24.75">
      <c r="A217" s="39"/>
      <c r="B217" s="53"/>
      <c r="C217" s="21" t="s">
        <v>435</v>
      </c>
      <c r="D217" s="13" t="s">
        <v>146</v>
      </c>
    </row>
    <row r="218" spans="1:4" ht="24.75">
      <c r="A218" s="39"/>
      <c r="B218" s="53"/>
      <c r="C218" s="21" t="s">
        <v>146</v>
      </c>
      <c r="D218" s="13" t="s">
        <v>149</v>
      </c>
    </row>
    <row r="219" spans="1:4" ht="24.75">
      <c r="A219" s="39"/>
      <c r="B219" s="53"/>
      <c r="C219" s="21" t="s">
        <v>149</v>
      </c>
      <c r="D219" s="13" t="s">
        <v>1582</v>
      </c>
    </row>
    <row r="220" spans="1:4" ht="24.75">
      <c r="A220" s="39"/>
      <c r="B220" s="53"/>
      <c r="C220" s="21" t="s">
        <v>1582</v>
      </c>
      <c r="D220" s="13" t="s">
        <v>1587</v>
      </c>
    </row>
    <row r="221" spans="1:4" ht="24.75">
      <c r="A221" s="39"/>
      <c r="B221" s="53"/>
      <c r="C221" s="21" t="s">
        <v>1587</v>
      </c>
      <c r="D221" s="13" t="s">
        <v>465</v>
      </c>
    </row>
    <row r="222" spans="1:4" ht="24.75">
      <c r="A222" s="39"/>
      <c r="B222" s="53"/>
      <c r="C222" s="21" t="s">
        <v>465</v>
      </c>
      <c r="D222" s="13" t="s">
        <v>581</v>
      </c>
    </row>
    <row r="223" spans="1:4" ht="24.75">
      <c r="A223" s="39"/>
      <c r="B223" s="53" t="s">
        <v>513</v>
      </c>
      <c r="C223" s="13" t="s">
        <v>128</v>
      </c>
      <c r="D223" s="15" t="s">
        <v>245</v>
      </c>
    </row>
    <row r="224" spans="1:4" ht="21" customHeight="1">
      <c r="A224" s="39"/>
      <c r="B224" s="53"/>
      <c r="C224" s="13" t="s">
        <v>425</v>
      </c>
      <c r="D224" s="21" t="s">
        <v>128</v>
      </c>
    </row>
    <row r="225" spans="1:4" ht="24.75">
      <c r="A225" s="39"/>
      <c r="B225" s="53"/>
      <c r="C225" s="13" t="s">
        <v>424</v>
      </c>
      <c r="D225" s="21" t="s">
        <v>425</v>
      </c>
    </row>
    <row r="226" spans="1:4" ht="24.75">
      <c r="A226" s="39"/>
      <c r="B226" s="53"/>
      <c r="C226" s="13" t="s">
        <v>423</v>
      </c>
      <c r="D226" s="21" t="s">
        <v>424</v>
      </c>
    </row>
    <row r="227" spans="1:4" ht="24.75">
      <c r="A227" s="39"/>
      <c r="B227" s="53"/>
      <c r="C227" s="13" t="s">
        <v>371</v>
      </c>
      <c r="D227" s="15" t="s">
        <v>423</v>
      </c>
    </row>
    <row r="228" spans="1:4" ht="24.75">
      <c r="A228" s="39"/>
      <c r="B228" s="54" t="s">
        <v>2672</v>
      </c>
      <c r="C228" s="13" t="s">
        <v>137</v>
      </c>
      <c r="D228" s="15" t="s">
        <v>148</v>
      </c>
    </row>
    <row r="229" spans="1:4" ht="24.75">
      <c r="A229" s="40"/>
      <c r="B229" s="55"/>
      <c r="C229" s="13" t="s">
        <v>148</v>
      </c>
      <c r="D229" s="15" t="s">
        <v>453</v>
      </c>
    </row>
    <row r="230" spans="1:4" ht="24.75">
      <c r="A230" s="38" t="s">
        <v>154</v>
      </c>
      <c r="B230" s="42" t="s">
        <v>514</v>
      </c>
      <c r="C230" s="15" t="s">
        <v>410</v>
      </c>
      <c r="D230" s="13" t="s">
        <v>436</v>
      </c>
    </row>
    <row r="231" spans="1:4" ht="24.75">
      <c r="A231" s="39"/>
      <c r="B231" s="42"/>
      <c r="C231" s="15" t="s">
        <v>436</v>
      </c>
      <c r="D231" s="13" t="s">
        <v>437</v>
      </c>
    </row>
    <row r="232" spans="1:4" ht="21" customHeight="1">
      <c r="A232" s="39"/>
      <c r="B232" s="42"/>
      <c r="C232" s="15" t="s">
        <v>437</v>
      </c>
      <c r="D232" s="13" t="s">
        <v>438</v>
      </c>
    </row>
    <row r="233" spans="1:4" ht="24.75">
      <c r="A233" s="39"/>
      <c r="B233" s="42"/>
      <c r="C233" s="15" t="s">
        <v>438</v>
      </c>
      <c r="D233" s="13" t="s">
        <v>150</v>
      </c>
    </row>
    <row r="234" spans="1:4" ht="24.75">
      <c r="A234" s="39"/>
      <c r="B234" s="42"/>
      <c r="C234" s="15" t="s">
        <v>150</v>
      </c>
      <c r="D234" s="13" t="s">
        <v>151</v>
      </c>
    </row>
    <row r="235" spans="1:4" ht="24.75">
      <c r="A235" s="39"/>
      <c r="B235" s="42"/>
      <c r="C235" s="15" t="s">
        <v>151</v>
      </c>
      <c r="D235" s="13" t="s">
        <v>152</v>
      </c>
    </row>
    <row r="236" spans="1:4" ht="24.75">
      <c r="A236" s="39"/>
      <c r="B236" s="42" t="s">
        <v>515</v>
      </c>
      <c r="C236" s="15" t="s">
        <v>152</v>
      </c>
      <c r="D236" s="13" t="s">
        <v>153</v>
      </c>
    </row>
    <row r="237" spans="1:4" ht="24.75">
      <c r="A237" s="39"/>
      <c r="B237" s="42"/>
      <c r="C237" s="15" t="s">
        <v>153</v>
      </c>
      <c r="D237" s="13" t="s">
        <v>154</v>
      </c>
    </row>
    <row r="238" spans="1:4" ht="24.75">
      <c r="A238" s="39"/>
      <c r="B238" s="42" t="s">
        <v>516</v>
      </c>
      <c r="C238" s="15" t="s">
        <v>154</v>
      </c>
      <c r="D238" s="13" t="s">
        <v>439</v>
      </c>
    </row>
    <row r="239" spans="1:4" ht="24.75">
      <c r="A239" s="39"/>
      <c r="B239" s="42"/>
      <c r="C239" s="15" t="s">
        <v>439</v>
      </c>
      <c r="D239" s="13" t="s">
        <v>440</v>
      </c>
    </row>
    <row r="240" spans="1:4" ht="24.75">
      <c r="A240" s="39"/>
      <c r="B240" s="42"/>
      <c r="C240" s="15" t="s">
        <v>440</v>
      </c>
      <c r="D240" s="13" t="s">
        <v>156</v>
      </c>
    </row>
    <row r="241" spans="1:4" ht="24.75">
      <c r="A241" s="39"/>
      <c r="B241" s="42"/>
      <c r="C241" s="15" t="s">
        <v>156</v>
      </c>
      <c r="D241" s="13" t="s">
        <v>155</v>
      </c>
    </row>
    <row r="242" spans="1:4" ht="24.75">
      <c r="A242" s="39"/>
      <c r="B242" s="42" t="s">
        <v>517</v>
      </c>
      <c r="C242" s="15" t="s">
        <v>155</v>
      </c>
      <c r="D242" s="13" t="s">
        <v>266</v>
      </c>
    </row>
    <row r="243" spans="1:4" ht="24.75">
      <c r="A243" s="39"/>
      <c r="B243" s="42"/>
      <c r="C243" s="15" t="s">
        <v>266</v>
      </c>
      <c r="D243" s="13" t="s">
        <v>157</v>
      </c>
    </row>
    <row r="244" spans="1:4" ht="24.75">
      <c r="A244" s="40"/>
      <c r="B244" s="42"/>
      <c r="C244" s="15" t="s">
        <v>157</v>
      </c>
      <c r="D244" s="15" t="s">
        <v>158</v>
      </c>
    </row>
    <row r="245" spans="1:4" ht="24.75">
      <c r="A245" s="38" t="s">
        <v>1145</v>
      </c>
      <c r="B245" s="42"/>
      <c r="C245" s="15" t="s">
        <v>158</v>
      </c>
      <c r="D245" s="13" t="s">
        <v>200</v>
      </c>
    </row>
    <row r="246" spans="1:4" ht="21" customHeight="1">
      <c r="A246" s="39"/>
      <c r="B246" s="42"/>
      <c r="C246" s="15" t="s">
        <v>200</v>
      </c>
      <c r="D246" s="13" t="s">
        <v>166</v>
      </c>
    </row>
    <row r="247" spans="1:4" ht="24.75">
      <c r="A247" s="39"/>
      <c r="B247" s="42"/>
      <c r="C247" s="15" t="s">
        <v>166</v>
      </c>
      <c r="D247" s="13" t="s">
        <v>167</v>
      </c>
    </row>
    <row r="248" spans="1:4" ht="24.75">
      <c r="A248" s="39"/>
      <c r="B248" s="42"/>
      <c r="C248" s="15" t="s">
        <v>167</v>
      </c>
      <c r="D248" s="13" t="s">
        <v>168</v>
      </c>
    </row>
    <row r="249" spans="1:4" ht="24.75">
      <c r="A249" s="39"/>
      <c r="B249" s="42"/>
      <c r="C249" s="15" t="s">
        <v>168</v>
      </c>
      <c r="D249" s="13" t="s">
        <v>315</v>
      </c>
    </row>
    <row r="250" spans="1:4" ht="24.75">
      <c r="A250" s="39"/>
      <c r="B250" s="42"/>
      <c r="C250" s="15" t="s">
        <v>315</v>
      </c>
      <c r="D250" s="13" t="s">
        <v>170</v>
      </c>
    </row>
    <row r="251" spans="1:4" ht="24.75">
      <c r="A251" s="39"/>
      <c r="B251" s="42"/>
      <c r="C251" s="15" t="s">
        <v>170</v>
      </c>
      <c r="D251" s="13" t="s">
        <v>224</v>
      </c>
    </row>
    <row r="252" spans="1:4" ht="24.75">
      <c r="A252" s="39"/>
      <c r="B252" s="42"/>
      <c r="C252" s="15" t="s">
        <v>224</v>
      </c>
      <c r="D252" s="13" t="s">
        <v>316</v>
      </c>
    </row>
    <row r="253" spans="1:4" ht="24.75">
      <c r="A253" s="39"/>
      <c r="B253" s="42" t="s">
        <v>518</v>
      </c>
      <c r="C253" s="15" t="s">
        <v>316</v>
      </c>
      <c r="D253" s="13" t="s">
        <v>169</v>
      </c>
    </row>
    <row r="254" spans="1:4" ht="24.75">
      <c r="A254" s="40"/>
      <c r="B254" s="42"/>
      <c r="C254" s="15" t="s">
        <v>169</v>
      </c>
      <c r="D254" s="13" t="s">
        <v>254</v>
      </c>
    </row>
    <row r="255" spans="1:4" ht="24.75">
      <c r="A255" s="38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9"/>
      <c r="B256" s="15" t="s">
        <v>2674</v>
      </c>
      <c r="C256" s="15" t="s">
        <v>323</v>
      </c>
      <c r="D256" s="13" t="s">
        <v>182</v>
      </c>
    </row>
    <row r="257" spans="1:4" ht="24.75">
      <c r="A257" s="39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9"/>
      <c r="B258" s="15" t="s">
        <v>2676</v>
      </c>
      <c r="C258" s="13" t="s">
        <v>323</v>
      </c>
      <c r="D258" s="15" t="s">
        <v>87</v>
      </c>
    </row>
    <row r="259" spans="1:4" ht="24.75">
      <c r="A259" s="39"/>
      <c r="B259" s="15" t="s">
        <v>2677</v>
      </c>
      <c r="C259" s="13" t="s">
        <v>87</v>
      </c>
      <c r="D259" s="15" t="s">
        <v>2098</v>
      </c>
    </row>
    <row r="260" spans="1:4" ht="24.75">
      <c r="A260" s="39"/>
      <c r="B260" s="15" t="s">
        <v>2678</v>
      </c>
      <c r="C260" s="13" t="s">
        <v>2098</v>
      </c>
      <c r="D260" s="15" t="s">
        <v>18</v>
      </c>
    </row>
    <row r="261" spans="1:4" ht="24.75">
      <c r="A261" s="39"/>
      <c r="B261" s="22" t="s">
        <v>2679</v>
      </c>
      <c r="C261" s="13" t="s">
        <v>180</v>
      </c>
      <c r="D261" s="13" t="s">
        <v>18</v>
      </c>
    </row>
    <row r="262" spans="1:4" ht="24.75">
      <c r="A262" s="39"/>
      <c r="B262" s="15" t="s">
        <v>519</v>
      </c>
      <c r="C262" s="15" t="s">
        <v>183</v>
      </c>
      <c r="D262" s="13" t="s">
        <v>181</v>
      </c>
    </row>
    <row r="263" spans="1:4" ht="24.75">
      <c r="A263" s="39"/>
      <c r="B263" s="15" t="s">
        <v>2680</v>
      </c>
      <c r="C263" s="13" t="s">
        <v>181</v>
      </c>
      <c r="D263" s="15" t="s">
        <v>183</v>
      </c>
    </row>
    <row r="264" spans="1:4" ht="24.75">
      <c r="A264" s="39"/>
      <c r="B264" s="42" t="s">
        <v>520</v>
      </c>
      <c r="C264" s="13" t="s">
        <v>181</v>
      </c>
      <c r="D264" s="13" t="s">
        <v>18</v>
      </c>
    </row>
    <row r="265" spans="1:4" ht="24.75">
      <c r="A265" s="39"/>
      <c r="B265" s="42"/>
      <c r="C265" s="15" t="s">
        <v>18</v>
      </c>
      <c r="D265" s="13" t="s">
        <v>293</v>
      </c>
    </row>
    <row r="266" spans="1:4" ht="24.75">
      <c r="A266" s="40"/>
      <c r="B266" s="42"/>
      <c r="C266" s="13" t="s">
        <v>293</v>
      </c>
      <c r="D266" s="13" t="s">
        <v>294</v>
      </c>
    </row>
    <row r="267" spans="1:4" ht="24.75">
      <c r="A267" s="38" t="s">
        <v>204</v>
      </c>
      <c r="B267" s="42"/>
      <c r="C267" s="13" t="s">
        <v>294</v>
      </c>
      <c r="D267" s="13" t="s">
        <v>19</v>
      </c>
    </row>
    <row r="268" spans="1:4" ht="21" customHeight="1">
      <c r="A268" s="39"/>
      <c r="B268" s="42"/>
      <c r="C268" s="13" t="s">
        <v>19</v>
      </c>
      <c r="D268" s="13" t="s">
        <v>20</v>
      </c>
    </row>
    <row r="269" spans="1:4" ht="24.75">
      <c r="A269" s="39"/>
      <c r="B269" s="42"/>
      <c r="C269" s="15" t="s">
        <v>20</v>
      </c>
      <c r="D269" s="13" t="s">
        <v>242</v>
      </c>
    </row>
    <row r="270" spans="1:4" ht="24.75">
      <c r="A270" s="39"/>
      <c r="B270" s="42"/>
      <c r="C270" s="13" t="s">
        <v>242</v>
      </c>
      <c r="D270" s="13" t="s">
        <v>295</v>
      </c>
    </row>
    <row r="271" spans="1:4" ht="24.75">
      <c r="A271" s="39"/>
      <c r="B271" s="42"/>
      <c r="C271" s="13" t="s">
        <v>295</v>
      </c>
      <c r="D271" s="13" t="s">
        <v>204</v>
      </c>
    </row>
    <row r="272" spans="1:4" ht="24.75">
      <c r="A272" s="39"/>
      <c r="B272" s="42" t="s">
        <v>521</v>
      </c>
      <c r="C272" s="15" t="s">
        <v>204</v>
      </c>
      <c r="D272" s="13" t="s">
        <v>21</v>
      </c>
    </row>
    <row r="273" spans="1:4" ht="24.75">
      <c r="A273" s="39"/>
      <c r="B273" s="42"/>
      <c r="C273" s="13" t="s">
        <v>21</v>
      </c>
      <c r="D273" s="13" t="s">
        <v>22</v>
      </c>
    </row>
    <row r="274" spans="1:4" ht="24.75">
      <c r="A274" s="39"/>
      <c r="B274" s="42"/>
      <c r="C274" s="15" t="s">
        <v>22</v>
      </c>
      <c r="D274" s="13" t="s">
        <v>296</v>
      </c>
    </row>
    <row r="275" spans="1:4" ht="24.75">
      <c r="A275" s="39"/>
      <c r="B275" s="42"/>
      <c r="C275" s="13" t="s">
        <v>296</v>
      </c>
      <c r="D275" s="13" t="s">
        <v>297</v>
      </c>
    </row>
    <row r="276" spans="1:4" ht="24.75">
      <c r="A276" s="40"/>
      <c r="B276" s="42"/>
      <c r="C276" s="21" t="s">
        <v>297</v>
      </c>
      <c r="D276" s="13" t="s">
        <v>23</v>
      </c>
    </row>
    <row r="277" spans="1:4" ht="24.75">
      <c r="A277" s="38" t="s">
        <v>205</v>
      </c>
      <c r="B277" s="42"/>
      <c r="C277" s="21" t="s">
        <v>23</v>
      </c>
      <c r="D277" s="13" t="s">
        <v>26</v>
      </c>
    </row>
    <row r="278" spans="1:4" ht="24.75">
      <c r="A278" s="39"/>
      <c r="B278" s="42"/>
      <c r="C278" s="15" t="s">
        <v>26</v>
      </c>
      <c r="D278" s="13" t="s">
        <v>27</v>
      </c>
    </row>
    <row r="279" spans="1:4" ht="21" customHeight="1">
      <c r="A279" s="39"/>
      <c r="B279" s="42"/>
      <c r="C279" s="13" t="s">
        <v>27</v>
      </c>
      <c r="D279" s="13" t="s">
        <v>299</v>
      </c>
    </row>
    <row r="280" spans="1:4" ht="24.75">
      <c r="A280" s="39"/>
      <c r="B280" s="42"/>
      <c r="C280" s="13" t="s">
        <v>299</v>
      </c>
      <c r="D280" s="13" t="s">
        <v>28</v>
      </c>
    </row>
    <row r="281" spans="1:4" ht="24.75">
      <c r="A281" s="39"/>
      <c r="B281" s="42" t="s">
        <v>522</v>
      </c>
      <c r="C281" s="13" t="s">
        <v>28</v>
      </c>
      <c r="D281" s="13" t="s">
        <v>29</v>
      </c>
    </row>
    <row r="282" spans="1:4" ht="24.75">
      <c r="A282" s="39"/>
      <c r="B282" s="42"/>
      <c r="C282" s="15" t="s">
        <v>29</v>
      </c>
      <c r="D282" s="13" t="s">
        <v>300</v>
      </c>
    </row>
    <row r="283" spans="1:4" ht="24.75">
      <c r="A283" s="39"/>
      <c r="B283" s="42"/>
      <c r="C283" s="13" t="s">
        <v>300</v>
      </c>
      <c r="D283" s="13" t="s">
        <v>301</v>
      </c>
    </row>
    <row r="284" spans="1:4" ht="24.75">
      <c r="A284" s="39"/>
      <c r="B284" s="42"/>
      <c r="C284" s="15" t="s">
        <v>301</v>
      </c>
      <c r="D284" s="13" t="s">
        <v>30</v>
      </c>
    </row>
    <row r="285" spans="1:4" ht="24.75">
      <c r="A285" s="39"/>
      <c r="B285" s="42"/>
      <c r="C285" s="13" t="s">
        <v>30</v>
      </c>
      <c r="D285" s="13" t="s">
        <v>302</v>
      </c>
    </row>
    <row r="286" spans="1:4" ht="24.75">
      <c r="A286" s="39"/>
      <c r="B286" s="42"/>
      <c r="C286" s="13" t="s">
        <v>302</v>
      </c>
      <c r="D286" s="13" t="s">
        <v>317</v>
      </c>
    </row>
    <row r="287" spans="1:4" ht="24.75">
      <c r="A287" s="39"/>
      <c r="B287" s="42"/>
      <c r="C287" s="13" t="s">
        <v>317</v>
      </c>
      <c r="D287" s="13" t="s">
        <v>318</v>
      </c>
    </row>
    <row r="288" spans="1:4" ht="24.75">
      <c r="A288" s="39"/>
      <c r="B288" s="42"/>
      <c r="C288" s="15" t="s">
        <v>318</v>
      </c>
      <c r="D288" s="13" t="s">
        <v>319</v>
      </c>
    </row>
    <row r="289" spans="1:4" ht="24.75">
      <c r="A289" s="39"/>
      <c r="B289" s="42"/>
      <c r="C289" s="13" t="s">
        <v>319</v>
      </c>
      <c r="D289" s="13" t="s">
        <v>171</v>
      </c>
    </row>
    <row r="290" spans="1:4" ht="24.75">
      <c r="A290" s="39"/>
      <c r="B290" s="42"/>
      <c r="C290" s="13" t="s">
        <v>171</v>
      </c>
      <c r="D290" s="13" t="s">
        <v>172</v>
      </c>
    </row>
    <row r="291" spans="1:4" ht="24.75">
      <c r="A291" s="39"/>
      <c r="B291" s="42"/>
      <c r="C291" s="15" t="s">
        <v>172</v>
      </c>
      <c r="D291" s="13" t="s">
        <v>173</v>
      </c>
    </row>
    <row r="292" spans="1:4" ht="24.75">
      <c r="A292" s="39"/>
      <c r="B292" s="42"/>
      <c r="C292" s="13" t="s">
        <v>173</v>
      </c>
      <c r="D292" s="13" t="s">
        <v>320</v>
      </c>
    </row>
    <row r="293" spans="1:4" ht="21" customHeight="1">
      <c r="A293" s="39"/>
      <c r="B293" s="42"/>
      <c r="C293" s="13" t="s">
        <v>320</v>
      </c>
      <c r="D293" s="13" t="s">
        <v>321</v>
      </c>
    </row>
    <row r="294" spans="1:4" ht="24.75">
      <c r="A294" s="39"/>
      <c r="B294" s="42"/>
      <c r="C294" s="13" t="s">
        <v>321</v>
      </c>
      <c r="D294" s="13" t="s">
        <v>271</v>
      </c>
    </row>
    <row r="295" spans="1:4" ht="24.75">
      <c r="A295" s="39"/>
      <c r="B295" s="42" t="s">
        <v>523</v>
      </c>
      <c r="C295" s="13" t="s">
        <v>271</v>
      </c>
      <c r="D295" s="13" t="s">
        <v>174</v>
      </c>
    </row>
    <row r="296" spans="1:4" ht="24.75">
      <c r="A296" s="39"/>
      <c r="B296" s="42"/>
      <c r="C296" s="13" t="s">
        <v>174</v>
      </c>
      <c r="D296" s="13" t="s">
        <v>175</v>
      </c>
    </row>
    <row r="297" spans="1:4" ht="21" customHeight="1">
      <c r="A297" s="40"/>
      <c r="B297" s="42"/>
      <c r="C297" s="13" t="s">
        <v>175</v>
      </c>
      <c r="D297" s="13" t="s">
        <v>303</v>
      </c>
    </row>
    <row r="298" spans="1:4" ht="24.75">
      <c r="A298" s="38" t="s">
        <v>2681</v>
      </c>
      <c r="B298" s="42"/>
      <c r="C298" s="13" t="s">
        <v>303</v>
      </c>
      <c r="D298" s="13" t="s">
        <v>304</v>
      </c>
    </row>
    <row r="299" spans="1:4" ht="24.75">
      <c r="A299" s="39"/>
      <c r="B299" s="42"/>
      <c r="C299" s="13" t="s">
        <v>304</v>
      </c>
      <c r="D299" s="13" t="s">
        <v>305</v>
      </c>
    </row>
    <row r="300" spans="1:4" ht="24.75">
      <c r="A300" s="39"/>
      <c r="B300" s="42"/>
      <c r="C300" s="15" t="s">
        <v>305</v>
      </c>
      <c r="D300" s="13" t="s">
        <v>31</v>
      </c>
    </row>
    <row r="301" spans="1:4" ht="24.75">
      <c r="A301" s="39"/>
      <c r="B301" s="42"/>
      <c r="C301" s="13" t="s">
        <v>31</v>
      </c>
      <c r="D301" s="13" t="s">
        <v>32</v>
      </c>
    </row>
    <row r="302" spans="1:4" ht="24.75">
      <c r="A302" s="39"/>
      <c r="B302" s="42"/>
      <c r="C302" s="13" t="s">
        <v>32</v>
      </c>
      <c r="D302" s="13" t="s">
        <v>306</v>
      </c>
    </row>
    <row r="303" spans="1:4" ht="24.75">
      <c r="A303" s="39"/>
      <c r="B303" s="42"/>
      <c r="C303" s="13" t="s">
        <v>306</v>
      </c>
      <c r="D303" s="13" t="s">
        <v>33</v>
      </c>
    </row>
    <row r="304" spans="1:4" ht="24.75">
      <c r="A304" s="39"/>
      <c r="B304" s="13" t="s">
        <v>574</v>
      </c>
      <c r="C304" s="13" t="s">
        <v>306</v>
      </c>
      <c r="D304" s="13" t="s">
        <v>238</v>
      </c>
    </row>
    <row r="305" spans="1:4" ht="24.75">
      <c r="A305" s="39"/>
      <c r="B305" s="42" t="s">
        <v>524</v>
      </c>
      <c r="C305" s="13" t="s">
        <v>33</v>
      </c>
      <c r="D305" s="13" t="s">
        <v>263</v>
      </c>
    </row>
    <row r="306" spans="1:4" ht="24.75">
      <c r="A306" s="39"/>
      <c r="B306" s="42"/>
      <c r="C306" s="13" t="s">
        <v>263</v>
      </c>
      <c r="D306" s="13" t="s">
        <v>238</v>
      </c>
    </row>
    <row r="307" spans="1:4" ht="24.75">
      <c r="A307" s="39"/>
      <c r="B307" s="42"/>
      <c r="C307" s="13" t="s">
        <v>238</v>
      </c>
      <c r="D307" s="13" t="s">
        <v>309</v>
      </c>
    </row>
    <row r="308" spans="1:4" ht="24.75">
      <c r="A308" s="39"/>
      <c r="B308" s="42"/>
      <c r="C308" s="15" t="s">
        <v>309</v>
      </c>
      <c r="D308" s="13" t="s">
        <v>310</v>
      </c>
    </row>
    <row r="309" spans="1:4" ht="24.75">
      <c r="A309" s="39"/>
      <c r="B309" s="42"/>
      <c r="C309" s="13" t="s">
        <v>310</v>
      </c>
      <c r="D309" s="13" t="s">
        <v>34</v>
      </c>
    </row>
    <row r="310" spans="1:4" ht="24.75">
      <c r="A310" s="39"/>
      <c r="B310" s="42"/>
      <c r="C310" s="13" t="s">
        <v>34</v>
      </c>
      <c r="D310" s="13" t="s">
        <v>262</v>
      </c>
    </row>
    <row r="311" spans="1:4" ht="24.75">
      <c r="A311" s="39"/>
      <c r="B311" s="42" t="s">
        <v>2682</v>
      </c>
      <c r="C311" s="13" t="s">
        <v>238</v>
      </c>
      <c r="D311" s="13" t="s">
        <v>263</v>
      </c>
    </row>
    <row r="312" spans="1:4" ht="24.75">
      <c r="A312" s="39"/>
      <c r="B312" s="42"/>
      <c r="C312" s="13" t="s">
        <v>309</v>
      </c>
      <c r="D312" s="13" t="s">
        <v>238</v>
      </c>
    </row>
    <row r="313" spans="1:4" ht="24.75">
      <c r="A313" s="39"/>
      <c r="B313" s="42"/>
      <c r="C313" s="15" t="s">
        <v>310</v>
      </c>
      <c r="D313" s="13" t="s">
        <v>309</v>
      </c>
    </row>
    <row r="314" spans="1:4" ht="24.75">
      <c r="A314" s="39"/>
      <c r="B314" s="42"/>
      <c r="C314" s="13" t="s">
        <v>34</v>
      </c>
      <c r="D314" s="13" t="s">
        <v>310</v>
      </c>
    </row>
    <row r="315" spans="1:4" ht="24.75">
      <c r="A315" s="39"/>
      <c r="B315" s="42"/>
      <c r="C315" s="13" t="s">
        <v>262</v>
      </c>
      <c r="D315" s="13" t="s">
        <v>34</v>
      </c>
    </row>
    <row r="316" spans="1:4" ht="24.75">
      <c r="A316" s="39"/>
      <c r="B316" s="13" t="s">
        <v>525</v>
      </c>
      <c r="C316" s="13" t="s">
        <v>34</v>
      </c>
      <c r="D316" s="13" t="s">
        <v>37</v>
      </c>
    </row>
    <row r="317" spans="1:4" ht="24.75">
      <c r="A317" s="39"/>
      <c r="B317" s="42" t="s">
        <v>526</v>
      </c>
      <c r="C317" s="13" t="s">
        <v>33</v>
      </c>
      <c r="D317" s="13" t="s">
        <v>36</v>
      </c>
    </row>
    <row r="318" spans="1:4" ht="24.75">
      <c r="A318" s="39"/>
      <c r="B318" s="42"/>
      <c r="C318" s="13" t="s">
        <v>36</v>
      </c>
      <c r="D318" s="13" t="s">
        <v>307</v>
      </c>
    </row>
    <row r="319" spans="1:4" ht="24.75">
      <c r="A319" s="39"/>
      <c r="B319" s="42"/>
      <c r="C319" s="15" t="s">
        <v>307</v>
      </c>
      <c r="D319" s="13" t="s">
        <v>308</v>
      </c>
    </row>
    <row r="320" spans="1:4" ht="24.75">
      <c r="A320" s="39"/>
      <c r="B320" s="42"/>
      <c r="C320" s="15" t="s">
        <v>308</v>
      </c>
      <c r="D320" s="13" t="s">
        <v>35</v>
      </c>
    </row>
    <row r="321" spans="1:4" ht="24.75">
      <c r="A321" s="40"/>
      <c r="B321" s="42"/>
      <c r="C321" s="13" t="s">
        <v>35</v>
      </c>
      <c r="D321" s="13" t="s">
        <v>38</v>
      </c>
    </row>
    <row r="322" spans="1:4" ht="24.75">
      <c r="A322" s="38" t="s">
        <v>2683</v>
      </c>
      <c r="B322" s="41" t="s">
        <v>527</v>
      </c>
      <c r="C322" s="15" t="s">
        <v>10</v>
      </c>
      <c r="D322" s="13" t="s">
        <v>357</v>
      </c>
    </row>
    <row r="323" spans="1:4" ht="24.75">
      <c r="A323" s="39"/>
      <c r="B323" s="42"/>
      <c r="C323" s="15" t="s">
        <v>357</v>
      </c>
      <c r="D323" s="13" t="s">
        <v>249</v>
      </c>
    </row>
    <row r="324" spans="1:4" ht="24.75">
      <c r="A324" s="39"/>
      <c r="B324" s="42"/>
      <c r="C324" s="15" t="s">
        <v>249</v>
      </c>
      <c r="D324" s="13" t="s">
        <v>61</v>
      </c>
    </row>
    <row r="325" spans="1:4" ht="24.75">
      <c r="A325" s="39"/>
      <c r="B325" s="42"/>
      <c r="C325" s="15" t="s">
        <v>61</v>
      </c>
      <c r="D325" s="13" t="s">
        <v>62</v>
      </c>
    </row>
    <row r="326" spans="1:4" ht="24.75">
      <c r="A326" s="39"/>
      <c r="B326" s="42"/>
      <c r="C326" s="15" t="s">
        <v>62</v>
      </c>
      <c r="D326" s="13" t="s">
        <v>358</v>
      </c>
    </row>
    <row r="327" spans="1:4" ht="24.75">
      <c r="A327" s="39"/>
      <c r="B327" s="42"/>
      <c r="C327" s="15" t="s">
        <v>358</v>
      </c>
      <c r="D327" s="13" t="s">
        <v>63</v>
      </c>
    </row>
    <row r="328" spans="1:4" ht="24.75">
      <c r="A328" s="39"/>
      <c r="B328" s="41" t="s">
        <v>528</v>
      </c>
      <c r="C328" s="15" t="s">
        <v>357</v>
      </c>
      <c r="D328" s="13" t="s">
        <v>10</v>
      </c>
    </row>
    <row r="329" spans="1:4" ht="24.75">
      <c r="A329" s="39"/>
      <c r="B329" s="42"/>
      <c r="C329" s="15" t="s">
        <v>249</v>
      </c>
      <c r="D329" s="13" t="s">
        <v>357</v>
      </c>
    </row>
    <row r="330" spans="1:4" ht="24.75">
      <c r="A330" s="39"/>
      <c r="B330" s="42"/>
      <c r="C330" s="15" t="s">
        <v>61</v>
      </c>
      <c r="D330" s="13" t="s">
        <v>249</v>
      </c>
    </row>
    <row r="331" spans="1:4" ht="24.75">
      <c r="A331" s="39"/>
      <c r="B331" s="42"/>
      <c r="C331" s="15" t="s">
        <v>62</v>
      </c>
      <c r="D331" s="13" t="s">
        <v>61</v>
      </c>
    </row>
    <row r="332" spans="1:4" ht="24.75">
      <c r="A332" s="39"/>
      <c r="B332" s="42"/>
      <c r="C332" s="15" t="s">
        <v>358</v>
      </c>
      <c r="D332" s="13" t="s">
        <v>62</v>
      </c>
    </row>
    <row r="333" spans="1:4" ht="24.75">
      <c r="A333" s="39"/>
      <c r="B333" s="42"/>
      <c r="C333" s="15" t="s">
        <v>63</v>
      </c>
      <c r="D333" s="13" t="s">
        <v>358</v>
      </c>
    </row>
    <row r="334" spans="1:4" ht="24.75">
      <c r="A334" s="39"/>
      <c r="B334" s="41" t="s">
        <v>529</v>
      </c>
      <c r="C334" s="15" t="s">
        <v>63</v>
      </c>
      <c r="D334" s="13" t="s">
        <v>248</v>
      </c>
    </row>
    <row r="335" spans="1:4" ht="24.75">
      <c r="A335" s="39"/>
      <c r="B335" s="42"/>
      <c r="C335" s="15" t="s">
        <v>248</v>
      </c>
      <c r="D335" s="13" t="s">
        <v>359</v>
      </c>
    </row>
    <row r="336" spans="1:4" ht="24.75">
      <c r="A336" s="39"/>
      <c r="B336" s="42"/>
      <c r="C336" s="15" t="s">
        <v>359</v>
      </c>
      <c r="D336" s="13" t="s">
        <v>64</v>
      </c>
    </row>
    <row r="337" spans="1:4" ht="24.75">
      <c r="A337" s="39"/>
      <c r="B337" s="42"/>
      <c r="C337" s="15" t="s">
        <v>64</v>
      </c>
      <c r="D337" s="13" t="s">
        <v>65</v>
      </c>
    </row>
    <row r="338" spans="1:4" ht="24.75">
      <c r="A338" s="39"/>
      <c r="B338" s="42"/>
      <c r="C338" s="15" t="s">
        <v>65</v>
      </c>
      <c r="D338" s="13" t="s">
        <v>66</v>
      </c>
    </row>
    <row r="339" spans="1:4" ht="24.75">
      <c r="A339" s="39"/>
      <c r="B339" s="42"/>
      <c r="C339" s="15" t="s">
        <v>66</v>
      </c>
      <c r="D339" s="13" t="s">
        <v>67</v>
      </c>
    </row>
    <row r="340" spans="1:4" ht="24.75">
      <c r="A340" s="39"/>
      <c r="B340" s="42"/>
      <c r="C340" s="15" t="s">
        <v>67</v>
      </c>
      <c r="D340" s="13" t="s">
        <v>68</v>
      </c>
    </row>
    <row r="341" spans="1:4" ht="24.75">
      <c r="A341" s="39"/>
      <c r="B341" s="42"/>
      <c r="C341" s="15" t="s">
        <v>68</v>
      </c>
      <c r="D341" s="13" t="s">
        <v>69</v>
      </c>
    </row>
    <row r="342" spans="1:4" ht="24.75">
      <c r="A342" s="39"/>
      <c r="B342" s="42"/>
      <c r="C342" s="15" t="s">
        <v>69</v>
      </c>
      <c r="D342" s="13" t="s">
        <v>247</v>
      </c>
    </row>
    <row r="343" spans="1:4" ht="24.75">
      <c r="A343" s="39"/>
      <c r="B343" s="42"/>
      <c r="C343" s="15" t="s">
        <v>247</v>
      </c>
      <c r="D343" s="13" t="s">
        <v>360</v>
      </c>
    </row>
    <row r="344" spans="1:4" ht="24.75">
      <c r="A344" s="39"/>
      <c r="B344" s="42"/>
      <c r="C344" s="15" t="s">
        <v>360</v>
      </c>
      <c r="D344" s="13" t="s">
        <v>70</v>
      </c>
    </row>
    <row r="345" spans="1:4" ht="24.75">
      <c r="A345" s="39"/>
      <c r="B345" s="41" t="s">
        <v>530</v>
      </c>
      <c r="C345" s="15" t="s">
        <v>248</v>
      </c>
      <c r="D345" s="13" t="s">
        <v>63</v>
      </c>
    </row>
    <row r="346" spans="1:4" ht="24.75">
      <c r="A346" s="39"/>
      <c r="B346" s="42"/>
      <c r="C346" s="15" t="s">
        <v>359</v>
      </c>
      <c r="D346" s="13" t="s">
        <v>248</v>
      </c>
    </row>
    <row r="347" spans="1:4" ht="24.75">
      <c r="A347" s="39"/>
      <c r="B347" s="42"/>
      <c r="C347" s="15" t="s">
        <v>64</v>
      </c>
      <c r="D347" s="13" t="s">
        <v>359</v>
      </c>
    </row>
    <row r="348" spans="1:4" ht="24.75">
      <c r="A348" s="39"/>
      <c r="B348" s="42"/>
      <c r="C348" s="15" t="s">
        <v>65</v>
      </c>
      <c r="D348" s="13" t="s">
        <v>64</v>
      </c>
    </row>
    <row r="349" spans="1:4" ht="24.75">
      <c r="A349" s="39"/>
      <c r="B349" s="42"/>
      <c r="C349" s="15" t="s">
        <v>66</v>
      </c>
      <c r="D349" s="13" t="s">
        <v>65</v>
      </c>
    </row>
    <row r="350" spans="1:4" ht="24.75">
      <c r="A350" s="39"/>
      <c r="B350" s="42"/>
      <c r="C350" s="15" t="s">
        <v>67</v>
      </c>
      <c r="D350" s="13" t="s">
        <v>66</v>
      </c>
    </row>
    <row r="351" spans="1:4" ht="24.75">
      <c r="A351" s="39"/>
      <c r="B351" s="42"/>
      <c r="C351" s="15" t="s">
        <v>68</v>
      </c>
      <c r="D351" s="13" t="s">
        <v>67</v>
      </c>
    </row>
    <row r="352" spans="1:4" ht="24.75">
      <c r="A352" s="39"/>
      <c r="B352" s="42"/>
      <c r="C352" s="15" t="s">
        <v>69</v>
      </c>
      <c r="D352" s="13" t="s">
        <v>68</v>
      </c>
    </row>
    <row r="353" spans="1:4" ht="21" customHeight="1">
      <c r="A353" s="39"/>
      <c r="B353" s="42"/>
      <c r="C353" s="15" t="s">
        <v>247</v>
      </c>
      <c r="D353" s="13" t="s">
        <v>69</v>
      </c>
    </row>
    <row r="354" spans="1:4" ht="24.75">
      <c r="A354" s="39"/>
      <c r="B354" s="42"/>
      <c r="C354" s="15" t="s">
        <v>360</v>
      </c>
      <c r="D354" s="13" t="s">
        <v>247</v>
      </c>
    </row>
    <row r="355" spans="1:4" ht="24.75">
      <c r="A355" s="39"/>
      <c r="B355" s="42"/>
      <c r="C355" s="15" t="s">
        <v>70</v>
      </c>
      <c r="D355" s="13" t="s">
        <v>360</v>
      </c>
    </row>
    <row r="356" spans="1:4" ht="24.75">
      <c r="A356" s="39"/>
      <c r="B356" s="41" t="s">
        <v>531</v>
      </c>
      <c r="C356" s="15" t="s">
        <v>70</v>
      </c>
      <c r="D356" s="13" t="s">
        <v>71</v>
      </c>
    </row>
    <row r="357" spans="1:4" ht="24.75">
      <c r="A357" s="39"/>
      <c r="B357" s="42"/>
      <c r="C357" s="15" t="s">
        <v>71</v>
      </c>
      <c r="D357" s="13" t="s">
        <v>361</v>
      </c>
    </row>
    <row r="358" spans="1:4" ht="24.75">
      <c r="A358" s="39"/>
      <c r="B358" s="42"/>
      <c r="C358" s="15" t="s">
        <v>361</v>
      </c>
      <c r="D358" s="13" t="s">
        <v>362</v>
      </c>
    </row>
    <row r="359" spans="1:4" ht="24.75">
      <c r="A359" s="39"/>
      <c r="B359" s="42"/>
      <c r="C359" s="15" t="s">
        <v>362</v>
      </c>
      <c r="D359" s="13" t="s">
        <v>363</v>
      </c>
    </row>
    <row r="360" spans="1:4" ht="24.75">
      <c r="A360" s="39"/>
      <c r="B360" s="42"/>
      <c r="C360" s="15" t="s">
        <v>363</v>
      </c>
      <c r="D360" s="13" t="s">
        <v>72</v>
      </c>
    </row>
    <row r="361" spans="1:4" ht="24.75">
      <c r="A361" s="39"/>
      <c r="B361" s="42"/>
      <c r="C361" s="15" t="s">
        <v>72</v>
      </c>
      <c r="D361" s="13" t="s">
        <v>364</v>
      </c>
    </row>
    <row r="362" spans="1:4" ht="21" customHeight="1">
      <c r="A362" s="39"/>
      <c r="B362" s="42"/>
      <c r="C362" s="15" t="s">
        <v>364</v>
      </c>
      <c r="D362" s="13" t="s">
        <v>73</v>
      </c>
    </row>
    <row r="363" spans="1:4" ht="24.75">
      <c r="A363" s="39"/>
      <c r="B363" s="42"/>
      <c r="C363" s="15" t="s">
        <v>73</v>
      </c>
      <c r="D363" s="13" t="s">
        <v>365</v>
      </c>
    </row>
    <row r="364" spans="1:4" ht="24.75">
      <c r="A364" s="39"/>
      <c r="B364" s="42"/>
      <c r="C364" s="15" t="s">
        <v>365</v>
      </c>
      <c r="D364" s="13" t="s">
        <v>74</v>
      </c>
    </row>
    <row r="365" spans="1:4" ht="24.75">
      <c r="A365" s="39"/>
      <c r="B365" s="42"/>
      <c r="C365" s="15" t="s">
        <v>74</v>
      </c>
      <c r="D365" s="13" t="s">
        <v>366</v>
      </c>
    </row>
    <row r="366" spans="1:4" ht="24.75">
      <c r="A366" s="39"/>
      <c r="B366" s="42"/>
      <c r="C366" s="15" t="s">
        <v>366</v>
      </c>
      <c r="D366" s="13" t="s">
        <v>367</v>
      </c>
    </row>
    <row r="367" spans="1:4" ht="24.75">
      <c r="A367" s="39"/>
      <c r="B367" s="41" t="s">
        <v>532</v>
      </c>
      <c r="C367" s="15" t="s">
        <v>71</v>
      </c>
      <c r="D367" s="13" t="s">
        <v>70</v>
      </c>
    </row>
    <row r="368" spans="1:4" ht="24.75">
      <c r="A368" s="39"/>
      <c r="B368" s="42"/>
      <c r="C368" s="15" t="s">
        <v>361</v>
      </c>
      <c r="D368" s="13" t="s">
        <v>71</v>
      </c>
    </row>
    <row r="369" spans="1:4" ht="24.75">
      <c r="A369" s="39"/>
      <c r="B369" s="42"/>
      <c r="C369" s="15" t="s">
        <v>362</v>
      </c>
      <c r="D369" s="13" t="s">
        <v>361</v>
      </c>
    </row>
    <row r="370" spans="1:4" ht="24.75">
      <c r="A370" s="39"/>
      <c r="B370" s="42"/>
      <c r="C370" s="15" t="s">
        <v>363</v>
      </c>
      <c r="D370" s="13" t="s">
        <v>362</v>
      </c>
    </row>
    <row r="371" spans="1:4" ht="24.75">
      <c r="A371" s="39"/>
      <c r="B371" s="42"/>
      <c r="C371" s="15" t="s">
        <v>72</v>
      </c>
      <c r="D371" s="13" t="s">
        <v>363</v>
      </c>
    </row>
    <row r="372" spans="1:4" ht="24.75">
      <c r="A372" s="39"/>
      <c r="B372" s="42"/>
      <c r="C372" s="15" t="s">
        <v>364</v>
      </c>
      <c r="D372" s="13" t="s">
        <v>72</v>
      </c>
    </row>
    <row r="373" spans="1:4" ht="24.75">
      <c r="A373" s="39"/>
      <c r="B373" s="42"/>
      <c r="C373" s="15" t="s">
        <v>73</v>
      </c>
      <c r="D373" s="13" t="s">
        <v>364</v>
      </c>
    </row>
    <row r="374" spans="1:4" ht="24.75">
      <c r="A374" s="39"/>
      <c r="B374" s="42"/>
      <c r="C374" s="15" t="s">
        <v>365</v>
      </c>
      <c r="D374" s="13" t="s">
        <v>73</v>
      </c>
    </row>
    <row r="375" spans="1:4" ht="24.75">
      <c r="A375" s="39"/>
      <c r="B375" s="42"/>
      <c r="C375" s="15" t="s">
        <v>74</v>
      </c>
      <c r="D375" s="13" t="s">
        <v>365</v>
      </c>
    </row>
    <row r="376" spans="1:4" ht="24.75">
      <c r="A376" s="39"/>
      <c r="B376" s="42"/>
      <c r="C376" s="15" t="s">
        <v>366</v>
      </c>
      <c r="D376" s="13" t="s">
        <v>74</v>
      </c>
    </row>
    <row r="377" spans="1:4" ht="24.75">
      <c r="A377" s="40"/>
      <c r="B377" s="42"/>
      <c r="C377" s="15" t="s">
        <v>367</v>
      </c>
      <c r="D377" s="13" t="s">
        <v>366</v>
      </c>
    </row>
    <row r="378" spans="1:4" ht="24.75">
      <c r="A378" s="38" t="s">
        <v>208</v>
      </c>
      <c r="B378" s="41" t="s">
        <v>533</v>
      </c>
      <c r="C378" s="15" t="s">
        <v>367</v>
      </c>
      <c r="D378" s="13" t="s">
        <v>265</v>
      </c>
    </row>
    <row r="379" spans="1:4" ht="24.75">
      <c r="A379" s="39"/>
      <c r="B379" s="42"/>
      <c r="C379" s="15" t="s">
        <v>265</v>
      </c>
      <c r="D379" s="13" t="s">
        <v>368</v>
      </c>
    </row>
    <row r="380" spans="1:4" ht="24.75">
      <c r="A380" s="39"/>
      <c r="B380" s="42"/>
      <c r="C380" s="15" t="s">
        <v>368</v>
      </c>
      <c r="D380" s="13" t="s">
        <v>75</v>
      </c>
    </row>
    <row r="381" spans="1:4" ht="24.75">
      <c r="A381" s="39"/>
      <c r="B381" s="42"/>
      <c r="C381" s="15" t="s">
        <v>75</v>
      </c>
      <c r="D381" s="13" t="s">
        <v>76</v>
      </c>
    </row>
    <row r="382" spans="1:4" ht="24.75">
      <c r="A382" s="39"/>
      <c r="B382" s="42"/>
      <c r="C382" s="15" t="s">
        <v>76</v>
      </c>
      <c r="D382" s="13" t="s">
        <v>77</v>
      </c>
    </row>
    <row r="383" spans="1:4" ht="24.75">
      <c r="A383" s="39"/>
      <c r="B383" s="42"/>
      <c r="C383" s="15" t="s">
        <v>77</v>
      </c>
      <c r="D383" s="13" t="s">
        <v>85</v>
      </c>
    </row>
    <row r="384" spans="1:4" ht="24.75">
      <c r="A384" s="39"/>
      <c r="B384" s="42"/>
      <c r="C384" s="15" t="s">
        <v>85</v>
      </c>
      <c r="D384" s="13" t="s">
        <v>369</v>
      </c>
    </row>
    <row r="385" spans="1:4" ht="24.75">
      <c r="A385" s="39"/>
      <c r="B385" s="42"/>
      <c r="C385" s="15" t="s">
        <v>369</v>
      </c>
      <c r="D385" s="13" t="s">
        <v>370</v>
      </c>
    </row>
    <row r="386" spans="1:4" ht="24.75">
      <c r="A386" s="39"/>
      <c r="B386" s="42"/>
      <c r="C386" s="15" t="s">
        <v>370</v>
      </c>
      <c r="D386" s="13" t="s">
        <v>371</v>
      </c>
    </row>
    <row r="387" spans="1:4" ht="24.75">
      <c r="A387" s="39"/>
      <c r="B387" s="41" t="s">
        <v>534</v>
      </c>
      <c r="C387" s="15" t="s">
        <v>265</v>
      </c>
      <c r="D387" s="13" t="s">
        <v>367</v>
      </c>
    </row>
    <row r="388" spans="1:4" ht="24.75">
      <c r="A388" s="39"/>
      <c r="B388" s="42"/>
      <c r="C388" s="15" t="s">
        <v>368</v>
      </c>
      <c r="D388" s="13" t="s">
        <v>265</v>
      </c>
    </row>
    <row r="389" spans="1:4" ht="21" customHeight="1">
      <c r="A389" s="39"/>
      <c r="B389" s="42"/>
      <c r="C389" s="15" t="s">
        <v>75</v>
      </c>
      <c r="D389" s="13" t="s">
        <v>368</v>
      </c>
    </row>
    <row r="390" spans="1:4" ht="24.75">
      <c r="A390" s="39"/>
      <c r="B390" s="42"/>
      <c r="C390" s="15" t="s">
        <v>76</v>
      </c>
      <c r="D390" s="13" t="s">
        <v>75</v>
      </c>
    </row>
    <row r="391" spans="1:4" ht="24.75">
      <c r="A391" s="39"/>
      <c r="B391" s="42"/>
      <c r="C391" s="15" t="s">
        <v>77</v>
      </c>
      <c r="D391" s="13" t="s">
        <v>76</v>
      </c>
    </row>
    <row r="392" spans="1:4" ht="24.75">
      <c r="A392" s="39"/>
      <c r="B392" s="42"/>
      <c r="C392" s="15" t="s">
        <v>85</v>
      </c>
      <c r="D392" s="13" t="s">
        <v>77</v>
      </c>
    </row>
    <row r="393" spans="1:4" ht="24.75">
      <c r="A393" s="39"/>
      <c r="B393" s="42"/>
      <c r="C393" s="15" t="s">
        <v>369</v>
      </c>
      <c r="D393" s="13" t="s">
        <v>85</v>
      </c>
    </row>
    <row r="394" spans="1:4" ht="24.75">
      <c r="A394" s="39"/>
      <c r="B394" s="42"/>
      <c r="C394" s="15" t="s">
        <v>370</v>
      </c>
      <c r="D394" s="13" t="s">
        <v>369</v>
      </c>
    </row>
    <row r="395" spans="1:4" ht="24.75">
      <c r="A395" s="39"/>
      <c r="B395" s="42"/>
      <c r="C395" s="15" t="s">
        <v>371</v>
      </c>
      <c r="D395" s="13" t="s">
        <v>370</v>
      </c>
    </row>
    <row r="396" spans="1:4" ht="24.75">
      <c r="A396" s="39"/>
      <c r="B396" s="41" t="s">
        <v>535</v>
      </c>
      <c r="C396" s="15" t="s">
        <v>371</v>
      </c>
      <c r="D396" s="13" t="s">
        <v>78</v>
      </c>
    </row>
    <row r="397" spans="1:4" ht="24.75">
      <c r="A397" s="39"/>
      <c r="B397" s="42"/>
      <c r="C397" s="15" t="s">
        <v>78</v>
      </c>
      <c r="D397" s="13" t="s">
        <v>79</v>
      </c>
    </row>
    <row r="398" spans="1:4" ht="24.75">
      <c r="A398" s="39"/>
      <c r="B398" s="42"/>
      <c r="C398" s="15" t="s">
        <v>79</v>
      </c>
      <c r="D398" s="13" t="s">
        <v>232</v>
      </c>
    </row>
    <row r="399" spans="1:4" ht="24.75">
      <c r="A399" s="39"/>
      <c r="B399" s="41" t="s">
        <v>536</v>
      </c>
      <c r="C399" s="15" t="s">
        <v>78</v>
      </c>
      <c r="D399" s="13" t="s">
        <v>371</v>
      </c>
    </row>
    <row r="400" spans="1:4" ht="24.75">
      <c r="A400" s="39"/>
      <c r="B400" s="42"/>
      <c r="C400" s="15" t="s">
        <v>79</v>
      </c>
      <c r="D400" s="13" t="s">
        <v>78</v>
      </c>
    </row>
    <row r="401" spans="1:4" ht="24.75">
      <c r="A401" s="39"/>
      <c r="B401" s="42"/>
      <c r="C401" s="15" t="s">
        <v>232</v>
      </c>
      <c r="D401" s="13" t="s">
        <v>79</v>
      </c>
    </row>
    <row r="402" spans="1:4" ht="24.75">
      <c r="A402" s="39"/>
      <c r="B402" s="41" t="s">
        <v>537</v>
      </c>
      <c r="C402" s="15" t="s">
        <v>232</v>
      </c>
      <c r="D402" s="13" t="s">
        <v>80</v>
      </c>
    </row>
    <row r="403" spans="1:4" ht="24.75">
      <c r="A403" s="39"/>
      <c r="B403" s="42"/>
      <c r="C403" s="15" t="s">
        <v>80</v>
      </c>
      <c r="D403" s="13" t="s">
        <v>81</v>
      </c>
    </row>
    <row r="404" spans="1:4" ht="24.75">
      <c r="A404" s="39"/>
      <c r="B404" s="41" t="s">
        <v>538</v>
      </c>
      <c r="C404" s="15" t="s">
        <v>80</v>
      </c>
      <c r="D404" s="13" t="s">
        <v>232</v>
      </c>
    </row>
    <row r="405" spans="1:4" ht="24.75">
      <c r="A405" s="39"/>
      <c r="B405" s="42"/>
      <c r="C405" s="15" t="s">
        <v>81</v>
      </c>
      <c r="D405" s="13" t="s">
        <v>80</v>
      </c>
    </row>
    <row r="406" spans="1:4" ht="24.75">
      <c r="A406" s="39"/>
      <c r="B406" s="15" t="s">
        <v>2684</v>
      </c>
      <c r="C406" s="15" t="s">
        <v>80</v>
      </c>
      <c r="D406" s="13" t="s">
        <v>236</v>
      </c>
    </row>
    <row r="407" spans="1:4" ht="24.75">
      <c r="A407" s="39"/>
      <c r="B407" s="15" t="s">
        <v>539</v>
      </c>
      <c r="C407" s="15" t="s">
        <v>232</v>
      </c>
      <c r="D407" s="13" t="s">
        <v>236</v>
      </c>
    </row>
    <row r="408" spans="1:4" ht="24.75">
      <c r="A408" s="39"/>
      <c r="B408" s="49" t="s">
        <v>540</v>
      </c>
      <c r="C408" s="15" t="s">
        <v>236</v>
      </c>
      <c r="D408" s="13" t="s">
        <v>372</v>
      </c>
    </row>
    <row r="409" spans="1:4" ht="24.75">
      <c r="A409" s="39"/>
      <c r="B409" s="49"/>
      <c r="C409" s="15" t="s">
        <v>372</v>
      </c>
      <c r="D409" s="13" t="s">
        <v>373</v>
      </c>
    </row>
    <row r="410" spans="1:4" ht="24.75">
      <c r="A410" s="39"/>
      <c r="B410" s="49"/>
      <c r="C410" s="15" t="s">
        <v>373</v>
      </c>
      <c r="D410" s="13" t="s">
        <v>374</v>
      </c>
    </row>
    <row r="411" spans="1:4" ht="24.75">
      <c r="A411" s="39"/>
      <c r="B411" s="49"/>
      <c r="C411" s="15" t="s">
        <v>374</v>
      </c>
      <c r="D411" s="13" t="s">
        <v>82</v>
      </c>
    </row>
    <row r="412" spans="1:4" ht="24.75">
      <c r="A412" s="39"/>
      <c r="B412" s="49"/>
      <c r="C412" s="15" t="s">
        <v>82</v>
      </c>
      <c r="D412" s="13" t="s">
        <v>83</v>
      </c>
    </row>
    <row r="413" spans="1:4" ht="24.75">
      <c r="A413" s="39"/>
      <c r="B413" s="49"/>
      <c r="C413" s="15" t="s">
        <v>83</v>
      </c>
      <c r="D413" s="13" t="s">
        <v>244</v>
      </c>
    </row>
    <row r="414" spans="1:4" ht="24.75">
      <c r="A414" s="39"/>
      <c r="B414" s="49"/>
      <c r="C414" s="15" t="s">
        <v>244</v>
      </c>
      <c r="D414" s="13" t="s">
        <v>84</v>
      </c>
    </row>
    <row r="415" spans="1:4" ht="24.75">
      <c r="A415" s="39"/>
      <c r="B415" s="49"/>
      <c r="C415" s="15" t="s">
        <v>84</v>
      </c>
      <c r="D415" s="13" t="s">
        <v>450</v>
      </c>
    </row>
    <row r="416" spans="1:4" ht="24.75">
      <c r="A416" s="39"/>
      <c r="B416" s="15" t="s">
        <v>2685</v>
      </c>
      <c r="C416" s="15" t="s">
        <v>86</v>
      </c>
      <c r="D416" s="13" t="s">
        <v>85</v>
      </c>
    </row>
    <row r="417" spans="1:4" ht="24.75">
      <c r="A417" s="40"/>
      <c r="B417" s="15" t="s">
        <v>2686</v>
      </c>
      <c r="C417" s="15" t="s">
        <v>244</v>
      </c>
      <c r="D417" s="13" t="s">
        <v>451</v>
      </c>
    </row>
    <row r="418" spans="1:4" ht="21" customHeight="1">
      <c r="A418" s="38" t="s">
        <v>1839</v>
      </c>
      <c r="B418" s="41" t="s">
        <v>541</v>
      </c>
      <c r="C418" s="13" t="s">
        <v>239</v>
      </c>
      <c r="D418" s="13" t="s">
        <v>326</v>
      </c>
    </row>
    <row r="419" spans="1:4" ht="24.75">
      <c r="A419" s="39"/>
      <c r="B419" s="42"/>
      <c r="C419" s="13" t="s">
        <v>326</v>
      </c>
      <c r="D419" s="13" t="s">
        <v>240</v>
      </c>
    </row>
    <row r="420" spans="1:4" ht="24.75">
      <c r="A420" s="39"/>
      <c r="B420" s="42"/>
      <c r="C420" s="13" t="s">
        <v>240</v>
      </c>
      <c r="D420" s="13" t="s">
        <v>327</v>
      </c>
    </row>
    <row r="421" spans="1:4" ht="24.75">
      <c r="A421" s="39"/>
      <c r="B421" s="42"/>
      <c r="C421" s="13" t="s">
        <v>327</v>
      </c>
      <c r="D421" s="13" t="s">
        <v>40</v>
      </c>
    </row>
    <row r="422" spans="1:4" ht="24.75">
      <c r="A422" s="39"/>
      <c r="B422" s="42"/>
      <c r="C422" s="13" t="s">
        <v>40</v>
      </c>
      <c r="D422" s="13" t="s">
        <v>41</v>
      </c>
    </row>
    <row r="423" spans="1:4" ht="24.75">
      <c r="A423" s="39"/>
      <c r="B423" s="42"/>
      <c r="C423" s="13" t="s">
        <v>41</v>
      </c>
      <c r="D423" s="13" t="s">
        <v>328</v>
      </c>
    </row>
    <row r="424" spans="1:4" ht="24.75">
      <c r="A424" s="39"/>
      <c r="B424" s="42"/>
      <c r="C424" s="13" t="s">
        <v>328</v>
      </c>
      <c r="D424" s="13" t="s">
        <v>329</v>
      </c>
    </row>
    <row r="425" spans="1:4" ht="24.75">
      <c r="A425" s="39"/>
      <c r="B425" s="42"/>
      <c r="C425" s="13" t="s">
        <v>329</v>
      </c>
      <c r="D425" s="13" t="s">
        <v>330</v>
      </c>
    </row>
    <row r="426" spans="1:4" ht="24.75">
      <c r="A426" s="39"/>
      <c r="B426" s="42"/>
      <c r="C426" s="13" t="s">
        <v>330</v>
      </c>
      <c r="D426" s="13" t="s">
        <v>42</v>
      </c>
    </row>
    <row r="427" spans="1:4" ht="24.75">
      <c r="A427" s="39"/>
      <c r="B427" s="42"/>
      <c r="C427" s="13" t="s">
        <v>42</v>
      </c>
      <c r="D427" s="13" t="s">
        <v>43</v>
      </c>
    </row>
    <row r="428" spans="1:4" ht="24.75">
      <c r="A428" s="39"/>
      <c r="B428" s="41" t="s">
        <v>542</v>
      </c>
      <c r="C428" s="13" t="s">
        <v>43</v>
      </c>
      <c r="D428" s="13" t="s">
        <v>331</v>
      </c>
    </row>
    <row r="429" spans="1:4" ht="24.75">
      <c r="A429" s="39"/>
      <c r="B429" s="42"/>
      <c r="C429" s="13" t="s">
        <v>331</v>
      </c>
      <c r="D429" s="13" t="s">
        <v>332</v>
      </c>
    </row>
    <row r="430" spans="1:4" ht="24.75">
      <c r="A430" s="39"/>
      <c r="B430" s="42"/>
      <c r="C430" s="13" t="s">
        <v>332</v>
      </c>
      <c r="D430" s="13" t="s">
        <v>333</v>
      </c>
    </row>
    <row r="431" spans="1:4" ht="24.75">
      <c r="A431" s="39"/>
      <c r="B431" s="42"/>
      <c r="C431" s="13" t="s">
        <v>333</v>
      </c>
      <c r="D431" s="13" t="s">
        <v>44</v>
      </c>
    </row>
    <row r="432" spans="1:4" ht="24.75">
      <c r="A432" s="39"/>
      <c r="B432" s="42"/>
      <c r="C432" s="13" t="s">
        <v>44</v>
      </c>
      <c r="D432" s="13" t="s">
        <v>334</v>
      </c>
    </row>
    <row r="433" spans="1:4" ht="24.75">
      <c r="A433" s="39"/>
      <c r="B433" s="42"/>
      <c r="C433" s="13" t="s">
        <v>334</v>
      </c>
      <c r="D433" s="13" t="s">
        <v>335</v>
      </c>
    </row>
    <row r="434" spans="1:4" ht="21" customHeight="1">
      <c r="A434" s="40"/>
      <c r="B434" s="42"/>
      <c r="C434" s="13" t="s">
        <v>335</v>
      </c>
      <c r="D434" s="13" t="s">
        <v>241</v>
      </c>
    </row>
    <row r="435" spans="1:4" ht="24.75">
      <c r="A435" s="38" t="s">
        <v>207</v>
      </c>
      <c r="B435" s="41" t="s">
        <v>543</v>
      </c>
      <c r="C435" s="13" t="s">
        <v>241</v>
      </c>
      <c r="D435" s="13" t="s">
        <v>45</v>
      </c>
    </row>
    <row r="436" spans="1:4" ht="24.75">
      <c r="A436" s="39"/>
      <c r="B436" s="41"/>
      <c r="C436" s="13" t="s">
        <v>45</v>
      </c>
      <c r="D436" s="13" t="s">
        <v>336</v>
      </c>
    </row>
    <row r="437" spans="1:4" ht="24.75">
      <c r="A437" s="39"/>
      <c r="B437" s="41"/>
      <c r="C437" s="13" t="s">
        <v>336</v>
      </c>
      <c r="D437" s="13" t="s">
        <v>337</v>
      </c>
    </row>
    <row r="438" spans="1:4" ht="24.75">
      <c r="A438" s="39"/>
      <c r="B438" s="41"/>
      <c r="C438" s="13" t="s">
        <v>337</v>
      </c>
      <c r="D438" s="13" t="s">
        <v>338</v>
      </c>
    </row>
    <row r="439" spans="1:4" ht="24.75">
      <c r="A439" s="39"/>
      <c r="B439" s="41"/>
      <c r="C439" s="13" t="s">
        <v>338</v>
      </c>
      <c r="D439" s="13" t="s">
        <v>46</v>
      </c>
    </row>
    <row r="440" spans="1:4" ht="24.75">
      <c r="A440" s="39"/>
      <c r="B440" s="41"/>
      <c r="C440" s="13" t="s">
        <v>46</v>
      </c>
      <c r="D440" s="13" t="s">
        <v>47</v>
      </c>
    </row>
    <row r="441" spans="1:4" ht="21" customHeight="1">
      <c r="A441" s="39"/>
      <c r="B441" s="41"/>
      <c r="C441" s="13" t="s">
        <v>47</v>
      </c>
      <c r="D441" s="13" t="s">
        <v>339</v>
      </c>
    </row>
    <row r="442" spans="1:4" ht="24.75">
      <c r="A442" s="39"/>
      <c r="B442" s="41"/>
      <c r="C442" s="13" t="s">
        <v>339</v>
      </c>
      <c r="D442" s="13" t="s">
        <v>48</v>
      </c>
    </row>
    <row r="443" spans="1:4" ht="24.75">
      <c r="A443" s="39"/>
      <c r="B443" s="41"/>
      <c r="C443" s="13" t="s">
        <v>48</v>
      </c>
      <c r="D443" s="13" t="s">
        <v>49</v>
      </c>
    </row>
    <row r="444" spans="1:4" ht="24.75">
      <c r="A444" s="39"/>
      <c r="B444" s="41"/>
      <c r="C444" s="13" t="s">
        <v>49</v>
      </c>
      <c r="D444" s="13" t="s">
        <v>340</v>
      </c>
    </row>
    <row r="445" spans="1:4" ht="24.75">
      <c r="A445" s="39"/>
      <c r="B445" s="41"/>
      <c r="C445" s="13" t="s">
        <v>340</v>
      </c>
      <c r="D445" s="13" t="s">
        <v>341</v>
      </c>
    </row>
    <row r="446" spans="1:4" ht="24.75">
      <c r="A446" s="39"/>
      <c r="B446" s="41"/>
      <c r="C446" s="13" t="s">
        <v>341</v>
      </c>
      <c r="D446" s="13" t="s">
        <v>50</v>
      </c>
    </row>
    <row r="447" spans="1:4" ht="24.75">
      <c r="A447" s="39"/>
      <c r="B447" s="41" t="s">
        <v>544</v>
      </c>
      <c r="C447" s="13" t="s">
        <v>50</v>
      </c>
      <c r="D447" s="13" t="s">
        <v>344</v>
      </c>
    </row>
    <row r="448" spans="1:4" ht="24.75">
      <c r="A448" s="39"/>
      <c r="B448" s="42"/>
      <c r="C448" s="13" t="s">
        <v>344</v>
      </c>
      <c r="D448" s="13" t="s">
        <v>812</v>
      </c>
    </row>
    <row r="449" spans="1:4" ht="24.75">
      <c r="A449" s="39"/>
      <c r="B449" s="42"/>
      <c r="C449" s="13" t="s">
        <v>812</v>
      </c>
      <c r="D449" s="13" t="s">
        <v>346</v>
      </c>
    </row>
    <row r="450" spans="1:4" ht="24.75">
      <c r="A450" s="39"/>
      <c r="B450" s="42"/>
      <c r="C450" s="13" t="s">
        <v>346</v>
      </c>
      <c r="D450" s="13" t="s">
        <v>347</v>
      </c>
    </row>
    <row r="451" spans="1:4" ht="24.75">
      <c r="A451" s="39"/>
      <c r="B451" s="42"/>
      <c r="C451" s="13" t="s">
        <v>347</v>
      </c>
      <c r="D451" s="13" t="s">
        <v>348</v>
      </c>
    </row>
    <row r="452" spans="1:4" ht="24.75">
      <c r="A452" s="39"/>
      <c r="B452" s="42"/>
      <c r="C452" s="13" t="s">
        <v>348</v>
      </c>
      <c r="D452" s="13" t="s">
        <v>349</v>
      </c>
    </row>
    <row r="453" spans="1:4" ht="24.75">
      <c r="A453" s="39"/>
      <c r="B453" s="42"/>
      <c r="C453" s="13" t="s">
        <v>349</v>
      </c>
      <c r="D453" s="13" t="s">
        <v>350</v>
      </c>
    </row>
    <row r="454" spans="1:4" ht="24.75">
      <c r="A454" s="39"/>
      <c r="B454" s="42"/>
      <c r="C454" s="13" t="s">
        <v>350</v>
      </c>
      <c r="D454" s="13" t="s">
        <v>234</v>
      </c>
    </row>
    <row r="455" spans="1:4" ht="24.75">
      <c r="A455" s="39"/>
      <c r="B455" s="42" t="s">
        <v>545</v>
      </c>
      <c r="C455" s="13" t="s">
        <v>234</v>
      </c>
      <c r="D455" s="13" t="s">
        <v>53</v>
      </c>
    </row>
    <row r="456" spans="1:4" ht="24.75">
      <c r="A456" s="39"/>
      <c r="B456" s="42"/>
      <c r="C456" s="13" t="s">
        <v>53</v>
      </c>
      <c r="D456" s="13" t="s">
        <v>270</v>
      </c>
    </row>
    <row r="457" spans="1:4" ht="24.75">
      <c r="A457" s="39"/>
      <c r="B457" s="42" t="s">
        <v>546</v>
      </c>
      <c r="C457" s="13" t="s">
        <v>270</v>
      </c>
      <c r="D457" s="13" t="s">
        <v>351</v>
      </c>
    </row>
    <row r="458" spans="1:4" ht="24.75">
      <c r="A458" s="39"/>
      <c r="B458" s="42"/>
      <c r="C458" s="13" t="s">
        <v>351</v>
      </c>
      <c r="D458" s="13" t="s">
        <v>55</v>
      </c>
    </row>
    <row r="459" spans="1:4" ht="24.75">
      <c r="A459" s="39"/>
      <c r="B459" s="42"/>
      <c r="C459" s="13" t="s">
        <v>55</v>
      </c>
      <c r="D459" s="13" t="s">
        <v>56</v>
      </c>
    </row>
    <row r="460" spans="1:4" ht="24.75">
      <c r="A460" s="39"/>
      <c r="B460" s="42"/>
      <c r="C460" s="13" t="s">
        <v>56</v>
      </c>
      <c r="D460" s="13" t="s">
        <v>352</v>
      </c>
    </row>
    <row r="461" spans="1:4" ht="24.75">
      <c r="A461" s="39"/>
      <c r="B461" s="42"/>
      <c r="C461" s="13" t="s">
        <v>352</v>
      </c>
      <c r="D461" s="13" t="s">
        <v>57</v>
      </c>
    </row>
    <row r="462" spans="1:4" ht="24.75">
      <c r="A462" s="39"/>
      <c r="B462" s="46" t="s">
        <v>547</v>
      </c>
      <c r="C462" s="13" t="s">
        <v>270</v>
      </c>
      <c r="D462" s="13" t="s">
        <v>353</v>
      </c>
    </row>
    <row r="463" spans="1:4" ht="24.75">
      <c r="A463" s="39"/>
      <c r="B463" s="47"/>
      <c r="C463" s="13" t="s">
        <v>353</v>
      </c>
      <c r="D463" s="13" t="s">
        <v>58</v>
      </c>
    </row>
    <row r="464" spans="1:4" ht="24.75">
      <c r="A464" s="39"/>
      <c r="B464" s="47"/>
      <c r="C464" s="13" t="s">
        <v>58</v>
      </c>
      <c r="D464" s="13" t="s">
        <v>354</v>
      </c>
    </row>
    <row r="465" spans="1:4" ht="21" customHeight="1">
      <c r="A465" s="39"/>
      <c r="B465" s="47"/>
      <c r="C465" s="13" t="s">
        <v>354</v>
      </c>
      <c r="D465" s="13" t="s">
        <v>59</v>
      </c>
    </row>
    <row r="466" spans="1:4" ht="24.75">
      <c r="A466" s="39"/>
      <c r="B466" s="47"/>
      <c r="C466" s="13" t="s">
        <v>59</v>
      </c>
      <c r="D466" s="13" t="s">
        <v>355</v>
      </c>
    </row>
    <row r="467" spans="1:4" ht="24.75">
      <c r="A467" s="39"/>
      <c r="B467" s="47"/>
      <c r="C467" s="13" t="s">
        <v>355</v>
      </c>
      <c r="D467" s="13" t="s">
        <v>356</v>
      </c>
    </row>
    <row r="468" spans="1:4" ht="24.75">
      <c r="A468" s="39"/>
      <c r="B468" s="47"/>
      <c r="C468" s="13" t="s">
        <v>356</v>
      </c>
      <c r="D468" s="13" t="s">
        <v>255</v>
      </c>
    </row>
    <row r="469" spans="1:4" ht="24.75">
      <c r="A469" s="40"/>
      <c r="B469" s="48"/>
      <c r="C469" s="13" t="s">
        <v>255</v>
      </c>
      <c r="D469" s="13" t="s">
        <v>448</v>
      </c>
    </row>
    <row r="470" spans="1:4" ht="24.75">
      <c r="A470" s="38" t="s">
        <v>548</v>
      </c>
      <c r="B470" s="42" t="s">
        <v>549</v>
      </c>
      <c r="C470" s="15" t="s">
        <v>10</v>
      </c>
      <c r="D470" s="13" t="s">
        <v>273</v>
      </c>
    </row>
    <row r="471" spans="1:4" ht="24.75">
      <c r="A471" s="39"/>
      <c r="B471" s="42"/>
      <c r="C471" s="13" t="s">
        <v>273</v>
      </c>
      <c r="D471" s="13" t="s">
        <v>274</v>
      </c>
    </row>
    <row r="472" spans="1:4" ht="21" customHeight="1">
      <c r="A472" s="39"/>
      <c r="B472" s="42"/>
      <c r="C472" s="15" t="s">
        <v>274</v>
      </c>
      <c r="D472" s="13" t="s">
        <v>275</v>
      </c>
    </row>
    <row r="473" spans="1:4" ht="24.75">
      <c r="A473" s="39"/>
      <c r="B473" s="42"/>
      <c r="C473" s="15" t="s">
        <v>275</v>
      </c>
      <c r="D473" s="13" t="s">
        <v>276</v>
      </c>
    </row>
    <row r="474" spans="1:4" ht="24.75">
      <c r="A474" s="39"/>
      <c r="B474" s="42"/>
      <c r="C474" s="15" t="s">
        <v>276</v>
      </c>
      <c r="D474" s="13" t="s">
        <v>580</v>
      </c>
    </row>
    <row r="475" spans="1:4" ht="24.75">
      <c r="A475" s="39"/>
      <c r="B475" s="42"/>
      <c r="C475" s="15" t="s">
        <v>580</v>
      </c>
      <c r="D475" s="13" t="s">
        <v>277</v>
      </c>
    </row>
    <row r="476" spans="1:4" ht="24.75">
      <c r="A476" s="39"/>
      <c r="B476" s="49" t="s">
        <v>550</v>
      </c>
      <c r="C476" s="15" t="s">
        <v>277</v>
      </c>
      <c r="D476" s="13" t="s">
        <v>278</v>
      </c>
    </row>
    <row r="477" spans="1:4" ht="24.75">
      <c r="A477" s="39"/>
      <c r="B477" s="49"/>
      <c r="C477" s="13" t="s">
        <v>278</v>
      </c>
      <c r="D477" s="13" t="s">
        <v>8</v>
      </c>
    </row>
    <row r="478" spans="1:4" ht="24.75">
      <c r="A478" s="39"/>
      <c r="B478" s="49"/>
      <c r="C478" s="15" t="s">
        <v>8</v>
      </c>
      <c r="D478" s="13" t="s">
        <v>279</v>
      </c>
    </row>
    <row r="479" spans="1:4" ht="24.75">
      <c r="A479" s="39"/>
      <c r="B479" s="49"/>
      <c r="C479" s="15" t="s">
        <v>279</v>
      </c>
      <c r="D479" s="13" t="s">
        <v>7</v>
      </c>
    </row>
    <row r="480" spans="1:4" ht="24.75">
      <c r="A480" s="39"/>
      <c r="B480" s="49"/>
      <c r="C480" s="15" t="s">
        <v>7</v>
      </c>
      <c r="D480" s="13" t="s">
        <v>280</v>
      </c>
    </row>
    <row r="481" spans="1:4" ht="24.75">
      <c r="A481" s="39"/>
      <c r="B481" s="49"/>
      <c r="C481" s="15" t="s">
        <v>280</v>
      </c>
      <c r="D481" s="13" t="s">
        <v>246</v>
      </c>
    </row>
    <row r="482" spans="1:4" ht="24.75">
      <c r="A482" s="39"/>
      <c r="B482" s="49" t="s">
        <v>551</v>
      </c>
      <c r="C482" s="15" t="s">
        <v>246</v>
      </c>
      <c r="D482" s="13" t="s">
        <v>281</v>
      </c>
    </row>
    <row r="483" spans="1:4" ht="24.75">
      <c r="A483" s="39"/>
      <c r="B483" s="49"/>
      <c r="C483" s="15" t="s">
        <v>281</v>
      </c>
      <c r="D483" s="13" t="s">
        <v>282</v>
      </c>
    </row>
    <row r="484" spans="1:4" ht="24.75">
      <c r="A484" s="39"/>
      <c r="B484" s="49"/>
      <c r="C484" s="13" t="s">
        <v>282</v>
      </c>
      <c r="D484" s="13" t="s">
        <v>283</v>
      </c>
    </row>
    <row r="485" spans="1:4" ht="24.75">
      <c r="A485" s="39"/>
      <c r="B485" s="49" t="s">
        <v>552</v>
      </c>
      <c r="C485" s="15" t="s">
        <v>283</v>
      </c>
      <c r="D485" s="13" t="s">
        <v>284</v>
      </c>
    </row>
    <row r="486" spans="1:4" ht="24.75">
      <c r="A486" s="39"/>
      <c r="B486" s="49"/>
      <c r="C486" s="13" t="s">
        <v>284</v>
      </c>
      <c r="D486" s="13" t="s">
        <v>285</v>
      </c>
    </row>
    <row r="487" spans="1:4" ht="24.75">
      <c r="A487" s="39"/>
      <c r="B487" s="49" t="s">
        <v>553</v>
      </c>
      <c r="C487" s="13" t="s">
        <v>285</v>
      </c>
      <c r="D487" s="13" t="s">
        <v>286</v>
      </c>
    </row>
    <row r="488" spans="1:4" ht="24.75">
      <c r="A488" s="39"/>
      <c r="B488" s="49"/>
      <c r="C488" s="15" t="s">
        <v>286</v>
      </c>
      <c r="D488" s="13" t="s">
        <v>225</v>
      </c>
    </row>
    <row r="489" spans="1:4" ht="24.75">
      <c r="A489" s="39"/>
      <c r="B489" s="49"/>
      <c r="C489" s="15" t="s">
        <v>225</v>
      </c>
      <c r="D489" s="13" t="s">
        <v>272</v>
      </c>
    </row>
    <row r="490" spans="1:4" ht="24.75">
      <c r="A490" s="39"/>
      <c r="B490" s="49"/>
      <c r="C490" s="15" t="s">
        <v>272</v>
      </c>
      <c r="D490" s="13" t="s">
        <v>6</v>
      </c>
    </row>
    <row r="491" spans="1:4" ht="24.75">
      <c r="A491" s="39"/>
      <c r="B491" s="15" t="s">
        <v>554</v>
      </c>
      <c r="C491" s="15" t="s">
        <v>272</v>
      </c>
      <c r="D491" s="13" t="s">
        <v>268</v>
      </c>
    </row>
    <row r="492" spans="1:4" ht="24.75">
      <c r="A492" s="39"/>
      <c r="B492" s="41" t="s">
        <v>555</v>
      </c>
      <c r="C492" s="15" t="s">
        <v>6</v>
      </c>
      <c r="D492" s="13" t="s">
        <v>287</v>
      </c>
    </row>
    <row r="493" spans="1:4" ht="24.75">
      <c r="A493" s="40"/>
      <c r="B493" s="41"/>
      <c r="C493" s="15" t="s">
        <v>287</v>
      </c>
      <c r="D493" s="13" t="s">
        <v>5</v>
      </c>
    </row>
    <row r="494" spans="1:4" ht="24.75">
      <c r="A494" s="38" t="s">
        <v>1812</v>
      </c>
      <c r="B494" s="41"/>
      <c r="C494" s="15" t="s">
        <v>5</v>
      </c>
      <c r="D494" s="13" t="s">
        <v>187</v>
      </c>
    </row>
    <row r="495" spans="1:4" ht="24.75">
      <c r="A495" s="39"/>
      <c r="B495" s="41"/>
      <c r="C495" s="15" t="s">
        <v>187</v>
      </c>
      <c r="D495" s="13" t="s">
        <v>186</v>
      </c>
    </row>
    <row r="496" spans="1:4" ht="24.75">
      <c r="A496" s="39"/>
      <c r="B496" s="41"/>
      <c r="C496" s="15" t="s">
        <v>186</v>
      </c>
      <c r="D496" s="13" t="s">
        <v>185</v>
      </c>
    </row>
    <row r="497" spans="1:4" ht="24.75">
      <c r="A497" s="39"/>
      <c r="B497" s="41"/>
      <c r="C497" s="13" t="s">
        <v>185</v>
      </c>
      <c r="D497" s="13" t="s">
        <v>184</v>
      </c>
    </row>
    <row r="498" spans="1:4" ht="24.75">
      <c r="A498" s="39"/>
      <c r="B498" s="41" t="s">
        <v>556</v>
      </c>
      <c r="C498" s="15" t="s">
        <v>185</v>
      </c>
      <c r="D498" s="13" t="s">
        <v>324</v>
      </c>
    </row>
    <row r="499" spans="1:4" ht="24.75">
      <c r="A499" s="39"/>
      <c r="B499" s="42"/>
      <c r="C499" s="15" t="s">
        <v>324</v>
      </c>
      <c r="D499" s="13" t="s">
        <v>325</v>
      </c>
    </row>
    <row r="500" spans="1:4" ht="24.75">
      <c r="A500" s="39"/>
      <c r="B500" s="42"/>
      <c r="C500" s="15" t="s">
        <v>325</v>
      </c>
      <c r="D500" s="13" t="s">
        <v>257</v>
      </c>
    </row>
    <row r="501" spans="1:4" ht="24.75">
      <c r="A501" s="40"/>
      <c r="B501" s="42"/>
      <c r="C501" s="15" t="s">
        <v>257</v>
      </c>
      <c r="D501" s="13" t="s">
        <v>446</v>
      </c>
    </row>
    <row r="502" spans="1:4" ht="24.75">
      <c r="A502" s="38" t="s">
        <v>211</v>
      </c>
      <c r="B502" s="41" t="s">
        <v>557</v>
      </c>
      <c r="C502" s="15" t="s">
        <v>383</v>
      </c>
      <c r="D502" s="13" t="s">
        <v>441</v>
      </c>
    </row>
    <row r="503" spans="1:4" ht="24.75">
      <c r="A503" s="39"/>
      <c r="B503" s="41"/>
      <c r="C503" s="15" t="s">
        <v>441</v>
      </c>
      <c r="D503" s="13" t="s">
        <v>159</v>
      </c>
    </row>
    <row r="504" spans="1:4" ht="24.75">
      <c r="A504" s="39"/>
      <c r="B504" s="41"/>
      <c r="C504" s="15" t="s">
        <v>159</v>
      </c>
      <c r="D504" s="13" t="s">
        <v>576</v>
      </c>
    </row>
    <row r="505" spans="1:4" ht="24.75">
      <c r="A505" s="39"/>
      <c r="B505" s="41"/>
      <c r="C505" s="15" t="s">
        <v>576</v>
      </c>
      <c r="D505" s="13" t="s">
        <v>1916</v>
      </c>
    </row>
    <row r="506" spans="1:4" ht="24.75">
      <c r="A506" s="39"/>
      <c r="B506" s="41"/>
      <c r="C506" s="15" t="s">
        <v>1916</v>
      </c>
      <c r="D506" s="13" t="s">
        <v>160</v>
      </c>
    </row>
    <row r="507" spans="1:4" ht="24.75">
      <c r="A507" s="39"/>
      <c r="B507" s="41" t="s">
        <v>558</v>
      </c>
      <c r="C507" s="15" t="s">
        <v>160</v>
      </c>
      <c r="D507" s="13" t="s">
        <v>443</v>
      </c>
    </row>
    <row r="508" spans="1:4" ht="24.75">
      <c r="A508" s="39"/>
      <c r="B508" s="42"/>
      <c r="C508" s="15" t="s">
        <v>443</v>
      </c>
      <c r="D508" s="13" t="s">
        <v>164</v>
      </c>
    </row>
    <row r="509" spans="1:4" ht="24.75">
      <c r="A509" s="39"/>
      <c r="B509" s="42"/>
      <c r="C509" s="15" t="s">
        <v>164</v>
      </c>
      <c r="D509" s="13" t="s">
        <v>577</v>
      </c>
    </row>
    <row r="510" spans="1:4" ht="24.75">
      <c r="A510" s="39"/>
      <c r="B510" s="42"/>
      <c r="C510" s="15" t="s">
        <v>577</v>
      </c>
      <c r="D510" s="13" t="s">
        <v>161</v>
      </c>
    </row>
    <row r="511" spans="1:4" ht="24.75">
      <c r="A511" s="39"/>
      <c r="B511" s="42"/>
      <c r="C511" s="15" t="s">
        <v>161</v>
      </c>
      <c r="D511" s="13" t="s">
        <v>165</v>
      </c>
    </row>
    <row r="512" spans="1:4" ht="24.75">
      <c r="A512" s="39"/>
      <c r="B512" s="42"/>
      <c r="C512" s="15" t="s">
        <v>165</v>
      </c>
      <c r="D512" s="13" t="s">
        <v>162</v>
      </c>
    </row>
    <row r="513" spans="1:4" ht="24.75">
      <c r="A513" s="39"/>
      <c r="B513" s="42"/>
      <c r="C513" s="15" t="s">
        <v>162</v>
      </c>
      <c r="D513" s="13" t="s">
        <v>250</v>
      </c>
    </row>
    <row r="514" spans="1:4" ht="24.75">
      <c r="A514" s="39"/>
      <c r="B514" s="42"/>
      <c r="C514" s="15" t="s">
        <v>250</v>
      </c>
      <c r="D514" s="13" t="s">
        <v>163</v>
      </c>
    </row>
    <row r="515" spans="1:4" ht="24.75">
      <c r="A515" s="40"/>
      <c r="B515" s="42"/>
      <c r="C515" s="15" t="s">
        <v>163</v>
      </c>
      <c r="D515" s="13" t="s">
        <v>233</v>
      </c>
    </row>
    <row r="516" spans="1:4" ht="24.75">
      <c r="A516" s="38" t="s">
        <v>207</v>
      </c>
      <c r="B516" s="43" t="s">
        <v>2687</v>
      </c>
      <c r="C516" s="15" t="s">
        <v>50</v>
      </c>
      <c r="D516" s="15" t="s">
        <v>51</v>
      </c>
    </row>
    <row r="517" spans="1:4" ht="24.75">
      <c r="A517" s="39"/>
      <c r="B517" s="44"/>
      <c r="C517" s="15" t="s">
        <v>51</v>
      </c>
      <c r="D517" s="15" t="s">
        <v>342</v>
      </c>
    </row>
    <row r="518" spans="1:4" ht="24.75">
      <c r="A518" s="39"/>
      <c r="B518" s="44"/>
      <c r="C518" s="15" t="s">
        <v>342</v>
      </c>
      <c r="D518" s="15" t="s">
        <v>52</v>
      </c>
    </row>
    <row r="519" spans="1:4" ht="24.75">
      <c r="A519" s="39"/>
      <c r="B519" s="44"/>
      <c r="C519" s="15" t="s">
        <v>52</v>
      </c>
      <c r="D519" s="15" t="s">
        <v>343</v>
      </c>
    </row>
    <row r="520" spans="1:4" ht="24.75">
      <c r="A520" s="39"/>
      <c r="B520" s="44"/>
      <c r="C520" s="15" t="s">
        <v>343</v>
      </c>
      <c r="D520" s="15" t="s">
        <v>213</v>
      </c>
    </row>
    <row r="521" spans="1:4" ht="24.75">
      <c r="A521" s="39"/>
      <c r="B521" s="44"/>
      <c r="C521" s="15" t="s">
        <v>213</v>
      </c>
      <c r="D521" s="15" t="s">
        <v>952</v>
      </c>
    </row>
    <row r="522" spans="1:4" ht="24.75">
      <c r="A522" s="39"/>
      <c r="B522" s="44"/>
      <c r="C522" s="15" t="s">
        <v>952</v>
      </c>
      <c r="D522" s="15" t="s">
        <v>956</v>
      </c>
    </row>
    <row r="523" spans="1:4" ht="24.75">
      <c r="A523" s="40"/>
      <c r="B523" s="45"/>
      <c r="C523" s="15" t="s">
        <v>956</v>
      </c>
      <c r="D523" s="15" t="s">
        <v>455</v>
      </c>
    </row>
    <row r="524" spans="1:4" ht="24.75">
      <c r="A524" s="38" t="s">
        <v>204</v>
      </c>
      <c r="B524" s="43" t="s">
        <v>2688</v>
      </c>
      <c r="C524" s="15" t="s">
        <v>21</v>
      </c>
      <c r="D524" s="15" t="s">
        <v>24</v>
      </c>
    </row>
    <row r="525" spans="1:4" ht="24.75">
      <c r="A525" s="39"/>
      <c r="B525" s="44"/>
      <c r="C525" s="15" t="s">
        <v>24</v>
      </c>
      <c r="D525" s="15" t="s">
        <v>298</v>
      </c>
    </row>
    <row r="526" spans="1:4" ht="24.75">
      <c r="A526" s="39"/>
      <c r="B526" s="44"/>
      <c r="C526" s="15" t="s">
        <v>298</v>
      </c>
      <c r="D526" s="15" t="s">
        <v>25</v>
      </c>
    </row>
    <row r="527" spans="1:4" ht="24.75">
      <c r="A527" s="40"/>
      <c r="B527" s="44"/>
      <c r="C527" s="15" t="s">
        <v>25</v>
      </c>
      <c r="D527" s="15" t="s">
        <v>243</v>
      </c>
    </row>
    <row r="528" spans="1:4" ht="24.75">
      <c r="A528" s="38" t="s">
        <v>481</v>
      </c>
      <c r="B528" s="44"/>
      <c r="C528" s="15" t="s">
        <v>243</v>
      </c>
      <c r="D528" s="15" t="s">
        <v>2205</v>
      </c>
    </row>
    <row r="529" spans="1:4" ht="24.75">
      <c r="A529" s="39"/>
      <c r="B529" s="44"/>
      <c r="C529" s="15" t="s">
        <v>2205</v>
      </c>
      <c r="D529" s="15" t="s">
        <v>2213</v>
      </c>
    </row>
    <row r="530" spans="1:4" ht="24.75">
      <c r="A530" s="39"/>
      <c r="B530" s="44"/>
      <c r="C530" s="15" t="s">
        <v>2213</v>
      </c>
      <c r="D530" s="15" t="s">
        <v>2215</v>
      </c>
    </row>
    <row r="531" spans="1:4" ht="24.75">
      <c r="A531" s="39"/>
      <c r="B531" s="44"/>
      <c r="C531" s="15" t="s">
        <v>2215</v>
      </c>
      <c r="D531" s="15" t="s">
        <v>206</v>
      </c>
    </row>
    <row r="532" spans="1:4" ht="24.75">
      <c r="A532" s="39"/>
      <c r="B532" s="44"/>
      <c r="C532" s="15" t="s">
        <v>206</v>
      </c>
      <c r="D532" s="15" t="s">
        <v>2217</v>
      </c>
    </row>
    <row r="533" spans="1:4" ht="24.75">
      <c r="A533" s="39"/>
      <c r="B533" s="44"/>
      <c r="C533" s="15" t="s">
        <v>2217</v>
      </c>
      <c r="D533" s="15" t="s">
        <v>579</v>
      </c>
    </row>
    <row r="534" spans="1:4" ht="24.75">
      <c r="A534" s="39"/>
      <c r="B534" s="44"/>
      <c r="C534" s="15" t="s">
        <v>579</v>
      </c>
      <c r="D534" s="15" t="s">
        <v>578</v>
      </c>
    </row>
    <row r="535" spans="1:4" ht="24.75">
      <c r="A535" s="40"/>
      <c r="B535" s="45"/>
      <c r="C535" s="15" t="s">
        <v>578</v>
      </c>
      <c r="D535" s="15" t="s">
        <v>481</v>
      </c>
    </row>
    <row r="536" spans="1:4" ht="24.75">
      <c r="A536" s="38" t="s">
        <v>194</v>
      </c>
      <c r="B536" s="46" t="s">
        <v>2689</v>
      </c>
      <c r="C536" s="13" t="s">
        <v>1027</v>
      </c>
      <c r="D536" s="13" t="s">
        <v>2716</v>
      </c>
    </row>
    <row r="537" spans="1:4" ht="24.75">
      <c r="A537" s="39"/>
      <c r="B537" s="47"/>
      <c r="C537" s="13" t="s">
        <v>2716</v>
      </c>
      <c r="D537" s="13" t="s">
        <v>2717</v>
      </c>
    </row>
    <row r="538" spans="1:4" ht="24.75">
      <c r="A538" s="39"/>
      <c r="B538" s="47"/>
      <c r="C538" s="13" t="s">
        <v>2717</v>
      </c>
      <c r="D538" s="13" t="s">
        <v>190</v>
      </c>
    </row>
    <row r="539" spans="1:4" ht="24.75">
      <c r="A539" s="39"/>
      <c r="B539" s="47"/>
      <c r="C539" s="13" t="s">
        <v>190</v>
      </c>
      <c r="D539" s="13" t="s">
        <v>468</v>
      </c>
    </row>
    <row r="540" spans="1:4" ht="24.75">
      <c r="A540" s="39"/>
      <c r="B540" s="47"/>
      <c r="C540" s="13" t="s">
        <v>468</v>
      </c>
      <c r="D540" s="13" t="s">
        <v>191</v>
      </c>
    </row>
    <row r="541" spans="1:4" ht="24.75">
      <c r="A541" s="39"/>
      <c r="B541" s="47"/>
      <c r="C541" s="13" t="s">
        <v>191</v>
      </c>
      <c r="D541" s="13" t="s">
        <v>2714</v>
      </c>
    </row>
    <row r="542" spans="1:4" ht="24.75">
      <c r="A542" s="39"/>
      <c r="B542" s="47"/>
      <c r="C542" s="13" t="s">
        <v>2714</v>
      </c>
      <c r="D542" s="13" t="s">
        <v>469</v>
      </c>
    </row>
    <row r="543" spans="1:4" ht="24.75">
      <c r="A543" s="39"/>
      <c r="B543" s="47"/>
      <c r="C543" s="13" t="s">
        <v>469</v>
      </c>
      <c r="D543" s="13" t="s">
        <v>470</v>
      </c>
    </row>
    <row r="544" spans="1:4" ht="24.75">
      <c r="A544" s="39"/>
      <c r="B544" s="47"/>
      <c r="C544" s="13" t="s">
        <v>470</v>
      </c>
      <c r="D544" s="13" t="s">
        <v>471</v>
      </c>
    </row>
    <row r="545" spans="1:4" ht="24.75">
      <c r="A545" s="39"/>
      <c r="B545" s="47"/>
      <c r="C545" s="13" t="s">
        <v>471</v>
      </c>
      <c r="D545" s="13" t="s">
        <v>2718</v>
      </c>
    </row>
    <row r="546" spans="1:4" ht="24.75">
      <c r="A546" s="40"/>
      <c r="B546" s="48"/>
      <c r="C546" s="13" t="s">
        <v>2718</v>
      </c>
      <c r="D546" s="13" t="s">
        <v>194</v>
      </c>
    </row>
    <row r="547" spans="1:4" ht="24.75">
      <c r="A547" s="50" t="s">
        <v>2658</v>
      </c>
      <c r="B547" s="50" t="s">
        <v>2690</v>
      </c>
      <c r="C547" s="14" t="s">
        <v>326</v>
      </c>
      <c r="D547" s="14" t="s">
        <v>454</v>
      </c>
    </row>
    <row r="548" spans="1:4" ht="24.75">
      <c r="A548" s="50"/>
      <c r="B548" s="50"/>
      <c r="C548" s="14" t="s">
        <v>454</v>
      </c>
      <c r="D548" s="14" t="s">
        <v>1729</v>
      </c>
    </row>
    <row r="549" spans="1:4" ht="24.75">
      <c r="A549" s="50"/>
      <c r="B549" s="50"/>
      <c r="C549" s="14" t="s">
        <v>1729</v>
      </c>
      <c r="D549" s="14" t="s">
        <v>1733</v>
      </c>
    </row>
    <row r="550" spans="1:4" ht="24.75">
      <c r="A550" s="50"/>
      <c r="B550" s="50"/>
      <c r="C550" s="14" t="s">
        <v>1733</v>
      </c>
      <c r="D550" s="14" t="s">
        <v>1734</v>
      </c>
    </row>
    <row r="551" spans="1:4" ht="24.75">
      <c r="A551" s="50"/>
      <c r="B551" s="50"/>
      <c r="C551" s="14" t="s">
        <v>1734</v>
      </c>
      <c r="D551" s="14" t="s">
        <v>1736</v>
      </c>
    </row>
    <row r="552" spans="1:4" ht="24.75">
      <c r="A552" s="50"/>
      <c r="B552" s="50"/>
      <c r="C552" s="14" t="s">
        <v>1736</v>
      </c>
      <c r="D552" s="14" t="s">
        <v>1740</v>
      </c>
    </row>
    <row r="553" spans="1:4" ht="24.75">
      <c r="A553" s="50"/>
      <c r="B553" s="50"/>
      <c r="C553" s="14" t="s">
        <v>1740</v>
      </c>
      <c r="D553" s="14" t="s">
        <v>1743</v>
      </c>
    </row>
  </sheetData>
  <mergeCells count="111"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2020-11-23T11:24:11Z</dcterms:modified>
</cp:coreProperties>
</file>