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bkaho-my.sharepoint.com/personal/mehdi_moujahidsorroukh_student_odisee_be/Documents/3de jaar/Sales/"/>
    </mc:Choice>
  </mc:AlternateContent>
  <xr:revisionPtr revIDLastSave="42" documentId="13_ncr:1_{AC09972F-2A45-4FC8-BA25-E623603BBEF5}" xr6:coauthVersionLast="47" xr6:coauthVersionMax="47" xr10:uidLastSave="{EFEE8141-1DA3-4259-A34D-1214B6AE2860}"/>
  <bookViews>
    <workbookView xWindow="-23148" yWindow="-1800" windowWidth="23256" windowHeight="14016" xr2:uid="{EBB331F4-68DC-47D4-8370-D64244CABD28}"/>
  </bookViews>
  <sheets>
    <sheet name="Opdracht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D14" i="1"/>
  <c r="C14" i="1"/>
  <c r="B16" i="1"/>
  <c r="B9" i="1"/>
  <c r="B8" i="1"/>
  <c r="C5" i="1"/>
  <c r="C8" i="1"/>
  <c r="C9" i="1" s="1"/>
  <c r="E14" i="1"/>
  <c r="F14" i="1" s="1"/>
  <c r="F8" i="1"/>
  <c r="E8" i="1"/>
  <c r="D8" i="1"/>
  <c r="D5" i="1" l="1"/>
  <c r="D9" i="1" l="1"/>
  <c r="E5" i="1" s="1"/>
  <c r="E9" i="1" l="1"/>
  <c r="F5" i="1" s="1"/>
  <c r="F9" i="1" s="1"/>
</calcChain>
</file>

<file path=xl/sharedStrings.xml><?xml version="1.0" encoding="utf-8"?>
<sst xmlns="http://schemas.openxmlformats.org/spreadsheetml/2006/main" count="33" uniqueCount="21">
  <si>
    <t>Starting Balance</t>
  </si>
  <si>
    <t>Total Inflows</t>
  </si>
  <si>
    <t>Total Outflows</t>
  </si>
  <si>
    <t>Net Cash Flow</t>
  </si>
  <si>
    <t>Closing Balance</t>
  </si>
  <si>
    <t>Year 1</t>
  </si>
  <si>
    <t>Year 2</t>
  </si>
  <si>
    <t>Year 3</t>
  </si>
  <si>
    <t>Year 4</t>
  </si>
  <si>
    <t>Year 0</t>
  </si>
  <si>
    <t>Nominal amount</t>
  </si>
  <si>
    <t>Internal Rate of Return</t>
  </si>
  <si>
    <t>Years</t>
  </si>
  <si>
    <t>Value of investement</t>
  </si>
  <si>
    <t xml:space="preserve">Constant return/ intrest </t>
  </si>
  <si>
    <t>Net Present Value</t>
  </si>
  <si>
    <t xml:space="preserve">Future Value </t>
  </si>
  <si>
    <t>Cashflow</t>
  </si>
  <si>
    <t>Interest / Future Value</t>
  </si>
  <si>
    <t>Net Present Value / Internal Rate of Return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</si>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</sst>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17" fontId="3" fillId="2" borderId="0" xfId="0" applyNumberFormat="1" applyFont="1" applyFill="1" applyAlignment="1">
      <alignment horizontal="center"/>
    </xf>
    <xf numFmtId="0" fontId="4" fillId="2" borderId="0" xfId="0" applyFont="1" applyFill="1"/>
    <xf numFmtId="9" fontId="0" fillId="3" borderId="0" xfId="2" applyFont="1" applyFill="1" applyBorder="1"/>
    <xf numFmtId="164" fontId="0" fillId="3" borderId="0" xfId="1" applyNumberFormat="1" applyFont="1" applyFill="1" applyBorder="1"/>
    <xf numFmtId="164" fontId="0" fillId="2" borderId="0" xfId="1" applyNumberFormat="1" applyFont="1" applyFill="1" applyBorder="1"/>
    <xf numFmtId="0" fontId="4" fillId="4" borderId="0" xfId="0" applyFont="1" applyFill="1"/>
    <xf numFmtId="164" fontId="0" fillId="3" borderId="0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F195-62AE-4733-B829-146BB7D98D24}">
  <dimension ref="A1:M16"/>
  <sheetViews>
    <sheetView tabSelected="1" workbookViewId="0">
      <selection activeCell="I9" sqref="I9"/>
    </sheetView>
  </sheetViews>
  <sheetFormatPr defaultRowHeight="15" x14ac:dyDescent="0.25"/>
  <cols>
    <col min="1" max="1" width="25.7109375" bestFit="1" customWidth="1"/>
    <col min="2" max="6" width="13.140625" customWidth="1"/>
    <col min="7" max="7" width="13.140625" bestFit="1" customWidth="1"/>
    <col min="8" max="8" width="44.42578125" bestFit="1" customWidth="1"/>
    <col min="9" max="15" width="13.140625" bestFit="1" customWidth="1"/>
  </cols>
  <sheetData>
    <row r="1" spans="1:13" ht="15" customHeight="1" x14ac:dyDescent="0.9">
      <c r="A1" s="1"/>
    </row>
    <row r="3" spans="1:13" ht="15.75" x14ac:dyDescent="0.25">
      <c r="A3" s="7" t="s">
        <v>17</v>
      </c>
    </row>
    <row r="4" spans="1:13" ht="15.75" x14ac:dyDescent="0.25">
      <c r="A4" s="3" t="s">
        <v>12</v>
      </c>
      <c r="B4" s="2" t="s">
        <v>9</v>
      </c>
      <c r="C4" s="2" t="s">
        <v>5</v>
      </c>
      <c r="D4" s="2" t="s">
        <v>6</v>
      </c>
      <c r="E4" s="2" t="s">
        <v>7</v>
      </c>
      <c r="F4" s="2" t="s">
        <v>8</v>
      </c>
      <c r="H4" s="7" t="s">
        <v>19</v>
      </c>
    </row>
    <row r="5" spans="1:13" ht="15.75" x14ac:dyDescent="0.25">
      <c r="A5" s="3" t="s">
        <v>0</v>
      </c>
      <c r="B5" s="5">
        <v>100000</v>
      </c>
      <c r="C5" s="6">
        <f>+B9</f>
        <v>130000</v>
      </c>
      <c r="D5" s="5">
        <f>+C9</f>
        <v>165000</v>
      </c>
      <c r="E5" s="6">
        <f>+D9</f>
        <v>180000</v>
      </c>
      <c r="F5" s="5">
        <f>+E9</f>
        <v>202000</v>
      </c>
      <c r="H5" s="3" t="s">
        <v>12</v>
      </c>
      <c r="I5" s="2" t="s">
        <v>9</v>
      </c>
      <c r="J5" s="2" t="s">
        <v>5</v>
      </c>
      <c r="K5" s="2" t="s">
        <v>6</v>
      </c>
      <c r="L5" s="2" t="s">
        <v>7</v>
      </c>
      <c r="M5" s="2" t="s">
        <v>8</v>
      </c>
    </row>
    <row r="6" spans="1:13" ht="15.75" x14ac:dyDescent="0.25">
      <c r="A6" s="3" t="s">
        <v>1</v>
      </c>
      <c r="B6" s="5">
        <v>60000</v>
      </c>
      <c r="C6" s="6">
        <v>80000</v>
      </c>
      <c r="D6" s="5">
        <v>50000</v>
      </c>
      <c r="E6" s="6">
        <v>62000</v>
      </c>
      <c r="F6" s="5">
        <v>75000</v>
      </c>
      <c r="H6" s="3" t="s">
        <v>10</v>
      </c>
      <c r="I6" s="5">
        <v>-50000</v>
      </c>
      <c r="J6" s="6">
        <v>21000</v>
      </c>
      <c r="K6" s="6">
        <v>21000</v>
      </c>
      <c r="L6" s="6">
        <v>21000</v>
      </c>
      <c r="M6" s="6">
        <v>21000</v>
      </c>
    </row>
    <row r="7" spans="1:13" ht="15.75" x14ac:dyDescent="0.25">
      <c r="A7" s="3" t="s">
        <v>2</v>
      </c>
      <c r="B7" s="5">
        <v>30000</v>
      </c>
      <c r="C7" s="6">
        <v>45000</v>
      </c>
      <c r="D7" s="5">
        <v>35000</v>
      </c>
      <c r="E7" s="6">
        <v>40000</v>
      </c>
      <c r="F7" s="5">
        <v>40000</v>
      </c>
      <c r="H7" s="3" t="s">
        <v>20</v>
      </c>
      <c r="I7" s="4">
        <v>0.2</v>
      </c>
      <c r="J7" s="6"/>
      <c r="K7" s="5"/>
      <c r="L7" s="6"/>
      <c r="M7" s="5"/>
    </row>
    <row r="8" spans="1:13" ht="15.75" x14ac:dyDescent="0.25">
      <c r="A8" s="3" t="s">
        <v>3</v>
      </c>
      <c r="B8" s="5">
        <f>+B6-B7</f>
        <v>30000</v>
      </c>
      <c r="C8" s="6">
        <f>+C6-C7</f>
        <v>35000</v>
      </c>
      <c r="D8" s="5">
        <f>+D6-D7</f>
        <v>15000</v>
      </c>
      <c r="E8" s="6">
        <f>+E6-E7</f>
        <v>22000</v>
      </c>
      <c r="F8" s="5">
        <f>+F6-F7</f>
        <v>35000</v>
      </c>
      <c r="H8" s="3" t="s">
        <v>15</v>
      </c>
      <c r="I8" s="8">
        <f>I6+NPV(I7,J6:M6)</f>
        <v>4363.425925925927</v>
      </c>
      <c r="J8" s="6"/>
      <c r="K8" s="5"/>
      <c r="L8" s="6"/>
      <c r="M8" s="5"/>
    </row>
    <row r="9" spans="1:13" ht="15.75" x14ac:dyDescent="0.25">
      <c r="A9" s="3" t="s">
        <v>4</v>
      </c>
      <c r="B9" s="5">
        <f>+B5+B8</f>
        <v>130000</v>
      </c>
      <c r="C9" s="6">
        <f>+C5+C8</f>
        <v>165000</v>
      </c>
      <c r="D9" s="5">
        <f>+D5+D8</f>
        <v>180000</v>
      </c>
      <c r="E9" s="6">
        <f>+E5+E8</f>
        <v>202000</v>
      </c>
      <c r="F9" s="5">
        <f>+F5+F8</f>
        <v>237000</v>
      </c>
      <c r="H9" s="3" t="s">
        <v>11</v>
      </c>
      <c r="I9" s="4">
        <f>IRR(I6:M6)</f>
        <v>0.24542781580869621</v>
      </c>
      <c r="J9" s="6"/>
      <c r="K9" s="5"/>
      <c r="L9" s="6"/>
      <c r="M9" s="5"/>
    </row>
    <row r="12" spans="1:13" ht="15.75" x14ac:dyDescent="0.25">
      <c r="A12" s="7" t="s">
        <v>18</v>
      </c>
    </row>
    <row r="13" spans="1:13" ht="15.75" x14ac:dyDescent="0.25">
      <c r="A13" s="3" t="s">
        <v>12</v>
      </c>
      <c r="B13" s="2" t="s">
        <v>9</v>
      </c>
      <c r="C13" s="2" t="s">
        <v>5</v>
      </c>
      <c r="D13" s="2" t="s">
        <v>6</v>
      </c>
      <c r="E13" s="2" t="s">
        <v>7</v>
      </c>
      <c r="F13" s="2" t="s">
        <v>8</v>
      </c>
    </row>
    <row r="14" spans="1:13" ht="15.75" x14ac:dyDescent="0.25">
      <c r="A14" s="3" t="s">
        <v>13</v>
      </c>
      <c r="B14" s="5">
        <v>50000</v>
      </c>
      <c r="C14" s="6">
        <f>B14*(1+$B15)</f>
        <v>57499.999999999993</v>
      </c>
      <c r="D14" s="5">
        <f>C14*(1+$B15)</f>
        <v>66124.999999999985</v>
      </c>
      <c r="E14" s="6">
        <f>D14*(1+$B15)</f>
        <v>76043.749999999971</v>
      </c>
      <c r="F14" s="5">
        <f>E14*(1+$B15)</f>
        <v>87450.312499999956</v>
      </c>
    </row>
    <row r="15" spans="1:13" ht="15.75" x14ac:dyDescent="0.25">
      <c r="A15" s="3" t="s">
        <v>14</v>
      </c>
      <c r="B15" s="4">
        <v>0.15</v>
      </c>
      <c r="C15" s="6"/>
      <c r="D15" s="5"/>
      <c r="E15" s="6"/>
      <c r="F15" s="5"/>
    </row>
    <row r="16" spans="1:13" ht="15.75" x14ac:dyDescent="0.25">
      <c r="A16" s="3" t="s">
        <v>16</v>
      </c>
      <c r="B16" s="5">
        <f>-FV(B15,4,,B14)</f>
        <v>87450.312499999971</v>
      </c>
      <c r="C16" s="6"/>
      <c r="D16" s="5"/>
      <c r="E16" s="6"/>
      <c r="F16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Opdracht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Moujahid</dc:creator>
  <cp:lastModifiedBy>Mehdi Moujahid</cp:lastModifiedBy>
  <dcterms:created xsi:type="dcterms:W3CDTF">2023-01-04T11:18:01Z</dcterms:created>
  <dcterms:modified xsi:type="dcterms:W3CDTF">2023-01-09T18:32:19Z</dcterms:modified>
</cp:coreProperties>
</file>